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e.echardour\Documents\"/>
    </mc:Choice>
  </mc:AlternateContent>
  <xr:revisionPtr revIDLastSave="0" documentId="8_{BB3DEE56-AEEE-4168-9199-E61A630E4C77}" xr6:coauthVersionLast="47" xr6:coauthVersionMax="47" xr10:uidLastSave="{00000000-0000-0000-0000-000000000000}"/>
  <bookViews>
    <workbookView xWindow="-120" yWindow="-120" windowWidth="29040" windowHeight="15840" xr2:uid="{BF9EED15-7914-4A3B-AA98-584818B9467D}"/>
  </bookViews>
  <sheets>
    <sheet name="Fiche projet" sheetId="1" r:id="rId1"/>
    <sheet name="Acteurs" sheetId="3" r:id="rId2"/>
    <sheet name="Suivi complet" sheetId="4" r:id="rId3"/>
    <sheet name="Histo" sheetId="5" r:id="rId4"/>
    <sheet name="Histo BRUT" sheetId="6" r:id="rId5"/>
  </sheets>
  <externalReferences>
    <externalReference r:id="rId6"/>
    <externalReference r:id="rId7"/>
  </externalReferences>
  <definedNames>
    <definedName name="ACTEURS" localSheetId="3">#REF!</definedName>
    <definedName name="ACTEURS" localSheetId="4">#REF!</definedName>
    <definedName name="ACTEURS" localSheetId="2">#REF!</definedName>
    <definedName name="ACTEURS">Acteurs!$B$4:$G$10</definedName>
    <definedName name="DateDébut">#REF!</definedName>
    <definedName name="DébutSemaine">#REF!</definedName>
    <definedName name="Hist">#REF!</definedName>
    <definedName name="Histo">#REF!</definedName>
    <definedName name="Histori">#REF!</definedName>
    <definedName name="Historique" localSheetId="3">Histo!#REF!</definedName>
    <definedName name="Historique" localSheetId="4">'Histo BRUT'!#REF!</definedName>
    <definedName name="Historique" localSheetId="2">'Suivi complet'!$B$4:$H$500</definedName>
    <definedName name="Historiqu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11" i="4" l="1"/>
  <c r="B509" i="4"/>
  <c r="K8" i="4"/>
  <c r="H509" i="4" a="1"/>
  <c r="H509" i="4" s="1"/>
  <c r="H506" i="4"/>
  <c r="B5" i="4" l="1" a="1"/>
  <c r="B5" i="4" s="1"/>
  <c r="B6" i="4" a="1"/>
  <c r="B6" i="4" s="1"/>
  <c r="B7" i="4" a="1"/>
  <c r="B7" i="4" s="1"/>
  <c r="B8" i="4" a="1"/>
  <c r="B8" i="4" s="1"/>
  <c r="B9" i="4" a="1"/>
  <c r="B9" i="4" s="1"/>
  <c r="B10" i="4" a="1"/>
  <c r="B10" i="4" s="1"/>
  <c r="B11" i="4" a="1"/>
  <c r="B11" i="4" s="1"/>
  <c r="B12" i="4" a="1"/>
  <c r="B12" i="4" s="1"/>
  <c r="B13" i="4" a="1"/>
  <c r="B13" i="4" s="1"/>
  <c r="B14" i="4" a="1"/>
  <c r="B14" i="4" s="1"/>
  <c r="B15" i="4" a="1"/>
  <c r="B15" i="4" s="1"/>
  <c r="B16" i="4" a="1"/>
  <c r="B16" i="4" s="1"/>
  <c r="B17" i="4" a="1"/>
  <c r="B17" i="4" s="1"/>
  <c r="B18" i="4" a="1"/>
  <c r="B18" i="4" s="1"/>
  <c r="B19" i="4" a="1"/>
  <c r="B19" i="4" s="1"/>
  <c r="B20" i="4" a="1"/>
  <c r="B20" i="4" s="1"/>
  <c r="B21" i="4" a="1"/>
  <c r="B21" i="4" s="1"/>
  <c r="B22" i="4" a="1"/>
  <c r="B22" i="4" s="1"/>
  <c r="B23" i="4" a="1"/>
  <c r="B23" i="4" s="1"/>
  <c r="B24" i="4" a="1"/>
  <c r="B24" i="4" s="1"/>
  <c r="B25" i="4" a="1"/>
  <c r="B25" i="4" s="1"/>
  <c r="B26" i="4" a="1"/>
  <c r="B26" i="4" s="1"/>
  <c r="B27" i="4" a="1"/>
  <c r="B27" i="4" s="1"/>
  <c r="B28" i="4" a="1"/>
  <c r="B28" i="4" s="1"/>
  <c r="B29" i="4" a="1"/>
  <c r="B29" i="4" s="1"/>
  <c r="B30" i="4" a="1"/>
  <c r="B30" i="4" s="1"/>
  <c r="B31" i="4" a="1"/>
  <c r="B31" i="4" s="1"/>
  <c r="B32" i="4" a="1"/>
  <c r="B32" i="4" s="1"/>
  <c r="B33" i="4" a="1"/>
  <c r="B33" i="4" s="1"/>
  <c r="B34" i="4" a="1"/>
  <c r="B34" i="4" s="1"/>
  <c r="B35" i="4" a="1"/>
  <c r="B35" i="4" s="1"/>
  <c r="B36" i="4" a="1"/>
  <c r="B36" i="4" s="1"/>
  <c r="B37" i="4" a="1"/>
  <c r="B37" i="4" s="1"/>
  <c r="B38" i="4" a="1"/>
  <c r="B38" i="4" s="1"/>
  <c r="B39" i="4" a="1"/>
  <c r="B39" i="4" s="1"/>
  <c r="B40" i="4" a="1"/>
  <c r="B40" i="4" s="1"/>
  <c r="B41" i="4" a="1"/>
  <c r="B41" i="4" s="1"/>
  <c r="B42" i="4" a="1"/>
  <c r="B42" i="4" s="1"/>
  <c r="B43" i="4" a="1"/>
  <c r="B43" i="4" s="1"/>
  <c r="B44" i="4" a="1"/>
  <c r="B44" i="4" s="1"/>
  <c r="B45" i="4" a="1"/>
  <c r="B45" i="4" s="1"/>
  <c r="B46" i="4" a="1"/>
  <c r="B46" i="4" s="1"/>
  <c r="B47" i="4" a="1"/>
  <c r="B47" i="4" s="1"/>
  <c r="B48" i="4" a="1"/>
  <c r="B48" i="4" s="1"/>
  <c r="B49" i="4" a="1"/>
  <c r="B49" i="4" s="1"/>
  <c r="B50" i="4" a="1"/>
  <c r="B50" i="4" s="1"/>
  <c r="B51" i="4" a="1"/>
  <c r="B51" i="4" s="1"/>
  <c r="B52" i="4" a="1"/>
  <c r="B52" i="4" s="1"/>
  <c r="B53" i="4" a="1"/>
  <c r="B53" i="4" s="1"/>
  <c r="B54" i="4" a="1"/>
  <c r="B54" i="4" s="1"/>
  <c r="B55" i="4" a="1"/>
  <c r="B55" i="4" s="1"/>
  <c r="B56" i="4" a="1"/>
  <c r="B56" i="4" s="1"/>
  <c r="B57" i="4" a="1"/>
  <c r="B57" i="4" s="1"/>
  <c r="B58" i="4" a="1"/>
  <c r="B58" i="4" s="1"/>
  <c r="B59" i="4" a="1"/>
  <c r="B59" i="4" s="1"/>
  <c r="B60" i="4" a="1"/>
  <c r="B60" i="4" s="1"/>
  <c r="B61" i="4" a="1"/>
  <c r="B61" i="4" s="1"/>
  <c r="B62" i="4" a="1"/>
  <c r="B62" i="4" s="1"/>
  <c r="B63" i="4" a="1"/>
  <c r="B63" i="4" s="1"/>
  <c r="B64" i="4" a="1"/>
  <c r="B64" i="4" s="1"/>
  <c r="B65" i="4" a="1"/>
  <c r="B65" i="4" s="1"/>
  <c r="B66" i="4" a="1"/>
  <c r="B66" i="4" s="1"/>
  <c r="B67" i="4" a="1"/>
  <c r="B67" i="4" s="1"/>
  <c r="B68" i="4" a="1"/>
  <c r="B68" i="4" s="1"/>
  <c r="B69" i="4" a="1"/>
  <c r="B69" i="4" s="1"/>
  <c r="B70" i="4" a="1"/>
  <c r="B70" i="4" s="1"/>
  <c r="B71" i="4" a="1"/>
  <c r="B71" i="4" s="1"/>
  <c r="B72" i="4" a="1"/>
  <c r="B72" i="4" s="1"/>
  <c r="B73" i="4" a="1"/>
  <c r="B73" i="4" s="1"/>
  <c r="B74" i="4" a="1"/>
  <c r="B74" i="4" s="1"/>
  <c r="B75" i="4" a="1"/>
  <c r="B75" i="4" s="1"/>
  <c r="B76" i="4" a="1"/>
  <c r="B76" i="4" s="1"/>
  <c r="B77" i="4" a="1"/>
  <c r="B77" i="4" s="1"/>
  <c r="B78" i="4" a="1"/>
  <c r="B78" i="4" s="1"/>
  <c r="B79" i="4" a="1"/>
  <c r="B79" i="4" s="1"/>
  <c r="B80" i="4" a="1"/>
  <c r="B80" i="4" s="1"/>
  <c r="B81" i="4" a="1"/>
  <c r="B81" i="4" s="1"/>
  <c r="B82" i="4" a="1"/>
  <c r="B82" i="4" s="1"/>
  <c r="B83" i="4" a="1"/>
  <c r="B83" i="4" s="1"/>
  <c r="B84" i="4" a="1"/>
  <c r="B84" i="4" s="1"/>
  <c r="B85" i="4" a="1"/>
  <c r="B85" i="4" s="1"/>
  <c r="B86" i="4" a="1"/>
  <c r="B86" i="4" s="1"/>
  <c r="B87" i="4" a="1"/>
  <c r="B87" i="4" s="1"/>
  <c r="B88" i="4" a="1"/>
  <c r="B88" i="4" s="1"/>
  <c r="B89" i="4" a="1"/>
  <c r="B89" i="4" s="1"/>
  <c r="B90" i="4" a="1"/>
  <c r="B90" i="4" s="1"/>
  <c r="B91" i="4" a="1"/>
  <c r="B91" i="4" s="1"/>
  <c r="B92" i="4" a="1"/>
  <c r="B92" i="4" s="1"/>
  <c r="B93" i="4" a="1"/>
  <c r="B93" i="4" s="1"/>
  <c r="B94" i="4" a="1"/>
  <c r="B94" i="4" s="1"/>
  <c r="B95" i="4" a="1"/>
  <c r="B95" i="4" s="1"/>
  <c r="B96" i="4" a="1"/>
  <c r="B96" i="4" s="1"/>
  <c r="B97" i="4" a="1"/>
  <c r="B97" i="4" s="1"/>
  <c r="B98" i="4" a="1"/>
  <c r="B98" i="4" s="1"/>
  <c r="B99" i="4" a="1"/>
  <c r="B99" i="4" s="1"/>
  <c r="B100" i="4" a="1"/>
  <c r="B100" i="4" s="1"/>
  <c r="B101" i="4" a="1"/>
  <c r="B101" i="4" s="1"/>
  <c r="B102" i="4" a="1"/>
  <c r="B102" i="4" s="1"/>
  <c r="B103" i="4" a="1"/>
  <c r="B103" i="4" s="1"/>
  <c r="B104" i="4" a="1"/>
  <c r="B104" i="4" s="1"/>
  <c r="B105" i="4" a="1"/>
  <c r="B105" i="4" s="1"/>
  <c r="B106" i="4" a="1"/>
  <c r="B106" i="4" s="1"/>
  <c r="B107" i="4" a="1"/>
  <c r="B107" i="4" s="1"/>
  <c r="B108" i="4" a="1"/>
  <c r="B108" i="4" s="1"/>
  <c r="B109" i="4" a="1"/>
  <c r="B109" i="4" s="1"/>
  <c r="B110" i="4" a="1"/>
  <c r="B110" i="4" s="1"/>
  <c r="B111" i="4" a="1"/>
  <c r="B111" i="4" s="1"/>
  <c r="B112" i="4" a="1"/>
  <c r="B112" i="4" s="1"/>
  <c r="B113" i="4" a="1"/>
  <c r="B113" i="4" s="1"/>
  <c r="B114" i="4" a="1"/>
  <c r="B114" i="4" s="1"/>
  <c r="B115" i="4" a="1"/>
  <c r="B115" i="4" s="1"/>
  <c r="B116" i="4" a="1"/>
  <c r="B116" i="4" s="1"/>
  <c r="B117" i="4" a="1"/>
  <c r="B117" i="4" s="1"/>
  <c r="B118" i="4" a="1"/>
  <c r="B118" i="4" s="1"/>
  <c r="B119" i="4" a="1"/>
  <c r="B119" i="4" s="1"/>
  <c r="B120" i="4" a="1"/>
  <c r="B120" i="4" s="1"/>
  <c r="B121" i="4" a="1"/>
  <c r="B121" i="4" s="1"/>
  <c r="B122" i="4" a="1"/>
  <c r="B122" i="4" s="1"/>
  <c r="B123" i="4" a="1"/>
  <c r="B123" i="4" s="1"/>
  <c r="B124" i="4" a="1"/>
  <c r="B124" i="4" s="1"/>
  <c r="B125" i="4" a="1"/>
  <c r="B125" i="4" s="1"/>
  <c r="B126" i="4" a="1"/>
  <c r="B126" i="4" s="1"/>
  <c r="B127" i="4" a="1"/>
  <c r="B127" i="4" s="1"/>
  <c r="B128" i="4" a="1"/>
  <c r="B128" i="4" s="1"/>
  <c r="B129" i="4" a="1"/>
  <c r="B129" i="4" s="1"/>
  <c r="B130" i="4" a="1"/>
  <c r="B130" i="4" s="1"/>
  <c r="B131" i="4" a="1"/>
  <c r="B131" i="4" s="1"/>
  <c r="B132" i="4" a="1"/>
  <c r="B132" i="4" s="1"/>
  <c r="B133" i="4" a="1"/>
  <c r="B133" i="4" s="1"/>
  <c r="B134" i="4" a="1"/>
  <c r="B134" i="4" s="1"/>
  <c r="B135" i="4" a="1"/>
  <c r="B135" i="4" s="1"/>
  <c r="B136" i="4" a="1"/>
  <c r="B136" i="4" s="1"/>
  <c r="B137" i="4" a="1"/>
  <c r="B137" i="4" s="1"/>
  <c r="B138" i="4" a="1"/>
  <c r="B138" i="4" s="1"/>
  <c r="B139" i="4" a="1"/>
  <c r="B139" i="4" s="1"/>
  <c r="B140" i="4" a="1"/>
  <c r="B140" i="4" s="1"/>
  <c r="B141" i="4" a="1"/>
  <c r="B141" i="4" s="1"/>
  <c r="B142" i="4" a="1"/>
  <c r="B142" i="4" s="1"/>
  <c r="B143" i="4" a="1"/>
  <c r="B143" i="4" s="1"/>
  <c r="B144" i="4" a="1"/>
  <c r="B144" i="4" s="1"/>
  <c r="B145" i="4" a="1"/>
  <c r="B145" i="4" s="1"/>
  <c r="B146" i="4" a="1"/>
  <c r="B146" i="4" s="1"/>
  <c r="B147" i="4" a="1"/>
  <c r="B147" i="4" s="1"/>
  <c r="B148" i="4" a="1"/>
  <c r="B148" i="4" s="1"/>
  <c r="B149" i="4" a="1"/>
  <c r="B149" i="4" s="1"/>
  <c r="B150" i="4" a="1"/>
  <c r="B150" i="4" s="1"/>
  <c r="B151" i="4" a="1"/>
  <c r="B151" i="4" s="1"/>
  <c r="B152" i="4" a="1"/>
  <c r="B152" i="4" s="1"/>
  <c r="B153" i="4" a="1"/>
  <c r="B153" i="4" s="1"/>
  <c r="B154" i="4" a="1"/>
  <c r="B154" i="4" s="1"/>
  <c r="B155" i="4" a="1"/>
  <c r="B155" i="4" s="1"/>
  <c r="B156" i="4" a="1"/>
  <c r="B156" i="4" s="1"/>
  <c r="B157" i="4" a="1"/>
  <c r="B157" i="4" s="1"/>
  <c r="B158" i="4" a="1"/>
  <c r="B158" i="4" s="1"/>
  <c r="B159" i="4" a="1"/>
  <c r="B159" i="4" s="1"/>
  <c r="B160" i="4" a="1"/>
  <c r="B160" i="4" s="1"/>
  <c r="B161" i="4" a="1"/>
  <c r="B161" i="4" s="1"/>
  <c r="B162" i="4" a="1"/>
  <c r="B162" i="4" s="1"/>
  <c r="B163" i="4" a="1"/>
  <c r="B163" i="4" s="1"/>
  <c r="B164" i="4" a="1"/>
  <c r="B164" i="4" s="1"/>
  <c r="B165" i="4" a="1"/>
  <c r="B165" i="4" s="1"/>
  <c r="B166" i="4" a="1"/>
  <c r="B166" i="4" s="1"/>
  <c r="B167" i="4" a="1"/>
  <c r="B167" i="4" s="1"/>
  <c r="B168" i="4" a="1"/>
  <c r="B168" i="4" s="1"/>
  <c r="B169" i="4" a="1"/>
  <c r="B169" i="4" s="1"/>
  <c r="B170" i="4" a="1"/>
  <c r="B170" i="4" s="1"/>
  <c r="B171" i="4" a="1"/>
  <c r="B171" i="4" s="1"/>
  <c r="B172" i="4" a="1"/>
  <c r="B172" i="4" s="1"/>
  <c r="B173" i="4" a="1"/>
  <c r="B173" i="4" s="1"/>
  <c r="B174" i="4" a="1"/>
  <c r="B174" i="4" s="1"/>
  <c r="B175" i="4" a="1"/>
  <c r="B175" i="4" s="1"/>
  <c r="B176" i="4" a="1"/>
  <c r="B176" i="4" s="1"/>
  <c r="B177" i="4" a="1"/>
  <c r="B177" i="4" s="1"/>
  <c r="B178" i="4" a="1"/>
  <c r="B178" i="4" s="1"/>
  <c r="B179" i="4" a="1"/>
  <c r="B179" i="4" s="1"/>
  <c r="B180" i="4" a="1"/>
  <c r="B180" i="4" s="1"/>
  <c r="B181" i="4" a="1"/>
  <c r="B181" i="4" s="1"/>
  <c r="B182" i="4" a="1"/>
  <c r="B182" i="4" s="1"/>
  <c r="B183" i="4" a="1"/>
  <c r="B183" i="4" s="1"/>
  <c r="B184" i="4" a="1"/>
  <c r="B184" i="4" s="1"/>
  <c r="B185" i="4" a="1"/>
  <c r="B185" i="4" s="1"/>
  <c r="B186" i="4" a="1"/>
  <c r="B186" i="4" s="1"/>
  <c r="B187" i="4" a="1"/>
  <c r="B187" i="4" s="1"/>
  <c r="B188" i="4" a="1"/>
  <c r="B188" i="4" s="1"/>
  <c r="B189" i="4" a="1"/>
  <c r="B189" i="4" s="1"/>
  <c r="B190" i="4" a="1"/>
  <c r="B190" i="4" s="1"/>
  <c r="B191" i="4" a="1"/>
  <c r="B191" i="4" s="1"/>
  <c r="B192" i="4" a="1"/>
  <c r="B192" i="4" s="1"/>
  <c r="B193" i="4" a="1"/>
  <c r="B193" i="4" s="1"/>
  <c r="B194" i="4" a="1"/>
  <c r="B194" i="4" s="1"/>
  <c r="B195" i="4" a="1"/>
  <c r="B195" i="4" s="1"/>
  <c r="B196" i="4" a="1"/>
  <c r="B196" i="4" s="1"/>
  <c r="B197" i="4" a="1"/>
  <c r="B197" i="4" s="1"/>
  <c r="B198" i="4" a="1"/>
  <c r="B198" i="4" s="1"/>
  <c r="B199" i="4" a="1"/>
  <c r="B199" i="4" s="1"/>
  <c r="B200" i="4" a="1"/>
  <c r="B200" i="4" s="1"/>
  <c r="B201" i="4" a="1"/>
  <c r="B201" i="4" s="1"/>
  <c r="B202" i="4" a="1"/>
  <c r="B202" i="4" s="1"/>
  <c r="B203" i="4" a="1"/>
  <c r="B203" i="4" s="1"/>
  <c r="B204" i="4" a="1"/>
  <c r="B204" i="4" s="1"/>
  <c r="B205" i="4" a="1"/>
  <c r="B205" i="4" s="1"/>
  <c r="B206" i="4" a="1"/>
  <c r="B206" i="4" s="1"/>
  <c r="B207" i="4" a="1"/>
  <c r="B207" i="4" s="1"/>
  <c r="B208" i="4" a="1"/>
  <c r="B208" i="4" s="1"/>
  <c r="B209" i="4" a="1"/>
  <c r="B209" i="4" s="1"/>
  <c r="B210" i="4" a="1"/>
  <c r="B210" i="4" s="1"/>
  <c r="B211" i="4" a="1"/>
  <c r="B211" i="4" s="1"/>
  <c r="B212" i="4" a="1"/>
  <c r="B212" i="4" s="1"/>
  <c r="B213" i="4" a="1"/>
  <c r="B213" i="4" s="1"/>
  <c r="B214" i="4" a="1"/>
  <c r="B214" i="4" s="1"/>
  <c r="B215" i="4" a="1"/>
  <c r="B215" i="4" s="1"/>
  <c r="B216" i="4" a="1"/>
  <c r="B216" i="4" s="1"/>
  <c r="B217" i="4" a="1"/>
  <c r="B217" i="4" s="1"/>
  <c r="B218" i="4" a="1"/>
  <c r="B218" i="4" s="1"/>
  <c r="B219" i="4" a="1"/>
  <c r="B219" i="4" s="1"/>
  <c r="B220" i="4" a="1"/>
  <c r="B220" i="4" s="1"/>
  <c r="B221" i="4" a="1"/>
  <c r="B221" i="4" s="1"/>
  <c r="B222" i="4" a="1"/>
  <c r="B222" i="4" s="1"/>
  <c r="B223" i="4" a="1"/>
  <c r="B223" i="4" s="1"/>
  <c r="B224" i="4" a="1"/>
  <c r="B224" i="4" s="1"/>
  <c r="B225" i="4" a="1"/>
  <c r="B225" i="4" s="1"/>
  <c r="B226" i="4" a="1"/>
  <c r="B226" i="4" s="1"/>
  <c r="B227" i="4" a="1"/>
  <c r="B227" i="4" s="1"/>
  <c r="B228" i="4" a="1"/>
  <c r="B228" i="4" s="1"/>
  <c r="B229" i="4" a="1"/>
  <c r="B229" i="4" s="1"/>
  <c r="B230" i="4" a="1"/>
  <c r="B230" i="4" s="1"/>
  <c r="B231" i="4" a="1"/>
  <c r="B231" i="4" s="1"/>
  <c r="B232" i="4" a="1"/>
  <c r="B232" i="4" s="1"/>
  <c r="B233" i="4" a="1"/>
  <c r="B233" i="4" s="1"/>
  <c r="B234" i="4" a="1"/>
  <c r="B234" i="4" s="1"/>
  <c r="B235" i="4" a="1"/>
  <c r="B235" i="4" s="1"/>
  <c r="B236" i="4" a="1"/>
  <c r="B236" i="4" s="1"/>
  <c r="B237" i="4" a="1"/>
  <c r="B237" i="4" s="1"/>
  <c r="B238" i="4" a="1"/>
  <c r="B238" i="4" s="1"/>
  <c r="B239" i="4" a="1"/>
  <c r="B239" i="4" s="1"/>
  <c r="B240" i="4" a="1"/>
  <c r="B240" i="4" s="1"/>
  <c r="B241" i="4" a="1"/>
  <c r="B241" i="4" s="1"/>
  <c r="B242" i="4" a="1"/>
  <c r="B242" i="4" s="1"/>
  <c r="B243" i="4" a="1"/>
  <c r="B243" i="4" s="1"/>
  <c r="B244" i="4" a="1"/>
  <c r="B244" i="4" s="1"/>
  <c r="B245" i="4" a="1"/>
  <c r="B245" i="4" s="1"/>
  <c r="B246" i="4" a="1"/>
  <c r="B246" i="4" s="1"/>
  <c r="B247" i="4" a="1"/>
  <c r="B247" i="4" s="1"/>
  <c r="B248" i="4" a="1"/>
  <c r="B248" i="4" s="1"/>
  <c r="B249" i="4" a="1"/>
  <c r="B249" i="4" s="1"/>
  <c r="B250" i="4" a="1"/>
  <c r="B250" i="4" s="1"/>
  <c r="B251" i="4" a="1"/>
  <c r="B251" i="4" s="1"/>
  <c r="B252" i="4" a="1"/>
  <c r="B252" i="4" s="1"/>
  <c r="B253" i="4" a="1"/>
  <c r="B253" i="4" s="1"/>
  <c r="B254" i="4" a="1"/>
  <c r="B254" i="4" s="1"/>
  <c r="B255" i="4" a="1"/>
  <c r="B255" i="4" s="1"/>
  <c r="B256" i="4" a="1"/>
  <c r="B256" i="4" s="1"/>
  <c r="B257" i="4" a="1"/>
  <c r="B257" i="4" s="1"/>
  <c r="B258" i="4" a="1"/>
  <c r="B258" i="4" s="1"/>
  <c r="B259" i="4" a="1"/>
  <c r="B259" i="4" s="1"/>
  <c r="B260" i="4" a="1"/>
  <c r="B260" i="4" s="1"/>
  <c r="B261" i="4" a="1"/>
  <c r="B261" i="4" s="1"/>
  <c r="B262" i="4" a="1"/>
  <c r="B262" i="4" s="1"/>
  <c r="B263" i="4" a="1"/>
  <c r="B263" i="4" s="1"/>
  <c r="B264" i="4" a="1"/>
  <c r="B264" i="4" s="1"/>
  <c r="B265" i="4" a="1"/>
  <c r="B265" i="4" s="1"/>
  <c r="B266" i="4" a="1"/>
  <c r="B266" i="4" s="1"/>
  <c r="B267" i="4" a="1"/>
  <c r="B267" i="4" s="1"/>
  <c r="B268" i="4" a="1"/>
  <c r="B268" i="4" s="1"/>
  <c r="B269" i="4" a="1"/>
  <c r="B269" i="4" s="1"/>
  <c r="B270" i="4" a="1"/>
  <c r="B270" i="4" s="1"/>
  <c r="B271" i="4" a="1"/>
  <c r="B271" i="4" s="1"/>
  <c r="B272" i="4" a="1"/>
  <c r="B272" i="4" s="1"/>
  <c r="B273" i="4" a="1"/>
  <c r="B273" i="4" s="1"/>
  <c r="B274" i="4" a="1"/>
  <c r="B274" i="4" s="1"/>
  <c r="B275" i="4" a="1"/>
  <c r="B275" i="4" s="1"/>
  <c r="B276" i="4" a="1"/>
  <c r="B276" i="4" s="1"/>
  <c r="B277" i="4" a="1"/>
  <c r="B277" i="4" s="1"/>
  <c r="B278" i="4" a="1"/>
  <c r="B278" i="4" s="1"/>
  <c r="B279" i="4" a="1"/>
  <c r="B279" i="4" s="1"/>
  <c r="B280" i="4" a="1"/>
  <c r="B280" i="4" s="1"/>
  <c r="B281" i="4" a="1"/>
  <c r="B281" i="4" s="1"/>
  <c r="B282" i="4" a="1"/>
  <c r="B282" i="4" s="1"/>
  <c r="B283" i="4" a="1"/>
  <c r="B283" i="4" s="1"/>
  <c r="B284" i="4" a="1"/>
  <c r="B284" i="4" s="1"/>
  <c r="B285" i="4" a="1"/>
  <c r="B285" i="4" s="1"/>
  <c r="B286" i="4" a="1"/>
  <c r="B286" i="4" s="1"/>
  <c r="B287" i="4" a="1"/>
  <c r="B287" i="4" s="1"/>
  <c r="B288" i="4" a="1"/>
  <c r="B288" i="4" s="1"/>
  <c r="B289" i="4" a="1"/>
  <c r="B289" i="4" s="1"/>
  <c r="B290" i="4" a="1"/>
  <c r="B290" i="4" s="1"/>
  <c r="B291" i="4" a="1"/>
  <c r="B291" i="4" s="1"/>
  <c r="B292" i="4" a="1"/>
  <c r="B292" i="4" s="1"/>
  <c r="B293" i="4" a="1"/>
  <c r="B293" i="4" s="1"/>
  <c r="B294" i="4" a="1"/>
  <c r="B294" i="4" s="1"/>
  <c r="B295" i="4" a="1"/>
  <c r="B295" i="4" s="1"/>
  <c r="B296" i="4" a="1"/>
  <c r="B296" i="4" s="1"/>
  <c r="B297" i="4" a="1"/>
  <c r="B297" i="4" s="1"/>
  <c r="B298" i="4" a="1"/>
  <c r="B298" i="4" s="1"/>
  <c r="B299" i="4" a="1"/>
  <c r="B299" i="4" s="1"/>
  <c r="B300" i="4" a="1"/>
  <c r="B300" i="4" s="1"/>
  <c r="B301" i="4" a="1"/>
  <c r="B301" i="4" s="1"/>
  <c r="B302" i="4" a="1"/>
  <c r="B302" i="4" s="1"/>
  <c r="B303" i="4" a="1"/>
  <c r="B303" i="4" s="1"/>
  <c r="B304" i="4" a="1"/>
  <c r="B304" i="4" s="1"/>
  <c r="B305" i="4" a="1"/>
  <c r="B305" i="4" s="1"/>
  <c r="B306" i="4" a="1"/>
  <c r="B306" i="4" s="1"/>
  <c r="B307" i="4" a="1"/>
  <c r="B307" i="4" s="1"/>
  <c r="B308" i="4" a="1"/>
  <c r="B308" i="4" s="1"/>
  <c r="B309" i="4" a="1"/>
  <c r="B309" i="4" s="1"/>
  <c r="B310" i="4" a="1"/>
  <c r="B310" i="4" s="1"/>
  <c r="B311" i="4" a="1"/>
  <c r="B311" i="4" s="1"/>
  <c r="B312" i="4" a="1"/>
  <c r="B312" i="4" s="1"/>
  <c r="B313" i="4" a="1"/>
  <c r="B313" i="4" s="1"/>
  <c r="B314" i="4" a="1"/>
  <c r="B314" i="4" s="1"/>
  <c r="B315" i="4" a="1"/>
  <c r="B315" i="4" s="1"/>
  <c r="B316" i="4" a="1"/>
  <c r="B316" i="4" s="1"/>
  <c r="B317" i="4" a="1"/>
  <c r="B317" i="4" s="1"/>
  <c r="B318" i="4" a="1"/>
  <c r="B318" i="4" s="1"/>
  <c r="B319" i="4" a="1"/>
  <c r="B319" i="4" s="1"/>
  <c r="B320" i="4" a="1"/>
  <c r="B320" i="4" s="1"/>
  <c r="B321" i="4" a="1"/>
  <c r="B321" i="4" s="1"/>
  <c r="B322" i="4" a="1"/>
  <c r="B322" i="4" s="1"/>
  <c r="B323" i="4" a="1"/>
  <c r="B323" i="4" s="1"/>
  <c r="B324" i="4" a="1"/>
  <c r="B324" i="4" s="1"/>
  <c r="B325" i="4" a="1"/>
  <c r="B325" i="4" s="1"/>
  <c r="B326" i="4" a="1"/>
  <c r="B326" i="4" s="1"/>
  <c r="B327" i="4" a="1"/>
  <c r="B327" i="4" s="1"/>
  <c r="B328" i="4" a="1"/>
  <c r="B328" i="4" s="1"/>
  <c r="B329" i="4" a="1"/>
  <c r="B329" i="4" s="1"/>
  <c r="B330" i="4" a="1"/>
  <c r="B330" i="4" s="1"/>
  <c r="B331" i="4" a="1"/>
  <c r="B331" i="4" s="1"/>
  <c r="B332" i="4" a="1"/>
  <c r="B332" i="4" s="1"/>
  <c r="B333" i="4" a="1"/>
  <c r="B333" i="4" s="1"/>
  <c r="B334" i="4" a="1"/>
  <c r="B334" i="4" s="1"/>
  <c r="B335" i="4" a="1"/>
  <c r="B335" i="4" s="1"/>
  <c r="B336" i="4" a="1"/>
  <c r="B336" i="4" s="1"/>
  <c r="B337" i="4" a="1"/>
  <c r="B337" i="4" s="1"/>
  <c r="B338" i="4" a="1"/>
  <c r="B338" i="4" s="1"/>
  <c r="B339" i="4" a="1"/>
  <c r="B339" i="4" s="1"/>
  <c r="B340" i="4" a="1"/>
  <c r="B340" i="4" s="1"/>
  <c r="B341" i="4" a="1"/>
  <c r="B341" i="4" s="1"/>
  <c r="B342" i="4" a="1"/>
  <c r="B342" i="4" s="1"/>
  <c r="B343" i="4" a="1"/>
  <c r="B343" i="4" s="1"/>
  <c r="B344" i="4" a="1"/>
  <c r="B344" i="4" s="1"/>
  <c r="B345" i="4" a="1"/>
  <c r="B345" i="4" s="1"/>
  <c r="B346" i="4" a="1"/>
  <c r="B346" i="4" s="1"/>
  <c r="B347" i="4" a="1"/>
  <c r="B347" i="4" s="1"/>
  <c r="B348" i="4" a="1"/>
  <c r="B348" i="4" s="1"/>
  <c r="B349" i="4" a="1"/>
  <c r="B349" i="4" s="1"/>
  <c r="B350" i="4" a="1"/>
  <c r="B350" i="4" s="1"/>
  <c r="B351" i="4" a="1"/>
  <c r="B351" i="4" s="1"/>
  <c r="B352" i="4" a="1"/>
  <c r="B352" i="4" s="1"/>
  <c r="B353" i="4" a="1"/>
  <c r="B353" i="4" s="1"/>
  <c r="B354" i="4" a="1"/>
  <c r="B354" i="4" s="1"/>
  <c r="B355" i="4" a="1"/>
  <c r="B355" i="4" s="1"/>
  <c r="B356" i="4" a="1"/>
  <c r="B356" i="4" s="1"/>
  <c r="B357" i="4" a="1"/>
  <c r="B357" i="4" s="1"/>
  <c r="B358" i="4" a="1"/>
  <c r="B358" i="4" s="1"/>
  <c r="B359" i="4" a="1"/>
  <c r="B359" i="4" s="1"/>
  <c r="B360" i="4" a="1"/>
  <c r="B360" i="4" s="1"/>
  <c r="B361" i="4" a="1"/>
  <c r="B361" i="4" s="1"/>
  <c r="B362" i="4" a="1"/>
  <c r="B362" i="4" s="1"/>
  <c r="B363" i="4" a="1"/>
  <c r="B363" i="4" s="1"/>
  <c r="B364" i="4" a="1"/>
  <c r="B364" i="4" s="1"/>
  <c r="B365" i="4" a="1"/>
  <c r="B365" i="4" s="1"/>
  <c r="B366" i="4" a="1"/>
  <c r="B366" i="4" s="1"/>
  <c r="B367" i="4" a="1"/>
  <c r="B367" i="4" s="1"/>
  <c r="B368" i="4" a="1"/>
  <c r="B368" i="4" s="1"/>
  <c r="B369" i="4" a="1"/>
  <c r="B369" i="4" s="1"/>
  <c r="B370" i="4" a="1"/>
  <c r="B370" i="4" s="1"/>
  <c r="B371" i="4" a="1"/>
  <c r="B371" i="4" s="1"/>
  <c r="B372" i="4" a="1"/>
  <c r="B372" i="4" s="1"/>
  <c r="B373" i="4" a="1"/>
  <c r="B373" i="4" s="1"/>
  <c r="B374" i="4" a="1"/>
  <c r="B374" i="4" s="1"/>
  <c r="B375" i="4" a="1"/>
  <c r="B375" i="4" s="1"/>
  <c r="B376" i="4" a="1"/>
  <c r="B376" i="4" s="1"/>
  <c r="B377" i="4" a="1"/>
  <c r="B377" i="4" s="1"/>
  <c r="B378" i="4" a="1"/>
  <c r="B378" i="4" s="1"/>
  <c r="B379" i="4" a="1"/>
  <c r="B379" i="4" s="1"/>
  <c r="B380" i="4" a="1"/>
  <c r="B380" i="4" s="1"/>
  <c r="B381" i="4" a="1"/>
  <c r="B381" i="4"/>
  <c r="B382" i="4" a="1"/>
  <c r="B382" i="4" s="1"/>
  <c r="B383" i="4" a="1"/>
  <c r="B383" i="4" s="1"/>
  <c r="B384" i="4" a="1"/>
  <c r="B384" i="4" s="1"/>
  <c r="B385" i="4" a="1"/>
  <c r="B385" i="4" s="1"/>
  <c r="B386" i="4" a="1"/>
  <c r="B386" i="4" s="1"/>
  <c r="B387" i="4" a="1"/>
  <c r="B387" i="4" s="1"/>
  <c r="B388" i="4" a="1"/>
  <c r="B388" i="4" s="1"/>
  <c r="B389" i="4" a="1"/>
  <c r="B389" i="4" s="1"/>
  <c r="B390" i="4" a="1"/>
  <c r="B390" i="4" s="1"/>
  <c r="B391" i="4" a="1"/>
  <c r="B391" i="4" s="1"/>
  <c r="B392" i="4" a="1"/>
  <c r="B392" i="4" s="1"/>
  <c r="B393" i="4" a="1"/>
  <c r="B393" i="4" s="1"/>
  <c r="B394" i="4" a="1"/>
  <c r="B394" i="4" s="1"/>
  <c r="B395" i="4" a="1"/>
  <c r="B395" i="4" s="1"/>
  <c r="B396" i="4" a="1"/>
  <c r="B396" i="4" s="1"/>
  <c r="B397" i="4" a="1"/>
  <c r="B397" i="4" s="1"/>
  <c r="B398" i="4" a="1"/>
  <c r="B398" i="4" s="1"/>
  <c r="B399" i="4" a="1"/>
  <c r="B399" i="4" s="1"/>
  <c r="B400" i="4" a="1"/>
  <c r="B400" i="4" s="1"/>
  <c r="B401" i="4" a="1"/>
  <c r="B401" i="4" s="1"/>
  <c r="B402" i="4" a="1"/>
  <c r="B402" i="4" s="1"/>
  <c r="B403" i="4" a="1"/>
  <c r="B403" i="4" s="1"/>
  <c r="B404" i="4" a="1"/>
  <c r="B404" i="4" s="1"/>
  <c r="B405" i="4" a="1"/>
  <c r="B405" i="4" s="1"/>
  <c r="B406" i="4" a="1"/>
  <c r="B406" i="4" s="1"/>
  <c r="B407" i="4" a="1"/>
  <c r="B407" i="4" s="1"/>
  <c r="B408" i="4" a="1"/>
  <c r="B408" i="4" s="1"/>
  <c r="B409" i="4" a="1"/>
  <c r="B409" i="4" s="1"/>
  <c r="B410" i="4" a="1"/>
  <c r="B410" i="4" s="1"/>
  <c r="B411" i="4" a="1"/>
  <c r="B411" i="4" s="1"/>
  <c r="B412" i="4" a="1"/>
  <c r="B412" i="4" s="1"/>
  <c r="B413" i="4" a="1"/>
  <c r="B413" i="4" s="1"/>
  <c r="B414" i="4" a="1"/>
  <c r="B414" i="4" s="1"/>
  <c r="B415" i="4" a="1"/>
  <c r="B415" i="4" s="1"/>
  <c r="B416" i="4" a="1"/>
  <c r="B416" i="4" s="1"/>
  <c r="B417" i="4" a="1"/>
  <c r="B417" i="4" s="1"/>
  <c r="B418" i="4" a="1"/>
  <c r="B418" i="4" s="1"/>
  <c r="B419" i="4" a="1"/>
  <c r="B419" i="4" s="1"/>
  <c r="B420" i="4" a="1"/>
  <c r="B420" i="4" s="1"/>
  <c r="B421" i="4" a="1"/>
  <c r="B421" i="4" s="1"/>
  <c r="B422" i="4" a="1"/>
  <c r="B422" i="4" s="1"/>
  <c r="B423" i="4" a="1"/>
  <c r="B423" i="4" s="1"/>
  <c r="B424" i="4" a="1"/>
  <c r="B424" i="4" s="1"/>
  <c r="B425" i="4" a="1"/>
  <c r="B425" i="4" s="1"/>
  <c r="B426" i="4" a="1"/>
  <c r="B426" i="4" s="1"/>
  <c r="B427" i="4" a="1"/>
  <c r="B427" i="4" s="1"/>
  <c r="B428" i="4" a="1"/>
  <c r="B428" i="4" s="1"/>
  <c r="B429" i="4" a="1"/>
  <c r="B429" i="4" s="1"/>
  <c r="B430" i="4" a="1"/>
  <c r="B430" i="4" s="1"/>
  <c r="B431" i="4" a="1"/>
  <c r="B431" i="4" s="1"/>
  <c r="B432" i="4" a="1"/>
  <c r="B432" i="4" s="1"/>
  <c r="B433" i="4" a="1"/>
  <c r="B433" i="4" s="1"/>
  <c r="B434" i="4" a="1"/>
  <c r="B434" i="4" s="1"/>
  <c r="B435" i="4" a="1"/>
  <c r="B435" i="4" s="1"/>
  <c r="B436" i="4" a="1"/>
  <c r="B436" i="4" s="1"/>
  <c r="B437" i="4" a="1"/>
  <c r="B437" i="4" s="1"/>
  <c r="B438" i="4" a="1"/>
  <c r="B438" i="4" s="1"/>
  <c r="B439" i="4" a="1"/>
  <c r="B439" i="4" s="1"/>
  <c r="B440" i="4" a="1"/>
  <c r="B440" i="4" s="1"/>
  <c r="B441" i="4" a="1"/>
  <c r="B441" i="4" s="1"/>
  <c r="B442" i="4" a="1"/>
  <c r="B442" i="4" s="1"/>
  <c r="B443" i="4" a="1"/>
  <c r="B443" i="4" s="1"/>
  <c r="B444" i="4" a="1"/>
  <c r="B444" i="4" s="1"/>
  <c r="B445" i="4" a="1"/>
  <c r="B445" i="4" s="1"/>
  <c r="B446" i="4" a="1"/>
  <c r="B446" i="4" s="1"/>
  <c r="B447" i="4" a="1"/>
  <c r="B447" i="4" s="1"/>
  <c r="B448" i="4" a="1"/>
  <c r="B448" i="4" s="1"/>
  <c r="B449" i="4" a="1"/>
  <c r="B449" i="4" s="1"/>
  <c r="B450" i="4" a="1"/>
  <c r="B450" i="4" s="1"/>
  <c r="B451" i="4" a="1"/>
  <c r="B451" i="4" s="1"/>
  <c r="B452" i="4" a="1"/>
  <c r="B452" i="4" s="1"/>
  <c r="B453" i="4" a="1"/>
  <c r="B453" i="4" s="1"/>
  <c r="B454" i="4" a="1"/>
  <c r="B454" i="4" s="1"/>
  <c r="B455" i="4" a="1"/>
  <c r="B455" i="4" s="1"/>
  <c r="B456" i="4" a="1"/>
  <c r="B456" i="4" s="1"/>
  <c r="B457" i="4" a="1"/>
  <c r="B457" i="4" s="1"/>
  <c r="B458" i="4" a="1"/>
  <c r="B458" i="4" s="1"/>
  <c r="B459" i="4" a="1"/>
  <c r="B459" i="4" s="1"/>
  <c r="B460" i="4" a="1"/>
  <c r="B460" i="4" s="1"/>
  <c r="B461" i="4" a="1"/>
  <c r="B461" i="4"/>
  <c r="B462" i="4" a="1"/>
  <c r="B462" i="4" s="1"/>
  <c r="B463" i="4" a="1"/>
  <c r="B463" i="4" s="1"/>
  <c r="B464" i="4" a="1"/>
  <c r="B464" i="4" s="1"/>
  <c r="B465" i="4" a="1"/>
  <c r="B465" i="4" s="1"/>
  <c r="B466" i="4" a="1"/>
  <c r="B466" i="4" s="1"/>
  <c r="B467" i="4" a="1"/>
  <c r="B467" i="4" s="1"/>
  <c r="B468" i="4" a="1"/>
  <c r="B468" i="4" s="1"/>
  <c r="B469" i="4" a="1"/>
  <c r="B469" i="4" s="1"/>
  <c r="B470" i="4" a="1"/>
  <c r="B470" i="4" s="1"/>
  <c r="B471" i="4" a="1"/>
  <c r="B471" i="4" s="1"/>
  <c r="B472" i="4" a="1"/>
  <c r="B472" i="4" s="1"/>
  <c r="B473" i="4" a="1"/>
  <c r="B473" i="4" s="1"/>
  <c r="B474" i="4" a="1"/>
  <c r="B474" i="4" s="1"/>
  <c r="B475" i="4" a="1"/>
  <c r="B475" i="4" s="1"/>
  <c r="B476" i="4" a="1"/>
  <c r="B476" i="4" s="1"/>
  <c r="B477" i="4" a="1"/>
  <c r="B477" i="4" s="1"/>
  <c r="B478" i="4" a="1"/>
  <c r="B478" i="4" s="1"/>
  <c r="B479" i="4" a="1"/>
  <c r="B479" i="4" s="1"/>
  <c r="B480" i="4" a="1"/>
  <c r="B480" i="4" s="1"/>
  <c r="B481" i="4" a="1"/>
  <c r="B481" i="4" s="1"/>
  <c r="B482" i="4" a="1"/>
  <c r="B482" i="4" s="1"/>
  <c r="B483" i="4" a="1"/>
  <c r="B483" i="4" s="1"/>
  <c r="B484" i="4" a="1"/>
  <c r="B484" i="4" s="1"/>
  <c r="B485" i="4" a="1"/>
  <c r="B485" i="4" s="1"/>
  <c r="B486" i="4" a="1"/>
  <c r="B486" i="4" s="1"/>
  <c r="B487" i="4" a="1"/>
  <c r="B487" i="4" s="1"/>
  <c r="B488" i="4" a="1"/>
  <c r="B488" i="4" s="1"/>
  <c r="B489" i="4" a="1"/>
  <c r="B489" i="4" s="1"/>
  <c r="B490" i="4" a="1"/>
  <c r="B490" i="4" s="1"/>
  <c r="B491" i="4" a="1"/>
  <c r="B491" i="4" s="1"/>
  <c r="B492" i="4" a="1"/>
  <c r="B492" i="4" s="1"/>
  <c r="B493" i="4" a="1"/>
  <c r="B493" i="4" s="1"/>
  <c r="B494" i="4" a="1"/>
  <c r="B494" i="4" s="1"/>
  <c r="B495" i="4" a="1"/>
  <c r="B495" i="4" s="1"/>
  <c r="B496" i="4" a="1"/>
  <c r="B496" i="4" s="1"/>
  <c r="B497" i="4" a="1"/>
  <c r="B497" i="4" s="1"/>
  <c r="B498" i="4" a="1"/>
  <c r="B498" i="4" s="1"/>
  <c r="B499" i="4" a="1"/>
  <c r="B499" i="4" s="1"/>
  <c r="B500" i="4" a="1"/>
  <c r="B500" i="4" s="1"/>
  <c r="G1" i="4" a="1"/>
  <c r="G1" i="4" s="1"/>
  <c r="D263" i="4" l="1" a="1"/>
  <c r="D263" i="4" s="1"/>
  <c r="H86" i="4" a="1"/>
  <c r="H86" i="4" s="1"/>
  <c r="F92" i="4" a="1"/>
  <c r="F92" i="4" s="1"/>
  <c r="E54" i="4" a="1"/>
  <c r="E54" i="4" s="1"/>
  <c r="F37" i="4" a="1"/>
  <c r="F37" i="4" s="1"/>
  <c r="E25" i="4" a="1"/>
  <c r="E25" i="4" s="1"/>
  <c r="F14" i="4" a="1"/>
  <c r="F14" i="4" s="1"/>
  <c r="G32" i="4" a="1"/>
  <c r="G32" i="4" s="1"/>
  <c r="D51" i="4" a="1"/>
  <c r="D51" i="4" s="1"/>
  <c r="G195" i="4" a="1"/>
  <c r="G195" i="4" s="1"/>
  <c r="D109" i="4" a="1"/>
  <c r="D109" i="4" s="1"/>
  <c r="G125" i="4" a="1"/>
  <c r="G125" i="4" s="1"/>
  <c r="C52" i="4" a="1"/>
  <c r="C52" i="4" s="1"/>
  <c r="C24" i="4" a="1"/>
  <c r="C24" i="4" s="1"/>
  <c r="C130" i="4" a="1"/>
  <c r="C130" i="4" s="1"/>
  <c r="F55" i="4" a="1"/>
  <c r="F55" i="4" s="1"/>
  <c r="G57" i="4" a="1"/>
  <c r="G57" i="4" s="1"/>
  <c r="G83" i="4" a="1"/>
  <c r="G83" i="4" s="1"/>
  <c r="G81" i="4" a="1"/>
  <c r="G81" i="4" s="1"/>
  <c r="E62" i="4" a="1"/>
  <c r="E62" i="4" s="1"/>
  <c r="E33" i="4" a="1"/>
  <c r="E33" i="4" s="1"/>
  <c r="H22" i="4" a="1"/>
  <c r="H22" i="4" s="1"/>
  <c r="F12" i="4" a="1"/>
  <c r="F12" i="4" s="1"/>
  <c r="G300" i="4" a="1"/>
  <c r="G300" i="4" s="1"/>
  <c r="G93" i="4" a="1"/>
  <c r="G93" i="4" s="1"/>
  <c r="H73" i="4" a="1"/>
  <c r="H73" i="4" s="1"/>
  <c r="G85" i="4" a="1"/>
  <c r="G85" i="4" s="1"/>
  <c r="F79" i="4" a="1"/>
  <c r="F79" i="4" s="1"/>
  <c r="C41" i="4" a="1"/>
  <c r="C41" i="4" s="1"/>
  <c r="C45" i="4" a="1"/>
  <c r="C45" i="4" s="1"/>
  <c r="C210" i="4" a="1"/>
  <c r="C210" i="4" s="1"/>
  <c r="F85" i="4" a="1"/>
  <c r="F85" i="4" s="1"/>
  <c r="E46" i="4" a="1"/>
  <c r="E46" i="4" s="1"/>
  <c r="F23" i="4" a="1"/>
  <c r="F23" i="4" s="1"/>
  <c r="D91" i="4" a="1"/>
  <c r="D91" i="4" s="1"/>
  <c r="H87" i="4" a="1"/>
  <c r="H87" i="4" s="1"/>
  <c r="E150" i="4" a="1"/>
  <c r="E150" i="4" s="1"/>
  <c r="D99" i="4" a="1"/>
  <c r="D99" i="4" s="1"/>
  <c r="C62" i="4" a="1"/>
  <c r="C62" i="4" s="1"/>
  <c r="H31" i="4" a="1"/>
  <c r="H31" i="4" s="1"/>
  <c r="F19" i="4" a="1"/>
  <c r="F19" i="4" s="1"/>
  <c r="E19" i="4" a="1"/>
  <c r="E19" i="4" s="1"/>
  <c r="D121" i="4" a="1"/>
  <c r="D121" i="4" s="1"/>
  <c r="E26" i="4" a="1"/>
  <c r="E26" i="4" s="1"/>
  <c r="D15" i="4" a="1"/>
  <c r="D15" i="4" s="1"/>
  <c r="H163" i="4" a="1"/>
  <c r="H163" i="4" s="1"/>
  <c r="H103" i="4" a="1"/>
  <c r="H103" i="4" s="1"/>
  <c r="E80" i="4" a="1"/>
  <c r="E80" i="4" s="1"/>
  <c r="H197" i="4" a="1"/>
  <c r="H197" i="4" s="1"/>
  <c r="E28" i="4" a="1"/>
  <c r="E28" i="4" s="1"/>
  <c r="F35" i="4" a="1"/>
  <c r="F35" i="4" s="1"/>
  <c r="C145" i="4" a="1"/>
  <c r="C145" i="4" s="1"/>
  <c r="D14" i="4" a="1"/>
  <c r="D14" i="4" s="1"/>
  <c r="C14" i="4" a="1"/>
  <c r="C14" i="4" s="1"/>
  <c r="H155" i="4" a="1"/>
  <c r="H155" i="4" s="1"/>
  <c r="C101" i="4" a="1"/>
  <c r="C101" i="4" s="1"/>
  <c r="H58" i="4" a="1"/>
  <c r="H58" i="4" s="1"/>
  <c r="H16" i="4" a="1"/>
  <c r="H16" i="4" s="1"/>
  <c r="F29" i="4" a="1"/>
  <c r="F29" i="4" s="1"/>
  <c r="G26" i="4" a="1"/>
  <c r="G26" i="4" s="1"/>
  <c r="E119" i="4" a="1"/>
  <c r="E119" i="4" s="1"/>
  <c r="C67" i="4" a="1"/>
  <c r="C67" i="4" s="1"/>
  <c r="F71" i="4" a="1"/>
  <c r="F71" i="4" s="1"/>
  <c r="G37" i="4" a="1"/>
  <c r="G37" i="4" s="1"/>
  <c r="G25" i="4" a="1"/>
  <c r="G25" i="4" s="1"/>
  <c r="G14" i="4" a="1"/>
  <c r="G14" i="4" s="1"/>
  <c r="E151" i="4" a="1"/>
  <c r="E151" i="4" s="1"/>
  <c r="H41" i="4" a="1"/>
  <c r="H41" i="4" s="1"/>
  <c r="H65" i="4" a="1"/>
  <c r="H65" i="4" s="1"/>
  <c r="D110" i="4" a="1"/>
  <c r="D110" i="4" s="1"/>
  <c r="E84" i="4" a="1"/>
  <c r="E84" i="4" s="1"/>
  <c r="D89" i="4" a="1"/>
  <c r="D89" i="4" s="1"/>
  <c r="D36" i="4" a="1"/>
  <c r="D36" i="4" s="1"/>
  <c r="G13" i="4" a="1"/>
  <c r="G13" i="4" s="1"/>
  <c r="G90" i="4" a="1"/>
  <c r="G90" i="4" s="1"/>
  <c r="F38" i="4" a="1"/>
  <c r="F38" i="4" s="1"/>
  <c r="D72" i="4" a="1"/>
  <c r="D72" i="4" s="1"/>
  <c r="D139" i="4" a="1"/>
  <c r="D139" i="4" s="1"/>
  <c r="F62" i="4" a="1"/>
  <c r="F62" i="4" s="1"/>
  <c r="G30" i="4" a="1"/>
  <c r="G30" i="4" s="1"/>
  <c r="E21" i="4" a="1"/>
  <c r="E21" i="4" s="1"/>
  <c r="G12" i="4" a="1"/>
  <c r="G12" i="4" s="1"/>
  <c r="E5" i="4" a="1"/>
  <c r="E5" i="4" s="1"/>
  <c r="G121" i="4" a="1"/>
  <c r="G121" i="4" s="1"/>
  <c r="F72" i="4" a="1"/>
  <c r="F72" i="4" s="1"/>
  <c r="E106" i="4" a="1"/>
  <c r="E106" i="4" s="1"/>
  <c r="D103" i="4" a="1"/>
  <c r="D103" i="4" s="1"/>
  <c r="C60" i="4" a="1"/>
  <c r="C60" i="4" s="1"/>
  <c r="D29" i="4" a="1"/>
  <c r="D29" i="4" s="1"/>
  <c r="F216" i="4" a="1"/>
  <c r="F216" i="4" s="1"/>
  <c r="H114" i="4" a="1"/>
  <c r="H114" i="4" s="1"/>
  <c r="F46" i="4" a="1"/>
  <c r="F46" i="4" s="1"/>
  <c r="F32" i="4" a="1"/>
  <c r="F32" i="4" s="1"/>
  <c r="D13" i="4" a="1"/>
  <c r="D13" i="4" s="1"/>
  <c r="E111" i="4" a="1"/>
  <c r="E111" i="4" s="1"/>
  <c r="E105" i="4" a="1"/>
  <c r="E105" i="4" s="1"/>
  <c r="F99" i="4" a="1"/>
  <c r="F99" i="4" s="1"/>
  <c r="F57" i="4" a="1"/>
  <c r="F57" i="4" s="1"/>
  <c r="H42" i="4" a="1"/>
  <c r="H42" i="4" s="1"/>
  <c r="G19" i="4" a="1"/>
  <c r="G19" i="4" s="1"/>
  <c r="D10" i="4" a="1"/>
  <c r="D10" i="4" s="1"/>
  <c r="C10" i="4" a="1"/>
  <c r="C10" i="4" s="1"/>
  <c r="D87" i="4" a="1"/>
  <c r="D87" i="4" s="1"/>
  <c r="E15" i="4" a="1"/>
  <c r="E15" i="4" s="1"/>
  <c r="C6" i="4" a="1"/>
  <c r="C6" i="4" s="1"/>
  <c r="F104" i="4" a="1"/>
  <c r="F104" i="4" s="1"/>
  <c r="F80" i="4" a="1"/>
  <c r="F80" i="4" s="1"/>
  <c r="C61" i="4" a="1"/>
  <c r="C61" i="4" s="1"/>
  <c r="H111" i="4" a="1"/>
  <c r="H111" i="4" s="1"/>
  <c r="E38" i="4" a="1"/>
  <c r="E38" i="4" s="1"/>
  <c r="C46" i="4" a="1"/>
  <c r="C46" i="4" s="1"/>
  <c r="D122" i="4" a="1"/>
  <c r="D122" i="4" s="1"/>
  <c r="C5" i="4" a="1"/>
  <c r="C5" i="4" s="1"/>
  <c r="D148" i="4" a="1"/>
  <c r="D148" i="4" s="1"/>
  <c r="D101" i="4" a="1"/>
  <c r="D101" i="4" s="1"/>
  <c r="D78" i="4" a="1"/>
  <c r="D78" i="4" s="1"/>
  <c r="E40" i="4" a="1"/>
  <c r="E40" i="4" s="1"/>
  <c r="E178" i="4" a="1"/>
  <c r="E178" i="4" s="1"/>
  <c r="F39" i="4" a="1"/>
  <c r="F39" i="4" s="1"/>
  <c r="G36" i="4" a="1"/>
  <c r="G36" i="4" s="1"/>
  <c r="H127" i="4" a="1"/>
  <c r="H127" i="4" s="1"/>
  <c r="F89" i="4" a="1"/>
  <c r="F89" i="4" s="1"/>
  <c r="E74" i="4" a="1"/>
  <c r="E74" i="4" s="1"/>
  <c r="E27" i="4" a="1"/>
  <c r="E27" i="4" s="1"/>
  <c r="F145" i="4" a="1"/>
  <c r="F145" i="4" s="1"/>
  <c r="D56" i="4" a="1"/>
  <c r="D56" i="4" s="1"/>
  <c r="F41" i="4" a="1"/>
  <c r="F41" i="4" s="1"/>
  <c r="H68" i="4" a="1"/>
  <c r="H68" i="4" s="1"/>
  <c r="E78" i="4" a="1"/>
  <c r="E78" i="4" s="1"/>
  <c r="G192" i="4" a="1"/>
  <c r="G192" i="4" s="1"/>
  <c r="C47" i="4" a="1"/>
  <c r="C47" i="4" s="1"/>
  <c r="F69" i="4" a="1"/>
  <c r="F69" i="4" s="1"/>
  <c r="H90" i="4" a="1"/>
  <c r="H90" i="4" s="1"/>
  <c r="G140" i="4" a="1"/>
  <c r="G140" i="4" s="1"/>
  <c r="G67" i="4" a="1"/>
  <c r="G67" i="4" s="1"/>
  <c r="H47" i="4" a="1"/>
  <c r="H47" i="4" s="1"/>
  <c r="E52" i="4" a="1"/>
  <c r="E52" i="4" s="1"/>
  <c r="H25" i="4" a="1"/>
  <c r="H25" i="4" s="1"/>
  <c r="H14" i="4" a="1"/>
  <c r="H14" i="4" s="1"/>
  <c r="F5" i="4" a="1"/>
  <c r="F5" i="4" s="1"/>
  <c r="C100" i="4" a="1"/>
  <c r="C100" i="4" s="1"/>
  <c r="G55" i="4" a="1"/>
  <c r="G55" i="4" s="1"/>
  <c r="D82" i="4" a="1"/>
  <c r="D82" i="4" s="1"/>
  <c r="F84" i="4" a="1"/>
  <c r="F84" i="4" s="1"/>
  <c r="G64" i="4" a="1"/>
  <c r="G64" i="4" s="1"/>
  <c r="D69" i="4" a="1"/>
  <c r="D69" i="4" s="1"/>
  <c r="D24" i="4" a="1"/>
  <c r="D24" i="4" s="1"/>
  <c r="G130" i="4" a="1"/>
  <c r="G130" i="4" s="1"/>
  <c r="E70" i="4" a="1"/>
  <c r="E70" i="4" s="1"/>
  <c r="F26" i="4" a="1"/>
  <c r="F26" i="4" s="1"/>
  <c r="G86" i="4" a="1"/>
  <c r="G86" i="4" s="1"/>
  <c r="E219" i="4" a="1"/>
  <c r="E219" i="4" s="1"/>
  <c r="C43" i="4" a="1"/>
  <c r="C43" i="4" s="1"/>
  <c r="G18" i="4" a="1"/>
  <c r="G18" i="4" s="1"/>
  <c r="D8" i="4" a="1"/>
  <c r="D8" i="4" s="1"/>
  <c r="F6" i="4" a="1"/>
  <c r="F6" i="4" s="1"/>
  <c r="E122" i="4" a="1"/>
  <c r="E122" i="4" s="1"/>
  <c r="C68" i="4" a="1"/>
  <c r="C68" i="4" s="1"/>
  <c r="D53" i="4" a="1"/>
  <c r="D53" i="4" s="1"/>
  <c r="F152" i="4" a="1"/>
  <c r="F152" i="4" s="1"/>
  <c r="E144" i="4" a="1"/>
  <c r="E144" i="4" s="1"/>
  <c r="E41" i="4" a="1"/>
  <c r="E41" i="4" s="1"/>
  <c r="F17" i="4" a="1"/>
  <c r="F17" i="4" s="1"/>
  <c r="G115" i="4" a="1"/>
  <c r="G115" i="4" s="1"/>
  <c r="H85" i="4" a="1"/>
  <c r="H85" i="4" s="1"/>
  <c r="H32" i="4" a="1"/>
  <c r="H32" i="4" s="1"/>
  <c r="G20" i="4" a="1"/>
  <c r="G20" i="4" s="1"/>
  <c r="F10" i="4" a="1"/>
  <c r="F10" i="4" s="1"/>
  <c r="H158" i="4" a="1"/>
  <c r="H158" i="4" s="1"/>
  <c r="G149" i="4" a="1"/>
  <c r="G149" i="4" s="1"/>
  <c r="C77" i="4" a="1"/>
  <c r="C77" i="4" s="1"/>
  <c r="G39" i="4" a="1"/>
  <c r="G39" i="4" s="1"/>
  <c r="F30" i="4" a="1"/>
  <c r="F30" i="4" s="1"/>
  <c r="E10" i="4" a="1"/>
  <c r="E10" i="4" s="1"/>
  <c r="F181" i="4" a="1"/>
  <c r="F181" i="4" s="1"/>
  <c r="H179" i="4" a="1"/>
  <c r="H179" i="4" s="1"/>
  <c r="F48" i="4" a="1"/>
  <c r="F48" i="4" s="1"/>
  <c r="D6" i="4" a="1"/>
  <c r="D6" i="4" s="1"/>
  <c r="D156" i="4" a="1"/>
  <c r="D156" i="4" s="1"/>
  <c r="C81" i="4" a="1"/>
  <c r="C81" i="4" s="1"/>
  <c r="E61" i="4" a="1"/>
  <c r="E61" i="4" s="1"/>
  <c r="C18" i="4" a="1"/>
  <c r="C18" i="4" s="1"/>
  <c r="H84" i="4" a="1"/>
  <c r="H84" i="4" s="1"/>
  <c r="G50" i="4" a="1"/>
  <c r="G50" i="4" s="1"/>
  <c r="D60" i="4" a="1"/>
  <c r="D60" i="4" s="1"/>
  <c r="G103" i="4" a="1"/>
  <c r="G103" i="4" s="1"/>
  <c r="D134" i="4" a="1"/>
  <c r="D134" i="4" s="1"/>
  <c r="C99" i="4" a="1"/>
  <c r="C99" i="4" s="1"/>
  <c r="C59" i="4" a="1"/>
  <c r="C59" i="4" s="1"/>
  <c r="F40" i="4" a="1"/>
  <c r="F40" i="4" s="1"/>
  <c r="F28" i="4" a="1"/>
  <c r="F28" i="4" s="1"/>
  <c r="G105" i="4" a="1"/>
  <c r="G105" i="4" s="1"/>
  <c r="D52" i="4" a="1"/>
  <c r="D52" i="4" s="1"/>
  <c r="G47" i="4" a="1"/>
  <c r="G47" i="4" s="1"/>
  <c r="D90" i="4" a="1"/>
  <c r="D90" i="4" s="1"/>
  <c r="H69" i="4" a="1"/>
  <c r="H69" i="4" s="1"/>
  <c r="F54" i="4" a="1"/>
  <c r="F54" i="4" s="1"/>
  <c r="C16" i="4" a="1"/>
  <c r="C16" i="4" s="1"/>
  <c r="G75" i="4" a="1"/>
  <c r="G75" i="4" s="1"/>
  <c r="G38" i="4" a="1"/>
  <c r="G38" i="4" s="1"/>
  <c r="G29" i="4" a="1"/>
  <c r="G29" i="4" s="1"/>
  <c r="H82" i="4" a="1"/>
  <c r="H82" i="4" s="1"/>
  <c r="H96" i="4" a="1"/>
  <c r="H96" i="4" s="1"/>
  <c r="E149" i="4" a="1"/>
  <c r="E149" i="4" s="1"/>
  <c r="E201" i="4" a="1"/>
  <c r="E201" i="4" s="1"/>
  <c r="F60" i="4" a="1"/>
  <c r="F60" i="4" s="1"/>
  <c r="H81" i="4" a="1"/>
  <c r="H81" i="4" s="1"/>
  <c r="G152" i="4" a="1"/>
  <c r="G152" i="4" s="1"/>
  <c r="E48" i="4" a="1"/>
  <c r="E48" i="4" s="1"/>
  <c r="F33" i="4" a="1"/>
  <c r="F33" i="4" s="1"/>
  <c r="E36" i="4" a="1"/>
  <c r="E36" i="4" s="1"/>
  <c r="H5" i="4" a="1"/>
  <c r="H5" i="4" s="1"/>
  <c r="G5" i="4" a="1"/>
  <c r="G5" i="4" s="1"/>
  <c r="G137" i="4" a="1"/>
  <c r="G137" i="4" s="1"/>
  <c r="D77" i="4" a="1"/>
  <c r="D77" i="4" s="1"/>
  <c r="D70" i="4" a="1"/>
  <c r="D70" i="4" s="1"/>
  <c r="D278" i="4" a="1"/>
  <c r="D278" i="4" s="1"/>
  <c r="E65" i="4" a="1"/>
  <c r="E65" i="4" s="1"/>
  <c r="E45" i="4" a="1"/>
  <c r="E45" i="4" s="1"/>
  <c r="H34" i="4" a="1"/>
  <c r="H34" i="4" s="1"/>
  <c r="H13" i="4" a="1"/>
  <c r="H13" i="4" s="1"/>
  <c r="E91" i="4" a="1"/>
  <c r="E91" i="4" s="1"/>
  <c r="C51" i="4" a="1"/>
  <c r="C51" i="4" s="1"/>
  <c r="F15" i="4" a="1"/>
  <c r="F15" i="4" s="1"/>
  <c r="E104" i="4" a="1"/>
  <c r="E104" i="4" s="1"/>
  <c r="H156" i="4" a="1"/>
  <c r="H156" i="4" s="1"/>
  <c r="H30" i="4" a="1"/>
  <c r="H30" i="4" s="1"/>
  <c r="F9" i="4" a="1"/>
  <c r="F9" i="4" s="1"/>
  <c r="G124" i="4" a="1"/>
  <c r="G124" i="4" s="1"/>
  <c r="F124" i="4" a="1"/>
  <c r="F124" i="4" s="1"/>
  <c r="C88" i="4" a="1"/>
  <c r="C88" i="4" s="1"/>
  <c r="H48" i="4" a="1"/>
  <c r="H48" i="4" s="1"/>
  <c r="C25" i="4" a="1"/>
  <c r="C25" i="4" s="1"/>
  <c r="C22" i="4" a="1"/>
  <c r="C22" i="4" s="1"/>
  <c r="H207" i="4" a="1"/>
  <c r="H207" i="4" s="1"/>
  <c r="E29" i="4" a="1"/>
  <c r="E29" i="4" s="1"/>
  <c r="E8" i="4" a="1"/>
  <c r="E8" i="4" s="1"/>
  <c r="G66" i="4" a="1"/>
  <c r="G66" i="4" s="1"/>
  <c r="F66" i="4" a="1"/>
  <c r="F66" i="4" s="1"/>
  <c r="H20" i="4" a="1"/>
  <c r="H20" i="4" s="1"/>
  <c r="G7" i="4" a="1"/>
  <c r="G7" i="4" s="1"/>
  <c r="C26" i="4" a="1"/>
  <c r="C26" i="4" s="1"/>
  <c r="D23" i="4" a="1"/>
  <c r="D23" i="4" s="1"/>
  <c r="D197" i="4" a="1"/>
  <c r="D197" i="4" s="1"/>
  <c r="H57" i="4" a="1"/>
  <c r="H57" i="4" s="1"/>
  <c r="G27" i="4" a="1"/>
  <c r="G27" i="4" s="1"/>
  <c r="F18" i="4" a="1"/>
  <c r="F18" i="4" s="1"/>
  <c r="G106" i="4" a="1"/>
  <c r="G106" i="4" s="1"/>
  <c r="F106" i="4" a="1"/>
  <c r="F106" i="4" s="1"/>
  <c r="F82" i="4" a="1"/>
  <c r="F82" i="4" s="1"/>
  <c r="C143" i="4" a="1"/>
  <c r="C143" i="4" s="1"/>
  <c r="E142" i="4" a="1"/>
  <c r="E142" i="4" s="1"/>
  <c r="F101" i="4" a="1"/>
  <c r="F101" i="4" s="1"/>
  <c r="D42" i="4" a="1"/>
  <c r="D42" i="4" s="1"/>
  <c r="C42" i="4" a="1"/>
  <c r="C42" i="4" s="1"/>
  <c r="D160" i="4" a="1"/>
  <c r="D160" i="4" s="1"/>
  <c r="F65" i="4" a="1"/>
  <c r="F65" i="4" s="1"/>
  <c r="H64" i="4" a="1"/>
  <c r="H64" i="4" s="1"/>
  <c r="H74" i="4" a="1"/>
  <c r="H74" i="4" s="1"/>
  <c r="G136" i="4" a="1"/>
  <c r="G136" i="4" s="1"/>
  <c r="H92" i="4" a="1"/>
  <c r="H92" i="4" s="1"/>
  <c r="G76" i="4" a="1"/>
  <c r="G76" i="4" s="1"/>
  <c r="H40" i="4" a="1"/>
  <c r="H40" i="4" s="1"/>
  <c r="G28" i="4" a="1"/>
  <c r="G28" i="4" s="1"/>
  <c r="H7" i="4" a="1"/>
  <c r="H7" i="4" s="1"/>
  <c r="E82" i="4" a="1"/>
  <c r="E82" i="4" s="1"/>
  <c r="H66" i="4" a="1"/>
  <c r="H66" i="4" s="1"/>
  <c r="D62" i="4" a="1"/>
  <c r="D62" i="4" s="1"/>
  <c r="H50" i="4" a="1"/>
  <c r="H50" i="4" s="1"/>
  <c r="C50" i="4" a="1"/>
  <c r="C50" i="4" s="1"/>
  <c r="C15" i="4" a="1"/>
  <c r="C15" i="4" s="1"/>
  <c r="C147" i="4" a="1"/>
  <c r="C147" i="4" s="1"/>
  <c r="E56" i="4" a="1"/>
  <c r="E56" i="4" s="1"/>
  <c r="H26" i="4" a="1"/>
  <c r="H26" i="4" s="1"/>
  <c r="H17" i="4" a="1"/>
  <c r="H17" i="4" s="1"/>
  <c r="D136" i="4" a="1"/>
  <c r="D136" i="4" s="1"/>
  <c r="E323" i="4" a="1"/>
  <c r="E323" i="4" s="1"/>
  <c r="F123" i="4" a="1"/>
  <c r="F123" i="4" s="1"/>
  <c r="H151" i="4" a="1"/>
  <c r="H151" i="4" s="1"/>
  <c r="F51" i="4" a="1"/>
  <c r="F51" i="4" s="1"/>
  <c r="H72" i="4" a="1"/>
  <c r="H72" i="4" s="1"/>
  <c r="C161" i="4" a="1"/>
  <c r="C161" i="4" s="1"/>
  <c r="D157" i="4" a="1"/>
  <c r="D157" i="4" s="1"/>
  <c r="C176" i="4" a="1"/>
  <c r="C176" i="4" s="1"/>
  <c r="D179" i="4" a="1"/>
  <c r="D179" i="4" s="1"/>
  <c r="C188" i="4" a="1"/>
  <c r="C188" i="4" s="1"/>
  <c r="G155" i="4" a="1"/>
  <c r="G155" i="4" s="1"/>
  <c r="D83" i="4" a="1"/>
  <c r="D83" i="4" s="1"/>
  <c r="E95" i="4" a="1"/>
  <c r="E95" i="4" s="1"/>
  <c r="C135" i="4" a="1"/>
  <c r="C135" i="4" s="1"/>
  <c r="F43" i="4" a="1"/>
  <c r="F43" i="4" s="1"/>
  <c r="E215" i="4" a="1"/>
  <c r="E215" i="4" s="1"/>
  <c r="E131" i="4" a="1"/>
  <c r="E131" i="4" s="1"/>
  <c r="G33" i="4" a="1"/>
  <c r="G33" i="4" s="1"/>
  <c r="G21" i="4" a="1"/>
  <c r="G21" i="4" s="1"/>
  <c r="F24" i="4" a="1"/>
  <c r="F24" i="4" s="1"/>
  <c r="H139" i="4" a="1"/>
  <c r="H139" i="4" s="1"/>
  <c r="E139" i="4" a="1"/>
  <c r="E139" i="4" s="1"/>
  <c r="G72" i="4" a="1"/>
  <c r="G72" i="4" s="1"/>
  <c r="C28" i="4" a="1"/>
  <c r="C28" i="4" s="1"/>
  <c r="G84" i="4" a="1"/>
  <c r="G84" i="4" s="1"/>
  <c r="H159" i="4" a="1"/>
  <c r="H159" i="4" s="1"/>
  <c r="F45" i="4" a="1"/>
  <c r="F45" i="4" s="1"/>
  <c r="C32" i="4" a="1"/>
  <c r="C32" i="4" s="1"/>
  <c r="G11" i="4" a="1"/>
  <c r="G11" i="4" s="1"/>
  <c r="C11" i="4" a="1"/>
  <c r="C11" i="4" s="1"/>
  <c r="H51" i="4" a="1"/>
  <c r="H51" i="4" s="1"/>
  <c r="G35" i="4" a="1"/>
  <c r="G35" i="4" s="1"/>
  <c r="E6" i="4" a="1"/>
  <c r="E6" i="4" s="1"/>
  <c r="C30" i="4" a="1"/>
  <c r="C30" i="4" s="1"/>
  <c r="C134" i="4" a="1"/>
  <c r="C134" i="4" s="1"/>
  <c r="H18" i="4" a="1"/>
  <c r="H18" i="4" s="1"/>
  <c r="G218" i="4" a="1"/>
  <c r="G218" i="4" s="1"/>
  <c r="C89" i="4" a="1"/>
  <c r="C89" i="4" s="1"/>
  <c r="E88" i="4" a="1"/>
  <c r="E88" i="4" s="1"/>
  <c r="D68" i="4" a="1"/>
  <c r="D68" i="4" s="1"/>
  <c r="C34" i="4" a="1"/>
  <c r="C34" i="4" s="1"/>
  <c r="E14" i="4" a="1"/>
  <c r="E14" i="4" s="1"/>
  <c r="C31" i="4" a="1"/>
  <c r="C31" i="4" s="1"/>
  <c r="G153" i="4" a="1"/>
  <c r="G153" i="4" s="1"/>
  <c r="G17" i="4" a="1"/>
  <c r="G17" i="4" s="1"/>
  <c r="C189" i="4" a="1"/>
  <c r="C189" i="4" s="1"/>
  <c r="E47" i="4" a="1"/>
  <c r="E47" i="4" s="1"/>
  <c r="D47" i="4" a="1"/>
  <c r="D47" i="4" s="1"/>
  <c r="D11" i="4" a="1"/>
  <c r="D11" i="4" s="1"/>
  <c r="D128" i="4" a="1"/>
  <c r="D128" i="4" s="1"/>
  <c r="C36" i="4" a="1"/>
  <c r="C36" i="4" s="1"/>
  <c r="D33" i="4" a="1"/>
  <c r="D33" i="4" s="1"/>
  <c r="H150" i="4" a="1"/>
  <c r="H150" i="4" s="1"/>
  <c r="H39" i="4" a="1"/>
  <c r="H39" i="4" s="1"/>
  <c r="E16" i="4" a="1"/>
  <c r="E16" i="4" s="1"/>
  <c r="C187" i="4" a="1"/>
  <c r="C187" i="4" s="1"/>
  <c r="E83" i="4" a="1"/>
  <c r="E83" i="4" s="1"/>
  <c r="G82" i="4" a="1"/>
  <c r="G82" i="4" s="1"/>
  <c r="E63" i="4" a="1"/>
  <c r="E63" i="4" s="1"/>
  <c r="D96" i="4" a="1"/>
  <c r="D96" i="4" s="1"/>
  <c r="F74" i="4" a="1"/>
  <c r="F74" i="4" s="1"/>
  <c r="C79" i="4" a="1"/>
  <c r="C79" i="4" s="1"/>
  <c r="E30" i="4" a="1"/>
  <c r="E30" i="4" s="1"/>
  <c r="D30" i="4" a="1"/>
  <c r="D30" i="4" s="1"/>
  <c r="E103" i="4" a="1"/>
  <c r="E103" i="4" s="1"/>
  <c r="D46" i="4" a="1"/>
  <c r="D46" i="4" s="1"/>
  <c r="E79" i="4" a="1"/>
  <c r="E79" i="4" s="1"/>
  <c r="D92" i="4" a="1"/>
  <c r="D92" i="4" s="1"/>
  <c r="F93" i="4" a="1"/>
  <c r="F93" i="4" s="1"/>
  <c r="C72" i="4" a="1"/>
  <c r="C72" i="4" s="1"/>
  <c r="E57" i="4" a="1"/>
  <c r="E57" i="4" s="1"/>
  <c r="H28" i="4" a="1"/>
  <c r="H28" i="4" s="1"/>
  <c r="C17" i="4" a="1"/>
  <c r="C17" i="4" s="1"/>
  <c r="D100" i="4" a="1"/>
  <c r="D100" i="4" s="1"/>
  <c r="C63" i="4" a="1"/>
  <c r="C63" i="4" s="1"/>
  <c r="D81" i="4" a="1"/>
  <c r="D81" i="4" s="1"/>
  <c r="H76" i="4" a="1"/>
  <c r="H76" i="4" s="1"/>
  <c r="D35" i="4" a="1"/>
  <c r="D35" i="4" s="1"/>
  <c r="C35" i="4" a="1"/>
  <c r="C35" i="4" s="1"/>
  <c r="F147" i="4" a="1"/>
  <c r="F147" i="4" s="1"/>
  <c r="C98" i="4" a="1"/>
  <c r="C98" i="4" s="1"/>
  <c r="H38" i="4" a="1"/>
  <c r="H38" i="4" s="1"/>
  <c r="G15" i="4" a="1"/>
  <c r="G15" i="4" s="1"/>
  <c r="G8" i="4" a="1"/>
  <c r="G8" i="4" s="1"/>
  <c r="H254" i="4" a="1"/>
  <c r="H254" i="4" s="1"/>
  <c r="D163" i="4" a="1"/>
  <c r="D163" i="4" s="1"/>
  <c r="D93" i="4" a="1"/>
  <c r="D93" i="4" s="1"/>
  <c r="C129" i="4" a="1"/>
  <c r="C129" i="4" s="1"/>
  <c r="G331" i="4" a="1"/>
  <c r="G331" i="4" s="1"/>
  <c r="H21" i="4" a="1"/>
  <c r="H21" i="4" s="1"/>
  <c r="H11" i="4" a="1"/>
  <c r="H11" i="4" s="1"/>
  <c r="F140" i="4" a="1"/>
  <c r="F140" i="4" s="1"/>
  <c r="H94" i="4" a="1"/>
  <c r="H94" i="4" s="1"/>
  <c r="G94" i="4" a="1"/>
  <c r="G94" i="4" s="1"/>
  <c r="E53" i="4" a="1"/>
  <c r="E53" i="4" s="1"/>
  <c r="G16" i="4" a="1"/>
  <c r="G16" i="4" s="1"/>
  <c r="C102" i="4" a="1"/>
  <c r="C102" i="4" s="1"/>
  <c r="E137" i="4" a="1"/>
  <c r="E137" i="4" s="1"/>
  <c r="D32" i="4" a="1"/>
  <c r="D32" i="4" s="1"/>
  <c r="C20" i="4" a="1"/>
  <c r="C20" i="4" s="1"/>
  <c r="C133" i="4" a="1"/>
  <c r="C133" i="4" s="1"/>
  <c r="D131" i="4" a="1"/>
  <c r="D131" i="4" s="1"/>
  <c r="H35" i="4" a="1"/>
  <c r="H35" i="4" s="1"/>
  <c r="G23" i="4" a="1"/>
  <c r="G23" i="4" s="1"/>
  <c r="H23" i="4" a="1"/>
  <c r="H23" i="4" s="1"/>
  <c r="C40" i="4" a="1"/>
  <c r="C40" i="4" s="1"/>
  <c r="G109" i="4" a="1"/>
  <c r="G109" i="4" s="1"/>
  <c r="G9" i="4" a="1"/>
  <c r="G9" i="4" s="1"/>
  <c r="D116" i="4" a="1"/>
  <c r="D116" i="4" s="1"/>
  <c r="C69" i="4" a="1"/>
  <c r="C69" i="4" s="1"/>
  <c r="F49" i="4" a="1"/>
  <c r="F49" i="4" s="1"/>
  <c r="D34" i="4" a="1"/>
  <c r="D34" i="4" s="1"/>
  <c r="D22" i="4" a="1"/>
  <c r="D22" i="4" s="1"/>
  <c r="D5" i="4" a="1"/>
  <c r="D5" i="4" s="1"/>
  <c r="D41" i="4" a="1"/>
  <c r="D41" i="4" s="1"/>
  <c r="H130" i="4" a="1"/>
  <c r="H130" i="4" s="1"/>
  <c r="F8" i="4" a="1"/>
  <c r="F8" i="4" s="1"/>
  <c r="C109" i="4" a="1"/>
  <c r="C109" i="4" s="1"/>
  <c r="C33" i="4" a="1"/>
  <c r="C33" i="4" s="1"/>
  <c r="C21" i="4" a="1"/>
  <c r="C21" i="4" s="1"/>
  <c r="F205" i="4" a="1"/>
  <c r="F205" i="4" s="1"/>
  <c r="E90" i="4" a="1"/>
  <c r="E90" i="4" s="1"/>
  <c r="G46" i="4" a="1"/>
  <c r="G46" i="4" s="1"/>
  <c r="F42" i="4" a="1"/>
  <c r="F42" i="4" s="1"/>
  <c r="H105" i="4" a="1"/>
  <c r="H105" i="4" s="1"/>
  <c r="F16" i="4" a="1"/>
  <c r="F16" i="4" s="1"/>
  <c r="D7" i="4" a="1"/>
  <c r="D7" i="4" s="1"/>
  <c r="F83" i="4" a="1"/>
  <c r="F83" i="4" s="1"/>
  <c r="G63" i="4" a="1"/>
  <c r="G63" i="4" s="1"/>
  <c r="F63" i="4" a="1"/>
  <c r="F63" i="4" s="1"/>
  <c r="D31" i="4" a="1"/>
  <c r="D31" i="4" s="1"/>
  <c r="G74" i="4" a="1"/>
  <c r="G74" i="4" s="1"/>
  <c r="D55" i="4" a="1"/>
  <c r="D55" i="4" s="1"/>
  <c r="H59" i="4" a="1"/>
  <c r="H59" i="4" s="1"/>
  <c r="E18" i="4" a="1"/>
  <c r="E18" i="4" s="1"/>
  <c r="D18" i="4" a="1"/>
  <c r="D18" i="4" s="1"/>
  <c r="D80" i="4" a="1"/>
  <c r="D80" i="4" s="1"/>
  <c r="E32" i="4" a="1"/>
  <c r="E32" i="4" s="1"/>
  <c r="G95" i="4" a="1"/>
  <c r="G95" i="4" s="1"/>
  <c r="G114" i="4" a="1"/>
  <c r="G114" i="4" s="1"/>
  <c r="E72" i="4" a="1"/>
  <c r="E72" i="4" s="1"/>
  <c r="H52" i="4" a="1"/>
  <c r="H52" i="4" s="1"/>
  <c r="E39" i="4" a="1"/>
  <c r="E39" i="4" s="1"/>
  <c r="D17" i="4" a="1"/>
  <c r="D17" i="4" s="1"/>
  <c r="F153" i="4" a="1"/>
  <c r="F153" i="4" s="1"/>
  <c r="F58" i="4" a="1"/>
  <c r="F58" i="4" s="1"/>
  <c r="E43" i="4" a="1"/>
  <c r="E43" i="4" s="1"/>
  <c r="H97" i="4" a="1"/>
  <c r="H97" i="4" s="1"/>
  <c r="F94" i="4" a="1"/>
  <c r="F94" i="4" s="1"/>
  <c r="E23" i="4" a="1"/>
  <c r="E23" i="4" s="1"/>
  <c r="C23" i="4" a="1"/>
  <c r="C23" i="4" s="1"/>
  <c r="E98" i="4" a="1"/>
  <c r="E98" i="4" s="1"/>
  <c r="F56" i="4" a="1"/>
  <c r="F56" i="4" s="1"/>
  <c r="H15" i="4" a="1"/>
  <c r="H15" i="4" s="1"/>
  <c r="G159" i="4" a="1"/>
  <c r="G159" i="4" s="1"/>
  <c r="F21" i="4" a="1"/>
  <c r="F21" i="4" s="1"/>
  <c r="H27" i="4" a="1"/>
  <c r="H27" i="4" s="1"/>
  <c r="C12" i="4" a="1"/>
  <c r="C12" i="4" s="1"/>
  <c r="D84" i="4" a="1"/>
  <c r="D84" i="4" s="1"/>
  <c r="D106" i="4" a="1"/>
  <c r="D106" i="4" s="1"/>
  <c r="H160" i="4" a="1"/>
  <c r="H160" i="4" s="1"/>
  <c r="F53" i="4" a="1"/>
  <c r="F53" i="4" s="1"/>
  <c r="E221" i="4" a="1"/>
  <c r="E221" i="4" s="1"/>
  <c r="C7" i="4" a="1"/>
  <c r="C7" i="4" s="1"/>
  <c r="C95" i="4" a="1"/>
  <c r="C95" i="4" s="1"/>
  <c r="F73" i="4" a="1"/>
  <c r="F73" i="4" s="1"/>
  <c r="E73" i="4" a="1"/>
  <c r="E73" i="4" s="1"/>
  <c r="C37" i="4" a="1"/>
  <c r="C37" i="4" s="1"/>
  <c r="F7" i="4" a="1"/>
  <c r="F7" i="4" s="1"/>
  <c r="G141" i="4" a="1"/>
  <c r="G141" i="4" s="1"/>
  <c r="F112" i="4" a="1"/>
  <c r="F112" i="4" s="1"/>
  <c r="D20" i="4" a="1"/>
  <c r="D20" i="4" s="1"/>
  <c r="G10" i="4" a="1"/>
  <c r="G10" i="4" s="1"/>
  <c r="E92" i="4" a="1"/>
  <c r="E92" i="4" s="1"/>
  <c r="F91" i="4" a="1"/>
  <c r="F91" i="4" s="1"/>
  <c r="F13" i="4" a="1"/>
  <c r="F13" i="4" s="1"/>
  <c r="E13" i="4" a="1"/>
  <c r="E13" i="4" s="1"/>
  <c r="H33" i="4" a="1"/>
  <c r="H33" i="4" s="1"/>
  <c r="C53" i="4" a="1"/>
  <c r="C53" i="4" s="1"/>
  <c r="C173" i="4" a="1"/>
  <c r="C173" i="4" s="1"/>
  <c r="E171" i="4" a="1"/>
  <c r="E171" i="4" s="1"/>
  <c r="C86" i="4" a="1"/>
  <c r="C86" i="4" s="1"/>
  <c r="H49" i="4" a="1"/>
  <c r="H49" i="4" s="1"/>
  <c r="F34" i="4" a="1"/>
  <c r="F34" i="4" s="1"/>
  <c r="E22" i="4" a="1"/>
  <c r="E22" i="4" s="1"/>
  <c r="D12" i="4" a="1"/>
  <c r="D12" i="4" s="1"/>
  <c r="D45" i="4" a="1"/>
  <c r="D45" i="4" s="1"/>
  <c r="C55" i="4" a="1"/>
  <c r="C55" i="4" s="1"/>
  <c r="C159" i="4" a="1"/>
  <c r="C159" i="4" s="1"/>
  <c r="D102" i="4" a="1"/>
  <c r="D102" i="4" s="1"/>
  <c r="H83" i="4" a="1"/>
  <c r="H83" i="4" s="1"/>
  <c r="D21" i="4" a="1"/>
  <c r="D21" i="4" s="1"/>
  <c r="E11" i="4" a="1"/>
  <c r="E11" i="4" s="1"/>
  <c r="E112" i="4" a="1"/>
  <c r="E112" i="4" s="1"/>
  <c r="C70" i="4" a="1"/>
  <c r="C70" i="4" s="1"/>
  <c r="D61" i="4" a="1"/>
  <c r="D61" i="4" s="1"/>
  <c r="G56" i="4" a="1"/>
  <c r="G56" i="4" s="1"/>
  <c r="C97" i="4" a="1"/>
  <c r="C97" i="4" s="1"/>
  <c r="E7" i="4" a="1"/>
  <c r="E7" i="4" s="1"/>
  <c r="G104" i="4" a="1"/>
  <c r="G104" i="4" s="1"/>
  <c r="E64" i="4" a="1"/>
  <c r="E64" i="4" s="1"/>
  <c r="E44" i="4" a="1"/>
  <c r="E44" i="4" s="1"/>
  <c r="C44" i="4" a="1"/>
  <c r="C44" i="4" s="1"/>
  <c r="C19" i="4" a="1"/>
  <c r="C19" i="4" s="1"/>
  <c r="E55" i="4" a="1"/>
  <c r="E55" i="4" s="1"/>
  <c r="C38" i="4" a="1"/>
  <c r="C38" i="4" s="1"/>
  <c r="C29" i="4" a="1"/>
  <c r="C29" i="4" s="1"/>
  <c r="D9" i="4" a="1"/>
  <c r="D9" i="4" s="1"/>
  <c r="C9" i="4" a="1"/>
  <c r="C9" i="4" s="1"/>
  <c r="G41" i="4" a="1"/>
  <c r="G41" i="4" s="1"/>
  <c r="F20" i="4" a="1"/>
  <c r="F20" i="4" s="1"/>
  <c r="H185" i="4" a="1"/>
  <c r="H185" i="4" s="1"/>
  <c r="H161" i="4" a="1"/>
  <c r="H161" i="4" s="1"/>
  <c r="H36" i="4" a="1"/>
  <c r="H36" i="4" s="1"/>
  <c r="F36" i="4" a="1"/>
  <c r="F36" i="4" s="1"/>
  <c r="F27" i="4" a="1"/>
  <c r="F27" i="4" s="1"/>
  <c r="C8" i="4" a="1"/>
  <c r="C8" i="4" s="1"/>
  <c r="F100" i="4" a="1"/>
  <c r="F100" i="4" s="1"/>
  <c r="D40" i="4" a="1"/>
  <c r="D40" i="4" s="1"/>
  <c r="H9" i="4" a="1"/>
  <c r="H9" i="4" s="1"/>
  <c r="H129" i="4" a="1"/>
  <c r="H129" i="4" s="1"/>
  <c r="C121" i="4" a="1"/>
  <c r="C121" i="4" s="1"/>
  <c r="C13" i="4" a="1"/>
  <c r="C13" i="4" s="1"/>
  <c r="H12" i="4" a="1"/>
  <c r="H12" i="4" s="1"/>
  <c r="C76" i="4" a="1"/>
  <c r="C76" i="4" s="1"/>
  <c r="C39" i="4" a="1"/>
  <c r="C39" i="4" s="1"/>
  <c r="G6" i="4" a="1"/>
  <c r="G6" i="4" s="1"/>
  <c r="G102" i="4" a="1"/>
  <c r="G102" i="4" s="1"/>
  <c r="G31" i="4" a="1"/>
  <c r="G31" i="4" s="1"/>
  <c r="E118" i="4" a="1"/>
  <c r="E118" i="4" s="1"/>
  <c r="E100" i="4" a="1"/>
  <c r="E100" i="4" s="1"/>
  <c r="H67" i="4" a="1"/>
  <c r="H67" i="4" s="1"/>
  <c r="G59" i="4" a="1"/>
  <c r="G59" i="4" s="1"/>
  <c r="E35" i="4" a="1"/>
  <c r="E35" i="4" s="1"/>
  <c r="E31" i="4" a="1"/>
  <c r="E31" i="4" s="1"/>
  <c r="D19" i="4" a="1"/>
  <c r="D19" i="4" s="1"/>
  <c r="D28" i="4" a="1"/>
  <c r="D28" i="4" s="1"/>
  <c r="H95" i="4" a="1"/>
  <c r="H95" i="4" s="1"/>
  <c r="H60" i="4" a="1"/>
  <c r="H60" i="4" s="1"/>
  <c r="G91" i="4" a="1"/>
  <c r="G91" i="4" s="1"/>
  <c r="F113" i="4" a="1"/>
  <c r="F113" i="4" s="1"/>
  <c r="E108" i="4" a="1"/>
  <c r="E108" i="4" s="1"/>
  <c r="H121" i="4" a="1"/>
  <c r="H121" i="4" s="1"/>
  <c r="G132" i="4" a="1"/>
  <c r="G132" i="4" s="1"/>
  <c r="E153" i="4" a="1"/>
  <c r="E153" i="4" s="1"/>
  <c r="H168" i="4" a="1"/>
  <c r="H168" i="4" s="1"/>
  <c r="D74" i="4" a="1"/>
  <c r="D74" i="4" s="1"/>
  <c r="F77" i="4" a="1"/>
  <c r="F77" i="4" s="1"/>
  <c r="G89" i="4" a="1"/>
  <c r="G89" i="4" s="1"/>
  <c r="F141" i="4" a="1"/>
  <c r="F141" i="4" s="1"/>
  <c r="D158" i="4" a="1"/>
  <c r="D158" i="4" s="1"/>
  <c r="E125" i="4" a="1"/>
  <c r="E125" i="4" s="1"/>
  <c r="H162" i="4" a="1"/>
  <c r="H162" i="4" s="1"/>
  <c r="D144" i="4" a="1"/>
  <c r="D144" i="4" s="1"/>
  <c r="D146" i="4" a="1"/>
  <c r="D146" i="4" s="1"/>
  <c r="D49" i="4" a="1"/>
  <c r="D49" i="4" s="1"/>
  <c r="E60" i="4" a="1"/>
  <c r="E60" i="4" s="1"/>
  <c r="G111" i="4" a="1"/>
  <c r="G111" i="4" s="1"/>
  <c r="H354" i="4" a="1"/>
  <c r="H354" i="4" s="1"/>
  <c r="G117" i="4" a="1"/>
  <c r="G117" i="4" s="1"/>
  <c r="H118" i="4" a="1"/>
  <c r="H118" i="4" s="1"/>
  <c r="E99" i="4" a="1"/>
  <c r="E99" i="4" s="1"/>
  <c r="F175" i="4" a="1"/>
  <c r="F175" i="4" s="1"/>
  <c r="C48" i="4" a="1"/>
  <c r="C48" i="4" s="1"/>
  <c r="E68" i="4" a="1"/>
  <c r="E68" i="4" s="1"/>
  <c r="D189" i="4" a="1"/>
  <c r="D189" i="4" s="1"/>
  <c r="G207" i="4" a="1"/>
  <c r="G207" i="4" s="1"/>
  <c r="H184" i="4" a="1"/>
  <c r="H184" i="4" s="1"/>
  <c r="F129" i="4" a="1"/>
  <c r="F129" i="4" s="1"/>
  <c r="H362" i="4" a="1"/>
  <c r="H362" i="4" s="1"/>
  <c r="G51" i="4" a="1"/>
  <c r="G51" i="4" s="1"/>
  <c r="C191" i="4" a="1"/>
  <c r="C191" i="4" s="1"/>
  <c r="C58" i="4" a="1"/>
  <c r="C58" i="4" s="1"/>
  <c r="C192" i="4" a="1"/>
  <c r="C192" i="4" s="1"/>
  <c r="G108" i="4" a="1"/>
  <c r="G108" i="4" s="1"/>
  <c r="G119" i="4" a="1"/>
  <c r="G119" i="4" s="1"/>
  <c r="D140" i="4" a="1"/>
  <c r="D140" i="4" s="1"/>
  <c r="H93" i="4" a="1"/>
  <c r="H93" i="4" s="1"/>
  <c r="G68" i="4" a="1"/>
  <c r="G68" i="4" s="1"/>
  <c r="H80" i="4" a="1"/>
  <c r="H80" i="4" s="1"/>
  <c r="C75" i="4" a="1"/>
  <c r="C75" i="4" s="1"/>
  <c r="C346" i="4" a="1"/>
  <c r="C346" i="4" s="1"/>
  <c r="F119" i="4" a="1"/>
  <c r="F119" i="4" s="1"/>
  <c r="D113" i="4" a="1"/>
  <c r="D113" i="4" s="1"/>
  <c r="F114" i="4" a="1"/>
  <c r="F114" i="4" s="1"/>
  <c r="E93" i="4" a="1"/>
  <c r="E93" i="4" s="1"/>
  <c r="E94" i="4" a="1"/>
  <c r="E94" i="4" s="1"/>
  <c r="F97" i="4" a="1"/>
  <c r="F97" i="4" s="1"/>
  <c r="H140" i="4" a="1"/>
  <c r="H140" i="4" s="1"/>
  <c r="D120" i="4" a="1"/>
  <c r="D120" i="4" s="1"/>
  <c r="F136" i="4" a="1"/>
  <c r="F136" i="4" s="1"/>
  <c r="H148" i="4" a="1"/>
  <c r="H148" i="4" s="1"/>
  <c r="C140" i="4" a="1"/>
  <c r="C140" i="4" s="1"/>
  <c r="E138" i="4" a="1"/>
  <c r="E138" i="4" s="1"/>
  <c r="F353" i="4" a="1"/>
  <c r="F353" i="4" s="1"/>
  <c r="H357" i="4" a="1"/>
  <c r="H357" i="4" s="1"/>
  <c r="H284" i="4" a="1"/>
  <c r="H284" i="4" s="1"/>
  <c r="F292" i="4" a="1"/>
  <c r="F292" i="4" s="1"/>
  <c r="F304" i="4" a="1"/>
  <c r="F304" i="4" s="1"/>
  <c r="D304" i="4" a="1"/>
  <c r="D304" i="4" s="1"/>
  <c r="F133" i="4" a="1"/>
  <c r="F133" i="4" s="1"/>
  <c r="F194" i="4" a="1"/>
  <c r="F194" i="4" s="1"/>
  <c r="F105" i="4" a="1"/>
  <c r="F105" i="4" s="1"/>
  <c r="E69" i="4" a="1"/>
  <c r="E69" i="4" s="1"/>
  <c r="H75" i="4" a="1"/>
  <c r="H75" i="4" s="1"/>
  <c r="E274" i="4" a="1"/>
  <c r="E274" i="4" s="1"/>
  <c r="F25" i="4" a="1"/>
  <c r="F25" i="4" s="1"/>
  <c r="E20" i="4" a="1"/>
  <c r="E20" i="4" s="1"/>
  <c r="H56" i="4" a="1"/>
  <c r="H56" i="4" s="1"/>
  <c r="G40" i="4" a="1"/>
  <c r="G40" i="4" s="1"/>
  <c r="E75" i="4" a="1"/>
  <c r="E75" i="4" s="1"/>
  <c r="G99" i="4" a="1"/>
  <c r="G99" i="4" s="1"/>
  <c r="D118" i="4" a="1"/>
  <c r="D118" i="4" s="1"/>
  <c r="D130" i="4" a="1"/>
  <c r="D130" i="4" s="1"/>
  <c r="C141" i="4" a="1"/>
  <c r="C141" i="4" s="1"/>
  <c r="G161" i="4" a="1"/>
  <c r="G161" i="4" s="1"/>
  <c r="F102" i="4" a="1"/>
  <c r="F102" i="4" s="1"/>
  <c r="D65" i="4" a="1"/>
  <c r="D65" i="4" s="1"/>
  <c r="F68" i="4" a="1"/>
  <c r="F68" i="4" s="1"/>
  <c r="G80" i="4" a="1"/>
  <c r="G80" i="4" s="1"/>
  <c r="H153" i="4" a="1"/>
  <c r="H153" i="4" s="1"/>
  <c r="C175" i="4" a="1"/>
  <c r="C175" i="4" s="1"/>
  <c r="H133" i="4" a="1"/>
  <c r="H133" i="4" s="1"/>
  <c r="H193" i="4" a="1"/>
  <c r="H193" i="4" s="1"/>
  <c r="E117" i="4" a="1"/>
  <c r="E117" i="4" s="1"/>
  <c r="E123" i="4" a="1"/>
  <c r="E123" i="4" s="1"/>
  <c r="G154" i="4" a="1"/>
  <c r="G154" i="4" s="1"/>
  <c r="E51" i="4" a="1"/>
  <c r="E51" i="4" s="1"/>
  <c r="E120" i="4" a="1"/>
  <c r="E120" i="4" s="1"/>
  <c r="D115" i="4" a="1"/>
  <c r="D115" i="4" s="1"/>
  <c r="F126" i="4" a="1"/>
  <c r="F126" i="4" s="1"/>
  <c r="G128" i="4" a="1"/>
  <c r="G128" i="4" s="1"/>
  <c r="C87" i="4" a="1"/>
  <c r="C87" i="4" s="1"/>
  <c r="G143" i="4" a="1"/>
  <c r="G143" i="4" s="1"/>
  <c r="C199" i="4" a="1"/>
  <c r="C199" i="4" s="1"/>
  <c r="D59" i="4" a="1"/>
  <c r="D59" i="4" s="1"/>
  <c r="H234" i="4" a="1"/>
  <c r="H234" i="4" s="1"/>
  <c r="F107" i="4" a="1"/>
  <c r="F107" i="4" s="1"/>
  <c r="G118" i="4" a="1"/>
  <c r="G118" i="4" s="1"/>
  <c r="C138" i="4" a="1"/>
  <c r="C138" i="4" s="1"/>
  <c r="E161" i="4" a="1"/>
  <c r="E161" i="4" s="1"/>
  <c r="G42" i="4" a="1"/>
  <c r="G42" i="4" s="1"/>
  <c r="G148" i="4" a="1"/>
  <c r="G148" i="4" s="1"/>
  <c r="C49" i="4" a="1"/>
  <c r="C49" i="4" s="1"/>
  <c r="C257" i="4" a="1"/>
  <c r="C257" i="4" s="1"/>
  <c r="F117" i="4" a="1"/>
  <c r="F117" i="4" s="1"/>
  <c r="F128" i="4" a="1"/>
  <c r="F128" i="4" s="1"/>
  <c r="C149" i="4" a="1"/>
  <c r="C149" i="4" s="1"/>
  <c r="D214" i="4" a="1"/>
  <c r="D214" i="4" s="1"/>
  <c r="F59" i="4" a="1"/>
  <c r="F59" i="4" s="1"/>
  <c r="H71" i="4" a="1"/>
  <c r="H71" i="4" s="1"/>
  <c r="H55" i="4" a="1"/>
  <c r="H55" i="4" s="1"/>
  <c r="C116" i="4" a="1"/>
  <c r="C116" i="4" s="1"/>
  <c r="E128" i="4" a="1"/>
  <c r="E128" i="4" s="1"/>
  <c r="E130" i="4" a="1"/>
  <c r="E130" i="4" s="1"/>
  <c r="D123" i="4" a="1"/>
  <c r="D123" i="4" s="1"/>
  <c r="C90" i="4" a="1"/>
  <c r="C90" i="4" s="1"/>
  <c r="E85" i="4" a="1"/>
  <c r="E85" i="4" s="1"/>
  <c r="G88" i="4" a="1"/>
  <c r="G88" i="4" s="1"/>
  <c r="H116" i="4" a="1"/>
  <c r="H116" i="4" s="1"/>
  <c r="F139" i="4" a="1"/>
  <c r="F139" i="4" s="1"/>
  <c r="E147" i="4" a="1"/>
  <c r="E147" i="4" s="1"/>
  <c r="F158" i="4" a="1"/>
  <c r="F158" i="4" s="1"/>
  <c r="H147" i="4" a="1"/>
  <c r="H147" i="4" s="1"/>
  <c r="H45" i="4" a="1"/>
  <c r="H45" i="4" s="1"/>
  <c r="D343" i="4" a="1"/>
  <c r="D343" i="4" s="1"/>
  <c r="G73" i="4" a="1"/>
  <c r="G73" i="4" s="1"/>
  <c r="D215" i="4" a="1"/>
  <c r="D215" i="4" s="1"/>
  <c r="F81" i="4" a="1"/>
  <c r="F81" i="4" s="1"/>
  <c r="E102" i="4" a="1"/>
  <c r="E102" i="4" s="1"/>
  <c r="D71" i="4" a="1"/>
  <c r="D71" i="4" s="1"/>
  <c r="D38" i="4" a="1"/>
  <c r="D38" i="4" s="1"/>
  <c r="E180" i="4" a="1"/>
  <c r="E180" i="4" s="1"/>
  <c r="F203" i="4" a="1"/>
  <c r="F203" i="4" s="1"/>
  <c r="D39" i="4" a="1"/>
  <c r="D39" i="4" s="1"/>
  <c r="C54" i="4" a="1"/>
  <c r="C54" i="4" s="1"/>
  <c r="E66" i="4" a="1"/>
  <c r="E66" i="4" s="1"/>
  <c r="G62" i="4" a="1"/>
  <c r="G62" i="4" s="1"/>
  <c r="D127" i="4" a="1"/>
  <c r="D127" i="4" s="1"/>
  <c r="H149" i="4" a="1"/>
  <c r="H149" i="4" s="1"/>
  <c r="F157" i="4" a="1"/>
  <c r="F157" i="4" s="1"/>
  <c r="F226" i="4" a="1"/>
  <c r="F226" i="4" s="1"/>
  <c r="F90" i="4" a="1"/>
  <c r="F90" i="4" s="1"/>
  <c r="C56" i="4" a="1"/>
  <c r="C56" i="4" s="1"/>
  <c r="E59" i="4" a="1"/>
  <c r="E59" i="4" s="1"/>
  <c r="G71" i="4" a="1"/>
  <c r="G71" i="4" s="1"/>
  <c r="C162" i="4" a="1"/>
  <c r="C162" i="4" s="1"/>
  <c r="D114" i="4" a="1"/>
  <c r="D114" i="4" s="1"/>
  <c r="E159" i="4" a="1"/>
  <c r="E159" i="4" s="1"/>
  <c r="D27" i="4" a="1"/>
  <c r="D27" i="4" s="1"/>
  <c r="H99" i="4" a="1"/>
  <c r="H99" i="4" s="1"/>
  <c r="C104" i="4" a="1"/>
  <c r="C104" i="4" s="1"/>
  <c r="H131" i="4" a="1"/>
  <c r="H131" i="4" s="1"/>
  <c r="E42" i="4" a="1"/>
  <c r="E42" i="4" s="1"/>
  <c r="C131" i="4" a="1"/>
  <c r="C131" i="4" s="1"/>
  <c r="C124" i="4" a="1"/>
  <c r="C124" i="4" s="1"/>
  <c r="H134" i="4" a="1"/>
  <c r="H134" i="4" s="1"/>
  <c r="C137" i="4" a="1"/>
  <c r="C137" i="4" s="1"/>
  <c r="G168" i="4" a="1"/>
  <c r="G168" i="4" s="1"/>
  <c r="C120" i="4" a="1"/>
  <c r="C120" i="4" s="1"/>
  <c r="F151" i="4" a="1"/>
  <c r="F151" i="4" s="1"/>
  <c r="D50" i="4" a="1"/>
  <c r="D50" i="4" s="1"/>
  <c r="H112" i="4" a="1"/>
  <c r="H112" i="4" s="1"/>
  <c r="E116" i="4" a="1"/>
  <c r="E116" i="4" s="1"/>
  <c r="G127" i="4" a="1"/>
  <c r="G127" i="4" s="1"/>
  <c r="G156" i="4" a="1"/>
  <c r="G156" i="4" s="1"/>
  <c r="G135" i="4" a="1"/>
  <c r="G135" i="4" s="1"/>
  <c r="E166" i="4" a="1"/>
  <c r="E166" i="4" s="1"/>
  <c r="H125" i="4" a="1"/>
  <c r="H125" i="4" s="1"/>
  <c r="D108" i="4" a="1"/>
  <c r="D108" i="4" s="1"/>
  <c r="G122" i="4" a="1"/>
  <c r="G122" i="4" s="1"/>
  <c r="E126" i="4" a="1"/>
  <c r="E126" i="4" s="1"/>
  <c r="H144" i="4" a="1"/>
  <c r="H144" i="4" s="1"/>
  <c r="G157" i="4" a="1"/>
  <c r="G157" i="4" s="1"/>
  <c r="D155" i="4" a="1"/>
  <c r="D155" i="4" s="1"/>
  <c r="E49" i="4" a="1"/>
  <c r="E49" i="4" s="1"/>
  <c r="H62" i="4" a="1"/>
  <c r="H62" i="4" s="1"/>
  <c r="H46" i="4" a="1"/>
  <c r="H46" i="4" s="1"/>
  <c r="F135" i="4" a="1"/>
  <c r="F135" i="4" s="1"/>
  <c r="H136" i="4" a="1"/>
  <c r="H136" i="4" s="1"/>
  <c r="C139" i="4" a="1"/>
  <c r="C139" i="4" s="1"/>
  <c r="H132" i="4" a="1"/>
  <c r="H132" i="4" s="1"/>
  <c r="H106" i="4" a="1"/>
  <c r="H106" i="4" s="1"/>
  <c r="F76" i="4" a="1"/>
  <c r="F76" i="4" s="1"/>
  <c r="H79" i="4" a="1"/>
  <c r="H79" i="4" s="1"/>
  <c r="G101" i="4" a="1"/>
  <c r="G101" i="4" s="1"/>
  <c r="F150" i="4" a="1"/>
  <c r="F150" i="4" s="1"/>
  <c r="C156" i="4" a="1"/>
  <c r="C156" i="4" s="1"/>
  <c r="D173" i="4" a="1"/>
  <c r="D173" i="4" s="1"/>
  <c r="F156" i="4" a="1"/>
  <c r="F156" i="4" s="1"/>
  <c r="C66" i="4" a="1"/>
  <c r="C66" i="4" s="1"/>
  <c r="F330" i="4" a="1"/>
  <c r="F330" i="4" s="1"/>
  <c r="H339" i="4" a="1"/>
  <c r="H339" i="4" s="1"/>
  <c r="F347" i="4" a="1"/>
  <c r="F347" i="4" s="1"/>
  <c r="G358" i="4" a="1"/>
  <c r="G358" i="4" s="1"/>
  <c r="G286" i="4" a="1"/>
  <c r="G286" i="4" s="1"/>
  <c r="E286" i="4" a="1"/>
  <c r="E286" i="4" s="1"/>
  <c r="D249" i="4" a="1"/>
  <c r="D249" i="4" s="1"/>
  <c r="D248" i="4" a="1"/>
  <c r="D248" i="4" s="1"/>
  <c r="C250" i="4" a="1"/>
  <c r="C250" i="4" s="1"/>
  <c r="G113" i="4" a="1"/>
  <c r="G113" i="4" s="1"/>
  <c r="E364" i="4" a="1"/>
  <c r="E364" i="4" s="1"/>
  <c r="G356" i="4" a="1"/>
  <c r="G356" i="4" s="1"/>
  <c r="H367" i="4" a="1"/>
  <c r="H367" i="4" s="1"/>
  <c r="E291" i="4" a="1"/>
  <c r="E291" i="4" s="1"/>
  <c r="D54" i="4" a="1"/>
  <c r="D54" i="4" s="1"/>
  <c r="E71" i="4" a="1"/>
  <c r="E71" i="4" s="1"/>
  <c r="F47" i="4" a="1"/>
  <c r="F47" i="4" s="1"/>
  <c r="D79" i="4" a="1"/>
  <c r="D79" i="4" s="1"/>
  <c r="D88" i="4" a="1"/>
  <c r="D88" i="4" s="1"/>
  <c r="D26" i="4" a="1"/>
  <c r="D26" i="4" s="1"/>
  <c r="H24" i="4" a="1"/>
  <c r="H24" i="4" s="1"/>
  <c r="E194" i="4" a="1"/>
  <c r="E194" i="4" s="1"/>
  <c r="C27" i="4" a="1"/>
  <c r="C27" i="4" s="1"/>
  <c r="H37" i="4" a="1"/>
  <c r="H37" i="4" s="1"/>
  <c r="D57" i="4" a="1"/>
  <c r="D57" i="4" s="1"/>
  <c r="G44" i="4" a="1"/>
  <c r="G44" i="4" s="1"/>
  <c r="F137" i="4" a="1"/>
  <c r="F137" i="4" s="1"/>
  <c r="D159" i="4" a="1"/>
  <c r="D159" i="4" s="1"/>
  <c r="F204" i="4" a="1"/>
  <c r="F204" i="4" s="1"/>
  <c r="C359" i="4" a="1"/>
  <c r="C359" i="4" s="1"/>
  <c r="D184" i="4" a="1"/>
  <c r="D184" i="4" s="1"/>
  <c r="F191" i="4" a="1"/>
  <c r="F191" i="4" s="1"/>
  <c r="E50" i="4" a="1"/>
  <c r="E50" i="4" s="1"/>
  <c r="F61" i="4" a="1"/>
  <c r="F61" i="4" s="1"/>
  <c r="G183" i="4" a="1"/>
  <c r="G183" i="4" s="1"/>
  <c r="E160" i="4" a="1"/>
  <c r="E160" i="4" s="1"/>
  <c r="C182" i="4" a="1"/>
  <c r="C182" i="4" s="1"/>
  <c r="E24" i="4" a="1"/>
  <c r="E24" i="4" s="1"/>
  <c r="C91" i="4" a="1"/>
  <c r="C91" i="4" s="1"/>
  <c r="D94" i="4" a="1"/>
  <c r="D94" i="4" s="1"/>
  <c r="E107" i="4" a="1"/>
  <c r="E107" i="4" s="1"/>
  <c r="G123" i="4" a="1"/>
  <c r="G123" i="4" s="1"/>
  <c r="G139" i="4" a="1"/>
  <c r="G139" i="4" s="1"/>
  <c r="F132" i="4" a="1"/>
  <c r="F132" i="4" s="1"/>
  <c r="H142" i="4" a="1"/>
  <c r="H142" i="4" s="1"/>
  <c r="H146" i="4" a="1"/>
  <c r="H146" i="4" s="1"/>
  <c r="H138" i="4" a="1"/>
  <c r="H138" i="4" s="1"/>
  <c r="C93" i="4" a="1"/>
  <c r="C93" i="4" s="1"/>
  <c r="H128" i="4" a="1"/>
  <c r="H128" i="4" s="1"/>
  <c r="C107" i="4" a="1"/>
  <c r="C107" i="4" s="1"/>
  <c r="F121" i="4" a="1"/>
  <c r="F121" i="4" s="1"/>
  <c r="D125" i="4" a="1"/>
  <c r="D125" i="4" s="1"/>
  <c r="C152" i="4" a="1"/>
  <c r="C152" i="4" s="1"/>
  <c r="D201" i="4" a="1"/>
  <c r="D201" i="4" s="1"/>
  <c r="D111" i="4" a="1"/>
  <c r="D111" i="4" s="1"/>
  <c r="E141" i="4" a="1"/>
  <c r="E141" i="4" s="1"/>
  <c r="C105" i="4" a="1"/>
  <c r="C105" i="4" s="1"/>
  <c r="C117" i="4" a="1"/>
  <c r="C117" i="4" s="1"/>
  <c r="E133" i="4" a="1"/>
  <c r="E133" i="4" s="1"/>
  <c r="G134" i="4" a="1"/>
  <c r="G134" i="4" s="1"/>
  <c r="D153" i="4" a="1"/>
  <c r="D153" i="4" s="1"/>
  <c r="G176" i="4" a="1"/>
  <c r="G176" i="4" s="1"/>
  <c r="G129" i="4" a="1"/>
  <c r="G129" i="4" s="1"/>
  <c r="C232" i="4" a="1"/>
  <c r="C232" i="4" s="1"/>
  <c r="G53" i="4" a="1"/>
  <c r="G53" i="4" s="1"/>
  <c r="F110" i="4" a="1"/>
  <c r="F110" i="4" s="1"/>
  <c r="E145" i="4" a="1"/>
  <c r="E145" i="4" s="1"/>
  <c r="G147" i="4" a="1"/>
  <c r="G147" i="4" s="1"/>
  <c r="G146" i="4" a="1"/>
  <c r="G146" i="4" s="1"/>
  <c r="C142" i="4" a="1"/>
  <c r="C142" i="4" s="1"/>
  <c r="G92" i="4" a="1"/>
  <c r="G92" i="4" s="1"/>
  <c r="F67" i="4" a="1"/>
  <c r="F67" i="4" s="1"/>
  <c r="G70" i="4" a="1"/>
  <c r="G70" i="4" s="1"/>
  <c r="H91" i="4" a="1"/>
  <c r="H91" i="4" s="1"/>
  <c r="G177" i="4" a="1"/>
  <c r="G177" i="4" s="1"/>
  <c r="H169" i="4" a="1"/>
  <c r="H169" i="4" s="1"/>
  <c r="C196" i="4" a="1"/>
  <c r="C196" i="4" s="1"/>
  <c r="D176" i="4" a="1"/>
  <c r="D176" i="4" s="1"/>
  <c r="C158" i="4" a="1"/>
  <c r="C158" i="4" s="1"/>
  <c r="C320" i="4" a="1"/>
  <c r="C320" i="4" s="1"/>
  <c r="E330" i="4" a="1"/>
  <c r="E330" i="4" s="1"/>
  <c r="G338" i="4" a="1"/>
  <c r="G338" i="4" s="1"/>
  <c r="G349" i="4" a="1"/>
  <c r="G349" i="4" s="1"/>
  <c r="H276" i="4" a="1"/>
  <c r="H276" i="4" s="1"/>
  <c r="G277" i="4" a="1"/>
  <c r="G277" i="4" s="1"/>
  <c r="E37" i="4" a="1"/>
  <c r="E37" i="4" s="1"/>
  <c r="C71" i="4" a="1"/>
  <c r="C71" i="4" s="1"/>
  <c r="G34" i="4" a="1"/>
  <c r="G34" i="4" s="1"/>
  <c r="F64" i="4" a="1"/>
  <c r="F64" i="4" s="1"/>
  <c r="D150" i="4" a="1"/>
  <c r="D150" i="4" s="1"/>
  <c r="E17" i="4" a="1"/>
  <c r="E17" i="4" s="1"/>
  <c r="G24" i="4" a="1"/>
  <c r="G24" i="4" s="1"/>
  <c r="G142" i="4" a="1"/>
  <c r="G142" i="4" s="1"/>
  <c r="H6" i="4" a="1"/>
  <c r="H6" i="4" s="1"/>
  <c r="G49" i="4" a="1"/>
  <c r="G49" i="4" s="1"/>
  <c r="F96" i="4" a="1"/>
  <c r="F96" i="4" s="1"/>
  <c r="G112" i="4" a="1"/>
  <c r="G112" i="4" s="1"/>
  <c r="F148" i="4" a="1"/>
  <c r="F148" i="4" s="1"/>
  <c r="C200" i="4" a="1"/>
  <c r="C200" i="4" s="1"/>
  <c r="H107" i="4" a="1"/>
  <c r="H107" i="4" s="1"/>
  <c r="C350" i="4" a="1"/>
  <c r="C350" i="4" s="1"/>
  <c r="F146" i="4" a="1"/>
  <c r="F146" i="4" s="1"/>
  <c r="D149" i="4" a="1"/>
  <c r="D149" i="4" s="1"/>
  <c r="F229" i="4" a="1"/>
  <c r="F229" i="4" s="1"/>
  <c r="F52" i="4" a="1"/>
  <c r="F52" i="4" s="1"/>
  <c r="F109" i="4" a="1"/>
  <c r="F109" i="4" s="1"/>
  <c r="G178" i="4" a="1"/>
  <c r="G178" i="4" s="1"/>
  <c r="H117" i="4" a="1"/>
  <c r="H117" i="4" s="1"/>
  <c r="F188" i="4" a="1"/>
  <c r="F188" i="4" s="1"/>
  <c r="C82" i="4" a="1"/>
  <c r="C82" i="4" s="1"/>
  <c r="D85" i="4" a="1"/>
  <c r="D85" i="4" s="1"/>
  <c r="E97" i="4" a="1"/>
  <c r="E97" i="4" s="1"/>
  <c r="D133" i="4" a="1"/>
  <c r="D133" i="4" s="1"/>
  <c r="G150" i="4" a="1"/>
  <c r="G150" i="4" s="1"/>
  <c r="F161" i="4" a="1"/>
  <c r="F161" i="4" s="1"/>
  <c r="C151" i="4" a="1"/>
  <c r="C151" i="4" s="1"/>
  <c r="F155" i="4" a="1"/>
  <c r="F155" i="4" s="1"/>
  <c r="C114" i="4" a="1"/>
  <c r="C114" i="4" s="1"/>
  <c r="C84" i="4" a="1"/>
  <c r="C84" i="4" s="1"/>
  <c r="C106" i="4" a="1"/>
  <c r="C106" i="4" s="1"/>
  <c r="H124" i="4" a="1"/>
  <c r="H124" i="4" s="1"/>
  <c r="D132" i="4" a="1"/>
  <c r="D132" i="4" s="1"/>
  <c r="G133" i="4" a="1"/>
  <c r="G133" i="4" s="1"/>
  <c r="G162" i="4" a="1"/>
  <c r="G162" i="4" s="1"/>
  <c r="G48" i="4" a="1"/>
  <c r="G48" i="4" s="1"/>
  <c r="G97" i="4" a="1"/>
  <c r="G97" i="4" s="1"/>
  <c r="H101" i="4" a="1"/>
  <c r="H101" i="4" s="1"/>
  <c r="D95" i="4" a="1"/>
  <c r="D95" i="4" s="1"/>
  <c r="E135" i="4" a="1"/>
  <c r="E135" i="4" s="1"/>
  <c r="F143" i="4" a="1"/>
  <c r="F143" i="4" s="1"/>
  <c r="H143" i="4" a="1"/>
  <c r="H143" i="4" s="1"/>
  <c r="E165" i="4" a="1"/>
  <c r="E165" i="4" s="1"/>
  <c r="E205" i="4" a="1"/>
  <c r="E205" i="4" s="1"/>
  <c r="D104" i="4" a="1"/>
  <c r="D104" i="4" s="1"/>
  <c r="D135" i="4" a="1"/>
  <c r="D135" i="4" s="1"/>
  <c r="H44" i="4" a="1"/>
  <c r="H44" i="4" s="1"/>
  <c r="C119" i="4" a="1"/>
  <c r="C119" i="4" s="1"/>
  <c r="C155" i="4" a="1"/>
  <c r="C155" i="4" s="1"/>
  <c r="E157" i="4" a="1"/>
  <c r="E157" i="4" s="1"/>
  <c r="E155" i="4" a="1"/>
  <c r="E155" i="4" s="1"/>
  <c r="D151" i="4" a="1"/>
  <c r="D151" i="4" s="1"/>
  <c r="D202" i="4" a="1"/>
  <c r="D202" i="4" s="1"/>
  <c r="E58" i="4" a="1"/>
  <c r="E58" i="4" s="1"/>
  <c r="G61" i="4" a="1"/>
  <c r="G61" i="4" s="1"/>
  <c r="H63" i="4" a="1"/>
  <c r="H63" i="4" s="1"/>
  <c r="E202" i="4" a="1"/>
  <c r="E202" i="4" s="1"/>
  <c r="D192" i="4" a="1"/>
  <c r="D192" i="4" s="1"/>
  <c r="F265" i="4" a="1"/>
  <c r="F265" i="4" s="1"/>
  <c r="D200" i="4" a="1"/>
  <c r="D200" i="4" s="1"/>
  <c r="G145" i="4" a="1"/>
  <c r="G145" i="4" s="1"/>
  <c r="D309" i="4" a="1"/>
  <c r="D309" i="4" s="1"/>
  <c r="C322" i="4" a="1"/>
  <c r="C322" i="4" s="1"/>
  <c r="E329" i="4" a="1"/>
  <c r="E329" i="4" s="1"/>
  <c r="F340" i="4" a="1"/>
  <c r="F340" i="4" s="1"/>
  <c r="G360" i="4" a="1"/>
  <c r="G360" i="4" s="1"/>
  <c r="E348" i="4" a="1"/>
  <c r="E348" i="4" s="1"/>
  <c r="C222" i="4" a="1"/>
  <c r="C222" i="4" s="1"/>
  <c r="C227" i="4" a="1"/>
  <c r="C227" i="4" s="1"/>
  <c r="D232" i="4" a="1"/>
  <c r="D232" i="4" s="1"/>
  <c r="C172" i="4" a="1"/>
  <c r="C172" i="4" s="1"/>
  <c r="C342" i="4" a="1"/>
  <c r="C342" i="4" s="1"/>
  <c r="H338" i="4" a="1"/>
  <c r="H338" i="4" s="1"/>
  <c r="E346" i="4" a="1"/>
  <c r="E346" i="4" s="1"/>
  <c r="F357" i="4" a="1"/>
  <c r="F357" i="4" s="1"/>
  <c r="G285" i="4" a="1"/>
  <c r="G285" i="4" s="1"/>
  <c r="C303" i="4" a="1"/>
  <c r="C303" i="4" s="1"/>
  <c r="E256" i="4" a="1"/>
  <c r="E256" i="4" s="1"/>
  <c r="F274" i="4" a="1"/>
  <c r="F274" i="4" s="1"/>
  <c r="F307" i="4" a="1"/>
  <c r="F307" i="4" s="1"/>
  <c r="C146" i="4" a="1"/>
  <c r="C146" i="4" s="1"/>
  <c r="D25" i="4" a="1"/>
  <c r="D25" i="4" s="1"/>
  <c r="H8" i="4" a="1"/>
  <c r="H8" i="4" s="1"/>
  <c r="F22" i="4" a="1"/>
  <c r="F22" i="4" s="1"/>
  <c r="F11" i="4" a="1"/>
  <c r="F11" i="4" s="1"/>
  <c r="G22" i="4" a="1"/>
  <c r="G22" i="4" s="1"/>
  <c r="G144" i="4" a="1"/>
  <c r="G144" i="4" s="1"/>
  <c r="E12" i="4" a="1"/>
  <c r="E12" i="4" s="1"/>
  <c r="F206" i="4" a="1"/>
  <c r="F206" i="4" s="1"/>
  <c r="F44" i="4" a="1"/>
  <c r="F44" i="4" s="1"/>
  <c r="F103" i="4" a="1"/>
  <c r="F103" i="4" s="1"/>
  <c r="C154" i="4" a="1"/>
  <c r="C154" i="4" s="1"/>
  <c r="E127" i="4" a="1"/>
  <c r="E127" i="4" s="1"/>
  <c r="F75" i="4" a="1"/>
  <c r="F75" i="4" s="1"/>
  <c r="F108" i="4" a="1"/>
  <c r="F108" i="4" s="1"/>
  <c r="G78" i="4" a="1"/>
  <c r="G78" i="4" s="1"/>
  <c r="F180" i="4" a="1"/>
  <c r="F180" i="4" s="1"/>
  <c r="F195" i="4" a="1"/>
  <c r="F195" i="4" s="1"/>
  <c r="E115" i="4" a="1"/>
  <c r="E115" i="4" s="1"/>
  <c r="F125" i="4" a="1"/>
  <c r="F125" i="4" s="1"/>
  <c r="C321" i="4" a="1"/>
  <c r="C321" i="4" s="1"/>
  <c r="H100" i="4" a="1"/>
  <c r="H100" i="4" s="1"/>
  <c r="D105" i="4" a="1"/>
  <c r="D105" i="4" s="1"/>
  <c r="E110" i="4" a="1"/>
  <c r="E110" i="4" s="1"/>
  <c r="F122" i="4" a="1"/>
  <c r="F122" i="4" s="1"/>
  <c r="G138" i="4" a="1"/>
  <c r="G138" i="4" s="1"/>
  <c r="G107" i="4" a="1"/>
  <c r="G107" i="4" s="1"/>
  <c r="C136" i="4" a="1"/>
  <c r="C136" i="4" s="1"/>
  <c r="E89" i="4" a="1"/>
  <c r="E89" i="4" s="1"/>
  <c r="C64" i="4" a="1"/>
  <c r="C64" i="4" s="1"/>
  <c r="E67" i="4" a="1"/>
  <c r="E67" i="4" s="1"/>
  <c r="G79" i="4" a="1"/>
  <c r="G79" i="4" s="1"/>
  <c r="E186" i="4" a="1"/>
  <c r="E186" i="4" s="1"/>
  <c r="D178" i="4" a="1"/>
  <c r="D178" i="4" s="1"/>
  <c r="H208" i="4" a="1"/>
  <c r="H208" i="4" s="1"/>
  <c r="C213" i="4" a="1"/>
  <c r="C213" i="4" s="1"/>
  <c r="E34" i="4" a="1"/>
  <c r="E34" i="4" s="1"/>
  <c r="H53" i="4" a="1"/>
  <c r="H53" i="4" s="1"/>
  <c r="D66" i="4" a="1"/>
  <c r="D66" i="4" s="1"/>
  <c r="E87" i="4" a="1"/>
  <c r="E87" i="4" s="1"/>
  <c r="D145" i="4" a="1"/>
  <c r="D145" i="4" s="1"/>
  <c r="G151" i="4" a="1"/>
  <c r="G151" i="4" s="1"/>
  <c r="C153" i="4" a="1"/>
  <c r="C153" i="4" s="1"/>
  <c r="C111" i="4" a="1"/>
  <c r="C111" i="4" s="1"/>
  <c r="E140" i="4" a="1"/>
  <c r="E140" i="4" s="1"/>
  <c r="H70" i="4" a="1"/>
  <c r="H70" i="4" s="1"/>
  <c r="C74" i="4" a="1"/>
  <c r="C74" i="4" s="1"/>
  <c r="E77" i="4" a="1"/>
  <c r="E77" i="4" s="1"/>
  <c r="C157" i="4" a="1"/>
  <c r="C157" i="4" s="1"/>
  <c r="D162" i="4" a="1"/>
  <c r="D162" i="4" s="1"/>
  <c r="F187" i="4" a="1"/>
  <c r="F187" i="4" s="1"/>
  <c r="D112" i="4" a="1"/>
  <c r="D112" i="4" s="1"/>
  <c r="D73" i="4" a="1"/>
  <c r="D73" i="4" s="1"/>
  <c r="F86" i="4" a="1"/>
  <c r="F86" i="4" s="1"/>
  <c r="G98" i="4" a="1"/>
  <c r="G98" i="4" s="1"/>
  <c r="D143" i="4" a="1"/>
  <c r="D143" i="4" s="1"/>
  <c r="F138" i="4" a="1"/>
  <c r="F138" i="4" s="1"/>
  <c r="C221" i="4" a="1"/>
  <c r="C221" i="4" s="1"/>
  <c r="D193" i="4" a="1"/>
  <c r="D193" i="4" s="1"/>
  <c r="G196" i="4" a="1"/>
  <c r="G196" i="4" s="1"/>
  <c r="G182" i="4" a="1"/>
  <c r="G182" i="4" s="1"/>
  <c r="H126" i="4" a="1"/>
  <c r="H126" i="4" s="1"/>
  <c r="C212" i="4" a="1"/>
  <c r="C212" i="4" s="1"/>
  <c r="G43" i="4" a="1"/>
  <c r="G43" i="4" s="1"/>
  <c r="G45" i="4" a="1"/>
  <c r="G45" i="4" s="1"/>
  <c r="D117" i="4" a="1"/>
  <c r="D117" i="4" s="1"/>
  <c r="D129" i="4" a="1"/>
  <c r="D129" i="4" s="1"/>
  <c r="C123" i="4" a="1"/>
  <c r="C123" i="4" s="1"/>
  <c r="D63" i="4" a="1"/>
  <c r="D63" i="4" s="1"/>
  <c r="G158" i="4" a="1"/>
  <c r="G158" i="4" s="1"/>
  <c r="G291" i="4" a="1"/>
  <c r="G291" i="4" s="1"/>
  <c r="F302" i="4" a="1"/>
  <c r="F302" i="4" s="1"/>
  <c r="D312" i="4" a="1"/>
  <c r="D312" i="4" s="1"/>
  <c r="H323" i="4" a="1"/>
  <c r="H323" i="4" s="1"/>
  <c r="F342" i="4" a="1"/>
  <c r="F342" i="4" s="1"/>
  <c r="H302" i="4" a="1"/>
  <c r="H302" i="4" s="1"/>
  <c r="F296" i="4" a="1"/>
  <c r="F296" i="4" s="1"/>
  <c r="F310" i="4" a="1"/>
  <c r="F310" i="4" s="1"/>
  <c r="D283" i="4" a="1"/>
  <c r="D283" i="4" s="1"/>
  <c r="E156" i="4" a="1"/>
  <c r="E156" i="4" s="1"/>
  <c r="C308" i="4" a="1"/>
  <c r="C308" i="4" s="1"/>
  <c r="E312" i="4" a="1"/>
  <c r="E312" i="4" s="1"/>
  <c r="E328" i="4" a="1"/>
  <c r="E328" i="4" s="1"/>
  <c r="H19" i="4" a="1"/>
  <c r="H19" i="4" s="1"/>
  <c r="D43" i="4" a="1"/>
  <c r="D43" i="4" s="1"/>
  <c r="D137" i="4" a="1"/>
  <c r="D137" i="4" s="1"/>
  <c r="G65" i="4" a="1"/>
  <c r="G65" i="4" s="1"/>
  <c r="F31" i="4" a="1"/>
  <c r="F31" i="4" s="1"/>
  <c r="H29" i="4" a="1"/>
  <c r="H29" i="4" s="1"/>
  <c r="C78" i="4" a="1"/>
  <c r="C78" i="4" s="1"/>
  <c r="D142" i="4" a="1"/>
  <c r="D142" i="4" s="1"/>
  <c r="C80" i="4" a="1"/>
  <c r="C80" i="4" s="1"/>
  <c r="H104" i="4" a="1"/>
  <c r="H104" i="4" s="1"/>
  <c r="D138" i="4" a="1"/>
  <c r="D138" i="4" s="1"/>
  <c r="G206" i="4" a="1"/>
  <c r="G206" i="4" s="1"/>
  <c r="C113" i="4" a="1"/>
  <c r="C113" i="4" s="1"/>
  <c r="D124" i="4" a="1"/>
  <c r="D124" i="4" s="1"/>
  <c r="C144" i="4" a="1"/>
  <c r="C144" i="4" s="1"/>
  <c r="E311" i="4" a="1"/>
  <c r="E311" i="4" s="1"/>
  <c r="C92" i="4" a="1"/>
  <c r="C92" i="4" s="1"/>
  <c r="E86" i="4" a="1"/>
  <c r="E86" i="4" s="1"/>
  <c r="F98" i="4" a="1"/>
  <c r="F98" i="4" s="1"/>
  <c r="C132" i="4" a="1"/>
  <c r="C132" i="4" s="1"/>
  <c r="F149" i="4" a="1"/>
  <c r="F149" i="4" s="1"/>
  <c r="F116" i="4" a="1"/>
  <c r="F116" i="4" s="1"/>
  <c r="F154" i="4" a="1"/>
  <c r="F154" i="4" s="1"/>
  <c r="D177" i="4" a="1"/>
  <c r="D177" i="4" s="1"/>
  <c r="C183" i="4" a="1"/>
  <c r="C183" i="4" s="1"/>
  <c r="D58" i="4" a="1"/>
  <c r="D58" i="4" s="1"/>
  <c r="F70" i="4" a="1"/>
  <c r="F70" i="4" s="1"/>
  <c r="F219" i="4" a="1"/>
  <c r="F219" i="4" s="1"/>
  <c r="E203" i="4" a="1"/>
  <c r="E203" i="4" s="1"/>
  <c r="H108" i="4" a="1"/>
  <c r="H108" i="4" s="1"/>
  <c r="C110" i="4" a="1"/>
  <c r="C110" i="4" s="1"/>
  <c r="C148" i="4" a="1"/>
  <c r="C148" i="4" s="1"/>
  <c r="H43" i="4" a="1"/>
  <c r="H43" i="4" s="1"/>
  <c r="C57" i="4" a="1"/>
  <c r="C57" i="4" s="1"/>
  <c r="F78" i="4" a="1"/>
  <c r="F78" i="4" s="1"/>
  <c r="H166" i="4" a="1"/>
  <c r="H166" i="4" s="1"/>
  <c r="D161" i="4" a="1"/>
  <c r="D161" i="4" s="1"/>
  <c r="F162" i="4" a="1"/>
  <c r="F162" i="4" s="1"/>
  <c r="H119" i="4" a="1"/>
  <c r="H119" i="4" s="1"/>
  <c r="D98" i="4" a="1"/>
  <c r="D98" i="4" s="1"/>
  <c r="H61" i="4" a="1"/>
  <c r="H61" i="4" s="1"/>
  <c r="C65" i="4" a="1"/>
  <c r="C65" i="4" s="1"/>
  <c r="D67" i="4" a="1"/>
  <c r="D67" i="4" s="1"/>
  <c r="D169" i="4" a="1"/>
  <c r="D169" i="4" s="1"/>
  <c r="H183" i="4" a="1"/>
  <c r="H183" i="4" s="1"/>
  <c r="E217" i="4" a="1"/>
  <c r="E217" i="4" s="1"/>
  <c r="F130" i="4" a="1"/>
  <c r="F130" i="4" s="1"/>
  <c r="H115" i="4" a="1"/>
  <c r="H115" i="4" s="1"/>
  <c r="G77" i="4" a="1"/>
  <c r="G77" i="4" s="1"/>
  <c r="H89" i="4" a="1"/>
  <c r="H89" i="4" s="1"/>
  <c r="H102" i="4" a="1"/>
  <c r="H102" i="4" s="1"/>
  <c r="E148" i="4" a="1"/>
  <c r="E148" i="4" s="1"/>
  <c r="H110" i="4" a="1"/>
  <c r="H110" i="4" s="1"/>
  <c r="D243" i="4" a="1"/>
  <c r="D243" i="4" s="1"/>
  <c r="D268" i="4" a="1"/>
  <c r="D268" i="4" s="1"/>
  <c r="C214" i="4" a="1"/>
  <c r="C214" i="4" s="1"/>
  <c r="C103" i="4" a="1"/>
  <c r="C103" i="4" s="1"/>
  <c r="H154" i="4" a="1"/>
  <c r="H154" i="4" s="1"/>
  <c r="H164" i="4" a="1"/>
  <c r="H164" i="4" s="1"/>
  <c r="F111" i="4" a="1"/>
  <c r="F111" i="4" s="1"/>
  <c r="C126" i="4" a="1"/>
  <c r="C126" i="4" s="1"/>
  <c r="H137" i="4" a="1"/>
  <c r="H137" i="4" s="1"/>
  <c r="F131" i="4" a="1"/>
  <c r="F131" i="4" s="1"/>
  <c r="G96" i="4" a="1"/>
  <c r="G96" i="4" s="1"/>
  <c r="C370" i="4" a="1"/>
  <c r="C370" i="4" s="1"/>
  <c r="G282" i="4" a="1"/>
  <c r="G282" i="4" s="1"/>
  <c r="H293" i="4" a="1"/>
  <c r="H293" i="4" s="1"/>
  <c r="E302" i="4" a="1"/>
  <c r="E302" i="4" s="1"/>
  <c r="D313" i="4" a="1"/>
  <c r="D313" i="4" s="1"/>
  <c r="F321" i="4" a="1"/>
  <c r="F321" i="4" s="1"/>
  <c r="C276" i="4" a="1"/>
  <c r="C276" i="4" s="1"/>
  <c r="H275" i="4" a="1"/>
  <c r="H275" i="4" s="1"/>
  <c r="C284" i="4" a="1"/>
  <c r="C284" i="4" s="1"/>
  <c r="G269" i="4" a="1"/>
  <c r="G269" i="4" s="1"/>
  <c r="H145" i="4" a="1"/>
  <c r="H145" i="4" s="1"/>
  <c r="E299" i="4" a="1"/>
  <c r="E299" i="4" s="1"/>
  <c r="E301" i="4" a="1"/>
  <c r="E301" i="4" s="1"/>
  <c r="E81" i="4" a="1"/>
  <c r="E81" i="4" s="1"/>
  <c r="F172" i="4" a="1"/>
  <c r="F172" i="4" s="1"/>
  <c r="D119" i="4" a="1"/>
  <c r="D119" i="4" s="1"/>
  <c r="C160" i="4" a="1"/>
  <c r="C160" i="4" s="1"/>
  <c r="F142" i="4" a="1"/>
  <c r="F142" i="4" s="1"/>
  <c r="H152" i="4" a="1"/>
  <c r="H152" i="4" s="1"/>
  <c r="G189" i="4" a="1"/>
  <c r="G189" i="4" s="1"/>
  <c r="D107" i="4" a="1"/>
  <c r="D107" i="4" s="1"/>
  <c r="F356" i="4" a="1"/>
  <c r="F356" i="4" s="1"/>
  <c r="H266" i="4" a="1"/>
  <c r="H266" i="4" s="1"/>
  <c r="H268" i="4" a="1"/>
  <c r="H268" i="4" s="1"/>
  <c r="E124" i="4" a="1"/>
  <c r="E124" i="4" s="1"/>
  <c r="G292" i="4" a="1"/>
  <c r="G292" i="4" s="1"/>
  <c r="F348" i="4" a="1"/>
  <c r="F348" i="4" s="1"/>
  <c r="F359" i="4" a="1"/>
  <c r="F359" i="4" s="1"/>
  <c r="F276" i="4" a="1"/>
  <c r="F276" i="4" s="1"/>
  <c r="D221" i="4" a="1"/>
  <c r="D221" i="4" s="1"/>
  <c r="C226" i="4" a="1"/>
  <c r="C226" i="4" s="1"/>
  <c r="H78" i="4" a="1"/>
  <c r="H78" i="4" s="1"/>
  <c r="F327" i="4" a="1"/>
  <c r="F327" i="4" s="1"/>
  <c r="D311" i="4" a="1"/>
  <c r="D311" i="4" s="1"/>
  <c r="D327" i="4" a="1"/>
  <c r="D327" i="4" s="1"/>
  <c r="F338" i="4" a="1"/>
  <c r="F338" i="4" s="1"/>
  <c r="E349" i="4" a="1"/>
  <c r="E349" i="4" s="1"/>
  <c r="D320" i="4" a="1"/>
  <c r="D320" i="4" s="1"/>
  <c r="C220" i="4" a="1"/>
  <c r="C220" i="4" s="1"/>
  <c r="D225" i="4" a="1"/>
  <c r="D225" i="4" s="1"/>
  <c r="E216" i="4" a="1"/>
  <c r="E216" i="4" s="1"/>
  <c r="D288" i="4" a="1"/>
  <c r="D288" i="4" s="1"/>
  <c r="E290" i="4" a="1"/>
  <c r="E290" i="4" s="1"/>
  <c r="C298" i="4" a="1"/>
  <c r="C298" i="4" s="1"/>
  <c r="D301" i="4" a="1"/>
  <c r="D301" i="4" s="1"/>
  <c r="G309" i="4" a="1"/>
  <c r="G309" i="4" s="1"/>
  <c r="G254" i="4" a="1"/>
  <c r="G254" i="4" s="1"/>
  <c r="D272" i="4" a="1"/>
  <c r="D272" i="4" s="1"/>
  <c r="F240" i="4" a="1"/>
  <c r="F240" i="4" s="1"/>
  <c r="H196" i="4" a="1"/>
  <c r="H196" i="4" s="1"/>
  <c r="E362" i="4" a="1"/>
  <c r="E362" i="4" s="1"/>
  <c r="E280" i="4" a="1"/>
  <c r="E280" i="4" s="1"/>
  <c r="C354" i="4" a="1"/>
  <c r="C354" i="4" s="1"/>
  <c r="D282" i="4" a="1"/>
  <c r="D282" i="4" s="1"/>
  <c r="F360" i="4" a="1"/>
  <c r="F360" i="4" s="1"/>
  <c r="E360" i="4" a="1"/>
  <c r="E360" i="4" s="1"/>
  <c r="C223" i="4" a="1"/>
  <c r="C223" i="4" s="1"/>
  <c r="C85" i="4" a="1"/>
  <c r="C85" i="4" s="1"/>
  <c r="G355" i="4" a="1"/>
  <c r="G355" i="4" s="1"/>
  <c r="G333" i="4" a="1"/>
  <c r="G333" i="4" s="1"/>
  <c r="G340" i="4" a="1"/>
  <c r="G340" i="4" s="1"/>
  <c r="E334" i="4" a="1"/>
  <c r="E334" i="4" s="1"/>
  <c r="E306" i="4" a="1"/>
  <c r="E306" i="4" s="1"/>
  <c r="C269" i="4" a="1"/>
  <c r="C269" i="4" s="1"/>
  <c r="E279" i="4" a="1"/>
  <c r="E279" i="4" s="1"/>
  <c r="G261" i="4" a="1"/>
  <c r="G261" i="4" s="1"/>
  <c r="F115" i="4" a="1"/>
  <c r="F115" i="4" s="1"/>
  <c r="F301" i="4" a="1"/>
  <c r="F301" i="4" s="1"/>
  <c r="C277" i="4" a="1"/>
  <c r="C277" i="4" s="1"/>
  <c r="F283" i="4" a="1"/>
  <c r="F283" i="4" s="1"/>
  <c r="H287" i="4" a="1"/>
  <c r="H287" i="4" s="1"/>
  <c r="G296" i="4" a="1"/>
  <c r="G296" i="4" s="1"/>
  <c r="E250" i="4" a="1"/>
  <c r="E250" i="4" s="1"/>
  <c r="E258" i="4" a="1"/>
  <c r="E258" i="4" s="1"/>
  <c r="E158" i="4" a="1"/>
  <c r="E158" i="4" s="1"/>
  <c r="C270" i="4" a="1"/>
  <c r="C270" i="4" s="1"/>
  <c r="F289" i="4" a="1"/>
  <c r="F289" i="4" s="1"/>
  <c r="H288" i="4" a="1"/>
  <c r="H288" i="4" s="1"/>
  <c r="D265" i="4" a="1"/>
  <c r="D265" i="4" s="1"/>
  <c r="G197" i="4" a="1"/>
  <c r="G197" i="4" s="1"/>
  <c r="E207" i="4" a="1"/>
  <c r="E207" i="4" s="1"/>
  <c r="C206" i="4" a="1"/>
  <c r="C206" i="4" s="1"/>
  <c r="F230" i="4" a="1"/>
  <c r="F230" i="4" s="1"/>
  <c r="E199" i="4" a="1"/>
  <c r="E199" i="4" s="1"/>
  <c r="C295" i="4" a="1"/>
  <c r="C295" i="4" s="1"/>
  <c r="C372" i="4" a="1"/>
  <c r="C372" i="4" s="1"/>
  <c r="F358" i="4" a="1"/>
  <c r="F358" i="4" s="1"/>
  <c r="F220" i="4" a="1"/>
  <c r="F220" i="4" s="1"/>
  <c r="F196" i="4" a="1"/>
  <c r="F196" i="4" s="1"/>
  <c r="C216" i="4" a="1"/>
  <c r="C216" i="4" s="1"/>
  <c r="E162" i="4" a="1"/>
  <c r="E162" i="4" s="1"/>
  <c r="G308" i="4" a="1"/>
  <c r="G308" i="4" s="1"/>
  <c r="E204" i="4" a="1"/>
  <c r="E204" i="4" s="1"/>
  <c r="G181" i="4" a="1"/>
  <c r="G181" i="4" s="1"/>
  <c r="H141" i="4" a="1"/>
  <c r="H141" i="4" s="1"/>
  <c r="D154" i="4" a="1"/>
  <c r="D154" i="4" s="1"/>
  <c r="E170" i="4" a="1"/>
  <c r="E170" i="4" s="1"/>
  <c r="G120" i="4" a="1"/>
  <c r="G120" i="4" s="1"/>
  <c r="H320" i="4" a="1"/>
  <c r="H320" i="4" s="1"/>
  <c r="F258" i="4" a="1"/>
  <c r="F258" i="4" s="1"/>
  <c r="E259" i="4" a="1"/>
  <c r="E259" i="4" s="1"/>
  <c r="G160" i="4" a="1"/>
  <c r="G160" i="4" s="1"/>
  <c r="G283" i="4" a="1"/>
  <c r="G283" i="4" s="1"/>
  <c r="F339" i="4" a="1"/>
  <c r="F339" i="4" s="1"/>
  <c r="F350" i="4" a="1"/>
  <c r="F350" i="4" s="1"/>
  <c r="G345" i="4" a="1"/>
  <c r="G345" i="4" s="1"/>
  <c r="D342" i="4" a="1"/>
  <c r="D342" i="4" s="1"/>
  <c r="H353" i="4" a="1"/>
  <c r="H353" i="4" s="1"/>
  <c r="G100" i="4" a="1"/>
  <c r="G100" i="4" s="1"/>
  <c r="H317" i="4" a="1"/>
  <c r="H317" i="4" s="1"/>
  <c r="E300" i="4" a="1"/>
  <c r="E300" i="4" s="1"/>
  <c r="G318" i="4" a="1"/>
  <c r="G318" i="4" s="1"/>
  <c r="D330" i="4" a="1"/>
  <c r="D330" i="4" s="1"/>
  <c r="D337" i="4" a="1"/>
  <c r="D337" i="4" s="1"/>
  <c r="C294" i="4" a="1"/>
  <c r="C294" i="4" s="1"/>
  <c r="D339" i="4" a="1"/>
  <c r="D339" i="4" s="1"/>
  <c r="G350" i="4" a="1"/>
  <c r="G350" i="4" s="1"/>
  <c r="D190" i="4" a="1"/>
  <c r="D190" i="4" s="1"/>
  <c r="E354" i="4" a="1"/>
  <c r="E354" i="4" s="1"/>
  <c r="E281" i="4" a="1"/>
  <c r="E281" i="4" s="1"/>
  <c r="C289" i="4" a="1"/>
  <c r="C289" i="4" s="1"/>
  <c r="E292" i="4" a="1"/>
  <c r="E292" i="4" s="1"/>
  <c r="C292" i="4" a="1"/>
  <c r="C292" i="4" s="1"/>
  <c r="C245" i="4" a="1"/>
  <c r="C245" i="4" s="1"/>
  <c r="F254" i="4" a="1"/>
  <c r="F254" i="4" s="1"/>
  <c r="G60" i="4" a="1"/>
  <c r="G60" i="4" s="1"/>
  <c r="D360" i="4" a="1"/>
  <c r="D360" i="4" s="1"/>
  <c r="E353" i="4" a="1"/>
  <c r="E353" i="4" s="1"/>
  <c r="C361" i="4" a="1"/>
  <c r="C361" i="4" s="1"/>
  <c r="C345" i="4" a="1"/>
  <c r="C345" i="4" s="1"/>
  <c r="C356" i="4" a="1"/>
  <c r="C356" i="4" s="1"/>
  <c r="G287" i="4" a="1"/>
  <c r="G287" i="4" s="1"/>
  <c r="H333" i="4" a="1"/>
  <c r="H333" i="4" s="1"/>
  <c r="G344" i="4" a="1"/>
  <c r="G344" i="4" s="1"/>
  <c r="E136" i="4" a="1"/>
  <c r="E136" i="4" s="1"/>
  <c r="F345" i="4" a="1"/>
  <c r="F345" i="4" s="1"/>
  <c r="C324" i="4" a="1"/>
  <c r="C324" i="4" s="1"/>
  <c r="E332" i="4" a="1"/>
  <c r="E332" i="4" s="1"/>
  <c r="C326" i="4" a="1"/>
  <c r="C326" i="4" s="1"/>
  <c r="G297" i="4" a="1"/>
  <c r="G297" i="4" s="1"/>
  <c r="H260" i="4" a="1"/>
  <c r="H260" i="4" s="1"/>
  <c r="F259" i="4" a="1"/>
  <c r="F259" i="4" s="1"/>
  <c r="C108" i="4" a="1"/>
  <c r="C108" i="4" s="1"/>
  <c r="D152" i="4" a="1"/>
  <c r="D152" i="4" s="1"/>
  <c r="H292" i="4" a="1"/>
  <c r="H292" i="4" s="1"/>
  <c r="G357" i="4" a="1"/>
  <c r="G357" i="4" s="1"/>
  <c r="H359" i="4" a="1"/>
  <c r="H359" i="4" s="1"/>
  <c r="H277" i="4" a="1"/>
  <c r="H277" i="4" s="1"/>
  <c r="F287" i="4" a="1"/>
  <c r="F287" i="4" s="1"/>
  <c r="E232" i="4" a="1"/>
  <c r="E232" i="4" s="1"/>
  <c r="D250" i="4" a="1"/>
  <c r="D250" i="4" s="1"/>
  <c r="E246" i="4" a="1"/>
  <c r="E246" i="4" s="1"/>
  <c r="C293" i="4" a="1"/>
  <c r="C293" i="4" s="1"/>
  <c r="H270" i="4" a="1"/>
  <c r="H270" i="4" s="1"/>
  <c r="H272" i="4" a="1"/>
  <c r="H272" i="4" s="1"/>
  <c r="C243" i="4" a="1"/>
  <c r="C243" i="4" s="1"/>
  <c r="D180" i="4" a="1"/>
  <c r="D180" i="4" s="1"/>
  <c r="G198" i="4" a="1"/>
  <c r="G198" i="4" s="1"/>
  <c r="E197" i="4" a="1"/>
  <c r="E197" i="4" s="1"/>
  <c r="G214" i="4" a="1"/>
  <c r="G214" i="4" s="1"/>
  <c r="F190" i="4" a="1"/>
  <c r="F190" i="4" s="1"/>
  <c r="H306" i="4" a="1"/>
  <c r="H306" i="4" s="1"/>
  <c r="D338" i="4" a="1"/>
  <c r="D338" i="4" s="1"/>
  <c r="F309" i="4" a="1"/>
  <c r="F309" i="4" s="1"/>
  <c r="D16" i="4" a="1"/>
  <c r="D16" i="4" s="1"/>
  <c r="G116" i="4" a="1"/>
  <c r="G116" i="4" s="1"/>
  <c r="G126" i="4" a="1"/>
  <c r="G126" i="4" s="1"/>
  <c r="F160" i="4" a="1"/>
  <c r="F160" i="4" s="1"/>
  <c r="F217" i="4" a="1"/>
  <c r="F217" i="4" s="1"/>
  <c r="G190" i="4" a="1"/>
  <c r="G190" i="4" s="1"/>
  <c r="G173" i="4" a="1"/>
  <c r="G173" i="4" s="1"/>
  <c r="E114" i="4" a="1"/>
  <c r="E114" i="4" s="1"/>
  <c r="E282" i="4" a="1"/>
  <c r="E282" i="4" s="1"/>
  <c r="F231" i="4" a="1"/>
  <c r="F231" i="4" s="1"/>
  <c r="G240" i="4" a="1"/>
  <c r="G240" i="4" s="1"/>
  <c r="E352" i="4" a="1"/>
  <c r="E352" i="4" s="1"/>
  <c r="E355" i="4" a="1"/>
  <c r="E355" i="4" s="1"/>
  <c r="D331" i="4" a="1"/>
  <c r="D331" i="4" s="1"/>
  <c r="E341" i="4" a="1"/>
  <c r="E341" i="4" s="1"/>
  <c r="G322" i="4" a="1"/>
  <c r="G322" i="4" s="1"/>
  <c r="F319" i="4" a="1"/>
  <c r="F319" i="4" s="1"/>
  <c r="G330" i="4" a="1"/>
  <c r="G330" i="4" s="1"/>
  <c r="H167" i="4" a="1"/>
  <c r="H167" i="4" s="1"/>
  <c r="E298" i="4" a="1"/>
  <c r="E298" i="4" s="1"/>
  <c r="F291" i="4" a="1"/>
  <c r="F291" i="4" s="1"/>
  <c r="C310" i="4" a="1"/>
  <c r="C310" i="4" s="1"/>
  <c r="G319" i="4" a="1"/>
  <c r="G319" i="4" s="1"/>
  <c r="E319" i="4" a="1"/>
  <c r="E319" i="4" s="1"/>
  <c r="F273" i="4" a="1"/>
  <c r="F273" i="4" s="1"/>
  <c r="H316" i="4" a="1"/>
  <c r="H316" i="4" s="1"/>
  <c r="H327" i="4" a="1"/>
  <c r="H327" i="4" s="1"/>
  <c r="H170" i="4" a="1"/>
  <c r="H170" i="4" s="1"/>
  <c r="E345" i="4" a="1"/>
  <c r="E345" i="4" s="1"/>
  <c r="D362" i="4" a="1"/>
  <c r="D362" i="4" s="1"/>
  <c r="H366" i="4" a="1"/>
  <c r="H366" i="4" s="1"/>
  <c r="E283" i="4" a="1"/>
  <c r="E283" i="4" s="1"/>
  <c r="C283" i="4" a="1"/>
  <c r="C283" i="4" s="1"/>
  <c r="G236" i="4" a="1"/>
  <c r="G236" i="4" s="1"/>
  <c r="E234" i="4" a="1"/>
  <c r="E234" i="4" s="1"/>
  <c r="C118" i="4" a="1"/>
  <c r="C118" i="4" s="1"/>
  <c r="H347" i="4" a="1"/>
  <c r="H347" i="4" s="1"/>
  <c r="D344" i="4" a="1"/>
  <c r="D344" i="4" s="1"/>
  <c r="C352" i="4" a="1"/>
  <c r="C352" i="4" s="1"/>
  <c r="E336" i="4" a="1"/>
  <c r="E336" i="4" s="1"/>
  <c r="C347" i="4" a="1"/>
  <c r="C347" i="4" s="1"/>
  <c r="E271" i="4" a="1"/>
  <c r="E271" i="4" s="1"/>
  <c r="D308" i="4" a="1"/>
  <c r="D308" i="4" s="1"/>
  <c r="E322" i="4" a="1"/>
  <c r="E322" i="4" s="1"/>
  <c r="F134" i="4" a="1"/>
  <c r="F134" i="4" s="1"/>
  <c r="G332" i="4" a="1"/>
  <c r="G332" i="4" s="1"/>
  <c r="E315" i="4" a="1"/>
  <c r="E315" i="4" s="1"/>
  <c r="H322" i="4" a="1"/>
  <c r="H322" i="4" s="1"/>
  <c r="C315" i="4" a="1"/>
  <c r="C315" i="4" s="1"/>
  <c r="G288" i="4" a="1"/>
  <c r="G288" i="4" s="1"/>
  <c r="F251" i="4" a="1"/>
  <c r="F251" i="4" s="1"/>
  <c r="E251" i="4" a="1"/>
  <c r="E251" i="4" s="1"/>
  <c r="H54" i="4" a="1"/>
  <c r="H54" i="4" s="1"/>
  <c r="F271" i="4" a="1"/>
  <c r="F271" i="4" s="1"/>
  <c r="H283" i="4" a="1"/>
  <c r="H283" i="4" s="1"/>
  <c r="G348" i="4" a="1"/>
  <c r="G348" i="4" s="1"/>
  <c r="H350" i="4" a="1"/>
  <c r="H350" i="4" s="1"/>
  <c r="H361" i="4" a="1"/>
  <c r="H361" i="4" s="1"/>
  <c r="G278" i="4" a="1"/>
  <c r="G278" i="4" s="1"/>
  <c r="D223" i="4" a="1"/>
  <c r="D223" i="4" s="1"/>
  <c r="H239" i="4" a="1"/>
  <c r="H239" i="4" s="1"/>
  <c r="H303" i="4" a="1"/>
  <c r="H303" i="4" s="1"/>
  <c r="D252" i="4" a="1"/>
  <c r="D252" i="4" s="1"/>
  <c r="C259" i="4" a="1"/>
  <c r="C259" i="4" s="1"/>
  <c r="E264" i="4" a="1"/>
  <c r="E264" i="4" s="1"/>
  <c r="F352" i="4" a="1"/>
  <c r="F352" i="4" s="1"/>
  <c r="H171" i="4" a="1"/>
  <c r="H171" i="4" s="1"/>
  <c r="C180" i="4" a="1"/>
  <c r="C180" i="4" s="1"/>
  <c r="F186" i="4" a="1"/>
  <c r="F186" i="4" s="1"/>
  <c r="D356" i="4" a="1"/>
  <c r="D356" i="4" s="1"/>
  <c r="H180" i="4" a="1"/>
  <c r="H180" i="4" s="1"/>
  <c r="E335" i="4" a="1"/>
  <c r="E335" i="4" s="1"/>
  <c r="H312" i="4" a="1"/>
  <c r="H312" i="4" s="1"/>
  <c r="C286" i="4" a="1"/>
  <c r="C286" i="4" s="1"/>
  <c r="D240" i="4" a="1"/>
  <c r="D240" i="4" s="1"/>
  <c r="C179" i="4" a="1"/>
  <c r="C179" i="4" s="1"/>
  <c r="F197" i="4" a="1"/>
  <c r="F197" i="4" s="1"/>
  <c r="E9" i="4" a="1"/>
  <c r="E9" i="4" s="1"/>
  <c r="G329" i="4" a="1"/>
  <c r="G329" i="4" s="1"/>
  <c r="E101" i="4" a="1"/>
  <c r="E101" i="4" s="1"/>
  <c r="D37" i="4" a="1"/>
  <c r="D37" i="4" s="1"/>
  <c r="D44" i="4" a="1"/>
  <c r="D44" i="4" s="1"/>
  <c r="H77" i="4" a="1"/>
  <c r="H77" i="4" s="1"/>
  <c r="F159" i="4" a="1"/>
  <c r="F159" i="4" s="1"/>
  <c r="H315" i="4" a="1"/>
  <c r="H315" i="4" s="1"/>
  <c r="D332" i="4" a="1"/>
  <c r="D332" i="4" s="1"/>
  <c r="F322" i="4" a="1"/>
  <c r="F322" i="4" s="1"/>
  <c r="C307" i="4" a="1"/>
  <c r="C307" i="4" s="1"/>
  <c r="G328" i="4" a="1"/>
  <c r="G328" i="4" s="1"/>
  <c r="G337" i="4" a="1"/>
  <c r="G337" i="4" s="1"/>
  <c r="H321" i="4" a="1"/>
  <c r="H321" i="4" s="1"/>
  <c r="C330" i="4" a="1"/>
  <c r="C330" i="4" s="1"/>
  <c r="G299" i="4" a="1"/>
  <c r="G299" i="4" s="1"/>
  <c r="E293" i="4" a="1"/>
  <c r="E293" i="4" s="1"/>
  <c r="C281" i="4" a="1"/>
  <c r="C281" i="4" s="1"/>
  <c r="E154" i="4" a="1"/>
  <c r="E154" i="4" s="1"/>
  <c r="E289" i="4" a="1"/>
  <c r="E289" i="4" s="1"/>
  <c r="F282" i="4" a="1"/>
  <c r="F282" i="4" s="1"/>
  <c r="C299" i="4" a="1"/>
  <c r="C299" i="4" s="1"/>
  <c r="D302" i="4" a="1"/>
  <c r="D302" i="4" s="1"/>
  <c r="G310" i="4" a="1"/>
  <c r="G310" i="4" s="1"/>
  <c r="C265" i="4" a="1"/>
  <c r="C265" i="4" s="1"/>
  <c r="G290" i="4" a="1"/>
  <c r="G290" i="4" s="1"/>
  <c r="C96" i="4" a="1"/>
  <c r="C96" i="4" s="1"/>
  <c r="E185" i="4" a="1"/>
  <c r="E185" i="4" s="1"/>
  <c r="G336" i="4" a="1"/>
  <c r="G336" i="4" s="1"/>
  <c r="D353" i="4" a="1"/>
  <c r="D353" i="4" s="1"/>
  <c r="D355" i="4" a="1"/>
  <c r="D355" i="4" s="1"/>
  <c r="C273" i="4" a="1"/>
  <c r="C273" i="4" s="1"/>
  <c r="G364" i="4" a="1"/>
  <c r="G364" i="4" s="1"/>
  <c r="D227" i="4" a="1"/>
  <c r="D227" i="4" s="1"/>
  <c r="D224" i="4" a="1"/>
  <c r="D224" i="4" s="1"/>
  <c r="C115" i="4" a="1"/>
  <c r="C115" i="4" s="1"/>
  <c r="E325" i="4" a="1"/>
  <c r="E325" i="4" s="1"/>
  <c r="G335" i="4" a="1"/>
  <c r="G335" i="4" s="1"/>
  <c r="F334" i="4" a="1"/>
  <c r="F334" i="4" s="1"/>
  <c r="D328" i="4" a="1"/>
  <c r="D328" i="4" s="1"/>
  <c r="C335" i="4" a="1"/>
  <c r="C335" i="4" s="1"/>
  <c r="C263" i="4" a="1"/>
  <c r="C263" i="4" s="1"/>
  <c r="E284" i="4" a="1"/>
  <c r="E284" i="4" s="1"/>
  <c r="E296" i="4" a="1"/>
  <c r="E296" i="4" s="1"/>
  <c r="F127" i="4" a="1"/>
  <c r="F127" i="4" s="1"/>
  <c r="C323" i="4" a="1"/>
  <c r="C323" i="4" s="1"/>
  <c r="H305" i="4" a="1"/>
  <c r="H305" i="4" s="1"/>
  <c r="D314" i="4" a="1"/>
  <c r="D314" i="4" s="1"/>
  <c r="G306" i="4" a="1"/>
  <c r="G306" i="4" s="1"/>
  <c r="H279" i="4" a="1"/>
  <c r="H279" i="4" s="1"/>
  <c r="E233" i="4" a="1"/>
  <c r="E233" i="4" s="1"/>
  <c r="H240" i="4" a="1"/>
  <c r="H240" i="4" s="1"/>
  <c r="D76" i="4" a="1"/>
  <c r="D76" i="4" s="1"/>
  <c r="F354" i="4" a="1"/>
  <c r="F354" i="4" s="1"/>
  <c r="H340" i="4" a="1"/>
  <c r="H340" i="4" s="1"/>
  <c r="G339" i="4" a="1"/>
  <c r="G339" i="4" s="1"/>
  <c r="G341" i="4" a="1"/>
  <c r="G341" i="4" s="1"/>
  <c r="H352" i="4" a="1"/>
  <c r="H352" i="4" s="1"/>
  <c r="F351" i="4" a="1"/>
  <c r="F351" i="4" s="1"/>
  <c r="C348" i="4" a="1"/>
  <c r="C348" i="4" s="1"/>
  <c r="D228" i="4" a="1"/>
  <c r="D228" i="4" s="1"/>
  <c r="F316" i="4" a="1"/>
  <c r="F316" i="4" s="1"/>
  <c r="G239" i="4" a="1"/>
  <c r="G239" i="4" s="1"/>
  <c r="H248" i="4" a="1"/>
  <c r="H248" i="4" s="1"/>
  <c r="G247" i="4" a="1"/>
  <c r="G247" i="4" s="1"/>
  <c r="C291" i="4" a="1"/>
  <c r="C291" i="4" s="1"/>
  <c r="E359" i="4" a="1"/>
  <c r="E359" i="4" s="1"/>
  <c r="F169" i="4" a="1"/>
  <c r="F169" i="4" s="1"/>
  <c r="H177" i="4" a="1"/>
  <c r="H177" i="4" s="1"/>
  <c r="F294" i="4" a="1"/>
  <c r="F294" i="4" s="1"/>
  <c r="D171" i="4" a="1"/>
  <c r="D171" i="4" s="1"/>
  <c r="G260" i="4" a="1"/>
  <c r="G260" i="4" s="1"/>
  <c r="D286" i="4" a="1"/>
  <c r="D286" i="4" s="1"/>
  <c r="H271" i="4" a="1"/>
  <c r="H271" i="4" s="1"/>
  <c r="F344" i="4" a="1"/>
  <c r="F344" i="4" s="1"/>
  <c r="G170" i="4" a="1"/>
  <c r="G170" i="4" s="1"/>
  <c r="H188" i="4" a="1"/>
  <c r="H188" i="4" s="1"/>
  <c r="D97" i="4" a="1"/>
  <c r="D97" i="4" s="1"/>
  <c r="F120" i="4" a="1"/>
  <c r="F120" i="4" s="1"/>
  <c r="C73" i="4" a="1"/>
  <c r="C73" i="4" s="1"/>
  <c r="H98" i="4" a="1"/>
  <c r="H98" i="4" s="1"/>
  <c r="H88" i="4" a="1"/>
  <c r="H88" i="4" s="1"/>
  <c r="F95" i="4" a="1"/>
  <c r="F95" i="4" s="1"/>
  <c r="E152" i="4" a="1"/>
  <c r="E152" i="4" s="1"/>
  <c r="C122" i="4" a="1"/>
  <c r="C122" i="4" s="1"/>
  <c r="H295" i="4" a="1"/>
  <c r="H295" i="4" s="1"/>
  <c r="G266" i="4" a="1"/>
  <c r="G266" i="4" s="1"/>
  <c r="G58" i="4" a="1"/>
  <c r="G58" i="4" s="1"/>
  <c r="F290" i="4" a="1"/>
  <c r="F290" i="4" s="1"/>
  <c r="H319" i="4" a="1"/>
  <c r="H319" i="4" s="1"/>
  <c r="C312" i="4" a="1"/>
  <c r="C312" i="4" s="1"/>
  <c r="F320" i="4" a="1"/>
  <c r="F320" i="4" s="1"/>
  <c r="G274" i="4" a="1"/>
  <c r="G274" i="4" s="1"/>
  <c r="H265" i="4" a="1"/>
  <c r="H265" i="4" s="1"/>
  <c r="G267" i="4" a="1"/>
  <c r="G267" i="4" s="1"/>
  <c r="G131" i="4" a="1"/>
  <c r="G131" i="4" s="1"/>
  <c r="F355" i="4" a="1"/>
  <c r="F355" i="4" s="1"/>
  <c r="G363" i="4" a="1"/>
  <c r="G363" i="4" s="1"/>
  <c r="D290" i="4" a="1"/>
  <c r="D290" i="4" s="1"/>
  <c r="F293" i="4" a="1"/>
  <c r="F293" i="4" s="1"/>
  <c r="D293" i="4" a="1"/>
  <c r="D293" i="4" s="1"/>
  <c r="F255" i="4" a="1"/>
  <c r="F255" i="4" s="1"/>
  <c r="E273" i="4" a="1"/>
  <c r="E273" i="4" s="1"/>
  <c r="G69" i="4" a="1"/>
  <c r="G69" i="4" s="1"/>
  <c r="E361" i="4" a="1"/>
  <c r="E361" i="4" s="1"/>
  <c r="E327" i="4" a="1"/>
  <c r="E327" i="4" s="1"/>
  <c r="C344" i="4" a="1"/>
  <c r="C344" i="4" s="1"/>
  <c r="D346" i="4" a="1"/>
  <c r="D346" i="4" s="1"/>
  <c r="D357" i="4" a="1"/>
  <c r="D357" i="4" s="1"/>
  <c r="E339" i="4" a="1"/>
  <c r="E339" i="4" s="1"/>
  <c r="D363" i="4" a="1"/>
  <c r="D363" i="4" s="1"/>
  <c r="H324" i="4" a="1"/>
  <c r="H324" i="4" s="1"/>
  <c r="H109" i="4" a="1"/>
  <c r="H109" i="4" s="1"/>
  <c r="F315" i="4" a="1"/>
  <c r="F315" i="4" s="1"/>
  <c r="E326" i="4" a="1"/>
  <c r="E326" i="4" s="1"/>
  <c r="C325" i="4" a="1"/>
  <c r="C325" i="4" s="1"/>
  <c r="E317" i="4" a="1"/>
  <c r="E317" i="4" s="1"/>
  <c r="H326" i="4" a="1"/>
  <c r="H326" i="4" s="1"/>
  <c r="F253" i="4" a="1"/>
  <c r="F253" i="4" s="1"/>
  <c r="D271" i="4" a="1"/>
  <c r="D271" i="4" s="1"/>
  <c r="G275" i="4" a="1"/>
  <c r="G275" i="4" s="1"/>
  <c r="H120" i="4" a="1"/>
  <c r="H120" i="4" s="1"/>
  <c r="F312" i="4" a="1"/>
  <c r="F312" i="4" s="1"/>
  <c r="C296" i="4" a="1"/>
  <c r="C296" i="4" s="1"/>
  <c r="G304" i="4" a="1"/>
  <c r="G304" i="4" s="1"/>
  <c r="C363" i="4" a="1"/>
  <c r="C363" i="4" s="1"/>
  <c r="G354" i="4" a="1"/>
  <c r="G354" i="4" s="1"/>
  <c r="E224" i="4" a="1"/>
  <c r="E224" i="4" s="1"/>
  <c r="E229" i="4" a="1"/>
  <c r="E229" i="4" s="1"/>
  <c r="D147" i="4" a="1"/>
  <c r="D147" i="4" s="1"/>
  <c r="E344" i="4" a="1"/>
  <c r="E344" i="4" s="1"/>
  <c r="F332" i="4" a="1"/>
  <c r="F332" i="4" s="1"/>
  <c r="E331" i="4" a="1"/>
  <c r="E331" i="4" s="1"/>
  <c r="E333" i="4" a="1"/>
  <c r="E333" i="4" s="1"/>
  <c r="G343" i="4" a="1"/>
  <c r="G343" i="4" s="1"/>
  <c r="H328" i="4" a="1"/>
  <c r="H328" i="4" s="1"/>
  <c r="F325" i="4" a="1"/>
  <c r="F325" i="4" s="1"/>
  <c r="G359" i="4" a="1"/>
  <c r="G359" i="4" s="1"/>
  <c r="F333" i="4" a="1"/>
  <c r="F333" i="4" s="1"/>
  <c r="C230" i="4" a="1"/>
  <c r="C230" i="4" s="1"/>
  <c r="E238" i="4" a="1"/>
  <c r="E238" i="4" s="1"/>
  <c r="D238" i="4" a="1"/>
  <c r="D238" i="4" s="1"/>
  <c r="F256" i="4" a="1"/>
  <c r="F256" i="4" s="1"/>
  <c r="G289" i="4" a="1"/>
  <c r="G289" i="4" s="1"/>
  <c r="G342" i="4" a="1"/>
  <c r="G342" i="4" s="1"/>
  <c r="E169" i="4" a="1"/>
  <c r="E169" i="4" s="1"/>
  <c r="G257" i="4" a="1"/>
  <c r="G257" i="4" s="1"/>
  <c r="C163" i="4" a="1"/>
  <c r="C163" i="4" s="1"/>
  <c r="C279" i="4" a="1"/>
  <c r="C279" i="4" s="1"/>
  <c r="F268" i="4" a="1"/>
  <c r="F268" i="4" s="1"/>
  <c r="F263" i="4" a="1"/>
  <c r="F263" i="4" s="1"/>
  <c r="H282" i="4" a="1"/>
  <c r="H282" i="4" s="1"/>
  <c r="H351" i="4" a="1"/>
  <c r="H351" i="4" s="1"/>
  <c r="E168" i="4" a="1"/>
  <c r="E168" i="4" s="1"/>
  <c r="D64" i="4" a="1"/>
  <c r="D64" i="4" s="1"/>
  <c r="D126" i="4" a="1"/>
  <c r="D126" i="4" s="1"/>
  <c r="E76" i="4" a="1"/>
  <c r="E76" i="4" s="1"/>
  <c r="D75" i="4" a="1"/>
  <c r="D75" i="4" s="1"/>
  <c r="C83" i="4" a="1"/>
  <c r="C83" i="4" s="1"/>
  <c r="G110" i="4" a="1"/>
  <c r="G110" i="4" s="1"/>
  <c r="D48" i="4" a="1"/>
  <c r="D48" i="4" s="1"/>
  <c r="F300" i="4" a="1"/>
  <c r="F300" i="4" s="1"/>
  <c r="G351" i="4" a="1"/>
  <c r="G351" i="4" s="1"/>
  <c r="E257" i="4" a="1"/>
  <c r="E257" i="4" s="1"/>
  <c r="G87" i="4" a="1"/>
  <c r="G87" i="4" s="1"/>
  <c r="F281" i="4" a="1"/>
  <c r="F281" i="4" s="1"/>
  <c r="C311" i="4" a="1"/>
  <c r="C311" i="4" s="1"/>
  <c r="E303" i="4" a="1"/>
  <c r="E303" i="4" s="1"/>
  <c r="H311" i="4" a="1"/>
  <c r="H311" i="4" s="1"/>
  <c r="D247" i="4" a="1"/>
  <c r="D247" i="4" s="1"/>
  <c r="D256" i="4" a="1"/>
  <c r="D256" i="4" s="1"/>
  <c r="D258" i="4" a="1"/>
  <c r="D258" i="4" s="1"/>
  <c r="E179" i="4" a="1"/>
  <c r="E179" i="4" s="1"/>
  <c r="F346" i="4" a="1"/>
  <c r="F346" i="4" s="1"/>
  <c r="D354" i="4" a="1"/>
  <c r="D354" i="4" s="1"/>
  <c r="D280" i="4" a="1"/>
  <c r="D280" i="4" s="1"/>
  <c r="F284" i="4" a="1"/>
  <c r="F284" i="4" s="1"/>
  <c r="D284" i="4" a="1"/>
  <c r="D284" i="4" s="1"/>
  <c r="D246" i="4" a="1"/>
  <c r="D246" i="4" s="1"/>
  <c r="E255" i="4" a="1"/>
  <c r="E255" i="4" s="1"/>
  <c r="H122" i="4" a="1"/>
  <c r="H122" i="4" s="1"/>
  <c r="F326" i="4" a="1"/>
  <c r="F326" i="4" s="1"/>
  <c r="H318" i="4" a="1"/>
  <c r="H318" i="4" s="1"/>
  <c r="F335" i="4" a="1"/>
  <c r="F335" i="4" s="1"/>
  <c r="F337" i="4" a="1"/>
  <c r="F337" i="4" s="1"/>
  <c r="D348" i="4" a="1"/>
  <c r="D348" i="4" s="1"/>
  <c r="H290" i="4" a="1"/>
  <c r="H290" i="4" s="1"/>
  <c r="D336" i="4" a="1"/>
  <c r="D336" i="4" s="1"/>
  <c r="H301" i="4" a="1"/>
  <c r="H301" i="4" s="1"/>
  <c r="F223" i="4" a="1"/>
  <c r="F223" i="4" s="1"/>
  <c r="H304" i="4" a="1"/>
  <c r="H304" i="4" s="1"/>
  <c r="G317" i="4" a="1"/>
  <c r="G317" i="4" s="1"/>
  <c r="E316" i="4" a="1"/>
  <c r="E316" i="4" s="1"/>
  <c r="H308" i="4" a="1"/>
  <c r="H308" i="4" s="1"/>
  <c r="C317" i="4" a="1"/>
  <c r="C317" i="4" s="1"/>
  <c r="C244" i="4" a="1"/>
  <c r="C244" i="4" s="1"/>
  <c r="H261" i="4" a="1"/>
  <c r="H261" i="4" s="1"/>
  <c r="E254" i="4" a="1"/>
  <c r="E254" i="4" s="1"/>
  <c r="E113" i="4" a="1"/>
  <c r="E113" i="4" s="1"/>
  <c r="G302" i="4" a="1"/>
  <c r="G302" i="4" s="1"/>
  <c r="C278" i="4" a="1"/>
  <c r="C278" i="4" s="1"/>
  <c r="H294" i="4" a="1"/>
  <c r="H294" i="4" s="1"/>
  <c r="H344" i="4" a="1"/>
  <c r="H344" i="4" s="1"/>
  <c r="C331" i="4" a="1"/>
  <c r="C331" i="4" s="1"/>
  <c r="E351" i="4" a="1"/>
  <c r="E351" i="4" s="1"/>
  <c r="C339" i="4" a="1"/>
  <c r="C339" i="4" s="1"/>
  <c r="F144" i="4" a="1"/>
  <c r="F144" i="4" s="1"/>
  <c r="F331" i="4" a="1"/>
  <c r="F331" i="4" s="1"/>
  <c r="E314" i="4" a="1"/>
  <c r="E314" i="4" s="1"/>
  <c r="E313" i="4" a="1"/>
  <c r="E313" i="4" s="1"/>
  <c r="C314" i="4" a="1"/>
  <c r="C314" i="4" s="1"/>
  <c r="F323" i="4" a="1"/>
  <c r="F323" i="4" s="1"/>
  <c r="E305" i="4" a="1"/>
  <c r="E305" i="4" s="1"/>
  <c r="F299" i="4" a="1"/>
  <c r="F299" i="4" s="1"/>
  <c r="G313" i="4" a="1"/>
  <c r="G313" i="4" s="1"/>
  <c r="E365" i="4" a="1"/>
  <c r="E365" i="4" s="1"/>
  <c r="H219" i="4" a="1"/>
  <c r="H219" i="4" s="1"/>
  <c r="G361" i="4" a="1"/>
  <c r="G361" i="4" s="1"/>
  <c r="G229" i="4" a="1"/>
  <c r="G229" i="4" s="1"/>
  <c r="C234" i="4" a="1"/>
  <c r="C234" i="4" s="1"/>
  <c r="H258" i="4" a="1"/>
  <c r="H258" i="4" s="1"/>
  <c r="H280" i="4" a="1"/>
  <c r="H280" i="4" s="1"/>
  <c r="C358" i="4" a="1"/>
  <c r="C358" i="4" s="1"/>
  <c r="H235" i="4" a="1"/>
  <c r="H235" i="4" s="1"/>
  <c r="E309" i="4" a="1"/>
  <c r="E309" i="4" s="1"/>
  <c r="D251" i="4" a="1"/>
  <c r="D251" i="4" s="1"/>
  <c r="H247" i="4" a="1"/>
  <c r="H247" i="4" s="1"/>
  <c r="G246" i="4" a="1"/>
  <c r="G246" i="4" s="1"/>
  <c r="H253" i="4" a="1"/>
  <c r="H253" i="4" s="1"/>
  <c r="C282" i="4" a="1"/>
  <c r="C282" i="4" s="1"/>
  <c r="H334" i="4" a="1"/>
  <c r="H334" i="4" s="1"/>
  <c r="D168" i="4" a="1"/>
  <c r="D168" i="4" s="1"/>
  <c r="G232" i="4" a="1"/>
  <c r="G232" i="4" s="1"/>
  <c r="C272" i="4" a="1"/>
  <c r="C272" i="4" s="1"/>
  <c r="H246" i="4" a="1"/>
  <c r="H246" i="4" s="1"/>
  <c r="F245" i="4" a="1"/>
  <c r="F245" i="4" s="1"/>
  <c r="D277" i="4" a="1"/>
  <c r="D277" i="4" s="1"/>
  <c r="E343" i="4" a="1"/>
  <c r="E343" i="4" s="1"/>
  <c r="G327" i="4" a="1"/>
  <c r="G327" i="4" s="1"/>
  <c r="F87" i="4" a="1"/>
  <c r="F87" i="4" s="1"/>
  <c r="H157" i="4" a="1"/>
  <c r="H157" i="4" s="1"/>
  <c r="F88" i="4" a="1"/>
  <c r="F88" i="4" s="1"/>
  <c r="E96" i="4" a="1"/>
  <c r="E96" i="4" s="1"/>
  <c r="D86" i="4" a="1"/>
  <c r="D86" i="4" s="1"/>
  <c r="C174" i="4" a="1"/>
  <c r="C174" i="4" s="1"/>
  <c r="G52" i="4" a="1"/>
  <c r="G52" i="4" s="1"/>
  <c r="H348" i="4" a="1"/>
  <c r="H348" i="4" s="1"/>
  <c r="F295" i="4" a="1"/>
  <c r="F295" i="4" s="1"/>
  <c r="G237" i="4" a="1"/>
  <c r="G237" i="4" s="1"/>
  <c r="H182" i="4" a="1"/>
  <c r="H182" i="4" s="1"/>
  <c r="G347" i="4" a="1"/>
  <c r="G347" i="4" s="1"/>
  <c r="D300" i="4" a="1"/>
  <c r="D300" i="4" s="1"/>
  <c r="G294" i="4" a="1"/>
  <c r="G294" i="4" s="1"/>
  <c r="E294" i="4" a="1"/>
  <c r="E294" i="4" s="1"/>
  <c r="H238" i="4" a="1"/>
  <c r="H238" i="4" s="1"/>
  <c r="C247" i="4" a="1"/>
  <c r="C247" i="4" s="1"/>
  <c r="C249" i="4" a="1"/>
  <c r="C249" i="4" s="1"/>
  <c r="F362" i="4" a="1"/>
  <c r="F362" i="4" s="1"/>
  <c r="H337" i="4" a="1"/>
  <c r="H337" i="4" s="1"/>
  <c r="D345" i="4" a="1"/>
  <c r="D345" i="4" s="1"/>
  <c r="E356" i="4" a="1"/>
  <c r="E356" i="4" s="1"/>
  <c r="C274" i="4" a="1"/>
  <c r="C274" i="4" s="1"/>
  <c r="H273" i="4" a="1"/>
  <c r="H273" i="4" s="1"/>
  <c r="H237" i="4" a="1"/>
  <c r="H237" i="4" s="1"/>
  <c r="C246" i="4" a="1"/>
  <c r="C246" i="4" s="1"/>
  <c r="E109" i="4" a="1"/>
  <c r="E109" i="4" s="1"/>
  <c r="G316" i="4" a="1"/>
  <c r="G316" i="4" s="1"/>
  <c r="C309" i="4" a="1"/>
  <c r="C309" i="4" s="1"/>
  <c r="D326" i="4" a="1"/>
  <c r="D326" i="4" s="1"/>
  <c r="D329" i="4" a="1"/>
  <c r="D329" i="4" s="1"/>
  <c r="C336" i="4" a="1"/>
  <c r="C336" i="4" s="1"/>
  <c r="E272" i="4" a="1"/>
  <c r="E272" i="4" s="1"/>
  <c r="H310" i="4" a="1"/>
  <c r="H310" i="4" s="1"/>
  <c r="E277" i="4" a="1"/>
  <c r="E277" i="4" s="1"/>
  <c r="E193" i="4" a="1"/>
  <c r="E193" i="4" s="1"/>
  <c r="D296" i="4" a="1"/>
  <c r="D296" i="4" s="1"/>
  <c r="D298" i="4" a="1"/>
  <c r="D298" i="4" s="1"/>
  <c r="H307" i="4" a="1"/>
  <c r="H307" i="4" s="1"/>
  <c r="C300" i="4" a="1"/>
  <c r="C300" i="4" s="1"/>
  <c r="F308" i="4" a="1"/>
  <c r="F308" i="4" s="1"/>
  <c r="G235" i="4" a="1"/>
  <c r="G235" i="4" s="1"/>
  <c r="E253" i="4" a="1"/>
  <c r="E253" i="4" s="1"/>
  <c r="E132" i="4" a="1"/>
  <c r="E132" i="4" s="1"/>
  <c r="C150" i="4" a="1"/>
  <c r="C150" i="4" s="1"/>
  <c r="C360" i="4" a="1"/>
  <c r="C360" i="4" s="1"/>
  <c r="H358" i="4" a="1"/>
  <c r="H358" i="4" s="1"/>
  <c r="G284" i="4" a="1"/>
  <c r="G284" i="4" s="1"/>
  <c r="C333" i="4" a="1"/>
  <c r="C333" i="4" s="1"/>
  <c r="E308" i="4" a="1"/>
  <c r="E308" i="4" s="1"/>
  <c r="C328" i="4" a="1"/>
  <c r="C328" i="4" s="1"/>
  <c r="C316" i="4" a="1"/>
  <c r="C316" i="4" s="1"/>
  <c r="H135" i="4" a="1"/>
  <c r="H135" i="4" s="1"/>
  <c r="D322" i="4" a="1"/>
  <c r="D322" i="4" s="1"/>
  <c r="G303" i="4" a="1"/>
  <c r="G303" i="4" s="1"/>
  <c r="F303" i="4" a="1"/>
  <c r="F303" i="4" s="1"/>
  <c r="F305" i="4" a="1"/>
  <c r="F305" i="4" s="1"/>
  <c r="H313" i="4" a="1"/>
  <c r="H313" i="4" s="1"/>
  <c r="F279" i="4" a="1"/>
  <c r="F279" i="4" s="1"/>
  <c r="F277" i="4" a="1"/>
  <c r="F277" i="4" s="1"/>
  <c r="D287" i="4" a="1"/>
  <c r="D287" i="4" s="1"/>
  <c r="H289" i="4" a="1"/>
  <c r="H289" i="4" s="1"/>
  <c r="C341" i="4" a="1"/>
  <c r="C341" i="4" s="1"/>
  <c r="C338" i="4" a="1"/>
  <c r="C338" i="4" s="1"/>
  <c r="F221" i="4" a="1"/>
  <c r="F221" i="4" s="1"/>
  <c r="C215" i="4" a="1"/>
  <c r="C215" i="4" s="1"/>
  <c r="H236" i="4" a="1"/>
  <c r="H236" i="4" s="1"/>
  <c r="H255" i="4" a="1"/>
  <c r="H255" i="4" s="1"/>
  <c r="E288" i="4" a="1"/>
  <c r="E288" i="4" s="1"/>
  <c r="H217" i="4" a="1"/>
  <c r="H217" i="4" s="1"/>
  <c r="C266" i="4" a="1"/>
  <c r="C266" i="4" s="1"/>
  <c r="G238" i="4" a="1"/>
  <c r="G238" i="4" s="1"/>
  <c r="D237" i="4" a="1"/>
  <c r="D237" i="4" s="1"/>
  <c r="C237" i="4" a="1"/>
  <c r="C237" i="4" s="1"/>
  <c r="G228" i="4" a="1"/>
  <c r="G228" i="4" s="1"/>
  <c r="C256" i="4" a="1"/>
  <c r="C256" i="4" s="1"/>
  <c r="D276" i="4" a="1"/>
  <c r="D276" i="4" s="1"/>
  <c r="E121" i="4" a="1"/>
  <c r="E121" i="4" s="1"/>
  <c r="H113" i="4" a="1"/>
  <c r="H113" i="4" s="1"/>
  <c r="D333" i="4" a="1"/>
  <c r="D333" i="4" s="1"/>
  <c r="C125" i="4" a="1"/>
  <c r="C125" i="4" s="1"/>
  <c r="F235" i="4" a="1"/>
  <c r="F235" i="4" s="1"/>
  <c r="E287" i="4" a="1"/>
  <c r="E287" i="4" s="1"/>
  <c r="D226" i="4" a="1"/>
  <c r="D226" i="4" s="1"/>
  <c r="H281" i="4" a="1"/>
  <c r="H281" i="4" s="1"/>
  <c r="D305" i="4" a="1"/>
  <c r="D305" i="4" s="1"/>
  <c r="E206" i="4" a="1"/>
  <c r="E206" i="4" s="1"/>
  <c r="H228" i="4" a="1"/>
  <c r="H228" i="4" s="1"/>
  <c r="H214" i="4" a="1"/>
  <c r="H214" i="4" s="1"/>
  <c r="C349" i="4" a="1"/>
  <c r="C349" i="4" s="1"/>
  <c r="F234" i="4" a="1"/>
  <c r="F234" i="4" s="1"/>
  <c r="E267" i="4" a="1"/>
  <c r="E267" i="4" s="1"/>
  <c r="C236" i="4" a="1"/>
  <c r="C236" i="4" s="1"/>
  <c r="H212" i="4" a="1"/>
  <c r="H212" i="4" s="1"/>
  <c r="C231" i="4" a="1"/>
  <c r="C231" i="4" s="1"/>
  <c r="C195" i="4" a="1"/>
  <c r="C195" i="4" s="1"/>
  <c r="H202" i="4" a="1"/>
  <c r="H202" i="4" s="1"/>
  <c r="C288" i="4" a="1"/>
  <c r="C288" i="4" s="1"/>
  <c r="D359" i="4" a="1"/>
  <c r="D359" i="4" s="1"/>
  <c r="G352" i="4" a="1"/>
  <c r="G352" i="4" s="1"/>
  <c r="G353" i="4" a="1"/>
  <c r="G353" i="4" s="1"/>
  <c r="D203" i="4" a="1"/>
  <c r="D203" i="4" s="1"/>
  <c r="F228" i="4" a="1"/>
  <c r="F228" i="4" s="1"/>
  <c r="F247" i="4" a="1"/>
  <c r="F247" i="4" s="1"/>
  <c r="E244" i="4" a="1"/>
  <c r="E244" i="4" s="1"/>
  <c r="H205" i="4" a="1"/>
  <c r="H205" i="4" s="1"/>
  <c r="F311" i="4" a="1"/>
  <c r="F311" i="4" s="1"/>
  <c r="G263" i="4" a="1"/>
  <c r="G263" i="4" s="1"/>
  <c r="C260" i="4" a="1"/>
  <c r="C260" i="4" s="1"/>
  <c r="G321" i="4" a="1"/>
  <c r="G321" i="4" s="1"/>
  <c r="G167" i="4" a="1"/>
  <c r="G167" i="4" s="1"/>
  <c r="H175" i="4" a="1"/>
  <c r="H175" i="4" s="1"/>
  <c r="H173" i="4" a="1"/>
  <c r="H173" i="4" s="1"/>
  <c r="F224" i="4" a="1"/>
  <c r="F224" i="4" s="1"/>
  <c r="C285" i="4" a="1"/>
  <c r="C285" i="4" s="1"/>
  <c r="F298" i="4" a="1"/>
  <c r="F298" i="4" s="1"/>
  <c r="G276" i="4" a="1"/>
  <c r="G276" i="4" s="1"/>
  <c r="C229" i="4" a="1"/>
  <c r="C229" i="4" s="1"/>
  <c r="H174" i="4" a="1"/>
  <c r="H174" i="4" s="1"/>
  <c r="G174" i="4" a="1"/>
  <c r="G174" i="4" s="1"/>
  <c r="G191" i="4" a="1"/>
  <c r="G191" i="4" s="1"/>
  <c r="D266" i="4" a="1"/>
  <c r="D266" i="4" s="1"/>
  <c r="D166" i="4" a="1"/>
  <c r="D166" i="4" s="1"/>
  <c r="D270" i="4" a="1"/>
  <c r="D270" i="4" s="1"/>
  <c r="E295" i="4" a="1"/>
  <c r="E295" i="4" s="1"/>
  <c r="E266" i="4" a="1"/>
  <c r="E266" i="4" s="1"/>
  <c r="E226" i="4" a="1"/>
  <c r="E226" i="4" s="1"/>
  <c r="C306" i="4" a="1"/>
  <c r="C306" i="4" s="1"/>
  <c r="D358" i="4" a="1"/>
  <c r="D358" i="4" s="1"/>
  <c r="F171" i="4" a="1"/>
  <c r="F171" i="4" s="1"/>
  <c r="D241" i="4" a="1"/>
  <c r="D241" i="4" s="1"/>
  <c r="F222" i="4" a="1"/>
  <c r="F222" i="4" s="1"/>
  <c r="D170" i="4" a="1"/>
  <c r="D170" i="4" s="1"/>
  <c r="D172" i="4" a="1"/>
  <c r="D172" i="4" s="1"/>
  <c r="D381" i="4" a="1"/>
  <c r="D381" i="4" s="1"/>
  <c r="G374" i="4" a="1"/>
  <c r="G374" i="4" s="1"/>
  <c r="F374" i="4" a="1"/>
  <c r="F374" i="4" s="1"/>
  <c r="E383" i="4" a="1"/>
  <c r="E383" i="4" s="1"/>
  <c r="C378" i="4" a="1"/>
  <c r="C378" i="4" s="1"/>
  <c r="G380" i="4" a="1"/>
  <c r="G380" i="4" s="1"/>
  <c r="G379" i="4" a="1"/>
  <c r="G379" i="4" s="1"/>
  <c r="H314" i="4" a="1"/>
  <c r="H314" i="4" s="1"/>
  <c r="G268" i="4" a="1"/>
  <c r="G268" i="4" s="1"/>
  <c r="E418" i="4" a="1"/>
  <c r="E418" i="4" s="1"/>
  <c r="F409" i="4" a="1"/>
  <c r="F409" i="4" s="1"/>
  <c r="G408" i="4" a="1"/>
  <c r="G408" i="4" s="1"/>
  <c r="C417" i="4" a="1"/>
  <c r="C417" i="4" s="1"/>
  <c r="E408" i="4" a="1"/>
  <c r="E408" i="4" s="1"/>
  <c r="H414" i="4" a="1"/>
  <c r="H414" i="4" s="1"/>
  <c r="H417" i="4" a="1"/>
  <c r="H417" i="4" s="1"/>
  <c r="D274" i="4" a="1"/>
  <c r="D274" i="4" s="1"/>
  <c r="C168" i="4" a="1"/>
  <c r="C168" i="4" s="1"/>
  <c r="F178" i="4" a="1"/>
  <c r="F178" i="4" s="1"/>
  <c r="H388" i="4" a="1"/>
  <c r="H388" i="4" s="1"/>
  <c r="C190" i="4" a="1"/>
  <c r="C190" i="4" s="1"/>
  <c r="D317" i="4" a="1"/>
  <c r="D317" i="4" s="1"/>
  <c r="G492" i="4" a="1"/>
  <c r="G492" i="4" s="1"/>
  <c r="D416" i="4" a="1"/>
  <c r="D416" i="4" s="1"/>
  <c r="F388" i="4" a="1"/>
  <c r="F388" i="4" s="1"/>
  <c r="E397" i="4" a="1"/>
  <c r="E397" i="4" s="1"/>
  <c r="D385" i="4" a="1"/>
  <c r="D385" i="4" s="1"/>
  <c r="E369" i="4" a="1"/>
  <c r="E369" i="4" s="1"/>
  <c r="H256" i="4" a="1"/>
  <c r="H256" i="4" s="1"/>
  <c r="E143" i="4" a="1"/>
  <c r="E143" i="4" s="1"/>
  <c r="E164" i="4" a="1"/>
  <c r="E164" i="4" s="1"/>
  <c r="D351" i="4" a="1"/>
  <c r="D351" i="4" s="1"/>
  <c r="D285" i="4" a="1"/>
  <c r="D285" i="4" s="1"/>
  <c r="H264" i="4" a="1"/>
  <c r="H264" i="4" s="1"/>
  <c r="E231" i="4" a="1"/>
  <c r="E231" i="4" s="1"/>
  <c r="C302" i="4" a="1"/>
  <c r="C302" i="4" s="1"/>
  <c r="G259" i="4" a="1"/>
  <c r="G259" i="4" s="1"/>
  <c r="D217" i="4" a="1"/>
  <c r="D217" i="4" s="1"/>
  <c r="G262" i="4" a="1"/>
  <c r="G262" i="4" s="1"/>
  <c r="D196" i="4" a="1"/>
  <c r="D196" i="4" s="1"/>
  <c r="F286" i="4" a="1"/>
  <c r="F286" i="4" s="1"/>
  <c r="E252" i="4" a="1"/>
  <c r="E252" i="4" s="1"/>
  <c r="C235" i="4" a="1"/>
  <c r="C235" i="4" s="1"/>
  <c r="G227" i="4" a="1"/>
  <c r="G227" i="4" s="1"/>
  <c r="D204" i="4" a="1"/>
  <c r="D204" i="4" s="1"/>
  <c r="C205" i="4" a="1"/>
  <c r="C205" i="4" s="1"/>
  <c r="E184" i="4" a="1"/>
  <c r="E184" i="4" s="1"/>
  <c r="D340" i="4" a="1"/>
  <c r="D340" i="4" s="1"/>
  <c r="G305" i="4" a="1"/>
  <c r="G305" i="4" s="1"/>
  <c r="H332" i="4" a="1"/>
  <c r="H332" i="4" s="1"/>
  <c r="H329" i="4" a="1"/>
  <c r="H329" i="4" s="1"/>
  <c r="G256" i="4" a="1"/>
  <c r="G256" i="4" s="1"/>
  <c r="D194" i="4" a="1"/>
  <c r="D194" i="4" s="1"/>
  <c r="H213" i="4" a="1"/>
  <c r="H213" i="4" s="1"/>
  <c r="E222" i="4" a="1"/>
  <c r="E222" i="4" s="1"/>
  <c r="D222" i="4" a="1"/>
  <c r="D222" i="4" s="1"/>
  <c r="E187" i="4" a="1"/>
  <c r="E187" i="4" s="1"/>
  <c r="C357" i="4" a="1"/>
  <c r="C357" i="4" s="1"/>
  <c r="F244" i="4" a="1"/>
  <c r="F244" i="4" s="1"/>
  <c r="H251" i="4" a="1"/>
  <c r="H251" i="4" s="1"/>
  <c r="F270" i="4" a="1"/>
  <c r="F270" i="4" s="1"/>
  <c r="G320" i="4" a="1"/>
  <c r="G320" i="4" s="1"/>
  <c r="G164" i="4" a="1"/>
  <c r="G164" i="4" s="1"/>
  <c r="F165" i="4" a="1"/>
  <c r="F165" i="4" s="1"/>
  <c r="E213" i="4" a="1"/>
  <c r="E213" i="4" s="1"/>
  <c r="H330" i="4" a="1"/>
  <c r="H330" i="4" s="1"/>
  <c r="E275" i="4" a="1"/>
  <c r="E275" i="4" s="1"/>
  <c r="D267" i="4" a="1"/>
  <c r="D267" i="4" s="1"/>
  <c r="G314" i="4" a="1"/>
  <c r="G314" i="4" s="1"/>
  <c r="G166" i="4" a="1"/>
  <c r="G166" i="4" s="1"/>
  <c r="F163" i="4" a="1"/>
  <c r="F163" i="4" s="1"/>
  <c r="C181" i="4" a="1"/>
  <c r="C181" i="4" s="1"/>
  <c r="D244" i="4" a="1"/>
  <c r="D244" i="4" s="1"/>
  <c r="H331" i="4" a="1"/>
  <c r="H331" i="4" s="1"/>
  <c r="C305" i="4" a="1"/>
  <c r="C305" i="4" s="1"/>
  <c r="E261" i="4" a="1"/>
  <c r="E261" i="4" s="1"/>
  <c r="H257" i="4" a="1"/>
  <c r="H257" i="4" s="1"/>
  <c r="D306" i="4" a="1"/>
  <c r="D306" i="4" s="1"/>
  <c r="G264" i="4" a="1"/>
  <c r="G264" i="4" s="1"/>
  <c r="E297" i="4" a="1"/>
  <c r="E297" i="4" s="1"/>
  <c r="E163" i="4" a="1"/>
  <c r="E163" i="4" s="1"/>
  <c r="G219" i="4" a="1"/>
  <c r="G219" i="4" s="1"/>
  <c r="D216" i="4" a="1"/>
  <c r="D216" i="4" s="1"/>
  <c r="D347" i="4" a="1"/>
  <c r="D347" i="4" s="1"/>
  <c r="C164" i="4" a="1"/>
  <c r="C164" i="4" s="1"/>
  <c r="C478" i="4" a="1"/>
  <c r="C478" i="4" s="1"/>
  <c r="H363" i="4" a="1"/>
  <c r="H363" i="4" s="1"/>
  <c r="G365" i="4" a="1"/>
  <c r="G365" i="4" s="1"/>
  <c r="G371" i="4" a="1"/>
  <c r="G371" i="4" s="1"/>
  <c r="F370" i="4" a="1"/>
  <c r="F370" i="4" s="1"/>
  <c r="E372" i="4" a="1"/>
  <c r="E372" i="4" s="1"/>
  <c r="D369" i="4" a="1"/>
  <c r="D369" i="4" s="1"/>
  <c r="F207" i="4" a="1"/>
  <c r="F207" i="4" s="1"/>
  <c r="C241" i="4" a="1"/>
  <c r="C241" i="4" s="1"/>
  <c r="F410" i="4" a="1"/>
  <c r="F410" i="4" s="1"/>
  <c r="F399" i="4" a="1"/>
  <c r="F399" i="4" s="1"/>
  <c r="D400" i="4" a="1"/>
  <c r="D400" i="4" s="1"/>
  <c r="G407" i="4" a="1"/>
  <c r="G407" i="4" s="1"/>
  <c r="D398" i="4" a="1"/>
  <c r="D398" i="4" s="1"/>
  <c r="H405" i="4" a="1"/>
  <c r="H405" i="4" s="1"/>
  <c r="E407" i="4" a="1"/>
  <c r="E407" i="4" s="1"/>
  <c r="C268" i="4" a="1"/>
  <c r="C268" i="4" s="1"/>
  <c r="F324" i="4" a="1"/>
  <c r="F324" i="4" s="1"/>
  <c r="C170" i="4" a="1"/>
  <c r="C170" i="4" s="1"/>
  <c r="F378" i="4" a="1"/>
  <c r="F378" i="4" s="1"/>
  <c r="F208" i="4" a="1"/>
  <c r="F208" i="4" s="1"/>
  <c r="E260" i="4" a="1"/>
  <c r="E260" i="4" s="1"/>
  <c r="F427" i="4" a="1"/>
  <c r="F427" i="4" s="1"/>
  <c r="E405" i="4" a="1"/>
  <c r="E405" i="4" s="1"/>
  <c r="D379" i="4" a="1"/>
  <c r="D379" i="4" s="1"/>
  <c r="E389" i="4" a="1"/>
  <c r="E389" i="4" s="1"/>
  <c r="D375" i="4" a="1"/>
  <c r="D375" i="4" s="1"/>
  <c r="D479" i="4" a="1"/>
  <c r="D479" i="4" s="1"/>
  <c r="H360" i="4" a="1"/>
  <c r="H360" i="4" s="1"/>
  <c r="E134" i="4" a="1"/>
  <c r="E134" i="4" s="1"/>
  <c r="F329" i="4" a="1"/>
  <c r="F329" i="4" s="1"/>
  <c r="F328" i="4" a="1"/>
  <c r="F328" i="4" s="1"/>
  <c r="D297" i="4" a="1"/>
  <c r="D297" i="4" s="1"/>
  <c r="D141" i="4" a="1"/>
  <c r="D141" i="4" s="1"/>
  <c r="E338" i="4" a="1"/>
  <c r="E338" i="4" s="1"/>
  <c r="C271" i="4" a="1"/>
  <c r="C271" i="4" s="1"/>
  <c r="H267" i="4" a="1"/>
  <c r="H267" i="4" s="1"/>
  <c r="F233" i="4" a="1"/>
  <c r="F233" i="4" s="1"/>
  <c r="D205" i="4" a="1"/>
  <c r="D205" i="4" s="1"/>
  <c r="F185" i="4" a="1"/>
  <c r="F185" i="4" s="1"/>
  <c r="C255" i="4" a="1"/>
  <c r="C255" i="4" s="1"/>
  <c r="C248" i="4" a="1"/>
  <c r="C248" i="4" s="1"/>
  <c r="H225" i="4" a="1"/>
  <c r="H225" i="4" s="1"/>
  <c r="F361" i="4" a="1"/>
  <c r="F361" i="4" s="1"/>
  <c r="E195" i="4" a="1"/>
  <c r="E195" i="4" s="1"/>
  <c r="E196" i="4" a="1"/>
  <c r="E196" i="4" s="1"/>
  <c r="G175" i="4" a="1"/>
  <c r="G175" i="4" s="1"/>
  <c r="G279" i="4" a="1"/>
  <c r="G279" i="4" s="1"/>
  <c r="D316" i="4" a="1"/>
  <c r="D316" i="4" s="1"/>
  <c r="C304" i="4" a="1"/>
  <c r="C304" i="4" s="1"/>
  <c r="F280" i="4" a="1"/>
  <c r="F280" i="4" s="1"/>
  <c r="G234" i="4" a="1"/>
  <c r="G234" i="4" s="1"/>
  <c r="G185" i="4" a="1"/>
  <c r="G185" i="4" s="1"/>
  <c r="C204" i="4" a="1"/>
  <c r="C204" i="4" s="1"/>
  <c r="G212" i="4" a="1"/>
  <c r="G212" i="4" s="1"/>
  <c r="E211" i="4" a="1"/>
  <c r="E211" i="4" s="1"/>
  <c r="C127" i="4" a="1"/>
  <c r="C127" i="4" s="1"/>
  <c r="D230" i="4" a="1"/>
  <c r="D230" i="4" s="1"/>
  <c r="H223" i="4" a="1"/>
  <c r="H223" i="4" s="1"/>
  <c r="E242" i="4" a="1"/>
  <c r="E242" i="4" s="1"/>
  <c r="E245" i="4" a="1"/>
  <c r="E245" i="4" s="1"/>
  <c r="E270" i="4" a="1"/>
  <c r="E270" i="4" s="1"/>
  <c r="G244" i="4" a="1"/>
  <c r="G244" i="4" s="1"/>
  <c r="C319" i="4" a="1"/>
  <c r="C319" i="4" s="1"/>
  <c r="H203" i="4" a="1"/>
  <c r="H203" i="4" s="1"/>
  <c r="D257" i="4" a="1"/>
  <c r="D257" i="4" s="1"/>
  <c r="F262" i="4" a="1"/>
  <c r="F262" i="4" s="1"/>
  <c r="H250" i="4" a="1"/>
  <c r="H250" i="4" s="1"/>
  <c r="F267" i="4" a="1"/>
  <c r="F267" i="4" s="1"/>
  <c r="C313" i="4" a="1"/>
  <c r="C313" i="4" s="1"/>
  <c r="E304" i="4" a="1"/>
  <c r="E304" i="4" s="1"/>
  <c r="G172" i="4" a="1"/>
  <c r="G172" i="4" s="1"/>
  <c r="G221" i="4" a="1"/>
  <c r="G221" i="4" s="1"/>
  <c r="F118" i="4" a="1"/>
  <c r="F118" i="4" s="1"/>
  <c r="F341" i="4" a="1"/>
  <c r="F341" i="4" s="1"/>
  <c r="F241" i="4" a="1"/>
  <c r="F241" i="4" s="1"/>
  <c r="G249" i="4" a="1"/>
  <c r="G249" i="4" s="1"/>
  <c r="D262" i="4" a="1"/>
  <c r="D262" i="4" s="1"/>
  <c r="D242" i="4" a="1"/>
  <c r="D242" i="4" s="1"/>
  <c r="F261" i="4" a="1"/>
  <c r="F261" i="4" s="1"/>
  <c r="D303" i="4" a="1"/>
  <c r="D303" i="4" s="1"/>
  <c r="D211" i="4" a="1"/>
  <c r="D211" i="4" s="1"/>
  <c r="C262" i="4" a="1"/>
  <c r="C262" i="4" s="1"/>
  <c r="G271" i="4" a="1"/>
  <c r="G271" i="4" s="1"/>
  <c r="G469" i="4" a="1"/>
  <c r="G469" i="4" s="1"/>
  <c r="E438" i="4" a="1"/>
  <c r="E438" i="4" s="1"/>
  <c r="G464" i="4" a="1"/>
  <c r="G464" i="4" s="1"/>
  <c r="C464" i="4" a="1"/>
  <c r="C464" i="4" s="1"/>
  <c r="F363" i="4" a="1"/>
  <c r="F363" i="4" s="1"/>
  <c r="C451" i="4" a="1"/>
  <c r="C451" i="4" s="1"/>
  <c r="C495" i="4" a="1"/>
  <c r="C495" i="4" s="1"/>
  <c r="F454" i="4" a="1"/>
  <c r="F454" i="4" s="1"/>
  <c r="F239" i="4" a="1"/>
  <c r="F239" i="4" s="1"/>
  <c r="F215" i="4" a="1"/>
  <c r="F215" i="4" s="1"/>
  <c r="F400" i="4" a="1"/>
  <c r="F400" i="4" s="1"/>
  <c r="F389" i="4" a="1"/>
  <c r="F389" i="4" s="1"/>
  <c r="C391" i="4" a="1"/>
  <c r="C391" i="4" s="1"/>
  <c r="D399" i="4" a="1"/>
  <c r="D399" i="4" s="1"/>
  <c r="E387" i="4" a="1"/>
  <c r="E387" i="4" s="1"/>
  <c r="D397" i="4" a="1"/>
  <c r="D397" i="4" s="1"/>
  <c r="C389" i="4" a="1"/>
  <c r="C389" i="4" s="1"/>
  <c r="H198" i="4" a="1"/>
  <c r="H198" i="4" s="1"/>
  <c r="E263" i="4" a="1"/>
  <c r="E263" i="4" s="1"/>
  <c r="G498" i="4" a="1"/>
  <c r="G498" i="4" s="1"/>
  <c r="E469" i="4" a="1"/>
  <c r="E469" i="4" s="1"/>
  <c r="D236" i="4" a="1"/>
  <c r="D236" i="4" s="1"/>
  <c r="D235" i="4" a="1"/>
  <c r="D235" i="4" s="1"/>
  <c r="E416" i="4" a="1"/>
  <c r="E416" i="4" s="1"/>
  <c r="G396" i="4" a="1"/>
  <c r="G396" i="4" s="1"/>
  <c r="H370" i="4" a="1"/>
  <c r="H370" i="4" s="1"/>
  <c r="C380" i="4" a="1"/>
  <c r="C380" i="4" s="1"/>
  <c r="E367" i="4" a="1"/>
  <c r="E367" i="4" s="1"/>
  <c r="E426" i="4" a="1"/>
  <c r="E426" i="4" s="1"/>
  <c r="E181" i="4" a="1"/>
  <c r="E181" i="4" s="1"/>
  <c r="F257" i="4" a="1"/>
  <c r="F257" i="4" s="1"/>
  <c r="E146" i="4" a="1"/>
  <c r="E146" i="4" s="1"/>
  <c r="D281" i="4" a="1"/>
  <c r="D281" i="4" s="1"/>
  <c r="F336" i="4" a="1"/>
  <c r="F336" i="4" s="1"/>
  <c r="D299" i="4" a="1"/>
  <c r="D299" i="4" s="1"/>
  <c r="C287" i="4" a="1"/>
  <c r="C287" i="4" s="1"/>
  <c r="F218" i="4" a="1"/>
  <c r="F218" i="4" s="1"/>
  <c r="E129" i="4" a="1"/>
  <c r="E129" i="4" s="1"/>
  <c r="F260" i="4" a="1"/>
  <c r="F260" i="4" s="1"/>
  <c r="G255" i="4" a="1"/>
  <c r="G255" i="4" s="1"/>
  <c r="H187" i="4" a="1"/>
  <c r="H187" i="4" s="1"/>
  <c r="H176" i="4" a="1"/>
  <c r="H176" i="4" s="1"/>
  <c r="H216" i="4" a="1"/>
  <c r="H216" i="4" s="1"/>
  <c r="F237" i="4" a="1"/>
  <c r="F237" i="4" s="1"/>
  <c r="H355" i="4" a="1"/>
  <c r="H355" i="4" s="1"/>
  <c r="H291" i="4" a="1"/>
  <c r="H291" i="4" s="1"/>
  <c r="H186" i="4" a="1"/>
  <c r="H186" i="4" s="1"/>
  <c r="G187" i="4" a="1"/>
  <c r="G187" i="4" s="1"/>
  <c r="E167" i="4" a="1"/>
  <c r="E167" i="4" s="1"/>
  <c r="G252" i="4" a="1"/>
  <c r="G252" i="4" s="1"/>
  <c r="C334" i="4" a="1"/>
  <c r="C334" i="4" s="1"/>
  <c r="F278" i="4" a="1"/>
  <c r="F278" i="4" s="1"/>
  <c r="F269" i="4" a="1"/>
  <c r="F269" i="4" s="1"/>
  <c r="C329" i="4" a="1"/>
  <c r="C329" i="4" s="1"/>
  <c r="C177" i="4" a="1"/>
  <c r="C177" i="4" s="1"/>
  <c r="D195" i="4" a="1"/>
  <c r="D195" i="4" s="1"/>
  <c r="D183" i="4" a="1"/>
  <c r="D183" i="4" s="1"/>
  <c r="G201" i="4" a="1"/>
  <c r="G201" i="4" s="1"/>
  <c r="G346" i="4" a="1"/>
  <c r="G346" i="4" s="1"/>
  <c r="H262" i="4" a="1"/>
  <c r="H262" i="4" s="1"/>
  <c r="F349" i="4" a="1"/>
  <c r="F349" i="4" s="1"/>
  <c r="H233" i="4" a="1"/>
  <c r="H233" i="4" s="1"/>
  <c r="H220" i="4" a="1"/>
  <c r="H220" i="4" s="1"/>
  <c r="F225" i="4" a="1"/>
  <c r="F225" i="4" s="1"/>
  <c r="D220" i="4" a="1"/>
  <c r="D220" i="4" s="1"/>
  <c r="E269" i="4" a="1"/>
  <c r="E269" i="4" s="1"/>
  <c r="H194" i="4" a="1"/>
  <c r="H194" i="4" s="1"/>
  <c r="H243" i="4" a="1"/>
  <c r="H243" i="4" s="1"/>
  <c r="F243" i="4" a="1"/>
  <c r="F243" i="4" s="1"/>
  <c r="E241" i="4" a="1"/>
  <c r="E241" i="4" s="1"/>
  <c r="F242" i="4" a="1"/>
  <c r="F242" i="4" s="1"/>
  <c r="C267" i="4" a="1"/>
  <c r="C267" i="4" s="1"/>
  <c r="D264" i="4" a="1"/>
  <c r="D264" i="4" s="1"/>
  <c r="F164" i="4" a="1"/>
  <c r="F164" i="4" s="1"/>
  <c r="E212" i="4" a="1"/>
  <c r="E212" i="4" s="1"/>
  <c r="D324" i="4" a="1"/>
  <c r="D324" i="4" s="1"/>
  <c r="D255" i="4" a="1"/>
  <c r="D255" i="4" s="1"/>
  <c r="G220" i="4" a="1"/>
  <c r="G220" i="4" s="1"/>
  <c r="E240" i="4" a="1"/>
  <c r="E240" i="4" s="1"/>
  <c r="C240" i="4" a="1"/>
  <c r="C240" i="4" s="1"/>
  <c r="E220" i="4" a="1"/>
  <c r="E220" i="4" s="1"/>
  <c r="C239" i="4" a="1"/>
  <c r="C239" i="4" s="1"/>
  <c r="C261" i="4" a="1"/>
  <c r="C261" i="4" s="1"/>
  <c r="F201" i="4" a="1"/>
  <c r="F201" i="4" s="1"/>
  <c r="E350" i="4" a="1"/>
  <c r="E350" i="4" s="1"/>
  <c r="G243" i="4" a="1"/>
  <c r="G243" i="4" s="1"/>
  <c r="F432" i="4" a="1"/>
  <c r="F432" i="4" s="1"/>
  <c r="D419" i="4" a="1"/>
  <c r="D419" i="4" s="1"/>
  <c r="C432" i="4" a="1"/>
  <c r="C432" i="4" s="1"/>
  <c r="C434" i="4" a="1"/>
  <c r="C434" i="4" s="1"/>
  <c r="F467" i="4" a="1"/>
  <c r="F467" i="4" s="1"/>
  <c r="C428" i="4" a="1"/>
  <c r="C428" i="4" s="1"/>
  <c r="D458" i="4" a="1"/>
  <c r="D458" i="4" s="1"/>
  <c r="E429" i="4" a="1"/>
  <c r="E429" i="4" s="1"/>
  <c r="F288" i="4" a="1"/>
  <c r="F288" i="4" s="1"/>
  <c r="H206" i="4" a="1"/>
  <c r="H206" i="4" s="1"/>
  <c r="E391" i="4" a="1"/>
  <c r="E391" i="4" s="1"/>
  <c r="H373" i="4" a="1"/>
  <c r="H373" i="4" s="1"/>
  <c r="H381" i="4" a="1"/>
  <c r="H381" i="4" s="1"/>
  <c r="F382" i="4" a="1"/>
  <c r="F382" i="4" s="1"/>
  <c r="C377" i="4" a="1"/>
  <c r="C377" i="4" s="1"/>
  <c r="D387" i="4" a="1"/>
  <c r="D387" i="4" s="1"/>
  <c r="H378" i="4" a="1"/>
  <c r="H378" i="4" s="1"/>
  <c r="D218" i="4" a="1"/>
  <c r="D218" i="4" s="1"/>
  <c r="C238" i="4" a="1"/>
  <c r="C238" i="4" s="1"/>
  <c r="F461" i="4" a="1"/>
  <c r="F461" i="4" s="1"/>
  <c r="H341" i="4" a="1"/>
  <c r="H341" i="4" s="1"/>
  <c r="G295" i="4" a="1"/>
  <c r="G295" i="4" s="1"/>
  <c r="D213" i="4" a="1"/>
  <c r="D213" i="4" s="1"/>
  <c r="H408" i="4" a="1"/>
  <c r="H408" i="4" s="1"/>
  <c r="H387" i="4" a="1"/>
  <c r="H387" i="4" s="1"/>
  <c r="F486" i="4" a="1"/>
  <c r="F486" i="4" s="1"/>
  <c r="F368" i="4" a="1"/>
  <c r="F368" i="4" s="1"/>
  <c r="F471" i="4" a="1"/>
  <c r="F471" i="4" s="1"/>
  <c r="H413" i="4" a="1"/>
  <c r="H413" i="4" s="1"/>
  <c r="H199" i="4" a="1"/>
  <c r="H199" i="4" s="1"/>
  <c r="F232" i="4" a="1"/>
  <c r="F232" i="4" s="1"/>
  <c r="C128" i="4" a="1"/>
  <c r="C128" i="4" s="1"/>
  <c r="H274" i="4" a="1"/>
  <c r="H274" i="4" s="1"/>
  <c r="E347" i="4" a="1"/>
  <c r="E347" i="4" s="1"/>
  <c r="F317" i="4" a="1"/>
  <c r="F317" i="4" s="1"/>
  <c r="D289" i="4" a="1"/>
  <c r="D289" i="4" s="1"/>
  <c r="C351" i="4" a="1"/>
  <c r="C351" i="4" s="1"/>
  <c r="D310" i="4" a="1"/>
  <c r="D310" i="4" s="1"/>
  <c r="F252" i="4" a="1"/>
  <c r="F252" i="4" s="1"/>
  <c r="D209" i="4" a="1"/>
  <c r="D209" i="4" s="1"/>
  <c r="G233" i="4" a="1"/>
  <c r="G233" i="4" s="1"/>
  <c r="D349" i="4" a="1"/>
  <c r="D349" i="4" s="1"/>
  <c r="C297" i="4" a="1"/>
  <c r="C297" i="4" s="1"/>
  <c r="C228" i="4" a="1"/>
  <c r="C228" i="4" s="1"/>
  <c r="C332" i="4" a="1"/>
  <c r="C332" i="4" s="1"/>
  <c r="H259" i="4" a="1"/>
  <c r="H259" i="4" s="1"/>
  <c r="C178" i="4" a="1"/>
  <c r="C178" i="4" s="1"/>
  <c r="F167" i="4" a="1"/>
  <c r="F167" i="4" s="1"/>
  <c r="D341" i="4" a="1"/>
  <c r="D341" i="4" s="1"/>
  <c r="G215" i="4" a="1"/>
  <c r="G215" i="4" s="1"/>
  <c r="E225" i="4" a="1"/>
  <c r="E225" i="4" s="1"/>
  <c r="F264" i="4" a="1"/>
  <c r="F264" i="4" s="1"/>
  <c r="D261" i="4" a="1"/>
  <c r="D261" i="4" s="1"/>
  <c r="G273" i="4" a="1"/>
  <c r="G273" i="4" s="1"/>
  <c r="F168" i="4" a="1"/>
  <c r="F168" i="4" s="1"/>
  <c r="G186" i="4" a="1"/>
  <c r="G186" i="4" s="1"/>
  <c r="F174" i="4" a="1"/>
  <c r="F174" i="4" s="1"/>
  <c r="C275" i="4" a="1"/>
  <c r="C275" i="4" s="1"/>
  <c r="D352" i="4" a="1"/>
  <c r="D352" i="4" s="1"/>
  <c r="H244" i="4" a="1"/>
  <c r="H244" i="4" s="1"/>
  <c r="G326" i="4" a="1"/>
  <c r="G326" i="4" s="1"/>
  <c r="G225" i="4" a="1"/>
  <c r="G225" i="4" s="1"/>
  <c r="H210" i="4" a="1"/>
  <c r="H210" i="4" s="1"/>
  <c r="G211" i="4" a="1"/>
  <c r="G211" i="4" s="1"/>
  <c r="F211" i="4" a="1"/>
  <c r="F211" i="4" s="1"/>
  <c r="G241" i="4" a="1"/>
  <c r="G241" i="4" s="1"/>
  <c r="H123" i="4" a="1"/>
  <c r="H123" i="4" s="1"/>
  <c r="D234" i="4" a="1"/>
  <c r="D234" i="4" s="1"/>
  <c r="G222" i="4" a="1"/>
  <c r="G222" i="4" s="1"/>
  <c r="H232" i="4" a="1"/>
  <c r="H232" i="4" s="1"/>
  <c r="D219" i="4" a="1"/>
  <c r="D219" i="4" s="1"/>
  <c r="D245" i="4" a="1"/>
  <c r="D245" i="4" s="1"/>
  <c r="C242" i="4" a="1"/>
  <c r="C242" i="4" s="1"/>
  <c r="G311" i="4" a="1"/>
  <c r="G311" i="4" s="1"/>
  <c r="G202" i="4" a="1"/>
  <c r="G202" i="4" s="1"/>
  <c r="G334" i="4" a="1"/>
  <c r="G334" i="4" s="1"/>
  <c r="G242" i="4" a="1"/>
  <c r="G242" i="4" s="1"/>
  <c r="F343" i="4" a="1"/>
  <c r="F343" i="4" s="1"/>
  <c r="H231" i="4" a="1"/>
  <c r="H231" i="4" s="1"/>
  <c r="E218" i="4" a="1"/>
  <c r="E218" i="4" s="1"/>
  <c r="G209" i="4" a="1"/>
  <c r="G209" i="4" s="1"/>
  <c r="C218" i="4" a="1"/>
  <c r="C218" i="4" s="1"/>
  <c r="D208" i="4" a="1"/>
  <c r="D208" i="4" s="1"/>
  <c r="C112" i="4" a="1"/>
  <c r="C112" i="4" s="1"/>
  <c r="H178" i="4" a="1"/>
  <c r="H178" i="4" s="1"/>
  <c r="G216" i="4" a="1"/>
  <c r="G216" i="4" s="1"/>
  <c r="E419" i="4" a="1"/>
  <c r="E419" i="4" s="1"/>
  <c r="E410" i="4" a="1"/>
  <c r="E410" i="4" s="1"/>
  <c r="C419" i="4" a="1"/>
  <c r="C419" i="4" s="1"/>
  <c r="C418" i="4" a="1"/>
  <c r="C418" i="4" s="1"/>
  <c r="H433" i="4" a="1"/>
  <c r="H433" i="4" s="1"/>
  <c r="H415" i="4" a="1"/>
  <c r="H415" i="4" s="1"/>
  <c r="G418" i="4" a="1"/>
  <c r="G418" i="4" s="1"/>
  <c r="G417" i="4" a="1"/>
  <c r="G417" i="4" s="1"/>
  <c r="F170" i="4" a="1"/>
  <c r="F170" i="4" s="1"/>
  <c r="D188" i="4" a="1"/>
  <c r="D188" i="4" s="1"/>
  <c r="E379" i="4" a="1"/>
  <c r="E379" i="4" s="1"/>
  <c r="G497" i="4" a="1"/>
  <c r="G497" i="4" s="1"/>
  <c r="G373" i="4" a="1"/>
  <c r="G373" i="4" s="1"/>
  <c r="G370" i="4" a="1"/>
  <c r="G370" i="4" s="1"/>
  <c r="F369" i="4" a="1"/>
  <c r="F369" i="4" s="1"/>
  <c r="H379" i="4" a="1"/>
  <c r="H379" i="4" s="1"/>
  <c r="C368" i="4" a="1"/>
  <c r="C368" i="4" s="1"/>
  <c r="G258" i="4" a="1"/>
  <c r="G258" i="4" s="1"/>
  <c r="E214" i="4" a="1"/>
  <c r="E214" i="4" s="1"/>
  <c r="D429" i="4" a="1"/>
  <c r="D429" i="4" s="1"/>
  <c r="H241" i="4" a="1"/>
  <c r="H241" i="4" s="1"/>
  <c r="F238" i="4" a="1"/>
  <c r="F238" i="4" s="1"/>
  <c r="G204" i="4" a="1"/>
  <c r="G204" i="4" s="1"/>
  <c r="G397" i="4" a="1"/>
  <c r="G397" i="4" s="1"/>
  <c r="D380" i="4" a="1"/>
  <c r="D380" i="4" s="1"/>
  <c r="F452" i="4" a="1"/>
  <c r="F452" i="4" s="1"/>
  <c r="F490" i="4" a="1"/>
  <c r="F490" i="4" s="1"/>
  <c r="E437" i="4" a="1"/>
  <c r="E437" i="4" s="1"/>
  <c r="H404" i="4" a="1"/>
  <c r="H404" i="4" s="1"/>
  <c r="C217" i="4" a="1"/>
  <c r="C217" i="4" s="1"/>
  <c r="D212" i="4" a="1"/>
  <c r="D212" i="4" s="1"/>
  <c r="H396" i="4" a="1"/>
  <c r="H396" i="4" s="1"/>
  <c r="G386" i="4" a="1"/>
  <c r="G386" i="4" s="1"/>
  <c r="G387" i="4" a="1"/>
  <c r="G387" i="4" s="1"/>
  <c r="F387" i="4" a="1"/>
  <c r="F387" i="4" s="1"/>
  <c r="D383" i="4" a="1"/>
  <c r="D383" i="4" s="1"/>
  <c r="C384" i="4" a="1"/>
  <c r="C384" i="4" s="1"/>
  <c r="D470" i="4" a="1"/>
  <c r="D470" i="4" s="1"/>
  <c r="C233" i="4" a="1"/>
  <c r="C233" i="4" s="1"/>
  <c r="C211" i="4" a="1"/>
  <c r="C211" i="4" s="1"/>
  <c r="F414" i="4" a="1"/>
  <c r="F414" i="4" s="1"/>
  <c r="H394" i="4" a="1"/>
  <c r="H394" i="4" s="1"/>
  <c r="G395" i="4" a="1"/>
  <c r="G395" i="4" s="1"/>
  <c r="C404" i="4" a="1"/>
  <c r="C404" i="4" s="1"/>
  <c r="C413" i="4" a="1"/>
  <c r="C413" i="4" s="1"/>
  <c r="H401" i="4" a="1"/>
  <c r="H401" i="4" s="1"/>
  <c r="G54" i="4" a="1"/>
  <c r="G54" i="4" s="1"/>
  <c r="E285" i="4" a="1"/>
  <c r="E285" i="4" s="1"/>
  <c r="E358" i="4" a="1"/>
  <c r="E358" i="4" s="1"/>
  <c r="F318" i="4" a="1"/>
  <c r="F318" i="4" s="1"/>
  <c r="E363" i="4" a="1"/>
  <c r="E363" i="4" s="1"/>
  <c r="H349" i="4" a="1"/>
  <c r="H349" i="4" s="1"/>
  <c r="H285" i="4" a="1"/>
  <c r="H285" i="4" s="1"/>
  <c r="G315" i="4" a="1"/>
  <c r="G315" i="4" s="1"/>
  <c r="F50" i="4" a="1"/>
  <c r="F50" i="4" s="1"/>
  <c r="D206" i="4" a="1"/>
  <c r="D206" i="4" s="1"/>
  <c r="F227" i="4" a="1"/>
  <c r="F227" i="4" s="1"/>
  <c r="D315" i="4" a="1"/>
  <c r="D315" i="4" s="1"/>
  <c r="D335" i="4" a="1"/>
  <c r="D335" i="4" s="1"/>
  <c r="F306" i="4" a="1"/>
  <c r="F306" i="4" s="1"/>
  <c r="E237" i="4" a="1"/>
  <c r="E237" i="4" s="1"/>
  <c r="G169" i="4" a="1"/>
  <c r="G169" i="4" s="1"/>
  <c r="G272" i="4" a="1"/>
  <c r="G272" i="4" s="1"/>
  <c r="F275" i="4" a="1"/>
  <c r="F275" i="4" s="1"/>
  <c r="C94" i="4" a="1"/>
  <c r="C94" i="4" s="1"/>
  <c r="H242" i="4" a="1"/>
  <c r="H242" i="4" s="1"/>
  <c r="C254" i="4" a="1"/>
  <c r="C254" i="4" s="1"/>
  <c r="H252" i="4" a="1"/>
  <c r="H252" i="4" s="1"/>
  <c r="E248" i="4" a="1"/>
  <c r="E248" i="4" s="1"/>
  <c r="H335" i="4" a="1"/>
  <c r="H335" i="4" s="1"/>
  <c r="G165" i="4" a="1"/>
  <c r="G165" i="4" s="1"/>
  <c r="F166" i="4" a="1"/>
  <c r="F166" i="4" s="1"/>
  <c r="F249" i="4" a="1"/>
  <c r="F249" i="4" s="1"/>
  <c r="D279" i="4" a="1"/>
  <c r="D279" i="4" s="1"/>
  <c r="E235" i="4" a="1"/>
  <c r="E235" i="4" s="1"/>
  <c r="H300" i="4" a="1"/>
  <c r="H300" i="4" s="1"/>
  <c r="H345" i="4" a="1"/>
  <c r="H345" i="4" s="1"/>
  <c r="C202" i="4" a="1"/>
  <c r="C202" i="4" s="1"/>
  <c r="C203" i="4" a="1"/>
  <c r="C203" i="4" s="1"/>
  <c r="H201" i="4" a="1"/>
  <c r="H201" i="4" s="1"/>
  <c r="F210" i="4" a="1"/>
  <c r="F210" i="4" s="1"/>
  <c r="H336" i="4" a="1"/>
  <c r="H336" i="4" s="1"/>
  <c r="C224" i="4" a="1"/>
  <c r="C224" i="4" s="1"/>
  <c r="H346" i="4" a="1"/>
  <c r="H346" i="4" s="1"/>
  <c r="G224" i="4" a="1"/>
  <c r="G224" i="4" s="1"/>
  <c r="H209" i="4" a="1"/>
  <c r="H209" i="4" s="1"/>
  <c r="H222" i="4" a="1"/>
  <c r="H222" i="4" s="1"/>
  <c r="C219" i="4" a="1"/>
  <c r="C219" i="4" s="1"/>
  <c r="F266" i="4" a="1"/>
  <c r="F266" i="4" s="1"/>
  <c r="G193" i="4" a="1"/>
  <c r="G193" i="4" s="1"/>
  <c r="C362" i="4" a="1"/>
  <c r="C362" i="4" s="1"/>
  <c r="D233" i="4" a="1"/>
  <c r="D233" i="4" s="1"/>
  <c r="D321" i="4" a="1"/>
  <c r="D321" i="4" s="1"/>
  <c r="G223" i="4" a="1"/>
  <c r="G223" i="4" s="1"/>
  <c r="G208" i="4" a="1"/>
  <c r="G208" i="4" s="1"/>
  <c r="H191" i="4" a="1"/>
  <c r="H191" i="4" s="1"/>
  <c r="E208" i="4" a="1"/>
  <c r="E208" i="4" s="1"/>
  <c r="E198" i="4" a="1"/>
  <c r="E198" i="4" s="1"/>
  <c r="G281" i="4" a="1"/>
  <c r="G281" i="4" s="1"/>
  <c r="H365" i="4" a="1"/>
  <c r="H365" i="4" s="1"/>
  <c r="C198" i="4" a="1"/>
  <c r="C198" i="4" s="1"/>
  <c r="F411" i="4" a="1"/>
  <c r="F411" i="4" s="1"/>
  <c r="E400" i="4" a="1"/>
  <c r="E400" i="4" s="1"/>
  <c r="E409" i="4" a="1"/>
  <c r="E409" i="4" s="1"/>
  <c r="F408" i="4" a="1"/>
  <c r="F408" i="4" s="1"/>
  <c r="C409" i="4" a="1"/>
  <c r="C409" i="4" s="1"/>
  <c r="G406" i="4" a="1"/>
  <c r="G406" i="4" s="1"/>
  <c r="D408" i="4" a="1"/>
  <c r="D408" i="4" s="1"/>
  <c r="H409" i="4" a="1"/>
  <c r="H409" i="4" s="1"/>
  <c r="D198" i="4" a="1"/>
  <c r="D198" i="4" s="1"/>
  <c r="F179" i="4" a="1"/>
  <c r="F179" i="4" s="1"/>
  <c r="F473" i="4" a="1"/>
  <c r="F473" i="4" s="1"/>
  <c r="H460" i="4" a="1"/>
  <c r="H460" i="4" s="1"/>
  <c r="C497" i="4" a="1"/>
  <c r="C497" i="4" s="1"/>
  <c r="G362" i="4" a="1"/>
  <c r="G362" i="4" s="1"/>
  <c r="G480" i="4" a="1"/>
  <c r="G480" i="4" s="1"/>
  <c r="E371" i="4" a="1"/>
  <c r="E371" i="4" s="1"/>
  <c r="D325" i="4" a="1"/>
  <c r="D325" i="4" s="1"/>
  <c r="G375" i="4" a="1"/>
  <c r="G375" i="4" s="1"/>
  <c r="G205" i="4" a="1"/>
  <c r="G205" i="4" s="1"/>
  <c r="F417" i="4" a="1"/>
  <c r="F417" i="4" s="1"/>
  <c r="H249" i="4" a="1"/>
  <c r="H249" i="4" s="1"/>
  <c r="F192" i="4" a="1"/>
  <c r="F192" i="4" s="1"/>
  <c r="G194" i="4" a="1"/>
  <c r="G194" i="4" s="1"/>
  <c r="G376" i="4" a="1"/>
  <c r="G376" i="4" s="1"/>
  <c r="F313" i="4" a="1"/>
  <c r="F313" i="4" s="1"/>
  <c r="E230" i="4" a="1"/>
  <c r="E230" i="4" s="1"/>
  <c r="E342" i="4" a="1"/>
  <c r="E342" i="4" s="1"/>
  <c r="D318" i="4" a="1"/>
  <c r="D318" i="4" s="1"/>
  <c r="D291" i="4" a="1"/>
  <c r="D291" i="4" s="1"/>
  <c r="H342" i="4" a="1"/>
  <c r="H342" i="4" s="1"/>
  <c r="G293" i="4" a="1"/>
  <c r="G293" i="4" s="1"/>
  <c r="G312" i="4" a="1"/>
  <c r="G312" i="4" s="1"/>
  <c r="D229" i="4" a="1"/>
  <c r="D229" i="4" s="1"/>
  <c r="C253" i="4" a="1"/>
  <c r="C253" i="4" s="1"/>
  <c r="F213" i="4" a="1"/>
  <c r="F213" i="4" s="1"/>
  <c r="C327" i="4" a="1"/>
  <c r="C327" i="4" s="1"/>
  <c r="H309" i="4" a="1"/>
  <c r="H309" i="4" s="1"/>
  <c r="G270" i="4" a="1"/>
  <c r="G270" i="4" s="1"/>
  <c r="C337" i="4" a="1"/>
  <c r="C337" i="4" s="1"/>
  <c r="E276" i="4" a="1"/>
  <c r="E276" i="4" s="1"/>
  <c r="F250" i="4" a="1"/>
  <c r="F250" i="4" s="1"/>
  <c r="E247" i="4" a="1"/>
  <c r="E247" i="4" s="1"/>
  <c r="H356" i="4" a="1"/>
  <c r="H356" i="4" s="1"/>
  <c r="G265" i="4" a="1"/>
  <c r="G265" i="4" s="1"/>
  <c r="G245" i="4" a="1"/>
  <c r="G245" i="4" s="1"/>
  <c r="E243" i="4" a="1"/>
  <c r="E243" i="4" s="1"/>
  <c r="E223" i="4" a="1"/>
  <c r="E223" i="4" s="1"/>
  <c r="D273" i="4" a="1"/>
  <c r="D273" i="4" s="1"/>
  <c r="E320" i="4" a="1"/>
  <c r="E320" i="4" s="1"/>
  <c r="D334" i="4" a="1"/>
  <c r="D334" i="4" s="1"/>
  <c r="E227" i="4" a="1"/>
  <c r="E227" i="4" s="1"/>
  <c r="G307" i="4" a="1"/>
  <c r="G307" i="4" s="1"/>
  <c r="C225" i="4" a="1"/>
  <c r="C225" i="4" s="1"/>
  <c r="E278" i="4" a="1"/>
  <c r="E278" i="4" s="1"/>
  <c r="D254" i="4" a="1"/>
  <c r="D254" i="4" s="1"/>
  <c r="C193" i="4" a="1"/>
  <c r="C193" i="4" s="1"/>
  <c r="C194" i="4" a="1"/>
  <c r="C194" i="4" s="1"/>
  <c r="H192" i="4" a="1"/>
  <c r="H192" i="4" s="1"/>
  <c r="G200" i="4" a="1"/>
  <c r="G200" i="4" s="1"/>
  <c r="C343" i="4" a="1"/>
  <c r="C343" i="4" s="1"/>
  <c r="D350" i="4" a="1"/>
  <c r="D350" i="4" s="1"/>
  <c r="G323" i="4" a="1"/>
  <c r="G323" i="4" s="1"/>
  <c r="E337" i="4" a="1"/>
  <c r="E337" i="4" s="1"/>
  <c r="C201" i="4" a="1"/>
  <c r="C201" i="4" s="1"/>
  <c r="G210" i="4" a="1"/>
  <c r="G210" i="4" s="1"/>
  <c r="F209" i="4" a="1"/>
  <c r="F209" i="4" s="1"/>
  <c r="E209" i="4" a="1"/>
  <c r="E209" i="4" s="1"/>
  <c r="D185" i="4" a="1"/>
  <c r="D185" i="4" s="1"/>
  <c r="C290" i="4" a="1"/>
  <c r="C290" i="4" s="1"/>
  <c r="H221" i="4" a="1"/>
  <c r="H221" i="4" s="1"/>
  <c r="D295" i="4" a="1"/>
  <c r="D295" i="4" s="1"/>
  <c r="D323" i="4" a="1"/>
  <c r="D323" i="4" s="1"/>
  <c r="F182" i="4" a="1"/>
  <c r="F182" i="4" s="1"/>
  <c r="E182" i="4" a="1"/>
  <c r="E182" i="4" s="1"/>
  <c r="G199" i="4" a="1"/>
  <c r="G199" i="4" s="1"/>
  <c r="E310" i="4" a="1"/>
  <c r="E310" i="4" s="1"/>
  <c r="D292" i="4" a="1"/>
  <c r="D292" i="4" s="1"/>
  <c r="F200" i="4" a="1"/>
  <c r="F200" i="4" s="1"/>
  <c r="E189" i="4" a="1"/>
  <c r="E189" i="4" s="1"/>
  <c r="E401" i="4" a="1"/>
  <c r="E401" i="4" s="1"/>
  <c r="E390" i="4" a="1"/>
  <c r="E390" i="4" s="1"/>
  <c r="C401" i="4" a="1"/>
  <c r="C401" i="4" s="1"/>
  <c r="C400" i="4" a="1"/>
  <c r="C400" i="4" s="1"/>
  <c r="C399" i="4" a="1"/>
  <c r="C399" i="4" s="1"/>
  <c r="C398" i="4" a="1"/>
  <c r="C398" i="4" s="1"/>
  <c r="H398" i="4" a="1"/>
  <c r="H398" i="4" s="1"/>
  <c r="F314" i="4" a="1"/>
  <c r="F314" i="4" s="1"/>
  <c r="C169" i="4" a="1"/>
  <c r="C169" i="4" s="1"/>
  <c r="C171" i="4" a="1"/>
  <c r="C171" i="4" s="1"/>
  <c r="C436" i="4" a="1"/>
  <c r="C436" i="4" s="1"/>
  <c r="D430" i="4" a="1"/>
  <c r="D430" i="4" s="1"/>
  <c r="E460" i="4" a="1"/>
  <c r="E460" i="4" s="1"/>
  <c r="G463" i="4" a="1"/>
  <c r="G463" i="4" s="1"/>
  <c r="D446" i="4" a="1"/>
  <c r="D446" i="4" s="1"/>
  <c r="F489" i="4" a="1"/>
  <c r="F489" i="4" s="1"/>
  <c r="D253" i="4" a="1"/>
  <c r="D253" i="4" s="1"/>
  <c r="C197" i="4" a="1"/>
  <c r="C197" i="4" s="1"/>
  <c r="H195" i="4" a="1"/>
  <c r="H195" i="4" s="1"/>
  <c r="G409" i="4" a="1"/>
  <c r="G409" i="4" s="1"/>
  <c r="E265" i="4" a="1"/>
  <c r="E265" i="4" s="1"/>
  <c r="F177" i="4" a="1"/>
  <c r="F177" i="4" s="1"/>
  <c r="C186" i="4" a="1"/>
  <c r="C186" i="4" s="1"/>
  <c r="H465" i="4" a="1"/>
  <c r="H465" i="4" s="1"/>
  <c r="G325" i="4" a="1"/>
  <c r="G325" i="4" s="1"/>
  <c r="H227" i="4" a="1"/>
  <c r="H227" i="4" s="1"/>
  <c r="G213" i="4" a="1"/>
  <c r="G213" i="4" s="1"/>
  <c r="H269" i="4" a="1"/>
  <c r="H269" i="4" s="1"/>
  <c r="F184" i="4" a="1"/>
  <c r="F184" i="4" s="1"/>
  <c r="E183" i="4" a="1"/>
  <c r="E183" i="4" s="1"/>
  <c r="H165" i="4" a="1"/>
  <c r="H165" i="4" s="1"/>
  <c r="G382" i="4" a="1"/>
  <c r="G382" i="4" s="1"/>
  <c r="G430" i="4" a="1"/>
  <c r="G430" i="4" s="1"/>
  <c r="G179" i="4" a="1"/>
  <c r="G179" i="4" s="1"/>
  <c r="D415" i="4" a="1"/>
  <c r="D415" i="4" s="1"/>
  <c r="H403" i="4" a="1"/>
  <c r="H403" i="4" s="1"/>
  <c r="F176" i="4" a="1"/>
  <c r="F176" i="4" s="1"/>
  <c r="D444" i="4" a="1"/>
  <c r="D444" i="4" s="1"/>
  <c r="H395" i="4" a="1"/>
  <c r="H395" i="4" s="1"/>
  <c r="D378" i="4" a="1"/>
  <c r="D378" i="4" s="1"/>
  <c r="F367" i="4" a="1"/>
  <c r="F367" i="4" s="1"/>
  <c r="C467" i="4" a="1"/>
  <c r="C467" i="4" s="1"/>
  <c r="H412" i="4" a="1"/>
  <c r="H412" i="4" s="1"/>
  <c r="G298" i="4" a="1"/>
  <c r="G298" i="4" s="1"/>
  <c r="C252" i="4" a="1"/>
  <c r="C252" i="4" s="1"/>
  <c r="C424" i="4" a="1"/>
  <c r="C424" i="4" s="1"/>
  <c r="G385" i="4" a="1"/>
  <c r="G385" i="4" s="1"/>
  <c r="E377" i="4" a="1"/>
  <c r="E377" i="4" s="1"/>
  <c r="D376" i="4" a="1"/>
  <c r="D376" i="4" s="1"/>
  <c r="H499" i="4" a="1"/>
  <c r="H499" i="4" s="1"/>
  <c r="H436" i="4" a="1"/>
  <c r="H436" i="4" s="1"/>
  <c r="D259" i="4" a="1"/>
  <c r="D259" i="4" s="1"/>
  <c r="F285" i="4" a="1"/>
  <c r="F285" i="4" s="1"/>
  <c r="D478" i="4" a="1"/>
  <c r="D478" i="4" s="1"/>
  <c r="H423" i="4" a="1"/>
  <c r="H423" i="4" s="1"/>
  <c r="D404" i="4" a="1"/>
  <c r="D404" i="4" s="1"/>
  <c r="C411" i="4" a="1"/>
  <c r="C411" i="4" s="1"/>
  <c r="G392" i="4" a="1"/>
  <c r="G392" i="4" s="1"/>
  <c r="C375" i="4" a="1"/>
  <c r="C375" i="4" s="1"/>
  <c r="G462" i="4" a="1"/>
  <c r="G462" i="4" s="1"/>
  <c r="D186" i="4" a="1"/>
  <c r="D186" i="4" s="1"/>
  <c r="E190" i="4" a="1"/>
  <c r="E190" i="4" s="1"/>
  <c r="E403" i="4" a="1"/>
  <c r="E403" i="4" s="1"/>
  <c r="D391" i="4" a="1"/>
  <c r="D391" i="4" s="1"/>
  <c r="H393" i="4" a="1"/>
  <c r="H393" i="4" s="1"/>
  <c r="C402" i="4" a="1"/>
  <c r="C402" i="4" s="1"/>
  <c r="H390" i="4" a="1"/>
  <c r="H390" i="4" s="1"/>
  <c r="D389" i="4" a="1"/>
  <c r="D389" i="4" s="1"/>
  <c r="G390" i="4" a="1"/>
  <c r="G390" i="4" s="1"/>
  <c r="C386" i="4" a="1"/>
  <c r="C386" i="4" s="1"/>
  <c r="F390" i="4" a="1"/>
  <c r="F390" i="4" s="1"/>
  <c r="E475" i="4" a="1"/>
  <c r="E475" i="4" s="1"/>
  <c r="C426" i="4" a="1"/>
  <c r="C426" i="4" s="1"/>
  <c r="G490" i="4" a="1"/>
  <c r="G490" i="4" s="1"/>
  <c r="E462" i="4" a="1"/>
  <c r="E462" i="4" s="1"/>
  <c r="F436" i="4" a="1"/>
  <c r="F436" i="4" s="1"/>
  <c r="C465" i="4" a="1"/>
  <c r="C465" i="4" s="1"/>
  <c r="G452" i="4" a="1"/>
  <c r="G452" i="4" s="1"/>
  <c r="H475" i="4" a="1"/>
  <c r="H475" i="4" s="1"/>
  <c r="E380" i="4" a="1"/>
  <c r="E380" i="4" s="1"/>
  <c r="E487" i="4" a="1"/>
  <c r="E487" i="4" s="1"/>
  <c r="G450" i="4" a="1"/>
  <c r="G450" i="4" s="1"/>
  <c r="D464" i="4" a="1"/>
  <c r="D464" i="4" s="1"/>
  <c r="H472" i="4" a="1"/>
  <c r="H472" i="4" s="1"/>
  <c r="G437" i="4" a="1"/>
  <c r="G437" i="4" s="1"/>
  <c r="F397" i="4" a="1"/>
  <c r="F397" i="4" s="1"/>
  <c r="G412" i="4" a="1"/>
  <c r="G412" i="4" s="1"/>
  <c r="C496" i="4" a="1"/>
  <c r="C496" i="4" s="1"/>
  <c r="D460" i="4" a="1"/>
  <c r="D460" i="4" s="1"/>
  <c r="D442" i="4" a="1"/>
  <c r="D442" i="4" s="1"/>
  <c r="C455" i="4" a="1"/>
  <c r="C455" i="4" s="1"/>
  <c r="G488" i="4" a="1"/>
  <c r="G488" i="4" s="1"/>
  <c r="H448" i="4" a="1"/>
  <c r="H448" i="4" s="1"/>
  <c r="G494" i="4" a="1"/>
  <c r="G494" i="4" s="1"/>
  <c r="D449" i="4" a="1"/>
  <c r="D449" i="4" s="1"/>
  <c r="E485" i="4" a="1"/>
  <c r="E485" i="4" s="1"/>
  <c r="G466" i="4" a="1"/>
  <c r="G466" i="4" s="1"/>
  <c r="C462" i="4" a="1"/>
  <c r="C462" i="4" s="1"/>
  <c r="H461" i="4" a="1"/>
  <c r="H461" i="4" s="1"/>
  <c r="D450" i="4" a="1"/>
  <c r="D450" i="4" s="1"/>
  <c r="H484" i="4" a="1"/>
  <c r="H484" i="4" s="1"/>
  <c r="F419" i="4" a="1"/>
  <c r="F419" i="4" s="1"/>
  <c r="C474" i="4" a="1"/>
  <c r="C474" i="4" s="1"/>
  <c r="C449" i="4" a="1"/>
  <c r="C449" i="4" s="1"/>
  <c r="C433" i="4" a="1"/>
  <c r="C433" i="4" s="1"/>
  <c r="E424" i="4" a="1"/>
  <c r="E424" i="4" s="1"/>
  <c r="G485" i="4" a="1"/>
  <c r="G485" i="4" s="1"/>
  <c r="F448" i="4" a="1"/>
  <c r="F448" i="4" s="1"/>
  <c r="D396" i="4" a="1"/>
  <c r="D396" i="4" s="1"/>
  <c r="F236" i="4" a="1"/>
  <c r="F236" i="4" s="1"/>
  <c r="G230" i="4" a="1"/>
  <c r="G230" i="4" s="1"/>
  <c r="F212" i="4" a="1"/>
  <c r="F212" i="4" s="1"/>
  <c r="F272" i="4" a="1"/>
  <c r="F272" i="4" s="1"/>
  <c r="D182" i="4" a="1"/>
  <c r="D182" i="4" s="1"/>
  <c r="H200" i="4" a="1"/>
  <c r="H200" i="4" s="1"/>
  <c r="H172" i="4" a="1"/>
  <c r="H172" i="4" s="1"/>
  <c r="F383" i="4" a="1"/>
  <c r="F383" i="4" s="1"/>
  <c r="D418" i="4" a="1"/>
  <c r="D418" i="4" s="1"/>
  <c r="D187" i="4" a="1"/>
  <c r="D187" i="4" s="1"/>
  <c r="F398" i="4" a="1"/>
  <c r="F398" i="4" s="1"/>
  <c r="E393" i="4" a="1"/>
  <c r="E393" i="4" s="1"/>
  <c r="D165" i="4" a="1"/>
  <c r="D165" i="4" s="1"/>
  <c r="F415" i="4" a="1"/>
  <c r="F415" i="4" s="1"/>
  <c r="E378" i="4" a="1"/>
  <c r="E378" i="4" s="1"/>
  <c r="H369" i="4" a="1"/>
  <c r="H369" i="4" s="1"/>
  <c r="E486" i="4" a="1"/>
  <c r="E486" i="4" s="1"/>
  <c r="E435" i="4" a="1"/>
  <c r="E435" i="4" s="1"/>
  <c r="G403" i="4" a="1"/>
  <c r="G403" i="4" s="1"/>
  <c r="H190" i="4" a="1"/>
  <c r="H190" i="4" s="1"/>
  <c r="H226" i="4" a="1"/>
  <c r="H226" i="4" s="1"/>
  <c r="C407" i="4" a="1"/>
  <c r="C407" i="4" s="1"/>
  <c r="F377" i="4" a="1"/>
  <c r="F377" i="4" s="1"/>
  <c r="G368" i="4" a="1"/>
  <c r="G368" i="4" s="1"/>
  <c r="F366" i="4" a="1"/>
  <c r="F366" i="4" s="1"/>
  <c r="F463" i="4" a="1"/>
  <c r="F463" i="4" s="1"/>
  <c r="H422" i="4" a="1"/>
  <c r="H422" i="4" s="1"/>
  <c r="G163" i="4" a="1"/>
  <c r="G163" i="4" s="1"/>
  <c r="E249" i="4" a="1"/>
  <c r="E249" i="4" s="1"/>
  <c r="D436" i="4" a="1"/>
  <c r="D436" i="4" s="1"/>
  <c r="E413" i="4" a="1"/>
  <c r="E413" i="4" s="1"/>
  <c r="G394" i="4" a="1"/>
  <c r="G394" i="4" s="1"/>
  <c r="C403" i="4" a="1"/>
  <c r="C403" i="4" s="1"/>
  <c r="F372" i="4" a="1"/>
  <c r="F372" i="4" s="1"/>
  <c r="D366" i="4" a="1"/>
  <c r="D366" i="4" s="1"/>
  <c r="E318" i="4" a="1"/>
  <c r="E318" i="4" s="1"/>
  <c r="E172" i="4" a="1"/>
  <c r="E172" i="4" s="1"/>
  <c r="H181" i="4" a="1"/>
  <c r="H181" i="4" s="1"/>
  <c r="C393" i="4" a="1"/>
  <c r="C393" i="4" s="1"/>
  <c r="G383" i="4" a="1"/>
  <c r="G383" i="4" s="1"/>
  <c r="E384" i="4" a="1"/>
  <c r="E384" i="4" s="1"/>
  <c r="H392" i="4" a="1"/>
  <c r="H392" i="4" s="1"/>
  <c r="C379" i="4" a="1"/>
  <c r="C379" i="4" s="1"/>
  <c r="F381" i="4" a="1"/>
  <c r="F381" i="4" s="1"/>
  <c r="F380" i="4" a="1"/>
  <c r="F380" i="4" s="1"/>
  <c r="C397" i="4" a="1"/>
  <c r="C397" i="4" s="1"/>
  <c r="H382" i="4" a="1"/>
  <c r="H382" i="4" s="1"/>
  <c r="E417" i="4" a="1"/>
  <c r="E417" i="4" s="1"/>
  <c r="G414" i="4" a="1"/>
  <c r="G414" i="4" s="1"/>
  <c r="H440" i="4" a="1"/>
  <c r="H440" i="4" s="1"/>
  <c r="E453" i="4" a="1"/>
  <c r="E453" i="4" s="1"/>
  <c r="E499" i="4" a="1"/>
  <c r="E499" i="4" s="1"/>
  <c r="G456" i="4" a="1"/>
  <c r="G456" i="4" s="1"/>
  <c r="C446" i="4" a="1"/>
  <c r="C446" i="4" s="1"/>
  <c r="E370" i="4" a="1"/>
  <c r="E370" i="4" s="1"/>
  <c r="D371" i="4" a="1"/>
  <c r="D371" i="4" s="1"/>
  <c r="C470" i="4" a="1"/>
  <c r="C470" i="4" s="1"/>
  <c r="C443" i="4" a="1"/>
  <c r="C443" i="4" s="1"/>
  <c r="C456" i="4" a="1"/>
  <c r="C456" i="4" s="1"/>
  <c r="H455" i="4" a="1"/>
  <c r="H455" i="4" s="1"/>
  <c r="E428" i="4" a="1"/>
  <c r="E428" i="4" s="1"/>
  <c r="H407" i="4" a="1"/>
  <c r="H407" i="4" s="1"/>
  <c r="F403" i="4" a="1"/>
  <c r="F403" i="4" s="1"/>
  <c r="C445" i="4" a="1"/>
  <c r="C445" i="4" s="1"/>
  <c r="F451" i="4" a="1"/>
  <c r="F451" i="4" s="1"/>
  <c r="H434" i="4" a="1"/>
  <c r="H434" i="4" s="1"/>
  <c r="F445" i="4" a="1"/>
  <c r="F445" i="4" s="1"/>
  <c r="E478" i="4" a="1"/>
  <c r="E478" i="4" s="1"/>
  <c r="C475" i="4" a="1"/>
  <c r="C475" i="4" s="1"/>
  <c r="C440" i="4" a="1"/>
  <c r="C440" i="4" s="1"/>
  <c r="G473" i="4" a="1"/>
  <c r="G473" i="4" s="1"/>
  <c r="H476" i="4" a="1"/>
  <c r="H476" i="4" s="1"/>
  <c r="D456" i="4" a="1"/>
  <c r="D456" i="4" s="1"/>
  <c r="C453" i="4" a="1"/>
  <c r="C453" i="4" s="1"/>
  <c r="E228" i="4" a="1"/>
  <c r="E228" i="4" s="1"/>
  <c r="H204" i="4" a="1"/>
  <c r="H204" i="4" s="1"/>
  <c r="D361" i="4" a="1"/>
  <c r="D361" i="4" s="1"/>
  <c r="F214" i="4" a="1"/>
  <c r="F214" i="4" s="1"/>
  <c r="D269" i="4" a="1"/>
  <c r="D269" i="4" s="1"/>
  <c r="F199" i="4" a="1"/>
  <c r="F199" i="4" s="1"/>
  <c r="H189" i="4" a="1"/>
  <c r="H189" i="4" s="1"/>
  <c r="H391" i="4" a="1"/>
  <c r="H391" i="4" s="1"/>
  <c r="D417" i="4" a="1"/>
  <c r="D417" i="4" s="1"/>
  <c r="G398" i="4" a="1"/>
  <c r="G398" i="4" s="1"/>
  <c r="F428" i="4" a="1"/>
  <c r="F428" i="4" s="1"/>
  <c r="C385" i="4" a="1"/>
  <c r="C385" i="4" s="1"/>
  <c r="G301" i="4" a="1"/>
  <c r="G301" i="4" s="1"/>
  <c r="H386" i="4" a="1"/>
  <c r="H386" i="4" s="1"/>
  <c r="G481" i="4" a="1"/>
  <c r="G481" i="4" s="1"/>
  <c r="E481" i="4" a="1"/>
  <c r="E481" i="4" s="1"/>
  <c r="C452" i="4" a="1"/>
  <c r="C452" i="4" s="1"/>
  <c r="E421" i="4" a="1"/>
  <c r="E421" i="4" s="1"/>
  <c r="D395" i="4" a="1"/>
  <c r="D395" i="4" s="1"/>
  <c r="D207" i="4" a="1"/>
  <c r="D207" i="4" s="1"/>
  <c r="F202" i="4" a="1"/>
  <c r="F202" i="4" s="1"/>
  <c r="H385" i="4" a="1"/>
  <c r="H385" i="4" s="1"/>
  <c r="F477" i="4" a="1"/>
  <c r="F477" i="4" s="1"/>
  <c r="E476" i="4" a="1"/>
  <c r="E476" i="4" s="1"/>
  <c r="D481" i="4" a="1"/>
  <c r="D481" i="4" s="1"/>
  <c r="F433" i="4" a="1"/>
  <c r="F433" i="4" s="1"/>
  <c r="H411" i="4" a="1"/>
  <c r="H411" i="4" s="1"/>
  <c r="D181" i="4" a="1"/>
  <c r="D181" i="4" s="1"/>
  <c r="H218" i="4" a="1"/>
  <c r="H218" i="4" s="1"/>
  <c r="E422" i="4" a="1"/>
  <c r="E422" i="4" s="1"/>
  <c r="E402" i="4" a="1"/>
  <c r="E402" i="4" s="1"/>
  <c r="F385" i="4" a="1"/>
  <c r="F385" i="4" s="1"/>
  <c r="G393" i="4" a="1"/>
  <c r="G393" i="4" s="1"/>
  <c r="F495" i="4" a="1"/>
  <c r="F495" i="4" s="1"/>
  <c r="C435" i="4" a="1"/>
  <c r="C435" i="4" s="1"/>
  <c r="E340" i="4" a="1"/>
  <c r="E340" i="4" s="1"/>
  <c r="C355" i="4" a="1"/>
  <c r="C355" i="4" s="1"/>
  <c r="E173" i="4" a="1"/>
  <c r="E173" i="4" s="1"/>
  <c r="C382" i="4" a="1"/>
  <c r="C382" i="4" s="1"/>
  <c r="F375" i="4" a="1"/>
  <c r="F375" i="4" s="1"/>
  <c r="E375" i="4" a="1"/>
  <c r="E375" i="4" s="1"/>
  <c r="D384" i="4" a="1"/>
  <c r="D384" i="4" s="1"/>
  <c r="F371" i="4" a="1"/>
  <c r="F371" i="4" s="1"/>
  <c r="E373" i="4" a="1"/>
  <c r="E373" i="4" s="1"/>
  <c r="D372" i="4" a="1"/>
  <c r="D372" i="4" s="1"/>
  <c r="C374" i="4" a="1"/>
  <c r="C374" i="4" s="1"/>
  <c r="C365" i="4" a="1"/>
  <c r="C365" i="4" s="1"/>
  <c r="G428" i="4" a="1"/>
  <c r="G428" i="4" s="1"/>
  <c r="F405" i="4" a="1"/>
  <c r="F405" i="4" s="1"/>
  <c r="F462" i="4" a="1"/>
  <c r="F462" i="4" s="1"/>
  <c r="C444" i="4" a="1"/>
  <c r="C444" i="4" s="1"/>
  <c r="C491" i="4" a="1"/>
  <c r="C491" i="4" s="1"/>
  <c r="H447" i="4" a="1"/>
  <c r="H447" i="4" s="1"/>
  <c r="F438" i="4" a="1"/>
  <c r="F438" i="4" s="1"/>
  <c r="D394" i="4" a="1"/>
  <c r="D394" i="4" s="1"/>
  <c r="G442" i="4" a="1"/>
  <c r="G442" i="4" s="1"/>
  <c r="D461" i="4" a="1"/>
  <c r="D461" i="4" s="1"/>
  <c r="G435" i="4" a="1"/>
  <c r="G435" i="4" s="1"/>
  <c r="D447" i="4" a="1"/>
  <c r="D447" i="4" s="1"/>
  <c r="C500" i="4" a="1"/>
  <c r="C500" i="4" s="1"/>
  <c r="C471" i="4" a="1"/>
  <c r="C471" i="4" s="1"/>
  <c r="G441" i="4" a="1"/>
  <c r="G441" i="4" s="1"/>
  <c r="C395" i="4" a="1"/>
  <c r="C395" i="4" s="1"/>
  <c r="D468" i="4" a="1"/>
  <c r="D468" i="4" s="1"/>
  <c r="E442" i="4" a="1"/>
  <c r="E442" i="4" s="1"/>
  <c r="E425" i="4" a="1"/>
  <c r="E425" i="4" s="1"/>
  <c r="E436" i="4" a="1"/>
  <c r="E436" i="4" s="1"/>
  <c r="E468" i="4" a="1"/>
  <c r="E468" i="4" s="1"/>
  <c r="F482" i="4" a="1"/>
  <c r="F482" i="4" s="1"/>
  <c r="H420" i="4" a="1"/>
  <c r="H420" i="4" s="1"/>
  <c r="H498" i="4" a="1"/>
  <c r="H498" i="4" s="1"/>
  <c r="C459" i="4" a="1"/>
  <c r="C459" i="4" s="1"/>
  <c r="C448" i="4" a="1"/>
  <c r="C448" i="4" s="1"/>
  <c r="G444" i="4" a="1"/>
  <c r="G444" i="4" s="1"/>
  <c r="C264" i="4" a="1"/>
  <c r="C264" i="4" s="1"/>
  <c r="E357" i="4" a="1"/>
  <c r="E357" i="4" s="1"/>
  <c r="E236" i="4" a="1"/>
  <c r="E236" i="4" s="1"/>
  <c r="H325" i="4" a="1"/>
  <c r="H325" i="4" s="1"/>
  <c r="H286" i="4" a="1"/>
  <c r="H286" i="4" s="1"/>
  <c r="E174" i="4" a="1"/>
  <c r="E174" i="4" s="1"/>
  <c r="H263" i="4" a="1"/>
  <c r="H263" i="4" s="1"/>
  <c r="E388" i="4" a="1"/>
  <c r="E388" i="4" s="1"/>
  <c r="G431" i="4" a="1"/>
  <c r="G431" i="4" s="1"/>
  <c r="H245" i="4" a="1"/>
  <c r="H245" i="4" s="1"/>
  <c r="C415" i="4" a="1"/>
  <c r="C415" i="4" s="1"/>
  <c r="C353" i="4" a="1"/>
  <c r="C353" i="4" s="1"/>
  <c r="G203" i="4" a="1"/>
  <c r="G203" i="4" s="1"/>
  <c r="C498" i="4" a="1"/>
  <c r="C498" i="4" s="1"/>
  <c r="E448" i="4" a="1"/>
  <c r="E448" i="4" s="1"/>
  <c r="G446" i="4" a="1"/>
  <c r="G446" i="4" s="1"/>
  <c r="G426" i="4" a="1"/>
  <c r="G426" i="4" s="1"/>
  <c r="H402" i="4" a="1"/>
  <c r="H402" i="4" s="1"/>
  <c r="D365" i="4" a="1"/>
  <c r="D365" i="4" s="1"/>
  <c r="E210" i="4" a="1"/>
  <c r="E210" i="4" s="1"/>
  <c r="E192" i="4" a="1"/>
  <c r="E192" i="4" s="1"/>
  <c r="F492" i="4" a="1"/>
  <c r="F492" i="4" s="1"/>
  <c r="E443" i="4" a="1"/>
  <c r="E443" i="4" s="1"/>
  <c r="F442" i="4" a="1"/>
  <c r="F442" i="4" s="1"/>
  <c r="F446" i="4" a="1"/>
  <c r="F446" i="4" s="1"/>
  <c r="H419" i="4" a="1"/>
  <c r="H419" i="4" s="1"/>
  <c r="G402" i="4" a="1"/>
  <c r="G402" i="4" s="1"/>
  <c r="F198" i="4" a="1"/>
  <c r="F198" i="4" s="1"/>
  <c r="D210" i="4" a="1"/>
  <c r="D210" i="4" s="1"/>
  <c r="F413" i="4" a="1"/>
  <c r="F413" i="4" s="1"/>
  <c r="F384" i="4" a="1"/>
  <c r="F384" i="4" s="1"/>
  <c r="E376" i="4" a="1"/>
  <c r="E376" i="4" s="1"/>
  <c r="E385" i="4" a="1"/>
  <c r="E385" i="4" s="1"/>
  <c r="G458" i="4" a="1"/>
  <c r="G458" i="4" s="1"/>
  <c r="H410" i="4" a="1"/>
  <c r="H410" i="4" s="1"/>
  <c r="H230" i="4" a="1"/>
  <c r="H230" i="4" s="1"/>
  <c r="H278" i="4" a="1"/>
  <c r="H278" i="4" s="1"/>
  <c r="C165" i="4" a="1"/>
  <c r="C165" i="4" s="1"/>
  <c r="D482" i="4" a="1"/>
  <c r="D482" i="4" s="1"/>
  <c r="H364" i="4" a="1"/>
  <c r="H364" i="4" s="1"/>
  <c r="G366" i="4" a="1"/>
  <c r="G366" i="4" s="1"/>
  <c r="G372" i="4" a="1"/>
  <c r="G372" i="4" s="1"/>
  <c r="G489" i="4" a="1"/>
  <c r="G489" i="4" s="1"/>
  <c r="E500" i="4" a="1"/>
  <c r="E500" i="4" s="1"/>
  <c r="D434" i="4" a="1"/>
  <c r="D434" i="4" s="1"/>
  <c r="E466" i="4" a="1"/>
  <c r="E466" i="4" s="1"/>
  <c r="C437" i="4" a="1"/>
  <c r="C437" i="4" s="1"/>
  <c r="G495" i="4" a="1"/>
  <c r="G495" i="4" s="1"/>
  <c r="G389" i="4" a="1"/>
  <c r="G389" i="4" s="1"/>
  <c r="F485" i="4" a="1"/>
  <c r="F485" i="4" s="1"/>
  <c r="E498" i="4" a="1"/>
  <c r="E498" i="4" s="1"/>
  <c r="D474" i="4" a="1"/>
  <c r="D474" i="4" s="1"/>
  <c r="G438" i="4" a="1"/>
  <c r="G438" i="4" s="1"/>
  <c r="C431" i="4" a="1"/>
  <c r="C431" i="4" s="1"/>
  <c r="C366" i="4" a="1"/>
  <c r="C366" i="4" s="1"/>
  <c r="C468" i="4" a="1"/>
  <c r="C468" i="4" s="1"/>
  <c r="E452" i="4" a="1"/>
  <c r="E452" i="4" s="1"/>
  <c r="D427" i="4" a="1"/>
  <c r="D427" i="4" s="1"/>
  <c r="C438" i="4" a="1"/>
  <c r="C438" i="4" s="1"/>
  <c r="H489" i="4" a="1"/>
  <c r="H489" i="4" s="1"/>
  <c r="D492" i="4" a="1"/>
  <c r="D492" i="4" s="1"/>
  <c r="F484" i="4" a="1"/>
  <c r="F484" i="4" s="1"/>
  <c r="C388" i="4" a="1"/>
  <c r="C388" i="4" s="1"/>
  <c r="G493" i="4" a="1"/>
  <c r="G493" i="4" s="1"/>
  <c r="E496" i="4" a="1"/>
  <c r="E496" i="4" s="1"/>
  <c r="D497" i="4" a="1"/>
  <c r="D497" i="4" s="1"/>
  <c r="D426" i="4" a="1"/>
  <c r="D426" i="4" s="1"/>
  <c r="F459" i="4" a="1"/>
  <c r="F459" i="4" s="1"/>
  <c r="G388" i="4" a="1"/>
  <c r="G388" i="4" s="1"/>
  <c r="G411" i="4" a="1"/>
  <c r="G411" i="4" s="1"/>
  <c r="F447" i="4" a="1"/>
  <c r="F447" i="4" s="1"/>
  <c r="H449" i="4" a="1"/>
  <c r="H449" i="4" s="1"/>
  <c r="F441" i="4" a="1"/>
  <c r="F441" i="4" s="1"/>
  <c r="F435" i="4" a="1"/>
  <c r="F435" i="4" s="1"/>
  <c r="H299" i="4" a="1"/>
  <c r="H299" i="4" s="1"/>
  <c r="G280" i="4" a="1"/>
  <c r="G280" i="4" s="1"/>
  <c r="H224" i="4" a="1"/>
  <c r="H224" i="4" s="1"/>
  <c r="C301" i="4" a="1"/>
  <c r="C301" i="4" s="1"/>
  <c r="E324" i="4" a="1"/>
  <c r="E324" i="4" s="1"/>
  <c r="E307" i="4" a="1"/>
  <c r="E307" i="4" s="1"/>
  <c r="C318" i="4" a="1"/>
  <c r="C318" i="4" s="1"/>
  <c r="D388" i="4" a="1"/>
  <c r="D388" i="4" s="1"/>
  <c r="F431" i="4" a="1"/>
  <c r="F431" i="4" s="1"/>
  <c r="D167" i="4" a="1"/>
  <c r="D167" i="4" s="1"/>
  <c r="C406" i="4" a="1"/>
  <c r="C406" i="4" s="1"/>
  <c r="D231" i="4" a="1"/>
  <c r="D231" i="4" s="1"/>
  <c r="F193" i="4" a="1"/>
  <c r="F193" i="4" s="1"/>
  <c r="E461" i="4" a="1"/>
  <c r="E461" i="4" s="1"/>
  <c r="F425" i="4" a="1"/>
  <c r="F425" i="4" s="1"/>
  <c r="D413" i="4" a="1"/>
  <c r="D413" i="4" s="1"/>
  <c r="C414" i="4" a="1"/>
  <c r="C414" i="4" s="1"/>
  <c r="F392" i="4" a="1"/>
  <c r="F392" i="4" s="1"/>
  <c r="G436" i="4" a="1"/>
  <c r="G436" i="4" s="1"/>
  <c r="F189" i="4" a="1"/>
  <c r="F189" i="4" s="1"/>
  <c r="D175" i="4" a="1"/>
  <c r="D175" i="4" s="1"/>
  <c r="E457" i="4" a="1"/>
  <c r="E457" i="4" s="1"/>
  <c r="F423" i="4" a="1"/>
  <c r="F423" i="4" s="1"/>
  <c r="E423" i="4" a="1"/>
  <c r="E423" i="4" s="1"/>
  <c r="C425" i="4" a="1"/>
  <c r="C425" i="4" s="1"/>
  <c r="G391" i="4" a="1"/>
  <c r="G391" i="4" s="1"/>
  <c r="H298" i="4" a="1"/>
  <c r="H298" i="4" s="1"/>
  <c r="H215" i="4" a="1"/>
  <c r="H215" i="4" s="1"/>
  <c r="E200" i="4" a="1"/>
  <c r="E200" i="4" s="1"/>
  <c r="F404" i="4" a="1"/>
  <c r="F404" i="4" s="1"/>
  <c r="F376" i="4" a="1"/>
  <c r="F376" i="4" s="1"/>
  <c r="G367" i="4" a="1"/>
  <c r="G367" i="4" s="1"/>
  <c r="E374" i="4" a="1"/>
  <c r="E374" i="4" s="1"/>
  <c r="D431" i="4" a="1"/>
  <c r="D431" i="4" s="1"/>
  <c r="G401" i="4" a="1"/>
  <c r="G401" i="4" s="1"/>
  <c r="F297" i="4" a="1"/>
  <c r="F297" i="4" s="1"/>
  <c r="F246" i="4" a="1"/>
  <c r="F246" i="4" s="1"/>
  <c r="G474" i="4" a="1"/>
  <c r="G474" i="4" s="1"/>
  <c r="H443" i="4" a="1"/>
  <c r="H443" i="4" s="1"/>
  <c r="D469" i="4" a="1"/>
  <c r="D469" i="4" s="1"/>
  <c r="G468" i="4" a="1"/>
  <c r="G468" i="4" s="1"/>
  <c r="F364" i="4" a="1"/>
  <c r="F364" i="4" s="1"/>
  <c r="F455" i="4" a="1"/>
  <c r="F455" i="4" s="1"/>
  <c r="C463" i="4" a="1"/>
  <c r="C463" i="4" s="1"/>
  <c r="E456" i="4" a="1"/>
  <c r="E456" i="4" s="1"/>
  <c r="G427" i="4" a="1"/>
  <c r="G427" i="4" s="1"/>
  <c r="E459" i="4" a="1"/>
  <c r="E459" i="4" s="1"/>
  <c r="E368" i="4" a="1"/>
  <c r="E368" i="4" s="1"/>
  <c r="E381" i="4" a="1"/>
  <c r="E381" i="4" s="1"/>
  <c r="F488" i="4" a="1"/>
  <c r="F488" i="4" s="1"/>
  <c r="D488" i="4" a="1"/>
  <c r="D488" i="4" s="1"/>
  <c r="E465" i="4" a="1"/>
  <c r="E465" i="4" s="1"/>
  <c r="H491" i="4" a="1"/>
  <c r="H491" i="4" s="1"/>
  <c r="E406" i="4" a="1"/>
  <c r="E406" i="4" s="1"/>
  <c r="C450" i="4" a="1"/>
  <c r="C450" i="4" s="1"/>
  <c r="F493" i="4" a="1"/>
  <c r="F493" i="4" s="1"/>
  <c r="D443" i="4" a="1"/>
  <c r="D443" i="4" s="1"/>
  <c r="D498" i="4" a="1"/>
  <c r="D498" i="4" s="1"/>
  <c r="C427" i="4" a="1"/>
  <c r="C427" i="4" s="1"/>
  <c r="E480" i="4" a="1"/>
  <c r="E480" i="4" s="1"/>
  <c r="H428" i="4" a="1"/>
  <c r="H428" i="4" s="1"/>
  <c r="C387" i="4" a="1"/>
  <c r="C387" i="4" s="1"/>
  <c r="F379" i="4" a="1"/>
  <c r="F379" i="4" s="1"/>
  <c r="C494" i="4" a="1"/>
  <c r="C494" i="4" s="1"/>
  <c r="D485" i="4" a="1"/>
  <c r="D485" i="4" s="1"/>
  <c r="C489" i="4" a="1"/>
  <c r="C489" i="4" s="1"/>
  <c r="F480" i="4" a="1"/>
  <c r="F480" i="4" s="1"/>
  <c r="F443" i="4" a="1"/>
  <c r="F443" i="4" s="1"/>
  <c r="E399" i="4" a="1"/>
  <c r="E399" i="4" s="1"/>
  <c r="F402" i="4" a="1"/>
  <c r="F402" i="4" s="1"/>
  <c r="E471" i="4" a="1"/>
  <c r="E471" i="4" s="1"/>
  <c r="G440" i="4" a="1"/>
  <c r="G440" i="4" s="1"/>
  <c r="F424" i="4" a="1"/>
  <c r="F424" i="4" s="1"/>
  <c r="D425" i="4" a="1"/>
  <c r="D425" i="4" s="1"/>
  <c r="G324" i="4" a="1"/>
  <c r="G324" i="4" s="1"/>
  <c r="H296" i="4" a="1"/>
  <c r="H296" i="4" s="1"/>
  <c r="C251" i="4" a="1"/>
  <c r="C251" i="4" s="1"/>
  <c r="H211" i="4" a="1"/>
  <c r="H211" i="4" s="1"/>
  <c r="G231" i="4" a="1"/>
  <c r="G231" i="4" s="1"/>
  <c r="G251" i="4" a="1"/>
  <c r="G251" i="4" s="1"/>
  <c r="D275" i="4" a="1"/>
  <c r="D275" i="4" s="1"/>
  <c r="G180" i="4" a="1"/>
  <c r="G180" i="4" s="1"/>
  <c r="D319" i="4" a="1"/>
  <c r="D319" i="4" s="1"/>
  <c r="F429" i="4" a="1"/>
  <c r="F429" i="4" s="1"/>
  <c r="E430" i="4" a="1"/>
  <c r="E430" i="4" s="1"/>
  <c r="D428" i="4" a="1"/>
  <c r="D428" i="4" s="1"/>
  <c r="C258" i="4" a="1"/>
  <c r="C258" i="4" s="1"/>
  <c r="E176" i="4" a="1"/>
  <c r="E176" i="4" s="1"/>
  <c r="E415" i="4" a="1"/>
  <c r="E415" i="4" s="1"/>
  <c r="D406" i="4" a="1"/>
  <c r="D406" i="4" s="1"/>
  <c r="E396" i="4" a="1"/>
  <c r="E396" i="4" s="1"/>
  <c r="D374" i="4" a="1"/>
  <c r="D374" i="4" s="1"/>
  <c r="D475" i="4" a="1"/>
  <c r="D475" i="4" s="1"/>
  <c r="H229" i="4" a="1"/>
  <c r="H229" i="4" s="1"/>
  <c r="D164" i="4" a="1"/>
  <c r="D164" i="4" s="1"/>
  <c r="F483" i="4" a="1"/>
  <c r="F483" i="4" s="1"/>
  <c r="E414" i="4" a="1"/>
  <c r="E414" i="4" s="1"/>
  <c r="D405" i="4" a="1"/>
  <c r="D405" i="4" s="1"/>
  <c r="F395" i="4" a="1"/>
  <c r="F395" i="4" s="1"/>
  <c r="H380" i="4" a="1"/>
  <c r="H380" i="4" s="1"/>
  <c r="D367" i="4" a="1"/>
  <c r="D367" i="4" s="1"/>
  <c r="C371" i="4" a="1"/>
  <c r="C371" i="4" s="1"/>
  <c r="E188" i="4" a="1"/>
  <c r="E188" i="4" s="1"/>
  <c r="D174" i="4" a="1"/>
  <c r="D174" i="4" s="1"/>
  <c r="F487" i="4" a="1"/>
  <c r="F487" i="4" s="1"/>
  <c r="C422" i="4" a="1"/>
  <c r="C422" i="4" s="1"/>
  <c r="H437" i="4" a="1"/>
  <c r="H437" i="4" s="1"/>
  <c r="C423" i="4" a="1"/>
  <c r="C423" i="4" s="1"/>
  <c r="H399" i="4" a="1"/>
  <c r="H399" i="4" s="1"/>
  <c r="D382" i="4" a="1"/>
  <c r="D382" i="4" s="1"/>
  <c r="G188" i="4" a="1"/>
  <c r="G188" i="4" s="1"/>
  <c r="C209" i="4" a="1"/>
  <c r="C209" i="4" s="1"/>
  <c r="F420" i="4" a="1"/>
  <c r="F420" i="4" s="1"/>
  <c r="E411" i="4" a="1"/>
  <c r="E411" i="4" s="1"/>
  <c r="D410" i="4" a="1"/>
  <c r="D410" i="4" s="1"/>
  <c r="D420" i="4" a="1"/>
  <c r="D420" i="4" s="1"/>
  <c r="C420" i="4" a="1"/>
  <c r="C420" i="4" s="1"/>
  <c r="H416" i="4" a="1"/>
  <c r="H416" i="4" s="1"/>
  <c r="G419" i="4" a="1"/>
  <c r="G419" i="4" s="1"/>
  <c r="G369" i="4" a="1"/>
  <c r="G369" i="4" s="1"/>
  <c r="F406" i="4" a="1"/>
  <c r="F406" i="4" s="1"/>
  <c r="F497" i="4" a="1"/>
  <c r="F497" i="4" s="1"/>
  <c r="C367" i="4" a="1"/>
  <c r="C367" i="4" s="1"/>
  <c r="C364" i="4" a="1"/>
  <c r="C364" i="4" s="1"/>
  <c r="E488" i="4" a="1"/>
  <c r="E488" i="4" s="1"/>
  <c r="C460" i="4" a="1"/>
  <c r="C460" i="4" s="1"/>
  <c r="D500" i="4" a="1"/>
  <c r="D500" i="4" s="1"/>
  <c r="G471" i="4" a="1"/>
  <c r="G471" i="4" s="1"/>
  <c r="C430" i="4" a="1"/>
  <c r="C430" i="4" s="1"/>
  <c r="G413" i="4" a="1"/>
  <c r="G413" i="4" s="1"/>
  <c r="F491" i="4" a="1"/>
  <c r="F491" i="4" s="1"/>
  <c r="D487" i="4" a="1"/>
  <c r="D487" i="4" s="1"/>
  <c r="H481" i="4" a="1"/>
  <c r="H481" i="4" s="1"/>
  <c r="H490" i="4" a="1"/>
  <c r="H490" i="4" s="1"/>
  <c r="F460" i="4" a="1"/>
  <c r="F460" i="4" s="1"/>
  <c r="H462" i="4" a="1"/>
  <c r="H462" i="4" s="1"/>
  <c r="E445" i="4" a="1"/>
  <c r="E445" i="4" s="1"/>
  <c r="C447" i="4" a="1"/>
  <c r="C447" i="4" s="1"/>
  <c r="D486" i="4" a="1"/>
  <c r="D486" i="4" s="1"/>
  <c r="H467" i="4" a="1"/>
  <c r="H467" i="4" s="1"/>
  <c r="C472" i="4" a="1"/>
  <c r="C472" i="4" s="1"/>
  <c r="H454" i="4" a="1"/>
  <c r="H454" i="4" s="1"/>
  <c r="F499" i="4" a="1"/>
  <c r="F499" i="4" s="1"/>
  <c r="H424" i="4" a="1"/>
  <c r="H424" i="4" s="1"/>
  <c r="G378" i="4" a="1"/>
  <c r="G378" i="4" s="1"/>
  <c r="H496" i="4" a="1"/>
  <c r="H496" i="4" s="1"/>
  <c r="C484" i="4" a="1"/>
  <c r="C484" i="4" s="1"/>
  <c r="C488" i="4" a="1"/>
  <c r="C488" i="4" s="1"/>
  <c r="E479" i="4" a="1"/>
  <c r="E479" i="4" s="1"/>
  <c r="D467" i="4" a="1"/>
  <c r="D467" i="4" s="1"/>
  <c r="D307" i="4" a="1"/>
  <c r="D307" i="4" s="1"/>
  <c r="G253" i="4" a="1"/>
  <c r="G253" i="4" s="1"/>
  <c r="G250" i="4" a="1"/>
  <c r="G250" i="4" s="1"/>
  <c r="G184" i="4" a="1"/>
  <c r="G184" i="4" s="1"/>
  <c r="F183" i="4" a="1"/>
  <c r="F183" i="4" s="1"/>
  <c r="F248" i="4" a="1"/>
  <c r="F248" i="4" s="1"/>
  <c r="C392" i="4" a="1"/>
  <c r="C392" i="4" s="1"/>
  <c r="C340" i="4" a="1"/>
  <c r="C340" i="4" s="1"/>
  <c r="D260" i="4" a="1"/>
  <c r="D260" i="4" s="1"/>
  <c r="E427" i="4" a="1"/>
  <c r="E427" i="4" s="1"/>
  <c r="E395" i="4" a="1"/>
  <c r="E395" i="4" s="1"/>
  <c r="E191" i="4" a="1"/>
  <c r="E191" i="4" s="1"/>
  <c r="G487" i="4" a="1"/>
  <c r="G487" i="4" s="1"/>
  <c r="E404" i="4" a="1"/>
  <c r="E404" i="4" s="1"/>
  <c r="F396" i="4" a="1"/>
  <c r="F396" i="4" s="1"/>
  <c r="D377" i="4" a="1"/>
  <c r="D377" i="4" s="1"/>
  <c r="E366" i="4" a="1"/>
  <c r="E366" i="4" s="1"/>
  <c r="G424" i="4" a="1"/>
  <c r="G424" i="4" s="1"/>
  <c r="G248" i="4" a="1"/>
  <c r="G248" i="4" s="1"/>
  <c r="D294" i="4" a="1"/>
  <c r="D294" i="4" s="1"/>
  <c r="D439" i="4" a="1"/>
  <c r="D439" i="4" s="1"/>
  <c r="D403" i="4" a="1"/>
  <c r="D403" i="4" s="1"/>
  <c r="F386" i="4" a="1"/>
  <c r="F386" i="4" s="1"/>
  <c r="E386" i="4" a="1"/>
  <c r="E386" i="4" s="1"/>
  <c r="F373" i="4" a="1"/>
  <c r="F373" i="4" s="1"/>
  <c r="E470" i="4" a="1"/>
  <c r="E470" i="4" s="1"/>
  <c r="D239" i="4" a="1"/>
  <c r="D239" i="4" s="1"/>
  <c r="F173" i="4" a="1"/>
  <c r="F173" i="4" s="1"/>
  <c r="C166" i="4" a="1"/>
  <c r="C166" i="4" s="1"/>
  <c r="F453" i="4" a="1"/>
  <c r="F453" i="4" s="1"/>
  <c r="D411" i="4" a="1"/>
  <c r="D411" i="4" s="1"/>
  <c r="G421" i="4" a="1"/>
  <c r="G421" i="4" s="1"/>
  <c r="C412" i="4" a="1"/>
  <c r="C412" i="4" s="1"/>
  <c r="E382" i="4" a="1"/>
  <c r="E382" i="4" s="1"/>
  <c r="D373" i="4" a="1"/>
  <c r="D373" i="4" s="1"/>
  <c r="C207" i="4" a="1"/>
  <c r="C207" i="4" s="1"/>
  <c r="D199" i="4" a="1"/>
  <c r="D199" i="4" s="1"/>
  <c r="F412" i="4" a="1"/>
  <c r="F412" i="4" s="1"/>
  <c r="D401" i="4" a="1"/>
  <c r="D401" i="4" s="1"/>
  <c r="D402" i="4" a="1"/>
  <c r="D402" i="4" s="1"/>
  <c r="D409" i="4" a="1"/>
  <c r="D409" i="4" s="1"/>
  <c r="C410" i="4" a="1"/>
  <c r="C410" i="4" s="1"/>
  <c r="F407" i="4" a="1"/>
  <c r="F407" i="4" s="1"/>
  <c r="H400" i="4" a="1"/>
  <c r="H400" i="4" s="1"/>
  <c r="C376" i="4" a="1"/>
  <c r="C376" i="4" s="1"/>
  <c r="H397" i="4" a="1"/>
  <c r="H397" i="4" s="1"/>
  <c r="E489" i="4" a="1"/>
  <c r="E489" i="4" s="1"/>
  <c r="H457" i="4" a="1"/>
  <c r="H457" i="4" s="1"/>
  <c r="H464" i="4" a="1"/>
  <c r="H464" i="4" s="1"/>
  <c r="D471" i="4" a="1"/>
  <c r="D471" i="4" s="1"/>
  <c r="E451" i="4" a="1"/>
  <c r="E451" i="4" s="1"/>
  <c r="H483" i="4" a="1"/>
  <c r="H483" i="4" s="1"/>
  <c r="G461" i="4" a="1"/>
  <c r="G461" i="4" s="1"/>
  <c r="H459" i="4" a="1"/>
  <c r="H459" i="4" s="1"/>
  <c r="G404" i="4" a="1"/>
  <c r="G404" i="4" s="1"/>
  <c r="E495" i="4" a="1"/>
  <c r="E495" i="4" s="1"/>
  <c r="H477" i="4" a="1"/>
  <c r="H477" i="4" s="1"/>
  <c r="C473" i="4" a="1"/>
  <c r="C473" i="4" s="1"/>
  <c r="G482" i="4" a="1"/>
  <c r="G482" i="4" s="1"/>
  <c r="E444" i="4" a="1"/>
  <c r="E444" i="4" s="1"/>
  <c r="G420" i="4" a="1"/>
  <c r="G420" i="4" s="1"/>
  <c r="F422" i="4" a="1"/>
  <c r="F422" i="4" s="1"/>
  <c r="H470" i="4" a="1"/>
  <c r="H470" i="4" s="1"/>
  <c r="C469" i="4" a="1"/>
  <c r="C469" i="4" s="1"/>
  <c r="C457" i="4" a="1"/>
  <c r="C457" i="4" s="1"/>
  <c r="D463" i="4" a="1"/>
  <c r="D463" i="4" s="1"/>
  <c r="D445" i="4" a="1"/>
  <c r="D445" i="4" s="1"/>
  <c r="D437" i="4" a="1"/>
  <c r="D437" i="4" s="1"/>
  <c r="H450" i="4" a="1"/>
  <c r="H450" i="4" s="1"/>
  <c r="C369" i="4" a="1"/>
  <c r="C369" i="4" s="1"/>
  <c r="E493" i="4" a="1"/>
  <c r="E493" i="4" s="1"/>
  <c r="F475" i="4" a="1"/>
  <c r="F475" i="4" s="1"/>
  <c r="G479" i="4" a="1"/>
  <c r="G479" i="4" s="1"/>
  <c r="G470" i="4" a="1"/>
  <c r="G470" i="4" s="1"/>
  <c r="E262" i="4" a="1"/>
  <c r="E262" i="4" s="1"/>
  <c r="E177" i="4" a="1"/>
  <c r="E177" i="4" s="1"/>
  <c r="D368" i="4" a="1"/>
  <c r="D368" i="4" s="1"/>
  <c r="C383" i="4" a="1"/>
  <c r="C383" i="4" s="1"/>
  <c r="H418" i="4" a="1"/>
  <c r="H418" i="4" s="1"/>
  <c r="F437" i="4" a="1"/>
  <c r="F437" i="4" s="1"/>
  <c r="F496" i="4" a="1"/>
  <c r="F496" i="4" s="1"/>
  <c r="C490" i="4" a="1"/>
  <c r="C490" i="4" s="1"/>
  <c r="H480" i="4" a="1"/>
  <c r="H480" i="4" s="1"/>
  <c r="H488" i="4" a="1"/>
  <c r="H488" i="4" s="1"/>
  <c r="D435" i="4" a="1"/>
  <c r="D435" i="4" s="1"/>
  <c r="C381" i="4" a="1"/>
  <c r="C381" i="4" s="1"/>
  <c r="G377" i="4" a="1"/>
  <c r="G377" i="4" s="1"/>
  <c r="G475" i="4" a="1"/>
  <c r="G475" i="4" s="1"/>
  <c r="E447" i="4" a="1"/>
  <c r="E447" i="4" s="1"/>
  <c r="C442" i="4" a="1"/>
  <c r="C442" i="4" s="1"/>
  <c r="C476" i="4" a="1"/>
  <c r="C476" i="4" s="1"/>
  <c r="H444" i="4" a="1"/>
  <c r="H444" i="4" s="1"/>
  <c r="C479" i="4" a="1"/>
  <c r="C479" i="4" s="1"/>
  <c r="F479" i="4" a="1"/>
  <c r="F479" i="4" s="1"/>
  <c r="F474" i="4" a="1"/>
  <c r="F474" i="4" s="1"/>
  <c r="C454" i="4" a="1"/>
  <c r="C454" i="4" s="1"/>
  <c r="E441" i="4" a="1"/>
  <c r="E441" i="4" s="1"/>
  <c r="D441" i="4" a="1"/>
  <c r="D441" i="4" s="1"/>
  <c r="H371" i="4" a="1"/>
  <c r="H371" i="4" s="1"/>
  <c r="F416" i="4" a="1"/>
  <c r="F416" i="4" s="1"/>
  <c r="F434" i="4" a="1"/>
  <c r="F434" i="4" s="1"/>
  <c r="F464" i="4" a="1"/>
  <c r="F464" i="4" s="1"/>
  <c r="G445" i="4" a="1"/>
  <c r="G445" i="4" s="1"/>
  <c r="H458" i="4" a="1"/>
  <c r="H458" i="4" s="1"/>
  <c r="F458" i="4" a="1"/>
  <c r="F458" i="4" s="1"/>
  <c r="G447" i="4" a="1"/>
  <c r="G447" i="4" s="1"/>
  <c r="D452" i="4" a="1"/>
  <c r="D452" i="4" s="1"/>
  <c r="H474" i="4" a="1"/>
  <c r="H474" i="4" s="1"/>
  <c r="F426" i="4" a="1"/>
  <c r="F426" i="4" s="1"/>
  <c r="G476" i="4" a="1"/>
  <c r="G476" i="4" s="1"/>
  <c r="D451" i="4" a="1"/>
  <c r="D451" i="4" s="1"/>
  <c r="F450" i="4" a="1"/>
  <c r="F450" i="4" s="1"/>
  <c r="G467" i="4" a="1"/>
  <c r="G467" i="4" s="1"/>
  <c r="G226" i="4" a="1"/>
  <c r="G226" i="4" s="1"/>
  <c r="G455" i="4" a="1"/>
  <c r="G455" i="4" s="1"/>
  <c r="C280" i="4" a="1"/>
  <c r="C280" i="4" s="1"/>
  <c r="H343" i="4" a="1"/>
  <c r="H343" i="4" s="1"/>
  <c r="E392" i="4" a="1"/>
  <c r="E392" i="4" s="1"/>
  <c r="H429" i="4" a="1"/>
  <c r="H429" i="4" s="1"/>
  <c r="H478" i="4" a="1"/>
  <c r="H478" i="4" s="1"/>
  <c r="C499" i="4" a="1"/>
  <c r="C499" i="4" s="1"/>
  <c r="H471" i="4" a="1"/>
  <c r="H471" i="4" s="1"/>
  <c r="H453" i="4" a="1"/>
  <c r="H453" i="4" s="1"/>
  <c r="H425" i="4" a="1"/>
  <c r="H425" i="4" s="1"/>
  <c r="D390" i="4" a="1"/>
  <c r="D390" i="4" s="1"/>
  <c r="G451" i="4" a="1"/>
  <c r="G451" i="4" s="1"/>
  <c r="H466" i="4" a="1"/>
  <c r="H466" i="4" s="1"/>
  <c r="H439" i="4" a="1"/>
  <c r="H439" i="4" s="1"/>
  <c r="H487" i="4" a="1"/>
  <c r="H487" i="4" s="1"/>
  <c r="C466" i="4" a="1"/>
  <c r="C466" i="4" s="1"/>
  <c r="F466" i="4" a="1"/>
  <c r="F466" i="4" s="1"/>
  <c r="H432" i="4" a="1"/>
  <c r="H432" i="4" s="1"/>
  <c r="D433" i="4" a="1"/>
  <c r="D433" i="4" s="1"/>
  <c r="G465" i="4" a="1"/>
  <c r="G465" i="4" s="1"/>
  <c r="E446" i="4" a="1"/>
  <c r="E446" i="4" s="1"/>
  <c r="D432" i="4" a="1"/>
  <c r="D432" i="4" s="1"/>
  <c r="H494" i="4" a="1"/>
  <c r="H494" i="4" s="1"/>
  <c r="G381" i="4" a="1"/>
  <c r="G381" i="4" s="1"/>
  <c r="D407" i="4" a="1"/>
  <c r="D407" i="4" s="1"/>
  <c r="H456" i="4" a="1"/>
  <c r="H456" i="4" s="1"/>
  <c r="E455" i="4" a="1"/>
  <c r="E455" i="4" s="1"/>
  <c r="D438" i="4" a="1"/>
  <c r="D438" i="4" s="1"/>
  <c r="G449" i="4" a="1"/>
  <c r="G449" i="4" s="1"/>
  <c r="F449" i="4" a="1"/>
  <c r="F449" i="4" s="1"/>
  <c r="D440" i="4" a="1"/>
  <c r="D440" i="4" s="1"/>
  <c r="F500" i="4" a="1"/>
  <c r="F500" i="4" s="1"/>
  <c r="D423" i="4" a="1"/>
  <c r="D423" i="4" s="1"/>
  <c r="F476" i="4" a="1"/>
  <c r="F476" i="4" s="1"/>
  <c r="F365" i="4" a="1"/>
  <c r="F365" i="4" s="1"/>
  <c r="E439" i="4" a="1"/>
  <c r="E439" i="4" s="1"/>
  <c r="H377" i="4" a="1"/>
  <c r="H377" i="4" s="1"/>
  <c r="E482" i="4" a="1"/>
  <c r="E482" i="4" s="1"/>
  <c r="E268" i="4" a="1"/>
  <c r="E268" i="4" s="1"/>
  <c r="E239" i="4" a="1"/>
  <c r="E239" i="4" s="1"/>
  <c r="E175" i="4" a="1"/>
  <c r="E175" i="4" s="1"/>
  <c r="C208" i="4" a="1"/>
  <c r="C208" i="4" s="1"/>
  <c r="G171" i="4" a="1"/>
  <c r="G171" i="4" s="1"/>
  <c r="E433" i="4" a="1"/>
  <c r="E433" i="4" s="1"/>
  <c r="H438" i="4" a="1"/>
  <c r="H438" i="4" s="1"/>
  <c r="F470" i="4" a="1"/>
  <c r="F470" i="4" s="1"/>
  <c r="H426" i="4" a="1"/>
  <c r="H426" i="4" s="1"/>
  <c r="F444" i="4" a="1"/>
  <c r="F444" i="4" s="1"/>
  <c r="F456" i="4" a="1"/>
  <c r="F456" i="4" s="1"/>
  <c r="E398" i="4" a="1"/>
  <c r="E398" i="4" s="1"/>
  <c r="H431" i="4" a="1"/>
  <c r="H431" i="4" s="1"/>
  <c r="C458" i="4" a="1"/>
  <c r="C458" i="4" s="1"/>
  <c r="G423" i="4" a="1"/>
  <c r="G423" i="4" s="1"/>
  <c r="F478" i="4" a="1"/>
  <c r="F478" i="4" s="1"/>
  <c r="F457" i="4" a="1"/>
  <c r="F457" i="4" s="1"/>
  <c r="F439" i="4" a="1"/>
  <c r="F439" i="4" s="1"/>
  <c r="F418" i="4" a="1"/>
  <c r="F418" i="4" s="1"/>
  <c r="E454" i="4" a="1"/>
  <c r="E454" i="4" s="1"/>
  <c r="D457" i="4" a="1"/>
  <c r="D457" i="4" s="1"/>
  <c r="E432" i="4" a="1"/>
  <c r="E432" i="4" s="1"/>
  <c r="G422" i="4" a="1"/>
  <c r="G422" i="4" s="1"/>
  <c r="G433" i="4" a="1"/>
  <c r="G433" i="4" s="1"/>
  <c r="D386" i="4" a="1"/>
  <c r="D386" i="4" s="1"/>
  <c r="G399" i="4" a="1"/>
  <c r="G399" i="4" s="1"/>
  <c r="C480" i="4" a="1"/>
  <c r="C480" i="4" s="1"/>
  <c r="H445" i="4" a="1"/>
  <c r="H445" i="4" s="1"/>
  <c r="F430" i="4" a="1"/>
  <c r="F430" i="4" s="1"/>
  <c r="F440" i="4" a="1"/>
  <c r="F440" i="4" s="1"/>
  <c r="E440" i="4" a="1"/>
  <c r="E440" i="4" s="1"/>
  <c r="G432" i="4" a="1"/>
  <c r="G432" i="4" s="1"/>
  <c r="G439" i="4" a="1"/>
  <c r="G439" i="4" s="1"/>
  <c r="C482" i="4" a="1"/>
  <c r="C482" i="4" s="1"/>
  <c r="F394" i="4" a="1"/>
  <c r="F394" i="4" s="1"/>
  <c r="D496" i="4" a="1"/>
  <c r="D496" i="4" s="1"/>
  <c r="H495" i="4" a="1"/>
  <c r="H495" i="4" s="1"/>
  <c r="E450" i="4" a="1"/>
  <c r="E450" i="4" s="1"/>
  <c r="G454" i="4" a="1"/>
  <c r="G454" i="4" s="1"/>
  <c r="H297" i="4" a="1"/>
  <c r="H297" i="4" s="1"/>
  <c r="C185" i="4" a="1"/>
  <c r="C185" i="4" s="1"/>
  <c r="C167" i="4" a="1"/>
  <c r="C167" i="4" s="1"/>
  <c r="D191" i="4" a="1"/>
  <c r="D191" i="4" s="1"/>
  <c r="G217" i="4" a="1"/>
  <c r="G217" i="4" s="1"/>
  <c r="G491" i="4" a="1"/>
  <c r="G491" i="4" s="1"/>
  <c r="F481" i="4" a="1"/>
  <c r="F481" i="4" s="1"/>
  <c r="G457" i="4" a="1"/>
  <c r="G457" i="4" s="1"/>
  <c r="H406" i="4" a="1"/>
  <c r="H406" i="4" s="1"/>
  <c r="H497" i="4" a="1"/>
  <c r="H497" i="4" s="1"/>
  <c r="C441" i="4" a="1"/>
  <c r="C441" i="4" s="1"/>
  <c r="H427" i="4" a="1"/>
  <c r="H427" i="4" s="1"/>
  <c r="H451" i="4" a="1"/>
  <c r="H451" i="4" s="1"/>
  <c r="D493" i="4" a="1"/>
  <c r="D493" i="4" s="1"/>
  <c r="D495" i="4" a="1"/>
  <c r="D495" i="4" s="1"/>
  <c r="F469" i="4" a="1"/>
  <c r="F469" i="4" s="1"/>
  <c r="E449" i="4" a="1"/>
  <c r="E449" i="4" s="1"/>
  <c r="G453" i="4" a="1"/>
  <c r="G453" i="4" s="1"/>
  <c r="C408" i="4" a="1"/>
  <c r="C408" i="4" s="1"/>
  <c r="C477" i="4" a="1"/>
  <c r="C477" i="4" s="1"/>
  <c r="D448" i="4" a="1"/>
  <c r="D448" i="4" s="1"/>
  <c r="D494" i="4" a="1"/>
  <c r="D494" i="4" s="1"/>
  <c r="H486" i="4" a="1"/>
  <c r="H486" i="4" s="1"/>
  <c r="C461" i="4" a="1"/>
  <c r="C461" i="4" s="1"/>
  <c r="E394" i="4" a="1"/>
  <c r="E394" i="4" s="1"/>
  <c r="F391" i="4" a="1"/>
  <c r="F391" i="4" s="1"/>
  <c r="E483" i="4" a="1"/>
  <c r="E483" i="4" s="1"/>
  <c r="G500" i="4" a="1"/>
  <c r="G500" i="4" s="1"/>
  <c r="D421" i="4" a="1"/>
  <c r="D421" i="4" s="1"/>
  <c r="E431" i="4" a="1"/>
  <c r="E431" i="4" s="1"/>
  <c r="H493" i="4" a="1"/>
  <c r="H493" i="4" s="1"/>
  <c r="D466" i="4" a="1"/>
  <c r="D466" i="4" s="1"/>
  <c r="H463" i="4" a="1"/>
  <c r="H463" i="4" s="1"/>
  <c r="E497" i="4" a="1"/>
  <c r="E497" i="4" s="1"/>
  <c r="D455" i="4" a="1"/>
  <c r="D455" i="4" s="1"/>
  <c r="E464" i="4" a="1"/>
  <c r="E464" i="4" s="1"/>
  <c r="D453" i="4" a="1"/>
  <c r="D453" i="4" s="1"/>
  <c r="E321" i="4" a="1"/>
  <c r="E321" i="4" s="1"/>
  <c r="C429" i="4" a="1"/>
  <c r="C429" i="4" s="1"/>
  <c r="G425" i="4" a="1"/>
  <c r="G425" i="4" s="1"/>
  <c r="G384" i="4" a="1"/>
  <c r="G384" i="4" s="1"/>
  <c r="G434" i="4" a="1"/>
  <c r="G434" i="4" s="1"/>
  <c r="G415" i="4" a="1"/>
  <c r="G415" i="4" s="1"/>
  <c r="C416" i="4" a="1"/>
  <c r="C416" i="4" s="1"/>
  <c r="D364" i="4" a="1"/>
  <c r="D364" i="4" s="1"/>
  <c r="C394" i="4" a="1"/>
  <c r="C394" i="4" s="1"/>
  <c r="G486" i="4" a="1"/>
  <c r="G486" i="4" s="1"/>
  <c r="H479" i="4" a="1"/>
  <c r="H479" i="4" s="1"/>
  <c r="E484" i="4" a="1"/>
  <c r="E484" i="4" s="1"/>
  <c r="D499" i="4" a="1"/>
  <c r="D499" i="4" s="1"/>
  <c r="C483" i="4" a="1"/>
  <c r="C483" i="4" s="1"/>
  <c r="C487" i="4" a="1"/>
  <c r="C487" i="4" s="1"/>
  <c r="G460" i="4" a="1"/>
  <c r="G460" i="4" s="1"/>
  <c r="H441" i="4" a="1"/>
  <c r="H441" i="4" s="1"/>
  <c r="H372" i="4" a="1"/>
  <c r="H372" i="4" s="1"/>
  <c r="G400" i="4" a="1"/>
  <c r="G400" i="4" s="1"/>
  <c r="D480" i="4" a="1"/>
  <c r="D480" i="4" s="1"/>
  <c r="C439" i="4" a="1"/>
  <c r="C439" i="4" s="1"/>
  <c r="C486" i="4" a="1"/>
  <c r="C486" i="4" s="1"/>
  <c r="E477" i="4" a="1"/>
  <c r="E477" i="4" s="1"/>
  <c r="C421" i="4" a="1"/>
  <c r="C421" i="4" s="1"/>
  <c r="G405" i="4" a="1"/>
  <c r="G405" i="4" s="1"/>
  <c r="H383" i="4" a="1"/>
  <c r="H383" i="4" s="1"/>
  <c r="F498" i="4" a="1"/>
  <c r="F498" i="4" s="1"/>
  <c r="D490" i="4" a="1"/>
  <c r="D490" i="4" s="1"/>
  <c r="C493" i="4" a="1"/>
  <c r="C493" i="4" s="1"/>
  <c r="H421" i="4" a="1"/>
  <c r="H421" i="4" s="1"/>
  <c r="G483" i="4" a="1"/>
  <c r="G483" i="4" s="1"/>
  <c r="C481" i="4" a="1"/>
  <c r="C481" i="4" s="1"/>
  <c r="G472" i="4" a="1"/>
  <c r="G472" i="4" s="1"/>
  <c r="D462" i="4" a="1"/>
  <c r="D462" i="4" s="1"/>
  <c r="F393" i="4" a="1"/>
  <c r="F393" i="4" s="1"/>
  <c r="H442" i="4" a="1"/>
  <c r="H442" i="4" s="1"/>
  <c r="D489" i="4" a="1"/>
  <c r="D489" i="4" s="1"/>
  <c r="C492" i="4" a="1"/>
  <c r="C492" i="4" s="1"/>
  <c r="D454" i="4" a="1"/>
  <c r="D454" i="4" s="1"/>
  <c r="C184" i="4" a="1"/>
  <c r="C184" i="4" s="1"/>
  <c r="D414" i="4" a="1"/>
  <c r="D414" i="4" s="1"/>
  <c r="E412" i="4" a="1"/>
  <c r="E412" i="4" s="1"/>
  <c r="H368" i="4" a="1"/>
  <c r="H368" i="4" s="1"/>
  <c r="D422" i="4" a="1"/>
  <c r="D422" i="4" s="1"/>
  <c r="H482" i="4" a="1"/>
  <c r="H482" i="4" s="1"/>
  <c r="D424" i="4" a="1"/>
  <c r="D424" i="4" s="1"/>
  <c r="D370" i="4" a="1"/>
  <c r="D370" i="4" s="1"/>
  <c r="G496" i="4" a="1"/>
  <c r="G496" i="4" s="1"/>
  <c r="D477" i="4" a="1"/>
  <c r="D477" i="4" s="1"/>
  <c r="G429" i="4" a="1"/>
  <c r="G429" i="4" s="1"/>
  <c r="G410" i="4" a="1"/>
  <c r="G410" i="4" s="1"/>
  <c r="H500" i="4" a="1"/>
  <c r="H500" i="4" s="1"/>
  <c r="E474" i="4" a="1"/>
  <c r="E474" i="4" s="1"/>
  <c r="G478" i="4" a="1"/>
  <c r="G478" i="4" s="1"/>
  <c r="H452" i="4" a="1"/>
  <c r="H452" i="4" s="1"/>
  <c r="E434" i="4" a="1"/>
  <c r="E434" i="4" s="1"/>
  <c r="C390" i="4" a="1"/>
  <c r="C390" i="4" s="1"/>
  <c r="D392" i="4" a="1"/>
  <c r="D392" i="4" s="1"/>
  <c r="G499" i="4" a="1"/>
  <c r="G499" i="4" s="1"/>
  <c r="D491" i="4" a="1"/>
  <c r="D491" i="4" s="1"/>
  <c r="G477" i="4" a="1"/>
  <c r="G477" i="4" s="1"/>
  <c r="F468" i="4" a="1"/>
  <c r="F468" i="4" s="1"/>
  <c r="G448" i="4" a="1"/>
  <c r="G448" i="4" s="1"/>
  <c r="H376" i="4" a="1"/>
  <c r="H376" i="4" s="1"/>
  <c r="H374" i="4" a="1"/>
  <c r="H374" i="4" s="1"/>
  <c r="E490" i="4" a="1"/>
  <c r="E490" i="4" s="1"/>
  <c r="D472" i="4" a="1"/>
  <c r="D472" i="4" s="1"/>
  <c r="C485" i="4" a="1"/>
  <c r="C485" i="4" s="1"/>
  <c r="H485" i="4" a="1"/>
  <c r="H485" i="4" s="1"/>
  <c r="H473" i="4" a="1"/>
  <c r="H473" i="4" s="1"/>
  <c r="E472" i="4" a="1"/>
  <c r="E472" i="4" s="1"/>
  <c r="F421" i="4" a="1"/>
  <c r="F421" i="4" s="1"/>
  <c r="D476" i="4" a="1"/>
  <c r="D476" i="4" s="1"/>
  <c r="H435" i="4" a="1"/>
  <c r="H435" i="4" s="1"/>
  <c r="D393" i="4" a="1"/>
  <c r="D393" i="4" s="1"/>
  <c r="H375" i="4" a="1"/>
  <c r="H375" i="4" s="1"/>
  <c r="E473" i="4" a="1"/>
  <c r="E473" i="4" s="1"/>
  <c r="H389" i="4" a="1"/>
  <c r="H389" i="4" s="1"/>
  <c r="C405" i="4" a="1"/>
  <c r="C405" i="4" s="1"/>
  <c r="D412" i="4" a="1"/>
  <c r="D412" i="4" s="1"/>
  <c r="F472" i="4" a="1"/>
  <c r="F472" i="4" s="1"/>
  <c r="E420" i="4" a="1"/>
  <c r="E420" i="4" s="1"/>
  <c r="C396" i="4" a="1"/>
  <c r="C396" i="4" s="1"/>
  <c r="D465" i="4" a="1"/>
  <c r="D465" i="4" s="1"/>
  <c r="F494" i="4" a="1"/>
  <c r="F494" i="4" s="1"/>
  <c r="E494" i="4" a="1"/>
  <c r="E494" i="4" s="1"/>
  <c r="E458" i="4" a="1"/>
  <c r="E458" i="4" s="1"/>
  <c r="H492" i="4" a="1"/>
  <c r="H492" i="4" s="1"/>
  <c r="F401" i="4" a="1"/>
  <c r="F401" i="4" s="1"/>
  <c r="E492" i="4" a="1"/>
  <c r="E492" i="4" s="1"/>
  <c r="F465" i="4" a="1"/>
  <c r="F465" i="4" s="1"/>
  <c r="H469" i="4" a="1"/>
  <c r="H469" i="4" s="1"/>
  <c r="G443" i="4" a="1"/>
  <c r="G443" i="4" s="1"/>
  <c r="G484" i="4" a="1"/>
  <c r="G484" i="4" s="1"/>
  <c r="G416" i="4" a="1"/>
  <c r="G416" i="4" s="1"/>
  <c r="H384" i="4" a="1"/>
  <c r="H384" i="4" s="1"/>
  <c r="E491" i="4" a="1"/>
  <c r="E491" i="4" s="1"/>
  <c r="D473" i="4" a="1"/>
  <c r="D473" i="4" s="1"/>
  <c r="H468" i="4" a="1"/>
  <c r="H468" i="4" s="1"/>
  <c r="G459" i="4" a="1"/>
  <c r="G459" i="4" s="1"/>
  <c r="H446" i="4" a="1"/>
  <c r="H446" i="4" s="1"/>
  <c r="D459" i="4" a="1"/>
  <c r="D459" i="4" s="1"/>
  <c r="E463" i="4" a="1"/>
  <c r="E463" i="4" s="1"/>
  <c r="C373" i="4" a="1"/>
  <c r="C373" i="4" s="1"/>
  <c r="D484" i="4" a="1"/>
  <c r="D484" i="4" s="1"/>
  <c r="D483" i="4" a="1"/>
  <c r="D483" i="4" s="1"/>
  <c r="H430" i="4" a="1"/>
  <c r="H430" i="4" s="1"/>
  <c r="E467" i="4" a="1"/>
  <c r="E467" i="4" s="1"/>
  <c r="H10" i="4" a="1"/>
  <c r="H10" i="4" s="1"/>
  <c r="B5" i="5" l="1" a="1"/>
  <c r="B5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ECHARDOUR Alice</author>
  </authors>
  <commentList>
    <comment ref="D11" authorId="0" shapeId="0" xr:uid="{99007493-FF89-42DF-A4CD-1E03E40EC150}">
      <text>
        <r>
          <rPr>
            <b/>
            <sz val="9"/>
            <color indexed="81"/>
            <rFont val="Tahoma"/>
            <family val="2"/>
          </rPr>
          <t>ECHARDOUR Alice:</t>
        </r>
        <r>
          <rPr>
            <sz val="9"/>
            <color indexed="81"/>
            <rFont val="Tahoma"/>
            <family val="2"/>
          </rPr>
          <t xml:space="preserve">
- </t>
        </r>
        <r>
          <rPr>
            <b/>
            <sz val="9"/>
            <color indexed="81"/>
            <rFont val="Tahoma"/>
            <family val="2"/>
          </rPr>
          <t xml:space="preserve">Coller le chemin d'emplacement </t>
        </r>
        <r>
          <rPr>
            <sz val="9"/>
            <color indexed="81"/>
            <rFont val="Tahoma"/>
            <family val="2"/>
          </rPr>
          <t xml:space="preserve">dans la zone prévue à cet effet dans le formule. 
- </t>
        </r>
        <r>
          <rPr>
            <b/>
            <sz val="9"/>
            <color indexed="81"/>
            <rFont val="Tahoma"/>
            <family val="2"/>
          </rPr>
          <t xml:space="preserve">Retirer les guillements </t>
        </r>
        <r>
          <rPr>
            <b/>
            <u/>
            <sz val="9"/>
            <color indexed="81"/>
            <rFont val="Tahoma"/>
            <family val="2"/>
          </rPr>
          <t>en début</t>
        </r>
        <r>
          <rPr>
            <sz val="9"/>
            <color indexed="81"/>
            <rFont val="Tahoma"/>
            <family val="2"/>
          </rPr>
          <t xml:space="preserve"> de formule pour la rendre fonctionnelle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<sst xmlns="http://schemas.openxmlformats.org/spreadsheetml/2006/main" count="45" uniqueCount="29">
  <si>
    <t xml:space="preserve">DSI saisi le </t>
  </si>
  <si>
    <t>Nom du projet</t>
  </si>
  <si>
    <t>Nom</t>
  </si>
  <si>
    <t>Prénom</t>
  </si>
  <si>
    <t>Fonction</t>
  </si>
  <si>
    <t>Structure</t>
  </si>
  <si>
    <t>Coordonnées</t>
  </si>
  <si>
    <t>Rôle</t>
  </si>
  <si>
    <t>Acteurs</t>
  </si>
  <si>
    <t>Site(s) concerné(s)</t>
  </si>
  <si>
    <t>Lien vers les documents du projet</t>
  </si>
  <si>
    <t>Lien vers les procédures</t>
  </si>
  <si>
    <t>Lien vers les processus</t>
  </si>
  <si>
    <t>Contexte du projet</t>
  </si>
  <si>
    <t>Code projet</t>
  </si>
  <si>
    <t>Etat</t>
  </si>
  <si>
    <t>Échéance</t>
  </si>
  <si>
    <t>Date de début</t>
  </si>
  <si>
    <t>Date de fin</t>
  </si>
  <si>
    <t>Catégorie de tâche</t>
  </si>
  <si>
    <t>TÂCHES</t>
  </si>
  <si>
    <t>Coller en valeur régulièrement l'historique dans l'onglet histo BRUT pour assurer une sauvegarde</t>
  </si>
  <si>
    <t>"=LIEN_HYPERTEXTE("Copier ici le lien hypertexte et garder les guillemets";"Accès au dossier")</t>
  </si>
  <si>
    <t xml:space="preserve">À compléter </t>
  </si>
  <si>
    <t>Insérer ci-dessous le lien du fichier de planning personnel</t>
  </si>
  <si>
    <t>Nom du fichier</t>
  </si>
  <si>
    <t>Planning_HEBDO_V2.1_TEST1.xlsx</t>
  </si>
  <si>
    <t>Chemin du fichier</t>
  </si>
  <si>
    <t>U:\2. COORDO_NED\9. BROUILLON_EXCEL\Test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</si>
</sst>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Marianne Light"/>
    </font>
    <font>
      <b/>
      <sz val="14"/>
      <color rgb="FF002060"/>
      <name val="Marianne"/>
    </font>
    <font>
      <sz val="11"/>
      <color theme="1"/>
      <name val="Marianne Light"/>
    </font>
    <font>
      <u/>
      <sz val="11"/>
      <color theme="10"/>
      <name val="Calibri"/>
      <family val="2"/>
      <scheme val="minor"/>
    </font>
    <font>
      <b/>
      <sz val="9"/>
      <color rgb="FF002060"/>
      <name val="Marianne"/>
    </font>
    <font>
      <b/>
      <sz val="9"/>
      <color rgb="FF002060"/>
      <name val="Marianne Light"/>
    </font>
    <font>
      <sz val="9"/>
      <color theme="1"/>
      <name val="Marianne"/>
    </font>
    <font>
      <sz val="9"/>
      <color theme="1"/>
      <name val="Marianne Light"/>
    </font>
    <font>
      <b/>
      <sz val="8"/>
      <color rgb="FF002060"/>
      <name val="Marianne Light"/>
    </font>
    <font>
      <sz val="8"/>
      <color theme="1"/>
      <name val="Marianne Light"/>
    </font>
    <font>
      <u/>
      <sz val="8"/>
      <color theme="10"/>
      <name val="Marianne Light"/>
    </font>
    <font>
      <sz val="10"/>
      <color theme="1"/>
      <name val="Marianne Light"/>
    </font>
    <font>
      <sz val="9"/>
      <color theme="0"/>
      <name val="Marianne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2060"/>
      <name val="Marianne"/>
    </font>
    <font>
      <sz val="11"/>
      <color theme="0"/>
      <name val="Calibri"/>
      <family val="2"/>
      <scheme val="minor"/>
    </font>
    <font>
      <sz val="8"/>
      <name val="Marianne Light"/>
    </font>
    <font>
      <sz val="11"/>
      <color theme="4" tint="-0.249977111117893"/>
      <name val="Calibri"/>
      <family val="2"/>
      <scheme val="minor"/>
    </font>
    <font>
      <sz val="12"/>
      <color rgb="FF34373A"/>
      <name val="Courier New"/>
      <family val="3"/>
    </font>
    <font>
      <sz val="11"/>
      <color rgb="FF002060"/>
      <name val="Marianne"/>
    </font>
    <font>
      <b/>
      <u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indexed="64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/>
      <top style="thin">
        <color rgb="FF002060"/>
      </top>
      <bottom style="thin">
        <color rgb="FF002060"/>
      </bottom>
      <diagonal/>
    </border>
    <border>
      <left/>
      <right/>
      <top style="thin">
        <color rgb="FF002060"/>
      </top>
      <bottom style="thin">
        <color rgb="FF002060"/>
      </bottom>
      <diagonal/>
    </border>
    <border>
      <left/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/>
      <right style="thin">
        <color indexed="64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0">
    <xf numFmtId="0" fontId="0" fillId="0" borderId="0" xfId="0"/>
    <xf numFmtId="0" fontId="0" fillId="2" borderId="0" xfId="0" applyFill="1"/>
    <xf numFmtId="0" fontId="2" fillId="2" borderId="0" xfId="0" applyFont="1" applyFill="1" applyBorder="1"/>
    <xf numFmtId="14" fontId="4" fillId="2" borderId="0" xfId="0" applyNumberFormat="1" applyFont="1" applyFill="1" applyBorder="1" applyAlignment="1">
      <alignment horizontal="center"/>
    </xf>
    <xf numFmtId="0" fontId="1" fillId="2" borderId="0" xfId="0" applyFont="1" applyFill="1" applyBorder="1"/>
    <xf numFmtId="0" fontId="0" fillId="2" borderId="0" xfId="0" applyFill="1" applyBorder="1"/>
    <xf numFmtId="0" fontId="3" fillId="2" borderId="0" xfId="0" applyFont="1" applyFill="1" applyAlignment="1"/>
    <xf numFmtId="0" fontId="0" fillId="2" borderId="0" xfId="0" applyFill="1" applyBorder="1" applyAlignment="1">
      <alignment horizontal="center"/>
    </xf>
    <xf numFmtId="0" fontId="8" fillId="0" borderId="0" xfId="0" applyFont="1" applyFill="1"/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 wrapText="1"/>
    </xf>
    <xf numFmtId="0" fontId="12" fillId="0" borderId="0" xfId="1" applyFont="1" applyFill="1" applyAlignment="1">
      <alignment horizontal="left" vertical="center"/>
    </xf>
    <xf numFmtId="0" fontId="12" fillId="0" borderId="0" xfId="1" applyFont="1" applyAlignment="1">
      <alignment horizontal="left" vertical="center"/>
    </xf>
    <xf numFmtId="0" fontId="3" fillId="2" borderId="0" xfId="0" applyFont="1" applyFill="1" applyBorder="1" applyAlignment="1"/>
    <xf numFmtId="0" fontId="8" fillId="0" borderId="0" xfId="0" applyFont="1" applyFill="1" applyBorder="1"/>
    <xf numFmtId="0" fontId="11" fillId="0" borderId="0" xfId="0" applyFont="1" applyBorder="1" applyAlignment="1">
      <alignment horizontal="left" vertical="center"/>
    </xf>
    <xf numFmtId="0" fontId="6" fillId="2" borderId="4" xfId="0" applyFont="1" applyFill="1" applyBorder="1"/>
    <xf numFmtId="0" fontId="7" fillId="2" borderId="4" xfId="0" applyFont="1" applyFill="1" applyBorder="1" applyAlignment="1">
      <alignment horizontal="left" vertical="center"/>
    </xf>
    <xf numFmtId="0" fontId="10" fillId="2" borderId="4" xfId="0" applyFont="1" applyFill="1" applyBorder="1" applyAlignment="1">
      <alignment horizontal="left" vertical="center" wrapText="1"/>
    </xf>
    <xf numFmtId="0" fontId="14" fillId="0" borderId="0" xfId="0" applyFont="1"/>
    <xf numFmtId="0" fontId="14" fillId="0" borderId="0" xfId="0" applyFont="1" applyAlignment="1">
      <alignment horizontal="center"/>
    </xf>
    <xf numFmtId="14" fontId="19" fillId="0" borderId="0" xfId="0" applyNumberFormat="1" applyFont="1" applyAlignment="1">
      <alignment horizontal="left" vertical="center"/>
    </xf>
    <xf numFmtId="0" fontId="19" fillId="0" borderId="0" xfId="0" applyFont="1" applyAlignment="1">
      <alignment horizontal="left" vertical="center"/>
    </xf>
    <xf numFmtId="14" fontId="19" fillId="0" borderId="0" xfId="0" applyNumberFormat="1" applyFont="1" applyAlignment="1">
      <alignment horizontal="left" vertical="center" wrapText="1"/>
    </xf>
    <xf numFmtId="0" fontId="19" fillId="0" borderId="0" xfId="0" applyFont="1" applyAlignment="1">
      <alignment wrapText="1"/>
    </xf>
    <xf numFmtId="0" fontId="18" fillId="2" borderId="0" xfId="0" applyFont="1" applyFill="1"/>
    <xf numFmtId="0" fontId="20" fillId="4" borderId="0" xfId="0" applyFont="1" applyFill="1"/>
    <xf numFmtId="0" fontId="14" fillId="3" borderId="0" xfId="0" applyFont="1" applyFill="1"/>
    <xf numFmtId="0" fontId="14" fillId="3" borderId="0" xfId="0" applyFont="1" applyFill="1" applyAlignment="1">
      <alignment horizontal="center"/>
    </xf>
    <xf numFmtId="14" fontId="0" fillId="2" borderId="0" xfId="0" applyNumberFormat="1" applyFill="1"/>
    <xf numFmtId="0" fontId="0" fillId="2" borderId="0" xfId="0" applyFill="1" applyAlignment="1">
      <alignment horizontal="center"/>
    </xf>
    <xf numFmtId="0" fontId="21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left" vertical="center" wrapText="1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2" borderId="12" xfId="1" applyFill="1" applyBorder="1"/>
    <xf numFmtId="0" fontId="0" fillId="0" borderId="0" xfId="0" applyFill="1"/>
    <xf numFmtId="0" fontId="5" fillId="2" borderId="0" xfId="1" applyFill="1"/>
    <xf numFmtId="0" fontId="11" fillId="2" borderId="2" xfId="0" applyFont="1" applyFill="1" applyBorder="1" applyAlignment="1">
      <alignment horizontal="center"/>
    </xf>
    <xf numFmtId="0" fontId="11" fillId="2" borderId="3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0" fillId="2" borderId="10" xfId="0" applyFont="1" applyFill="1" applyBorder="1" applyAlignment="1">
      <alignment horizontal="left" vertical="center" wrapText="1"/>
    </xf>
    <xf numFmtId="0" fontId="10" fillId="2" borderId="11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/>
    </xf>
    <xf numFmtId="0" fontId="17" fillId="2" borderId="6" xfId="0" applyFont="1" applyFill="1" applyBorder="1" applyAlignment="1">
      <alignment horizontal="center" vertical="center"/>
    </xf>
    <xf numFmtId="14" fontId="13" fillId="2" borderId="5" xfId="0" applyNumberFormat="1" applyFont="1" applyFill="1" applyBorder="1" applyAlignment="1">
      <alignment horizontal="center" vertical="center"/>
    </xf>
    <xf numFmtId="14" fontId="13" fillId="2" borderId="6" xfId="0" applyNumberFormat="1" applyFont="1" applyFill="1" applyBorder="1" applyAlignment="1">
      <alignment horizontal="center" vertical="center"/>
    </xf>
    <xf numFmtId="14" fontId="13" fillId="2" borderId="7" xfId="0" applyNumberFormat="1" applyFont="1" applyFill="1" applyBorder="1" applyAlignment="1">
      <alignment horizontal="center" vertical="center" wrapText="1"/>
    </xf>
    <xf numFmtId="14" fontId="13" fillId="2" borderId="8" xfId="0" applyNumberFormat="1" applyFont="1" applyFill="1" applyBorder="1" applyAlignment="1">
      <alignment horizontal="center" vertical="center" wrapText="1"/>
    </xf>
    <xf numFmtId="14" fontId="13" fillId="2" borderId="9" xfId="0" applyNumberFormat="1" applyFont="1" applyFill="1" applyBorder="1" applyAlignment="1">
      <alignment horizontal="center" vertical="center" wrapText="1"/>
    </xf>
    <xf numFmtId="14" fontId="9" fillId="2" borderId="7" xfId="0" applyNumberFormat="1" applyFont="1" applyFill="1" applyBorder="1" applyAlignment="1">
      <alignment horizontal="center" vertical="center" wrapText="1"/>
    </xf>
    <xf numFmtId="14" fontId="9" fillId="2" borderId="8" xfId="0" applyNumberFormat="1" applyFont="1" applyFill="1" applyBorder="1" applyAlignment="1">
      <alignment horizontal="center" vertical="center" wrapText="1"/>
    </xf>
    <xf numFmtId="14" fontId="9" fillId="2" borderId="9" xfId="0" applyNumberFormat="1" applyFont="1" applyFill="1" applyBorder="1" applyAlignment="1">
      <alignment horizontal="center" vertical="center" wrapText="1"/>
    </xf>
    <xf numFmtId="0" fontId="5" fillId="2" borderId="2" xfId="1" applyFill="1" applyBorder="1" applyAlignment="1">
      <alignment horizontal="center" vertical="center" wrapText="1"/>
    </xf>
    <xf numFmtId="0" fontId="11" fillId="2" borderId="3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22" fillId="2" borderId="7" xfId="0" applyFont="1" applyFill="1" applyBorder="1" applyAlignment="1">
      <alignment horizontal="center" vertical="center"/>
    </xf>
    <xf numFmtId="0" fontId="22" fillId="2" borderId="8" xfId="0" applyFont="1" applyFill="1" applyBorder="1" applyAlignment="1">
      <alignment horizontal="center" vertical="center"/>
    </xf>
    <xf numFmtId="0" fontId="22" fillId="2" borderId="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numFmt numFmtId="0" formatCode="General"/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Marianne Light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>
        <right style="thin">
          <color indexed="64"/>
        </right>
        <top/>
        <bottom/>
        <vertical/>
        <horizontal/>
      </border>
    </dxf>
    <dxf>
      <font>
        <strike val="0"/>
        <outline val="0"/>
        <shadow val="0"/>
        <vertAlign val="baseline"/>
        <sz val="8"/>
        <name val="Marianne Ligh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8"/>
        <name val="Marianne Light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8"/>
        <name val="Marianne Light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8"/>
        <name val="Marianne Light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8"/>
        <name val="Marianne Light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8"/>
        <name val="Marianne Light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Marianne"/>
        <scheme val="none"/>
      </font>
      <fill>
        <patternFill patternType="none">
          <fgColor indexed="64"/>
          <bgColor auto="1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</dxfs>
  <tableStyles count="1" defaultTableStyle="TableStyleMedium2" defaultPivotStyle="PivotStyleLight16">
    <tableStyle name="Style de tableau 1" pivot="0" count="2" xr9:uid="{825565D1-973E-4E79-A2A8-5DCCF848FBC6}">
      <tableStyleElement type="headerRow" dxfId="19"/>
      <tableStyleElement type="secondRowStripe" dxfId="18"/>
    </tableStyle>
  </tableStyles>
  <colors>
    <mruColors>
      <color rgb="FFCCD4DE"/>
      <color rgb="FF6B82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hyperlink" Target="#Historiq!A1"/><Relationship Id="rId1" Type="http://schemas.openxmlformats.org/officeDocument/2006/relationships/hyperlink" Target="#Acteur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Fiche projet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svg"/><Relationship Id="rId2" Type="http://schemas.openxmlformats.org/officeDocument/2006/relationships/image" Target="../media/image2.png"/><Relationship Id="rId1" Type="http://schemas.openxmlformats.org/officeDocument/2006/relationships/hyperlink" Target="#'Fiche projet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svg"/><Relationship Id="rId2" Type="http://schemas.openxmlformats.org/officeDocument/2006/relationships/image" Target="../media/image2.png"/><Relationship Id="rId1" Type="http://schemas.openxmlformats.org/officeDocument/2006/relationships/hyperlink" Target="#'Fiche projet'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svg"/><Relationship Id="rId2" Type="http://schemas.openxmlformats.org/officeDocument/2006/relationships/image" Target="../media/image2.png"/><Relationship Id="rId1" Type="http://schemas.openxmlformats.org/officeDocument/2006/relationships/hyperlink" Target="#'Fiche proje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857250</xdr:colOff>
      <xdr:row>0</xdr:row>
      <xdr:rowOff>131595</xdr:rowOff>
    </xdr:from>
    <xdr:to>
      <xdr:col>6</xdr:col>
      <xdr:colOff>1047750</xdr:colOff>
      <xdr:row>0</xdr:row>
      <xdr:rowOff>669479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2DD7A09-1EAE-4207-BFC7-F443DF5CA904}"/>
            </a:ext>
          </a:extLst>
        </xdr:cNvPr>
        <xdr:cNvSpPr txBox="1"/>
      </xdr:nvSpPr>
      <xdr:spPr>
        <a:xfrm>
          <a:off x="981808" y="131595"/>
          <a:ext cx="4520711" cy="537884"/>
        </a:xfrm>
        <a:prstGeom prst="roundRect">
          <a:avLst/>
        </a:prstGeom>
        <a:ln>
          <a:solidFill>
            <a:schemeClr val="tx2"/>
          </a:solidFill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chemeClr val="accent5">
                  <a:lumMod val="50000"/>
                </a:schemeClr>
              </a:solidFill>
              <a:latin typeface="Marianne Light" panose="02000000000000000000" pitchFamily="2" charset="0"/>
            </a:rPr>
            <a:t>FICHE PROJET DSI</a:t>
          </a:r>
        </a:p>
      </xdr:txBody>
    </xdr:sp>
    <xdr:clientData/>
  </xdr:twoCellAnchor>
  <xdr:twoCellAnchor>
    <xdr:from>
      <xdr:col>1</xdr:col>
      <xdr:colOff>580517</xdr:colOff>
      <xdr:row>7</xdr:row>
      <xdr:rowOff>133742</xdr:rowOff>
    </xdr:from>
    <xdr:to>
      <xdr:col>3</xdr:col>
      <xdr:colOff>735659</xdr:colOff>
      <xdr:row>8</xdr:row>
      <xdr:rowOff>556379</xdr:rowOff>
    </xdr:to>
    <xdr:grpSp>
      <xdr:nvGrpSpPr>
        <xdr:cNvPr id="63" name="Groupe 6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864587-5680-4FC5-9498-9EA395C20A6A}"/>
            </a:ext>
          </a:extLst>
        </xdr:cNvPr>
        <xdr:cNvGrpSpPr/>
      </xdr:nvGrpSpPr>
      <xdr:grpSpPr>
        <a:xfrm>
          <a:off x="705075" y="2932627"/>
          <a:ext cx="1884296" cy="613137"/>
          <a:chOff x="272787" y="3093819"/>
          <a:chExt cx="1884296" cy="613137"/>
        </a:xfrm>
      </xdr:grpSpPr>
      <xdr:sp macro="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BA7312D3-6BB4-4819-B22B-E505B415CFD1}"/>
              </a:ext>
            </a:extLst>
          </xdr:cNvPr>
          <xdr:cNvSpPr/>
        </xdr:nvSpPr>
        <xdr:spPr>
          <a:xfrm>
            <a:off x="717083" y="3094956"/>
            <a:ext cx="1440000" cy="612000"/>
          </a:xfrm>
          <a:prstGeom prst="roundRect">
            <a:avLst>
              <a:gd name="adj" fmla="val 18020"/>
            </a:avLst>
          </a:prstGeom>
          <a:solidFill>
            <a:schemeClr val="tx2"/>
          </a:solidFill>
          <a:ln>
            <a:noFill/>
          </a:ln>
          <a:effectLst/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>
                <a:solidFill>
                  <a:schemeClr val="bg1"/>
                </a:solidFill>
                <a:latin typeface="Marianne Light" panose="02000000000000000000" pitchFamily="2" charset="0"/>
              </a:rPr>
              <a:t>L</a:t>
            </a:r>
            <a:r>
              <a:rPr lang="fr-FR" sz="1000" b="1" baseline="0">
                <a:solidFill>
                  <a:schemeClr val="bg1"/>
                </a:solidFill>
                <a:latin typeface="Marianne Light" panose="02000000000000000000" pitchFamily="2" charset="0"/>
              </a:rPr>
              <a:t>ES ACTEURS </a:t>
            </a:r>
            <a:endParaRPr lang="fr-FR" sz="1000" b="1">
              <a:solidFill>
                <a:schemeClr val="bg1"/>
              </a:solidFill>
              <a:latin typeface="Marianne Light" panose="02000000000000000000" pitchFamily="2" charset="0"/>
            </a:endParaRPr>
          </a:p>
        </xdr:txBody>
      </xdr:sp>
      <xdr:grpSp>
        <xdr:nvGrpSpPr>
          <xdr:cNvPr id="34" name="Groupe 33">
            <a:extLst>
              <a:ext uri="{FF2B5EF4-FFF2-40B4-BE49-F238E27FC236}">
                <a16:creationId xmlns:a16="http://schemas.microsoft.com/office/drawing/2014/main" id="{A2DE1151-67C6-4919-8089-0EB22B0CCC01}"/>
              </a:ext>
            </a:extLst>
          </xdr:cNvPr>
          <xdr:cNvGrpSpPr/>
        </xdr:nvGrpSpPr>
        <xdr:grpSpPr>
          <a:xfrm>
            <a:off x="272787" y="3093819"/>
            <a:ext cx="612000" cy="610484"/>
            <a:chOff x="6542942" y="2410558"/>
            <a:chExt cx="612000" cy="612000"/>
          </a:xfrm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grpSpPr>
        <xdr:sp macro="" textlink="">
          <xdr:nvSpPr>
            <xdr:cNvPr id="22" name="Rectangle : coins arrondis 21">
              <a:extLst>
                <a:ext uri="{FF2B5EF4-FFF2-40B4-BE49-F238E27FC236}">
                  <a16:creationId xmlns:a16="http://schemas.microsoft.com/office/drawing/2014/main" id="{04835AAD-EB88-42E4-9716-6EA532042A0A}"/>
                </a:ext>
              </a:extLst>
            </xdr:cNvPr>
            <xdr:cNvSpPr/>
          </xdr:nvSpPr>
          <xdr:spPr>
            <a:xfrm>
              <a:off x="6542942" y="2410558"/>
              <a:ext cx="612000" cy="612000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grpSp>
          <xdr:nvGrpSpPr>
            <xdr:cNvPr id="23" name="Groupe 22">
              <a:extLst>
                <a:ext uri="{FF2B5EF4-FFF2-40B4-BE49-F238E27FC236}">
                  <a16:creationId xmlns:a16="http://schemas.microsoft.com/office/drawing/2014/main" id="{1BA81032-6E0C-47AE-BF2A-25686CAE9526}"/>
                </a:ext>
              </a:extLst>
            </xdr:cNvPr>
            <xdr:cNvGrpSpPr>
              <a:grpSpLocks noChangeAspect="1"/>
            </xdr:cNvGrpSpPr>
          </xdr:nvGrpSpPr>
          <xdr:grpSpPr>
            <a:xfrm>
              <a:off x="6630865" y="2535116"/>
              <a:ext cx="436562" cy="321544"/>
              <a:chOff x="3557588" y="4875213"/>
              <a:chExt cx="436562" cy="321544"/>
            </a:xfrm>
          </xdr:grpSpPr>
          <xdr:sp macro="" textlink="">
            <xdr:nvSpPr>
              <xdr:cNvPr id="24" name="Freeform 156">
                <a:extLst>
                  <a:ext uri="{FF2B5EF4-FFF2-40B4-BE49-F238E27FC236}">
                    <a16:creationId xmlns:a16="http://schemas.microsoft.com/office/drawing/2014/main" id="{DD79E6BF-5BD9-4044-9F02-AEE2562DB0D9}"/>
                  </a:ext>
                </a:extLst>
              </xdr:cNvPr>
              <xdr:cNvSpPr>
                <a:spLocks noEditPoints="1"/>
              </xdr:cNvSpPr>
            </xdr:nvSpPr>
            <xdr:spPr bwMode="auto">
              <a:xfrm rot="18959866">
                <a:off x="3743297" y="5133969"/>
                <a:ext cx="63276" cy="62788"/>
              </a:xfrm>
              <a:custGeom>
                <a:avLst/>
                <a:gdLst>
                  <a:gd name="T0" fmla="*/ 33 w 533"/>
                  <a:gd name="T1" fmla="*/ 531 h 531"/>
                  <a:gd name="T2" fmla="*/ 55 w 533"/>
                  <a:gd name="T3" fmla="*/ 522 h 531"/>
                  <a:gd name="T4" fmla="*/ 522 w 533"/>
                  <a:gd name="T5" fmla="*/ 55 h 531"/>
                  <a:gd name="T6" fmla="*/ 522 w 533"/>
                  <a:gd name="T7" fmla="*/ 12 h 531"/>
                  <a:gd name="T8" fmla="*/ 478 w 533"/>
                  <a:gd name="T9" fmla="*/ 12 h 531"/>
                  <a:gd name="T10" fmla="*/ 12 w 533"/>
                  <a:gd name="T11" fmla="*/ 479 h 531"/>
                  <a:gd name="T12" fmla="*/ 12 w 533"/>
                  <a:gd name="T13" fmla="*/ 522 h 531"/>
                  <a:gd name="T14" fmla="*/ 33 w 533"/>
                  <a:gd name="T15" fmla="*/ 531 h 531"/>
                  <a:gd name="T16" fmla="*/ 33 w 533"/>
                  <a:gd name="T17" fmla="*/ 531 h 531"/>
                  <a:gd name="T18" fmla="*/ 33 w 533"/>
                  <a:gd name="T19" fmla="*/ 531 h 531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</a:cxnLst>
                <a:rect l="0" t="0" r="r" b="b"/>
                <a:pathLst>
                  <a:path w="533" h="531">
                    <a:moveTo>
                      <a:pt x="33" y="531"/>
                    </a:moveTo>
                    <a:cubicBezTo>
                      <a:pt x="41" y="531"/>
                      <a:pt x="49" y="528"/>
                      <a:pt x="55" y="522"/>
                    </a:cubicBezTo>
                    <a:cubicBezTo>
                      <a:pt x="522" y="55"/>
                      <a:pt x="522" y="55"/>
                      <a:pt x="522" y="55"/>
                    </a:cubicBezTo>
                    <a:cubicBezTo>
                      <a:pt x="533" y="43"/>
                      <a:pt x="533" y="24"/>
                      <a:pt x="522" y="12"/>
                    </a:cubicBezTo>
                    <a:cubicBezTo>
                      <a:pt x="510" y="0"/>
                      <a:pt x="490" y="0"/>
                      <a:pt x="478" y="12"/>
                    </a:cubicBezTo>
                    <a:cubicBezTo>
                      <a:pt x="12" y="479"/>
                      <a:pt x="12" y="479"/>
                      <a:pt x="12" y="479"/>
                    </a:cubicBezTo>
                    <a:cubicBezTo>
                      <a:pt x="0" y="491"/>
                      <a:pt x="0" y="510"/>
                      <a:pt x="12" y="522"/>
                    </a:cubicBezTo>
                    <a:cubicBezTo>
                      <a:pt x="18" y="528"/>
                      <a:pt x="26" y="531"/>
                      <a:pt x="33" y="531"/>
                    </a:cubicBezTo>
                    <a:close/>
                    <a:moveTo>
                      <a:pt x="33" y="531"/>
                    </a:moveTo>
                    <a:cubicBezTo>
                      <a:pt x="33" y="531"/>
                      <a:pt x="33" y="531"/>
                      <a:pt x="33" y="531"/>
                    </a:cubicBezTo>
                  </a:path>
                </a:pathLst>
              </a:custGeom>
              <a:solidFill>
                <a:srgbClr val="8599D4"/>
              </a:solidFill>
              <a:ln w="4445">
                <a:solidFill>
                  <a:srgbClr val="8599D4"/>
                </a:solidFill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5" name="Freeform 144">
                <a:extLst>
                  <a:ext uri="{FF2B5EF4-FFF2-40B4-BE49-F238E27FC236}">
                    <a16:creationId xmlns:a16="http://schemas.microsoft.com/office/drawing/2014/main" id="{F77EE34D-B6D9-45A4-A0E5-C1DCFEA23296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892550" y="5011738"/>
                <a:ext cx="53975" cy="20638"/>
              </a:xfrm>
              <a:custGeom>
                <a:avLst/>
                <a:gdLst>
                  <a:gd name="T0" fmla="*/ 177 w 193"/>
                  <a:gd name="T1" fmla="*/ 27 h 69"/>
                  <a:gd name="T2" fmla="*/ 23 w 193"/>
                  <a:gd name="T3" fmla="*/ 0 h 69"/>
                  <a:gd name="T4" fmla="*/ 0 w 193"/>
                  <a:gd name="T5" fmla="*/ 23 h 69"/>
                  <a:gd name="T6" fmla="*/ 23 w 193"/>
                  <a:gd name="T7" fmla="*/ 45 h 69"/>
                  <a:gd name="T8" fmla="*/ 157 w 193"/>
                  <a:gd name="T9" fmla="*/ 67 h 69"/>
                  <a:gd name="T10" fmla="*/ 167 w 193"/>
                  <a:gd name="T11" fmla="*/ 69 h 69"/>
                  <a:gd name="T12" fmla="*/ 187 w 193"/>
                  <a:gd name="T13" fmla="*/ 57 h 69"/>
                  <a:gd name="T14" fmla="*/ 177 w 193"/>
                  <a:gd name="T15" fmla="*/ 27 h 69"/>
                  <a:gd name="T16" fmla="*/ 177 w 193"/>
                  <a:gd name="T17" fmla="*/ 27 h 69"/>
                  <a:gd name="T18" fmla="*/ 177 w 193"/>
                  <a:gd name="T19" fmla="*/ 27 h 69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</a:cxnLst>
                <a:rect l="0" t="0" r="r" b="b"/>
                <a:pathLst>
                  <a:path w="193" h="69">
                    <a:moveTo>
                      <a:pt x="177" y="27"/>
                    </a:moveTo>
                    <a:cubicBezTo>
                      <a:pt x="125" y="0"/>
                      <a:pt x="27" y="0"/>
                      <a:pt x="23" y="0"/>
                    </a:cubicBezTo>
                    <a:cubicBezTo>
                      <a:pt x="10" y="0"/>
                      <a:pt x="0" y="10"/>
                      <a:pt x="0" y="23"/>
                    </a:cubicBezTo>
                    <a:cubicBezTo>
                      <a:pt x="0" y="35"/>
                      <a:pt x="10" y="45"/>
                      <a:pt x="23" y="45"/>
                    </a:cubicBezTo>
                    <a:cubicBezTo>
                      <a:pt x="48" y="45"/>
                      <a:pt x="121" y="49"/>
                      <a:pt x="157" y="67"/>
                    </a:cubicBezTo>
                    <a:cubicBezTo>
                      <a:pt x="160" y="68"/>
                      <a:pt x="164" y="69"/>
                      <a:pt x="167" y="69"/>
                    </a:cubicBezTo>
                    <a:cubicBezTo>
                      <a:pt x="175" y="69"/>
                      <a:pt x="183" y="65"/>
                      <a:pt x="187" y="57"/>
                    </a:cubicBezTo>
                    <a:cubicBezTo>
                      <a:pt x="193" y="46"/>
                      <a:pt x="188" y="32"/>
                      <a:pt x="177" y="27"/>
                    </a:cubicBezTo>
                    <a:close/>
                    <a:moveTo>
                      <a:pt x="177" y="27"/>
                    </a:moveTo>
                    <a:cubicBezTo>
                      <a:pt x="177" y="27"/>
                      <a:pt x="177" y="27"/>
                      <a:pt x="177" y="27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6" name="Freeform 145">
                <a:extLst>
                  <a:ext uri="{FF2B5EF4-FFF2-40B4-BE49-F238E27FC236}">
                    <a16:creationId xmlns:a16="http://schemas.microsoft.com/office/drawing/2014/main" id="{8E10E68D-42E0-4822-9CBA-9F0C39A634BA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557588" y="4875213"/>
                <a:ext cx="436562" cy="320675"/>
              </a:xfrm>
              <a:custGeom>
                <a:avLst/>
                <a:gdLst>
                  <a:gd name="T0" fmla="*/ 865 w 1536"/>
                  <a:gd name="T1" fmla="*/ 921 h 1128"/>
                  <a:gd name="T2" fmla="*/ 1155 w 1536"/>
                  <a:gd name="T3" fmla="*/ 932 h 1128"/>
                  <a:gd name="T4" fmla="*/ 1200 w 1536"/>
                  <a:gd name="T5" fmla="*/ 932 h 1128"/>
                  <a:gd name="T6" fmla="*/ 1250 w 1536"/>
                  <a:gd name="T7" fmla="*/ 898 h 1128"/>
                  <a:gd name="T8" fmla="*/ 1295 w 1536"/>
                  <a:gd name="T9" fmla="*/ 898 h 1128"/>
                  <a:gd name="T10" fmla="*/ 1491 w 1536"/>
                  <a:gd name="T11" fmla="*/ 919 h 1128"/>
                  <a:gd name="T12" fmla="*/ 1536 w 1536"/>
                  <a:gd name="T13" fmla="*/ 919 h 1128"/>
                  <a:gd name="T14" fmla="*/ 1368 w 1536"/>
                  <a:gd name="T15" fmla="*/ 761 h 1128"/>
                  <a:gd name="T16" fmla="*/ 1449 w 1536"/>
                  <a:gd name="T17" fmla="*/ 563 h 1128"/>
                  <a:gd name="T18" fmla="*/ 1225 w 1536"/>
                  <a:gd name="T19" fmla="*/ 361 h 1128"/>
                  <a:gd name="T20" fmla="*/ 1106 w 1536"/>
                  <a:gd name="T21" fmla="*/ 581 h 1128"/>
                  <a:gd name="T22" fmla="*/ 1160 w 1536"/>
                  <a:gd name="T23" fmla="*/ 805 h 1128"/>
                  <a:gd name="T24" fmla="*/ 935 w 1536"/>
                  <a:gd name="T25" fmla="*/ 709 h 1128"/>
                  <a:gd name="T26" fmla="*/ 1031 w 1536"/>
                  <a:gd name="T27" fmla="*/ 372 h 1128"/>
                  <a:gd name="T28" fmla="*/ 696 w 1536"/>
                  <a:gd name="T29" fmla="*/ 0 h 1128"/>
                  <a:gd name="T30" fmla="*/ 505 w 1536"/>
                  <a:gd name="T31" fmla="*/ 423 h 1128"/>
                  <a:gd name="T32" fmla="*/ 553 w 1536"/>
                  <a:gd name="T33" fmla="*/ 770 h 1128"/>
                  <a:gd name="T34" fmla="*/ 452 w 1536"/>
                  <a:gd name="T35" fmla="*/ 754 h 1128"/>
                  <a:gd name="T36" fmla="*/ 239 w 1536"/>
                  <a:gd name="T37" fmla="*/ 361 h 1128"/>
                  <a:gd name="T38" fmla="*/ 26 w 1536"/>
                  <a:gd name="T39" fmla="*/ 754 h 1128"/>
                  <a:gd name="T40" fmla="*/ 0 w 1536"/>
                  <a:gd name="T41" fmla="*/ 1105 h 1128"/>
                  <a:gd name="T42" fmla="*/ 72 w 1536"/>
                  <a:gd name="T43" fmla="*/ 894 h 1128"/>
                  <a:gd name="T44" fmla="*/ 304 w 1536"/>
                  <a:gd name="T45" fmla="*/ 882 h 1128"/>
                  <a:gd name="T46" fmla="*/ 337 w 1536"/>
                  <a:gd name="T47" fmla="*/ 1105 h 1128"/>
                  <a:gd name="T48" fmla="*/ 430 w 1536"/>
                  <a:gd name="T49" fmla="*/ 863 h 1128"/>
                  <a:gd name="T50" fmla="*/ 676 w 1536"/>
                  <a:gd name="T51" fmla="*/ 921 h 1128"/>
                  <a:gd name="T52" fmla="*/ 72 w 1536"/>
                  <a:gd name="T53" fmla="*/ 742 h 1128"/>
                  <a:gd name="T54" fmla="*/ 273 w 1536"/>
                  <a:gd name="T55" fmla="*/ 849 h 1128"/>
                  <a:gd name="T56" fmla="*/ 189 w 1536"/>
                  <a:gd name="T57" fmla="*/ 783 h 1128"/>
                  <a:gd name="T58" fmla="*/ 294 w 1536"/>
                  <a:gd name="T59" fmla="*/ 829 h 1128"/>
                  <a:gd name="T60" fmla="*/ 95 w 1536"/>
                  <a:gd name="T61" fmla="*/ 601 h 1128"/>
                  <a:gd name="T62" fmla="*/ 139 w 1536"/>
                  <a:gd name="T63" fmla="*/ 448 h 1128"/>
                  <a:gd name="T64" fmla="*/ 387 w 1536"/>
                  <a:gd name="T65" fmla="*/ 596 h 1128"/>
                  <a:gd name="T66" fmla="*/ 175 w 1536"/>
                  <a:gd name="T67" fmla="*/ 512 h 1128"/>
                  <a:gd name="T68" fmla="*/ 200 w 1536"/>
                  <a:gd name="T69" fmla="*/ 550 h 1128"/>
                  <a:gd name="T70" fmla="*/ 334 w 1536"/>
                  <a:gd name="T71" fmla="*/ 761 h 1128"/>
                  <a:gd name="T72" fmla="*/ 550 w 1536"/>
                  <a:gd name="T73" fmla="*/ 423 h 1128"/>
                  <a:gd name="T74" fmla="*/ 526 w 1536"/>
                  <a:gd name="T75" fmla="*/ 215 h 1128"/>
                  <a:gd name="T76" fmla="*/ 989 w 1536"/>
                  <a:gd name="T77" fmla="*/ 358 h 1128"/>
                  <a:gd name="T78" fmla="*/ 900 w 1536"/>
                  <a:gd name="T79" fmla="*/ 605 h 1128"/>
                  <a:gd name="T80" fmla="*/ 677 w 1536"/>
                  <a:gd name="T81" fmla="*/ 876 h 1128"/>
                  <a:gd name="T82" fmla="*/ 627 w 1536"/>
                  <a:gd name="T83" fmla="*/ 747 h 1128"/>
                  <a:gd name="T84" fmla="*/ 646 w 1536"/>
                  <a:gd name="T85" fmla="*/ 706 h 1128"/>
                  <a:gd name="T86" fmla="*/ 890 w 1536"/>
                  <a:gd name="T87" fmla="*/ 665 h 1128"/>
                  <a:gd name="T88" fmla="*/ 861 w 1536"/>
                  <a:gd name="T89" fmla="*/ 876 h 1128"/>
                  <a:gd name="T90" fmla="*/ 932 w 1536"/>
                  <a:gd name="T91" fmla="*/ 771 h 1128"/>
                  <a:gd name="T92" fmla="*/ 1223 w 1536"/>
                  <a:gd name="T93" fmla="*/ 792 h 1128"/>
                  <a:gd name="T94" fmla="*/ 1323 w 1536"/>
                  <a:gd name="T95" fmla="*/ 783 h 1128"/>
                  <a:gd name="T96" fmla="*/ 1358 w 1536"/>
                  <a:gd name="T97" fmla="*/ 711 h 1128"/>
                  <a:gd name="T98" fmla="*/ 1149 w 1536"/>
                  <a:gd name="T99" fmla="*/ 566 h 1128"/>
                  <a:gd name="T100" fmla="*/ 1225 w 1536"/>
                  <a:gd name="T101" fmla="*/ 406 h 1128"/>
                  <a:gd name="T102" fmla="*/ 1397 w 1536"/>
                  <a:gd name="T103" fmla="*/ 566 h 1128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  <a:cxn ang="0">
                    <a:pos x="T20" y="T21"/>
                  </a:cxn>
                  <a:cxn ang="0">
                    <a:pos x="T22" y="T23"/>
                  </a:cxn>
                  <a:cxn ang="0">
                    <a:pos x="T24" y="T25"/>
                  </a:cxn>
                  <a:cxn ang="0">
                    <a:pos x="T26" y="T27"/>
                  </a:cxn>
                  <a:cxn ang="0">
                    <a:pos x="T28" y="T29"/>
                  </a:cxn>
                  <a:cxn ang="0">
                    <a:pos x="T30" y="T31"/>
                  </a:cxn>
                  <a:cxn ang="0">
                    <a:pos x="T32" y="T33"/>
                  </a:cxn>
                  <a:cxn ang="0">
                    <a:pos x="T34" y="T35"/>
                  </a:cxn>
                  <a:cxn ang="0">
                    <a:pos x="T36" y="T37"/>
                  </a:cxn>
                  <a:cxn ang="0">
                    <a:pos x="T38" y="T39"/>
                  </a:cxn>
                  <a:cxn ang="0">
                    <a:pos x="T40" y="T41"/>
                  </a:cxn>
                  <a:cxn ang="0">
                    <a:pos x="T42" y="T43"/>
                  </a:cxn>
                  <a:cxn ang="0">
                    <a:pos x="T44" y="T45"/>
                  </a:cxn>
                  <a:cxn ang="0">
                    <a:pos x="T46" y="T47"/>
                  </a:cxn>
                  <a:cxn ang="0">
                    <a:pos x="T48" y="T49"/>
                  </a:cxn>
                  <a:cxn ang="0">
                    <a:pos x="T50" y="T51"/>
                  </a:cxn>
                  <a:cxn ang="0">
                    <a:pos x="T52" y="T53"/>
                  </a:cxn>
                  <a:cxn ang="0">
                    <a:pos x="T54" y="T55"/>
                  </a:cxn>
                  <a:cxn ang="0">
                    <a:pos x="T56" y="T57"/>
                  </a:cxn>
                  <a:cxn ang="0">
                    <a:pos x="T58" y="T59"/>
                  </a:cxn>
                  <a:cxn ang="0">
                    <a:pos x="T60" y="T61"/>
                  </a:cxn>
                  <a:cxn ang="0">
                    <a:pos x="T62" y="T63"/>
                  </a:cxn>
                  <a:cxn ang="0">
                    <a:pos x="T64" y="T65"/>
                  </a:cxn>
                  <a:cxn ang="0">
                    <a:pos x="T66" y="T67"/>
                  </a:cxn>
                  <a:cxn ang="0">
                    <a:pos x="T68" y="T69"/>
                  </a:cxn>
                  <a:cxn ang="0">
                    <a:pos x="T70" y="T71"/>
                  </a:cxn>
                  <a:cxn ang="0">
                    <a:pos x="T72" y="T73"/>
                  </a:cxn>
                  <a:cxn ang="0">
                    <a:pos x="T74" y="T75"/>
                  </a:cxn>
                  <a:cxn ang="0">
                    <a:pos x="T76" y="T77"/>
                  </a:cxn>
                  <a:cxn ang="0">
                    <a:pos x="T78" y="T79"/>
                  </a:cxn>
                  <a:cxn ang="0">
                    <a:pos x="T80" y="T81"/>
                  </a:cxn>
                  <a:cxn ang="0">
                    <a:pos x="T82" y="T83"/>
                  </a:cxn>
                  <a:cxn ang="0">
                    <a:pos x="T84" y="T85"/>
                  </a:cxn>
                  <a:cxn ang="0">
                    <a:pos x="T86" y="T87"/>
                  </a:cxn>
                  <a:cxn ang="0">
                    <a:pos x="T88" y="T89"/>
                  </a:cxn>
                  <a:cxn ang="0">
                    <a:pos x="T90" y="T91"/>
                  </a:cxn>
                  <a:cxn ang="0">
                    <a:pos x="T92" y="T93"/>
                  </a:cxn>
                  <a:cxn ang="0">
                    <a:pos x="T94" y="T95"/>
                  </a:cxn>
                  <a:cxn ang="0">
                    <a:pos x="T96" y="T97"/>
                  </a:cxn>
                  <a:cxn ang="0">
                    <a:pos x="T98" y="T99"/>
                  </a:cxn>
                  <a:cxn ang="0">
                    <a:pos x="T100" y="T101"/>
                  </a:cxn>
                  <a:cxn ang="0">
                    <a:pos x="T102" y="T103"/>
                  </a:cxn>
                </a:cxnLst>
                <a:rect l="0" t="0" r="r" b="b"/>
                <a:pathLst>
                  <a:path w="1536" h="1128">
                    <a:moveTo>
                      <a:pt x="791" y="871"/>
                    </a:moveTo>
                    <a:cubicBezTo>
                      <a:pt x="828" y="908"/>
                      <a:pt x="828" y="908"/>
                      <a:pt x="828" y="908"/>
                    </a:cubicBezTo>
                    <a:cubicBezTo>
                      <a:pt x="837" y="917"/>
                      <a:pt x="848" y="921"/>
                      <a:pt x="861" y="921"/>
                    </a:cubicBezTo>
                    <a:cubicBezTo>
                      <a:pt x="862" y="921"/>
                      <a:pt x="864" y="921"/>
                      <a:pt x="865" y="921"/>
                    </a:cubicBezTo>
                    <a:cubicBezTo>
                      <a:pt x="879" y="920"/>
                      <a:pt x="892" y="912"/>
                      <a:pt x="900" y="901"/>
                    </a:cubicBezTo>
                    <a:cubicBezTo>
                      <a:pt x="960" y="810"/>
                      <a:pt x="960" y="810"/>
                      <a:pt x="960" y="810"/>
                    </a:cubicBezTo>
                    <a:cubicBezTo>
                      <a:pt x="1106" y="863"/>
                      <a:pt x="1106" y="863"/>
                      <a:pt x="1106" y="863"/>
                    </a:cubicBezTo>
                    <a:cubicBezTo>
                      <a:pt x="1135" y="873"/>
                      <a:pt x="1155" y="901"/>
                      <a:pt x="1155" y="932"/>
                    </a:cubicBezTo>
                    <a:cubicBezTo>
                      <a:pt x="1155" y="1105"/>
                      <a:pt x="1155" y="1105"/>
                      <a:pt x="1155" y="1105"/>
                    </a:cubicBezTo>
                    <a:cubicBezTo>
                      <a:pt x="1155" y="1118"/>
                      <a:pt x="1165" y="1128"/>
                      <a:pt x="1177" y="1128"/>
                    </a:cubicBezTo>
                    <a:cubicBezTo>
                      <a:pt x="1190" y="1128"/>
                      <a:pt x="1200" y="1118"/>
                      <a:pt x="1200" y="1105"/>
                    </a:cubicBezTo>
                    <a:cubicBezTo>
                      <a:pt x="1200" y="932"/>
                      <a:pt x="1200" y="932"/>
                      <a:pt x="1200" y="932"/>
                    </a:cubicBezTo>
                    <a:cubicBezTo>
                      <a:pt x="1200" y="901"/>
                      <a:pt x="1187" y="871"/>
                      <a:pt x="1166" y="850"/>
                    </a:cubicBezTo>
                    <a:cubicBezTo>
                      <a:pt x="1172" y="848"/>
                      <a:pt x="1172" y="848"/>
                      <a:pt x="1172" y="848"/>
                    </a:cubicBezTo>
                    <a:cubicBezTo>
                      <a:pt x="1178" y="846"/>
                      <a:pt x="1185" y="844"/>
                      <a:pt x="1193" y="840"/>
                    </a:cubicBezTo>
                    <a:cubicBezTo>
                      <a:pt x="1250" y="898"/>
                      <a:pt x="1250" y="898"/>
                      <a:pt x="1250" y="898"/>
                    </a:cubicBezTo>
                    <a:cubicBezTo>
                      <a:pt x="1250" y="1105"/>
                      <a:pt x="1250" y="1105"/>
                      <a:pt x="1250" y="1105"/>
                    </a:cubicBezTo>
                    <a:cubicBezTo>
                      <a:pt x="1250" y="1118"/>
                      <a:pt x="1261" y="1128"/>
                      <a:pt x="1273" y="1128"/>
                    </a:cubicBezTo>
                    <a:cubicBezTo>
                      <a:pt x="1285" y="1128"/>
                      <a:pt x="1295" y="1118"/>
                      <a:pt x="1295" y="1105"/>
                    </a:cubicBezTo>
                    <a:cubicBezTo>
                      <a:pt x="1295" y="898"/>
                      <a:pt x="1295" y="898"/>
                      <a:pt x="1295" y="898"/>
                    </a:cubicBezTo>
                    <a:cubicBezTo>
                      <a:pt x="1352" y="841"/>
                      <a:pt x="1352" y="841"/>
                      <a:pt x="1352" y="841"/>
                    </a:cubicBezTo>
                    <a:cubicBezTo>
                      <a:pt x="1356" y="842"/>
                      <a:pt x="1359" y="844"/>
                      <a:pt x="1362" y="845"/>
                    </a:cubicBezTo>
                    <a:cubicBezTo>
                      <a:pt x="1455" y="871"/>
                      <a:pt x="1455" y="871"/>
                      <a:pt x="1455" y="871"/>
                    </a:cubicBezTo>
                    <a:cubicBezTo>
                      <a:pt x="1476" y="877"/>
                      <a:pt x="1491" y="897"/>
                      <a:pt x="1491" y="919"/>
                    </a:cubicBezTo>
                    <a:cubicBezTo>
                      <a:pt x="1491" y="1105"/>
                      <a:pt x="1491" y="1105"/>
                      <a:pt x="1491" y="1105"/>
                    </a:cubicBezTo>
                    <a:cubicBezTo>
                      <a:pt x="1491" y="1118"/>
                      <a:pt x="1501" y="1128"/>
                      <a:pt x="1514" y="1128"/>
                    </a:cubicBezTo>
                    <a:cubicBezTo>
                      <a:pt x="1526" y="1128"/>
                      <a:pt x="1536" y="1118"/>
                      <a:pt x="1536" y="1105"/>
                    </a:cubicBezTo>
                    <a:cubicBezTo>
                      <a:pt x="1536" y="919"/>
                      <a:pt x="1536" y="919"/>
                      <a:pt x="1536" y="919"/>
                    </a:cubicBezTo>
                    <a:cubicBezTo>
                      <a:pt x="1536" y="877"/>
                      <a:pt x="1508" y="839"/>
                      <a:pt x="1467" y="828"/>
                    </a:cubicBezTo>
                    <a:cubicBezTo>
                      <a:pt x="1374" y="801"/>
                      <a:pt x="1374" y="801"/>
                      <a:pt x="1374" y="801"/>
                    </a:cubicBezTo>
                    <a:cubicBezTo>
                      <a:pt x="1370" y="800"/>
                      <a:pt x="1368" y="797"/>
                      <a:pt x="1368" y="792"/>
                    </a:cubicBezTo>
                    <a:cubicBezTo>
                      <a:pt x="1368" y="761"/>
                      <a:pt x="1368" y="761"/>
                      <a:pt x="1368" y="761"/>
                    </a:cubicBezTo>
                    <a:cubicBezTo>
                      <a:pt x="1375" y="756"/>
                      <a:pt x="1382" y="750"/>
                      <a:pt x="1389" y="744"/>
                    </a:cubicBezTo>
                    <a:cubicBezTo>
                      <a:pt x="1422" y="712"/>
                      <a:pt x="1440" y="669"/>
                      <a:pt x="1440" y="624"/>
                    </a:cubicBezTo>
                    <a:cubicBezTo>
                      <a:pt x="1440" y="581"/>
                      <a:pt x="1440" y="581"/>
                      <a:pt x="1440" y="581"/>
                    </a:cubicBezTo>
                    <a:cubicBezTo>
                      <a:pt x="1449" y="563"/>
                      <a:pt x="1449" y="563"/>
                      <a:pt x="1449" y="563"/>
                    </a:cubicBezTo>
                    <a:cubicBezTo>
                      <a:pt x="1459" y="543"/>
                      <a:pt x="1464" y="521"/>
                      <a:pt x="1464" y="499"/>
                    </a:cubicBezTo>
                    <a:cubicBezTo>
                      <a:pt x="1464" y="383"/>
                      <a:pt x="1464" y="383"/>
                      <a:pt x="1464" y="383"/>
                    </a:cubicBezTo>
                    <a:cubicBezTo>
                      <a:pt x="1464" y="371"/>
                      <a:pt x="1454" y="361"/>
                      <a:pt x="1441" y="361"/>
                    </a:cubicBezTo>
                    <a:cubicBezTo>
                      <a:pt x="1225" y="361"/>
                      <a:pt x="1225" y="361"/>
                      <a:pt x="1225" y="361"/>
                    </a:cubicBezTo>
                    <a:cubicBezTo>
                      <a:pt x="1146" y="361"/>
                      <a:pt x="1082" y="425"/>
                      <a:pt x="1082" y="504"/>
                    </a:cubicBezTo>
                    <a:cubicBezTo>
                      <a:pt x="1082" y="505"/>
                      <a:pt x="1082" y="505"/>
                      <a:pt x="1082" y="505"/>
                    </a:cubicBezTo>
                    <a:cubicBezTo>
                      <a:pt x="1082" y="523"/>
                      <a:pt x="1086" y="542"/>
                      <a:pt x="1095" y="558"/>
                    </a:cubicBezTo>
                    <a:cubicBezTo>
                      <a:pt x="1106" y="581"/>
                      <a:pt x="1106" y="581"/>
                      <a:pt x="1106" y="581"/>
                    </a:cubicBezTo>
                    <a:cubicBezTo>
                      <a:pt x="1106" y="618"/>
                      <a:pt x="1106" y="618"/>
                      <a:pt x="1106" y="618"/>
                    </a:cubicBezTo>
                    <a:cubicBezTo>
                      <a:pt x="1106" y="676"/>
                      <a:pt x="1135" y="728"/>
                      <a:pt x="1178" y="760"/>
                    </a:cubicBezTo>
                    <a:cubicBezTo>
                      <a:pt x="1178" y="792"/>
                      <a:pt x="1178" y="792"/>
                      <a:pt x="1178" y="792"/>
                    </a:cubicBezTo>
                    <a:cubicBezTo>
                      <a:pt x="1178" y="797"/>
                      <a:pt x="1178" y="799"/>
                      <a:pt x="1160" y="805"/>
                    </a:cubicBezTo>
                    <a:cubicBezTo>
                      <a:pt x="1114" y="818"/>
                      <a:pt x="1114" y="818"/>
                      <a:pt x="1114" y="818"/>
                    </a:cubicBezTo>
                    <a:cubicBezTo>
                      <a:pt x="983" y="770"/>
                      <a:pt x="983" y="770"/>
                      <a:pt x="983" y="770"/>
                    </a:cubicBezTo>
                    <a:cubicBezTo>
                      <a:pt x="984" y="764"/>
                      <a:pt x="982" y="757"/>
                      <a:pt x="977" y="753"/>
                    </a:cubicBezTo>
                    <a:cubicBezTo>
                      <a:pt x="935" y="709"/>
                      <a:pt x="935" y="709"/>
                      <a:pt x="935" y="709"/>
                    </a:cubicBezTo>
                    <a:cubicBezTo>
                      <a:pt x="935" y="635"/>
                      <a:pt x="935" y="635"/>
                      <a:pt x="935" y="635"/>
                    </a:cubicBezTo>
                    <a:cubicBezTo>
                      <a:pt x="940" y="631"/>
                      <a:pt x="944" y="627"/>
                      <a:pt x="948" y="623"/>
                    </a:cubicBezTo>
                    <a:cubicBezTo>
                      <a:pt x="1001" y="574"/>
                      <a:pt x="1031" y="504"/>
                      <a:pt x="1031" y="431"/>
                    </a:cubicBezTo>
                    <a:cubicBezTo>
                      <a:pt x="1031" y="372"/>
                      <a:pt x="1031" y="372"/>
                      <a:pt x="1031" y="372"/>
                    </a:cubicBezTo>
                    <a:cubicBezTo>
                      <a:pt x="1047" y="338"/>
                      <a:pt x="1055" y="301"/>
                      <a:pt x="1055" y="263"/>
                    </a:cubicBezTo>
                    <a:cubicBezTo>
                      <a:pt x="1055" y="22"/>
                      <a:pt x="1055" y="22"/>
                      <a:pt x="1055" y="22"/>
                    </a:cubicBezTo>
                    <a:cubicBezTo>
                      <a:pt x="1055" y="10"/>
                      <a:pt x="1045" y="0"/>
                      <a:pt x="1033" y="0"/>
                    </a:cubicBezTo>
                    <a:cubicBezTo>
                      <a:pt x="696" y="0"/>
                      <a:pt x="696" y="0"/>
                      <a:pt x="696" y="0"/>
                    </a:cubicBezTo>
                    <a:cubicBezTo>
                      <a:pt x="578" y="0"/>
                      <a:pt x="481" y="96"/>
                      <a:pt x="481" y="215"/>
                    </a:cubicBezTo>
                    <a:cubicBezTo>
                      <a:pt x="481" y="263"/>
                      <a:pt x="481" y="263"/>
                      <a:pt x="481" y="263"/>
                    </a:cubicBezTo>
                    <a:cubicBezTo>
                      <a:pt x="481" y="301"/>
                      <a:pt x="489" y="338"/>
                      <a:pt x="505" y="372"/>
                    </a:cubicBezTo>
                    <a:cubicBezTo>
                      <a:pt x="505" y="423"/>
                      <a:pt x="505" y="423"/>
                      <a:pt x="505" y="423"/>
                    </a:cubicBezTo>
                    <a:cubicBezTo>
                      <a:pt x="505" y="507"/>
                      <a:pt x="543" y="583"/>
                      <a:pt x="601" y="633"/>
                    </a:cubicBezTo>
                    <a:cubicBezTo>
                      <a:pt x="601" y="709"/>
                      <a:pt x="601" y="709"/>
                      <a:pt x="601" y="709"/>
                    </a:cubicBezTo>
                    <a:cubicBezTo>
                      <a:pt x="560" y="753"/>
                      <a:pt x="560" y="753"/>
                      <a:pt x="560" y="753"/>
                    </a:cubicBezTo>
                    <a:cubicBezTo>
                      <a:pt x="555" y="758"/>
                      <a:pt x="553" y="764"/>
                      <a:pt x="553" y="770"/>
                    </a:cubicBezTo>
                    <a:cubicBezTo>
                      <a:pt x="415" y="820"/>
                      <a:pt x="415" y="820"/>
                      <a:pt x="415" y="820"/>
                    </a:cubicBezTo>
                    <a:cubicBezTo>
                      <a:pt x="405" y="824"/>
                      <a:pt x="396" y="829"/>
                      <a:pt x="387" y="835"/>
                    </a:cubicBezTo>
                    <a:cubicBezTo>
                      <a:pt x="365" y="824"/>
                      <a:pt x="365" y="824"/>
                      <a:pt x="365" y="824"/>
                    </a:cubicBezTo>
                    <a:cubicBezTo>
                      <a:pt x="430" y="796"/>
                      <a:pt x="451" y="756"/>
                      <a:pt x="452" y="754"/>
                    </a:cubicBezTo>
                    <a:cubicBezTo>
                      <a:pt x="455" y="748"/>
                      <a:pt x="455" y="740"/>
                      <a:pt x="452" y="734"/>
                    </a:cubicBezTo>
                    <a:cubicBezTo>
                      <a:pt x="435" y="702"/>
                      <a:pt x="433" y="642"/>
                      <a:pt x="432" y="594"/>
                    </a:cubicBezTo>
                    <a:cubicBezTo>
                      <a:pt x="431" y="579"/>
                      <a:pt x="431" y="564"/>
                      <a:pt x="430" y="550"/>
                    </a:cubicBezTo>
                    <a:cubicBezTo>
                      <a:pt x="422" y="442"/>
                      <a:pt x="340" y="361"/>
                      <a:pt x="239" y="361"/>
                    </a:cubicBezTo>
                    <a:cubicBezTo>
                      <a:pt x="138" y="361"/>
                      <a:pt x="56" y="442"/>
                      <a:pt x="48" y="550"/>
                    </a:cubicBezTo>
                    <a:cubicBezTo>
                      <a:pt x="47" y="564"/>
                      <a:pt x="47" y="579"/>
                      <a:pt x="46" y="594"/>
                    </a:cubicBezTo>
                    <a:cubicBezTo>
                      <a:pt x="45" y="642"/>
                      <a:pt x="43" y="702"/>
                      <a:pt x="26" y="734"/>
                    </a:cubicBezTo>
                    <a:cubicBezTo>
                      <a:pt x="23" y="740"/>
                      <a:pt x="23" y="748"/>
                      <a:pt x="26" y="754"/>
                    </a:cubicBezTo>
                    <a:cubicBezTo>
                      <a:pt x="27" y="756"/>
                      <a:pt x="48" y="796"/>
                      <a:pt x="113" y="824"/>
                    </a:cubicBezTo>
                    <a:cubicBezTo>
                      <a:pt x="52" y="854"/>
                      <a:pt x="52" y="854"/>
                      <a:pt x="52" y="854"/>
                    </a:cubicBezTo>
                    <a:cubicBezTo>
                      <a:pt x="20" y="870"/>
                      <a:pt x="0" y="903"/>
                      <a:pt x="0" y="939"/>
                    </a:cubicBezTo>
                    <a:cubicBezTo>
                      <a:pt x="0" y="1105"/>
                      <a:pt x="0" y="1105"/>
                      <a:pt x="0" y="1105"/>
                    </a:cubicBezTo>
                    <a:cubicBezTo>
                      <a:pt x="0" y="1118"/>
                      <a:pt x="10" y="1128"/>
                      <a:pt x="23" y="1128"/>
                    </a:cubicBezTo>
                    <a:cubicBezTo>
                      <a:pt x="35" y="1128"/>
                      <a:pt x="45" y="1118"/>
                      <a:pt x="45" y="1105"/>
                    </a:cubicBezTo>
                    <a:cubicBezTo>
                      <a:pt x="45" y="939"/>
                      <a:pt x="45" y="939"/>
                      <a:pt x="45" y="939"/>
                    </a:cubicBezTo>
                    <a:cubicBezTo>
                      <a:pt x="45" y="920"/>
                      <a:pt x="56" y="903"/>
                      <a:pt x="72" y="894"/>
                    </a:cubicBezTo>
                    <a:cubicBezTo>
                      <a:pt x="148" y="857"/>
                      <a:pt x="148" y="857"/>
                      <a:pt x="148" y="857"/>
                    </a:cubicBezTo>
                    <a:cubicBezTo>
                      <a:pt x="174" y="882"/>
                      <a:pt x="174" y="882"/>
                      <a:pt x="174" y="882"/>
                    </a:cubicBezTo>
                    <a:cubicBezTo>
                      <a:pt x="192" y="899"/>
                      <a:pt x="216" y="908"/>
                      <a:pt x="239" y="908"/>
                    </a:cubicBezTo>
                    <a:cubicBezTo>
                      <a:pt x="262" y="908"/>
                      <a:pt x="286" y="899"/>
                      <a:pt x="304" y="882"/>
                    </a:cubicBezTo>
                    <a:cubicBezTo>
                      <a:pt x="330" y="857"/>
                      <a:pt x="330" y="857"/>
                      <a:pt x="330" y="857"/>
                    </a:cubicBezTo>
                    <a:cubicBezTo>
                      <a:pt x="355" y="869"/>
                      <a:pt x="355" y="869"/>
                      <a:pt x="355" y="869"/>
                    </a:cubicBezTo>
                    <a:cubicBezTo>
                      <a:pt x="343" y="888"/>
                      <a:pt x="337" y="909"/>
                      <a:pt x="337" y="932"/>
                    </a:cubicBezTo>
                    <a:cubicBezTo>
                      <a:pt x="337" y="1105"/>
                      <a:pt x="337" y="1105"/>
                      <a:pt x="337" y="1105"/>
                    </a:cubicBezTo>
                    <a:cubicBezTo>
                      <a:pt x="337" y="1118"/>
                      <a:pt x="347" y="1128"/>
                      <a:pt x="359" y="1128"/>
                    </a:cubicBezTo>
                    <a:cubicBezTo>
                      <a:pt x="372" y="1128"/>
                      <a:pt x="382" y="1118"/>
                      <a:pt x="382" y="1105"/>
                    </a:cubicBezTo>
                    <a:cubicBezTo>
                      <a:pt x="382" y="932"/>
                      <a:pt x="382" y="932"/>
                      <a:pt x="382" y="932"/>
                    </a:cubicBezTo>
                    <a:cubicBezTo>
                      <a:pt x="382" y="901"/>
                      <a:pt x="401" y="873"/>
                      <a:pt x="430" y="863"/>
                    </a:cubicBezTo>
                    <a:cubicBezTo>
                      <a:pt x="576" y="810"/>
                      <a:pt x="576" y="810"/>
                      <a:pt x="576" y="810"/>
                    </a:cubicBezTo>
                    <a:cubicBezTo>
                      <a:pt x="637" y="901"/>
                      <a:pt x="637" y="901"/>
                      <a:pt x="637" y="901"/>
                    </a:cubicBezTo>
                    <a:cubicBezTo>
                      <a:pt x="645" y="912"/>
                      <a:pt x="657" y="920"/>
                      <a:pt x="671" y="921"/>
                    </a:cubicBezTo>
                    <a:cubicBezTo>
                      <a:pt x="673" y="921"/>
                      <a:pt x="674" y="921"/>
                      <a:pt x="676" y="921"/>
                    </a:cubicBezTo>
                    <a:cubicBezTo>
                      <a:pt x="688" y="921"/>
                      <a:pt x="700" y="917"/>
                      <a:pt x="709" y="908"/>
                    </a:cubicBezTo>
                    <a:cubicBezTo>
                      <a:pt x="746" y="871"/>
                      <a:pt x="746" y="871"/>
                      <a:pt x="746" y="871"/>
                    </a:cubicBezTo>
                    <a:moveTo>
                      <a:pt x="144" y="788"/>
                    </a:moveTo>
                    <a:cubicBezTo>
                      <a:pt x="102" y="773"/>
                      <a:pt x="81" y="753"/>
                      <a:pt x="72" y="742"/>
                    </a:cubicBezTo>
                    <a:cubicBezTo>
                      <a:pt x="78" y="726"/>
                      <a:pt x="82" y="707"/>
                      <a:pt x="85" y="688"/>
                    </a:cubicBezTo>
                    <a:cubicBezTo>
                      <a:pt x="97" y="718"/>
                      <a:pt x="118" y="743"/>
                      <a:pt x="144" y="761"/>
                    </a:cubicBezTo>
                    <a:lnTo>
                      <a:pt x="144" y="788"/>
                    </a:lnTo>
                    <a:close/>
                    <a:moveTo>
                      <a:pt x="273" y="849"/>
                    </a:moveTo>
                    <a:cubicBezTo>
                      <a:pt x="254" y="867"/>
                      <a:pt x="224" y="867"/>
                      <a:pt x="205" y="849"/>
                    </a:cubicBezTo>
                    <a:cubicBezTo>
                      <a:pt x="184" y="829"/>
                      <a:pt x="184" y="829"/>
                      <a:pt x="184" y="829"/>
                    </a:cubicBezTo>
                    <a:cubicBezTo>
                      <a:pt x="187" y="823"/>
                      <a:pt x="189" y="815"/>
                      <a:pt x="189" y="807"/>
                    </a:cubicBezTo>
                    <a:cubicBezTo>
                      <a:pt x="189" y="783"/>
                      <a:pt x="189" y="783"/>
                      <a:pt x="189" y="783"/>
                    </a:cubicBezTo>
                    <a:cubicBezTo>
                      <a:pt x="205" y="788"/>
                      <a:pt x="222" y="791"/>
                      <a:pt x="239" y="791"/>
                    </a:cubicBezTo>
                    <a:cubicBezTo>
                      <a:pt x="256" y="791"/>
                      <a:pt x="273" y="788"/>
                      <a:pt x="289" y="783"/>
                    </a:cubicBezTo>
                    <a:cubicBezTo>
                      <a:pt x="289" y="807"/>
                      <a:pt x="289" y="807"/>
                      <a:pt x="289" y="807"/>
                    </a:cubicBezTo>
                    <a:cubicBezTo>
                      <a:pt x="289" y="815"/>
                      <a:pt x="291" y="823"/>
                      <a:pt x="294" y="829"/>
                    </a:cubicBezTo>
                    <a:lnTo>
                      <a:pt x="273" y="849"/>
                    </a:lnTo>
                    <a:close/>
                    <a:moveTo>
                      <a:pt x="239" y="746"/>
                    </a:moveTo>
                    <a:cubicBezTo>
                      <a:pt x="172" y="746"/>
                      <a:pt x="117" y="691"/>
                      <a:pt x="117" y="624"/>
                    </a:cubicBezTo>
                    <a:cubicBezTo>
                      <a:pt x="117" y="612"/>
                      <a:pt x="107" y="601"/>
                      <a:pt x="95" y="601"/>
                    </a:cubicBezTo>
                    <a:cubicBezTo>
                      <a:pt x="93" y="601"/>
                      <a:pt x="92" y="602"/>
                      <a:pt x="91" y="602"/>
                    </a:cubicBezTo>
                    <a:cubicBezTo>
                      <a:pt x="91" y="600"/>
                      <a:pt x="91" y="598"/>
                      <a:pt x="91" y="596"/>
                    </a:cubicBezTo>
                    <a:cubicBezTo>
                      <a:pt x="92" y="580"/>
                      <a:pt x="92" y="566"/>
                      <a:pt x="93" y="553"/>
                    </a:cubicBezTo>
                    <a:cubicBezTo>
                      <a:pt x="96" y="513"/>
                      <a:pt x="112" y="476"/>
                      <a:pt x="139" y="448"/>
                    </a:cubicBezTo>
                    <a:cubicBezTo>
                      <a:pt x="165" y="421"/>
                      <a:pt x="201" y="406"/>
                      <a:pt x="239" y="406"/>
                    </a:cubicBezTo>
                    <a:cubicBezTo>
                      <a:pt x="277" y="406"/>
                      <a:pt x="313" y="421"/>
                      <a:pt x="340" y="448"/>
                    </a:cubicBezTo>
                    <a:cubicBezTo>
                      <a:pt x="366" y="476"/>
                      <a:pt x="382" y="513"/>
                      <a:pt x="385" y="553"/>
                    </a:cubicBezTo>
                    <a:cubicBezTo>
                      <a:pt x="386" y="566"/>
                      <a:pt x="386" y="580"/>
                      <a:pt x="387" y="596"/>
                    </a:cubicBezTo>
                    <a:cubicBezTo>
                      <a:pt x="387" y="597"/>
                      <a:pt x="387" y="599"/>
                      <a:pt x="387" y="600"/>
                    </a:cubicBezTo>
                    <a:cubicBezTo>
                      <a:pt x="363" y="562"/>
                      <a:pt x="325" y="534"/>
                      <a:pt x="276" y="519"/>
                    </a:cubicBezTo>
                    <a:cubicBezTo>
                      <a:pt x="231" y="504"/>
                      <a:pt x="192" y="505"/>
                      <a:pt x="190" y="505"/>
                    </a:cubicBezTo>
                    <a:cubicBezTo>
                      <a:pt x="184" y="505"/>
                      <a:pt x="179" y="508"/>
                      <a:pt x="175" y="512"/>
                    </a:cubicBezTo>
                    <a:cubicBezTo>
                      <a:pt x="134" y="554"/>
                      <a:pt x="134" y="554"/>
                      <a:pt x="134" y="554"/>
                    </a:cubicBezTo>
                    <a:cubicBezTo>
                      <a:pt x="126" y="563"/>
                      <a:pt x="126" y="577"/>
                      <a:pt x="135" y="586"/>
                    </a:cubicBezTo>
                    <a:cubicBezTo>
                      <a:pt x="144" y="595"/>
                      <a:pt x="158" y="594"/>
                      <a:pt x="167" y="585"/>
                    </a:cubicBezTo>
                    <a:cubicBezTo>
                      <a:pt x="200" y="550"/>
                      <a:pt x="200" y="550"/>
                      <a:pt x="200" y="550"/>
                    </a:cubicBezTo>
                    <a:cubicBezTo>
                      <a:pt x="229" y="552"/>
                      <a:pt x="323" y="563"/>
                      <a:pt x="359" y="643"/>
                    </a:cubicBezTo>
                    <a:cubicBezTo>
                      <a:pt x="350" y="702"/>
                      <a:pt x="299" y="746"/>
                      <a:pt x="239" y="746"/>
                    </a:cubicBezTo>
                    <a:close/>
                    <a:moveTo>
                      <a:pt x="334" y="788"/>
                    </a:moveTo>
                    <a:cubicBezTo>
                      <a:pt x="334" y="761"/>
                      <a:pt x="334" y="761"/>
                      <a:pt x="334" y="761"/>
                    </a:cubicBezTo>
                    <a:cubicBezTo>
                      <a:pt x="360" y="743"/>
                      <a:pt x="381" y="718"/>
                      <a:pt x="393" y="688"/>
                    </a:cubicBezTo>
                    <a:cubicBezTo>
                      <a:pt x="396" y="707"/>
                      <a:pt x="400" y="726"/>
                      <a:pt x="406" y="742"/>
                    </a:cubicBezTo>
                    <a:cubicBezTo>
                      <a:pt x="397" y="753"/>
                      <a:pt x="376" y="773"/>
                      <a:pt x="334" y="788"/>
                    </a:cubicBezTo>
                    <a:close/>
                    <a:moveTo>
                      <a:pt x="550" y="423"/>
                    </a:moveTo>
                    <a:cubicBezTo>
                      <a:pt x="550" y="367"/>
                      <a:pt x="550" y="367"/>
                      <a:pt x="550" y="367"/>
                    </a:cubicBezTo>
                    <a:cubicBezTo>
                      <a:pt x="550" y="364"/>
                      <a:pt x="549" y="361"/>
                      <a:pt x="548" y="358"/>
                    </a:cubicBezTo>
                    <a:cubicBezTo>
                      <a:pt x="534" y="328"/>
                      <a:pt x="526" y="296"/>
                      <a:pt x="526" y="263"/>
                    </a:cubicBezTo>
                    <a:cubicBezTo>
                      <a:pt x="526" y="215"/>
                      <a:pt x="526" y="215"/>
                      <a:pt x="526" y="215"/>
                    </a:cubicBezTo>
                    <a:cubicBezTo>
                      <a:pt x="526" y="121"/>
                      <a:pt x="602" y="45"/>
                      <a:pt x="696" y="45"/>
                    </a:cubicBezTo>
                    <a:cubicBezTo>
                      <a:pt x="1010" y="45"/>
                      <a:pt x="1010" y="45"/>
                      <a:pt x="1010" y="45"/>
                    </a:cubicBezTo>
                    <a:cubicBezTo>
                      <a:pt x="1010" y="263"/>
                      <a:pt x="1010" y="263"/>
                      <a:pt x="1010" y="263"/>
                    </a:cubicBezTo>
                    <a:cubicBezTo>
                      <a:pt x="1010" y="296"/>
                      <a:pt x="1003" y="328"/>
                      <a:pt x="989" y="358"/>
                    </a:cubicBezTo>
                    <a:cubicBezTo>
                      <a:pt x="987" y="361"/>
                      <a:pt x="986" y="364"/>
                      <a:pt x="986" y="367"/>
                    </a:cubicBezTo>
                    <a:cubicBezTo>
                      <a:pt x="986" y="431"/>
                      <a:pt x="986" y="431"/>
                      <a:pt x="986" y="431"/>
                    </a:cubicBezTo>
                    <a:cubicBezTo>
                      <a:pt x="986" y="492"/>
                      <a:pt x="962" y="549"/>
                      <a:pt x="917" y="591"/>
                    </a:cubicBezTo>
                    <a:cubicBezTo>
                      <a:pt x="912" y="596"/>
                      <a:pt x="906" y="601"/>
                      <a:pt x="900" y="605"/>
                    </a:cubicBezTo>
                    <a:cubicBezTo>
                      <a:pt x="900" y="605"/>
                      <a:pt x="900" y="605"/>
                      <a:pt x="900" y="606"/>
                    </a:cubicBezTo>
                    <a:cubicBezTo>
                      <a:pt x="858" y="637"/>
                      <a:pt x="807" y="653"/>
                      <a:pt x="754" y="649"/>
                    </a:cubicBezTo>
                    <a:cubicBezTo>
                      <a:pt x="640" y="642"/>
                      <a:pt x="550" y="542"/>
                      <a:pt x="550" y="423"/>
                    </a:cubicBezTo>
                    <a:close/>
                    <a:moveTo>
                      <a:pt x="677" y="876"/>
                    </a:moveTo>
                    <a:cubicBezTo>
                      <a:pt x="677" y="876"/>
                      <a:pt x="676" y="876"/>
                      <a:pt x="676" y="876"/>
                    </a:cubicBezTo>
                    <a:cubicBezTo>
                      <a:pt x="675" y="876"/>
                      <a:pt x="675" y="876"/>
                      <a:pt x="675" y="876"/>
                    </a:cubicBezTo>
                    <a:cubicBezTo>
                      <a:pt x="605" y="771"/>
                      <a:pt x="605" y="771"/>
                      <a:pt x="605" y="771"/>
                    </a:cubicBezTo>
                    <a:cubicBezTo>
                      <a:pt x="627" y="747"/>
                      <a:pt x="627" y="747"/>
                      <a:pt x="627" y="747"/>
                    </a:cubicBezTo>
                    <a:cubicBezTo>
                      <a:pt x="733" y="820"/>
                      <a:pt x="733" y="820"/>
                      <a:pt x="733" y="820"/>
                    </a:cubicBezTo>
                    <a:lnTo>
                      <a:pt x="677" y="876"/>
                    </a:lnTo>
                    <a:close/>
                    <a:moveTo>
                      <a:pt x="768" y="789"/>
                    </a:moveTo>
                    <a:cubicBezTo>
                      <a:pt x="646" y="706"/>
                      <a:pt x="646" y="706"/>
                      <a:pt x="646" y="706"/>
                    </a:cubicBezTo>
                    <a:cubicBezTo>
                      <a:pt x="646" y="664"/>
                      <a:pt x="646" y="664"/>
                      <a:pt x="646" y="664"/>
                    </a:cubicBezTo>
                    <a:cubicBezTo>
                      <a:pt x="678" y="681"/>
                      <a:pt x="713" y="692"/>
                      <a:pt x="751" y="694"/>
                    </a:cubicBezTo>
                    <a:cubicBezTo>
                      <a:pt x="757" y="694"/>
                      <a:pt x="763" y="695"/>
                      <a:pt x="769" y="695"/>
                    </a:cubicBezTo>
                    <a:cubicBezTo>
                      <a:pt x="812" y="695"/>
                      <a:pt x="853" y="684"/>
                      <a:pt x="890" y="665"/>
                    </a:cubicBezTo>
                    <a:cubicBezTo>
                      <a:pt x="890" y="706"/>
                      <a:pt x="890" y="706"/>
                      <a:pt x="890" y="706"/>
                    </a:cubicBezTo>
                    <a:lnTo>
                      <a:pt x="768" y="789"/>
                    </a:lnTo>
                    <a:close/>
                    <a:moveTo>
                      <a:pt x="862" y="876"/>
                    </a:moveTo>
                    <a:cubicBezTo>
                      <a:pt x="862" y="876"/>
                      <a:pt x="862" y="876"/>
                      <a:pt x="861" y="876"/>
                    </a:cubicBezTo>
                    <a:cubicBezTo>
                      <a:pt x="860" y="877"/>
                      <a:pt x="860" y="876"/>
                      <a:pt x="860" y="876"/>
                    </a:cubicBezTo>
                    <a:cubicBezTo>
                      <a:pt x="803" y="820"/>
                      <a:pt x="803" y="820"/>
                      <a:pt x="803" y="820"/>
                    </a:cubicBezTo>
                    <a:cubicBezTo>
                      <a:pt x="910" y="747"/>
                      <a:pt x="910" y="747"/>
                      <a:pt x="910" y="747"/>
                    </a:cubicBezTo>
                    <a:cubicBezTo>
                      <a:pt x="932" y="771"/>
                      <a:pt x="932" y="771"/>
                      <a:pt x="932" y="771"/>
                    </a:cubicBezTo>
                    <a:lnTo>
                      <a:pt x="862" y="876"/>
                    </a:lnTo>
                    <a:close/>
                    <a:moveTo>
                      <a:pt x="1273" y="857"/>
                    </a:moveTo>
                    <a:cubicBezTo>
                      <a:pt x="1222" y="806"/>
                      <a:pt x="1222" y="806"/>
                      <a:pt x="1222" y="806"/>
                    </a:cubicBezTo>
                    <a:cubicBezTo>
                      <a:pt x="1223" y="802"/>
                      <a:pt x="1223" y="797"/>
                      <a:pt x="1223" y="792"/>
                    </a:cubicBezTo>
                    <a:cubicBezTo>
                      <a:pt x="1223" y="783"/>
                      <a:pt x="1223" y="783"/>
                      <a:pt x="1223" y="783"/>
                    </a:cubicBezTo>
                    <a:cubicBezTo>
                      <a:pt x="1237" y="787"/>
                      <a:pt x="1252" y="790"/>
                      <a:pt x="1268" y="791"/>
                    </a:cubicBezTo>
                    <a:cubicBezTo>
                      <a:pt x="1270" y="791"/>
                      <a:pt x="1271" y="791"/>
                      <a:pt x="1273" y="791"/>
                    </a:cubicBezTo>
                    <a:cubicBezTo>
                      <a:pt x="1290" y="791"/>
                      <a:pt x="1307" y="788"/>
                      <a:pt x="1323" y="783"/>
                    </a:cubicBezTo>
                    <a:cubicBezTo>
                      <a:pt x="1323" y="792"/>
                      <a:pt x="1323" y="792"/>
                      <a:pt x="1323" y="792"/>
                    </a:cubicBezTo>
                    <a:cubicBezTo>
                      <a:pt x="1323" y="797"/>
                      <a:pt x="1323" y="801"/>
                      <a:pt x="1324" y="805"/>
                    </a:cubicBezTo>
                    <a:lnTo>
                      <a:pt x="1273" y="857"/>
                    </a:lnTo>
                    <a:close/>
                    <a:moveTo>
                      <a:pt x="1358" y="711"/>
                    </a:moveTo>
                    <a:cubicBezTo>
                      <a:pt x="1334" y="735"/>
                      <a:pt x="1302" y="747"/>
                      <a:pt x="1269" y="746"/>
                    </a:cubicBezTo>
                    <a:cubicBezTo>
                      <a:pt x="1204" y="744"/>
                      <a:pt x="1151" y="686"/>
                      <a:pt x="1151" y="618"/>
                    </a:cubicBezTo>
                    <a:cubicBezTo>
                      <a:pt x="1151" y="576"/>
                      <a:pt x="1151" y="576"/>
                      <a:pt x="1151" y="576"/>
                    </a:cubicBezTo>
                    <a:cubicBezTo>
                      <a:pt x="1151" y="572"/>
                      <a:pt x="1150" y="569"/>
                      <a:pt x="1149" y="566"/>
                    </a:cubicBezTo>
                    <a:cubicBezTo>
                      <a:pt x="1135" y="538"/>
                      <a:pt x="1135" y="538"/>
                      <a:pt x="1135" y="538"/>
                    </a:cubicBezTo>
                    <a:cubicBezTo>
                      <a:pt x="1130" y="528"/>
                      <a:pt x="1127" y="516"/>
                      <a:pt x="1127" y="505"/>
                    </a:cubicBezTo>
                    <a:cubicBezTo>
                      <a:pt x="1127" y="504"/>
                      <a:pt x="1127" y="504"/>
                      <a:pt x="1127" y="504"/>
                    </a:cubicBezTo>
                    <a:cubicBezTo>
                      <a:pt x="1127" y="450"/>
                      <a:pt x="1171" y="406"/>
                      <a:pt x="1225" y="406"/>
                    </a:cubicBezTo>
                    <a:cubicBezTo>
                      <a:pt x="1419" y="406"/>
                      <a:pt x="1419" y="406"/>
                      <a:pt x="1419" y="406"/>
                    </a:cubicBezTo>
                    <a:cubicBezTo>
                      <a:pt x="1419" y="499"/>
                      <a:pt x="1419" y="499"/>
                      <a:pt x="1419" y="499"/>
                    </a:cubicBezTo>
                    <a:cubicBezTo>
                      <a:pt x="1419" y="514"/>
                      <a:pt x="1415" y="530"/>
                      <a:pt x="1409" y="543"/>
                    </a:cubicBezTo>
                    <a:cubicBezTo>
                      <a:pt x="1397" y="566"/>
                      <a:pt x="1397" y="566"/>
                      <a:pt x="1397" y="566"/>
                    </a:cubicBezTo>
                    <a:cubicBezTo>
                      <a:pt x="1396" y="569"/>
                      <a:pt x="1395" y="572"/>
                      <a:pt x="1395" y="576"/>
                    </a:cubicBezTo>
                    <a:cubicBezTo>
                      <a:pt x="1395" y="624"/>
                      <a:pt x="1395" y="624"/>
                      <a:pt x="1395" y="624"/>
                    </a:cubicBezTo>
                    <a:cubicBezTo>
                      <a:pt x="1395" y="657"/>
                      <a:pt x="1382" y="688"/>
                      <a:pt x="1358" y="711"/>
                    </a:cubicBezTo>
                    <a:close/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7" name="Line 146">
                <a:extLst>
                  <a:ext uri="{FF2B5EF4-FFF2-40B4-BE49-F238E27FC236}">
                    <a16:creationId xmlns:a16="http://schemas.microsoft.com/office/drawing/2014/main" id="{D05E322B-0AB0-4B57-9578-4E19986F0D0C}"/>
                  </a:ext>
                </a:extLst>
              </xdr:cNvPr>
              <xdr:cNvSpPr>
                <a:spLocks noChangeShapeType="1"/>
              </xdr:cNvSpPr>
            </xdr:nvSpPr>
            <xdr:spPr bwMode="auto">
              <a:xfrm>
                <a:off x="3943350" y="5078413"/>
                <a:ext cx="0" cy="0"/>
              </a:xfrm>
              <a:prstGeom prst="line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 xmlns:a14="http://schemas.microsoft.com/office/drawing/2010/main">
                    <a:noFill/>
                  </a14:hiddenFill>
                </a:ext>
                <a:ext uri="{91240B29-F687-4F45-9708-019B960494DF}">
                  <a14:hiddenLine xmlns:a14="http://schemas.microsoft.com/office/drawing/2010/main" w="9525">
                    <a:solidFill>
                      <a:srgbClr val="000000"/>
                    </a:solidFill>
                    <a:round/>
                    <a:headEnd/>
                    <a:tailEnd/>
                  </a14:hiddenLine>
                </a:ext>
              </a:extLst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8" name="Line 147">
                <a:extLst>
                  <a:ext uri="{FF2B5EF4-FFF2-40B4-BE49-F238E27FC236}">
                    <a16:creationId xmlns:a16="http://schemas.microsoft.com/office/drawing/2014/main" id="{0F25312C-FC2C-473A-8A71-D37D65B1D758}"/>
                  </a:ext>
                </a:extLst>
              </xdr:cNvPr>
              <xdr:cNvSpPr>
                <a:spLocks noChangeShapeType="1"/>
              </xdr:cNvSpPr>
            </xdr:nvSpPr>
            <xdr:spPr bwMode="auto">
              <a:xfrm>
                <a:off x="3943350" y="5078413"/>
                <a:ext cx="0" cy="0"/>
              </a:xfrm>
              <a:prstGeom prst="line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 xmlns:a14="http://schemas.microsoft.com/office/drawing/2010/main">
                    <a:noFill/>
                  </a14:hiddenFill>
                </a:ext>
                <a:ext uri="{91240B29-F687-4F45-9708-019B960494DF}">
                  <a14:hiddenLine xmlns:a14="http://schemas.microsoft.com/office/drawing/2010/main" w="9525">
                    <a:solidFill>
                      <a:srgbClr val="000000"/>
                    </a:solidFill>
                    <a:round/>
                    <a:headEnd/>
                    <a:tailEnd/>
                  </a14:hiddenLine>
                </a:ext>
              </a:extLst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9" name="Freeform 148">
                <a:extLst>
                  <a:ext uri="{FF2B5EF4-FFF2-40B4-BE49-F238E27FC236}">
                    <a16:creationId xmlns:a16="http://schemas.microsoft.com/office/drawing/2014/main" id="{08FC7D7B-26DD-4CF2-AD37-B30782A5740A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954463" y="5141913"/>
                <a:ext cx="12700" cy="53975"/>
              </a:xfrm>
              <a:custGeom>
                <a:avLst/>
                <a:gdLst>
                  <a:gd name="T0" fmla="*/ 22 w 45"/>
                  <a:gd name="T1" fmla="*/ 0 h 190"/>
                  <a:gd name="T2" fmla="*/ 0 w 45"/>
                  <a:gd name="T3" fmla="*/ 23 h 190"/>
                  <a:gd name="T4" fmla="*/ 0 w 45"/>
                  <a:gd name="T5" fmla="*/ 167 h 190"/>
                  <a:gd name="T6" fmla="*/ 22 w 45"/>
                  <a:gd name="T7" fmla="*/ 190 h 190"/>
                  <a:gd name="T8" fmla="*/ 45 w 45"/>
                  <a:gd name="T9" fmla="*/ 167 h 190"/>
                  <a:gd name="T10" fmla="*/ 45 w 45"/>
                  <a:gd name="T11" fmla="*/ 23 h 190"/>
                  <a:gd name="T12" fmla="*/ 22 w 45"/>
                  <a:gd name="T13" fmla="*/ 0 h 190"/>
                  <a:gd name="T14" fmla="*/ 22 w 45"/>
                  <a:gd name="T15" fmla="*/ 0 h 190"/>
                  <a:gd name="T16" fmla="*/ 22 w 45"/>
                  <a:gd name="T17" fmla="*/ 0 h 190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</a:cxnLst>
                <a:rect l="0" t="0" r="r" b="b"/>
                <a:pathLst>
                  <a:path w="45" h="190">
                    <a:moveTo>
                      <a:pt x="22" y="0"/>
                    </a:moveTo>
                    <a:cubicBezTo>
                      <a:pt x="10" y="0"/>
                      <a:pt x="0" y="10"/>
                      <a:pt x="0" y="23"/>
                    </a:cubicBezTo>
                    <a:cubicBezTo>
                      <a:pt x="0" y="167"/>
                      <a:pt x="0" y="167"/>
                      <a:pt x="0" y="167"/>
                    </a:cubicBezTo>
                    <a:cubicBezTo>
                      <a:pt x="0" y="180"/>
                      <a:pt x="10" y="190"/>
                      <a:pt x="22" y="190"/>
                    </a:cubicBezTo>
                    <a:cubicBezTo>
                      <a:pt x="35" y="190"/>
                      <a:pt x="45" y="180"/>
                      <a:pt x="45" y="167"/>
                    </a:cubicBezTo>
                    <a:cubicBezTo>
                      <a:pt x="45" y="23"/>
                      <a:pt x="45" y="23"/>
                      <a:pt x="45" y="23"/>
                    </a:cubicBezTo>
                    <a:cubicBezTo>
                      <a:pt x="45" y="10"/>
                      <a:pt x="35" y="0"/>
                      <a:pt x="22" y="0"/>
                    </a:cubicBezTo>
                    <a:close/>
                    <a:moveTo>
                      <a:pt x="22" y="0"/>
                    </a:moveTo>
                    <a:cubicBezTo>
                      <a:pt x="22" y="0"/>
                      <a:pt x="22" y="0"/>
                      <a:pt x="22" y="0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30" name="Freeform 149">
                <a:extLst>
                  <a:ext uri="{FF2B5EF4-FFF2-40B4-BE49-F238E27FC236}">
                    <a16:creationId xmlns:a16="http://schemas.microsoft.com/office/drawing/2014/main" id="{16AF979B-CF5F-41C1-9020-2CF6F2CF81FB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584575" y="5151438"/>
                <a:ext cx="12700" cy="44450"/>
              </a:xfrm>
              <a:custGeom>
                <a:avLst/>
                <a:gdLst>
                  <a:gd name="T0" fmla="*/ 23 w 45"/>
                  <a:gd name="T1" fmla="*/ 0 h 160"/>
                  <a:gd name="T2" fmla="*/ 0 w 45"/>
                  <a:gd name="T3" fmla="*/ 22 h 160"/>
                  <a:gd name="T4" fmla="*/ 0 w 45"/>
                  <a:gd name="T5" fmla="*/ 137 h 160"/>
                  <a:gd name="T6" fmla="*/ 23 w 45"/>
                  <a:gd name="T7" fmla="*/ 160 h 160"/>
                  <a:gd name="T8" fmla="*/ 45 w 45"/>
                  <a:gd name="T9" fmla="*/ 137 h 160"/>
                  <a:gd name="T10" fmla="*/ 45 w 45"/>
                  <a:gd name="T11" fmla="*/ 22 h 160"/>
                  <a:gd name="T12" fmla="*/ 23 w 45"/>
                  <a:gd name="T13" fmla="*/ 0 h 160"/>
                  <a:gd name="T14" fmla="*/ 23 w 45"/>
                  <a:gd name="T15" fmla="*/ 0 h 160"/>
                  <a:gd name="T16" fmla="*/ 23 w 45"/>
                  <a:gd name="T17" fmla="*/ 0 h 160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</a:cxnLst>
                <a:rect l="0" t="0" r="r" b="b"/>
                <a:pathLst>
                  <a:path w="45" h="160">
                    <a:moveTo>
                      <a:pt x="23" y="0"/>
                    </a:moveTo>
                    <a:cubicBezTo>
                      <a:pt x="10" y="0"/>
                      <a:pt x="0" y="10"/>
                      <a:pt x="0" y="22"/>
                    </a:cubicBezTo>
                    <a:cubicBezTo>
                      <a:pt x="0" y="137"/>
                      <a:pt x="0" y="137"/>
                      <a:pt x="0" y="137"/>
                    </a:cubicBezTo>
                    <a:cubicBezTo>
                      <a:pt x="0" y="150"/>
                      <a:pt x="10" y="160"/>
                      <a:pt x="23" y="160"/>
                    </a:cubicBezTo>
                    <a:cubicBezTo>
                      <a:pt x="35" y="160"/>
                      <a:pt x="45" y="150"/>
                      <a:pt x="45" y="137"/>
                    </a:cubicBezTo>
                    <a:cubicBezTo>
                      <a:pt x="45" y="22"/>
                      <a:pt x="45" y="22"/>
                      <a:pt x="45" y="22"/>
                    </a:cubicBezTo>
                    <a:cubicBezTo>
                      <a:pt x="45" y="10"/>
                      <a:pt x="35" y="0"/>
                      <a:pt x="23" y="0"/>
                    </a:cubicBezTo>
                    <a:close/>
                    <a:moveTo>
                      <a:pt x="23" y="0"/>
                    </a:moveTo>
                    <a:cubicBezTo>
                      <a:pt x="23" y="0"/>
                      <a:pt x="23" y="0"/>
                      <a:pt x="23" y="0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31" name="Freeform 150">
                <a:extLst>
                  <a:ext uri="{FF2B5EF4-FFF2-40B4-BE49-F238E27FC236}">
                    <a16:creationId xmlns:a16="http://schemas.microsoft.com/office/drawing/2014/main" id="{E0C3A220-5647-49A6-ABC1-161404F2DA71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721100" y="4929188"/>
                <a:ext cx="109537" cy="41275"/>
              </a:xfrm>
              <a:custGeom>
                <a:avLst/>
                <a:gdLst>
                  <a:gd name="T0" fmla="*/ 376 w 384"/>
                  <a:gd name="T1" fmla="*/ 85 h 148"/>
                  <a:gd name="T2" fmla="*/ 40 w 384"/>
                  <a:gd name="T3" fmla="*/ 27 h 148"/>
                  <a:gd name="T4" fmla="*/ 0 w 384"/>
                  <a:gd name="T5" fmla="*/ 73 h 148"/>
                  <a:gd name="T6" fmla="*/ 0 w 384"/>
                  <a:gd name="T7" fmla="*/ 125 h 148"/>
                  <a:gd name="T8" fmla="*/ 23 w 384"/>
                  <a:gd name="T9" fmla="*/ 148 h 148"/>
                  <a:gd name="T10" fmla="*/ 45 w 384"/>
                  <a:gd name="T11" fmla="*/ 125 h 148"/>
                  <a:gd name="T12" fmla="*/ 45 w 384"/>
                  <a:gd name="T13" fmla="*/ 73 h 148"/>
                  <a:gd name="T14" fmla="*/ 47 w 384"/>
                  <a:gd name="T15" fmla="*/ 72 h 148"/>
                  <a:gd name="T16" fmla="*/ 193 w 384"/>
                  <a:gd name="T17" fmla="*/ 65 h 148"/>
                  <a:gd name="T18" fmla="*/ 344 w 384"/>
                  <a:gd name="T19" fmla="*/ 117 h 148"/>
                  <a:gd name="T20" fmla="*/ 376 w 384"/>
                  <a:gd name="T21" fmla="*/ 117 h 148"/>
                  <a:gd name="T22" fmla="*/ 376 w 384"/>
                  <a:gd name="T23" fmla="*/ 85 h 148"/>
                  <a:gd name="T24" fmla="*/ 376 w 384"/>
                  <a:gd name="T25" fmla="*/ 85 h 148"/>
                  <a:gd name="T26" fmla="*/ 376 w 384"/>
                  <a:gd name="T27" fmla="*/ 85 h 148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  <a:cxn ang="0">
                    <a:pos x="T20" y="T21"/>
                  </a:cxn>
                  <a:cxn ang="0">
                    <a:pos x="T22" y="T23"/>
                  </a:cxn>
                  <a:cxn ang="0">
                    <a:pos x="T24" y="T25"/>
                  </a:cxn>
                  <a:cxn ang="0">
                    <a:pos x="T26" y="T27"/>
                  </a:cxn>
                </a:cxnLst>
                <a:rect l="0" t="0" r="r" b="b"/>
                <a:pathLst>
                  <a:path w="384" h="148">
                    <a:moveTo>
                      <a:pt x="376" y="85"/>
                    </a:moveTo>
                    <a:cubicBezTo>
                      <a:pt x="291" y="0"/>
                      <a:pt x="112" y="16"/>
                      <a:pt x="40" y="27"/>
                    </a:cubicBezTo>
                    <a:cubicBezTo>
                      <a:pt x="17" y="31"/>
                      <a:pt x="0" y="50"/>
                      <a:pt x="0" y="73"/>
                    </a:cubicBezTo>
                    <a:cubicBezTo>
                      <a:pt x="0" y="125"/>
                      <a:pt x="0" y="125"/>
                      <a:pt x="0" y="125"/>
                    </a:cubicBezTo>
                    <a:cubicBezTo>
                      <a:pt x="0" y="138"/>
                      <a:pt x="10" y="148"/>
                      <a:pt x="23" y="148"/>
                    </a:cubicBezTo>
                    <a:cubicBezTo>
                      <a:pt x="35" y="148"/>
                      <a:pt x="45" y="138"/>
                      <a:pt x="45" y="125"/>
                    </a:cubicBezTo>
                    <a:cubicBezTo>
                      <a:pt x="45" y="73"/>
                      <a:pt x="45" y="73"/>
                      <a:pt x="45" y="73"/>
                    </a:cubicBezTo>
                    <a:cubicBezTo>
                      <a:pt x="45" y="73"/>
                      <a:pt x="46" y="72"/>
                      <a:pt x="47" y="72"/>
                    </a:cubicBezTo>
                    <a:cubicBezTo>
                      <a:pt x="76" y="67"/>
                      <a:pt x="133" y="61"/>
                      <a:pt x="193" y="65"/>
                    </a:cubicBezTo>
                    <a:cubicBezTo>
                      <a:pt x="263" y="69"/>
                      <a:pt x="314" y="87"/>
                      <a:pt x="344" y="117"/>
                    </a:cubicBezTo>
                    <a:cubicBezTo>
                      <a:pt x="353" y="126"/>
                      <a:pt x="367" y="126"/>
                      <a:pt x="376" y="117"/>
                    </a:cubicBezTo>
                    <a:cubicBezTo>
                      <a:pt x="384" y="108"/>
                      <a:pt x="384" y="94"/>
                      <a:pt x="376" y="85"/>
                    </a:cubicBezTo>
                    <a:close/>
                    <a:moveTo>
                      <a:pt x="376" y="85"/>
                    </a:moveTo>
                    <a:cubicBezTo>
                      <a:pt x="376" y="85"/>
                      <a:pt x="376" y="85"/>
                      <a:pt x="376" y="85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32" name="Freeform 151">
                <a:extLst>
                  <a:ext uri="{FF2B5EF4-FFF2-40B4-BE49-F238E27FC236}">
                    <a16:creationId xmlns:a16="http://schemas.microsoft.com/office/drawing/2014/main" id="{65A7D458-DD09-4DC6-A715-955B50280462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694113" y="5156201"/>
                <a:ext cx="12700" cy="39688"/>
              </a:xfrm>
              <a:custGeom>
                <a:avLst/>
                <a:gdLst>
                  <a:gd name="T0" fmla="*/ 23 w 45"/>
                  <a:gd name="T1" fmla="*/ 0 h 142"/>
                  <a:gd name="T2" fmla="*/ 0 w 45"/>
                  <a:gd name="T3" fmla="*/ 23 h 142"/>
                  <a:gd name="T4" fmla="*/ 0 w 45"/>
                  <a:gd name="T5" fmla="*/ 119 h 142"/>
                  <a:gd name="T6" fmla="*/ 23 w 45"/>
                  <a:gd name="T7" fmla="*/ 142 h 142"/>
                  <a:gd name="T8" fmla="*/ 45 w 45"/>
                  <a:gd name="T9" fmla="*/ 119 h 142"/>
                  <a:gd name="T10" fmla="*/ 45 w 45"/>
                  <a:gd name="T11" fmla="*/ 23 h 142"/>
                  <a:gd name="T12" fmla="*/ 23 w 45"/>
                  <a:gd name="T13" fmla="*/ 0 h 142"/>
                  <a:gd name="T14" fmla="*/ 23 w 45"/>
                  <a:gd name="T15" fmla="*/ 0 h 142"/>
                  <a:gd name="T16" fmla="*/ 23 w 45"/>
                  <a:gd name="T17" fmla="*/ 0 h 142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</a:cxnLst>
                <a:rect l="0" t="0" r="r" b="b"/>
                <a:pathLst>
                  <a:path w="45" h="142">
                    <a:moveTo>
                      <a:pt x="23" y="0"/>
                    </a:moveTo>
                    <a:cubicBezTo>
                      <a:pt x="10" y="0"/>
                      <a:pt x="0" y="10"/>
                      <a:pt x="0" y="23"/>
                    </a:cubicBezTo>
                    <a:cubicBezTo>
                      <a:pt x="0" y="119"/>
                      <a:pt x="0" y="119"/>
                      <a:pt x="0" y="119"/>
                    </a:cubicBezTo>
                    <a:cubicBezTo>
                      <a:pt x="0" y="132"/>
                      <a:pt x="10" y="142"/>
                      <a:pt x="23" y="142"/>
                    </a:cubicBezTo>
                    <a:cubicBezTo>
                      <a:pt x="35" y="142"/>
                      <a:pt x="45" y="132"/>
                      <a:pt x="45" y="119"/>
                    </a:cubicBezTo>
                    <a:cubicBezTo>
                      <a:pt x="45" y="23"/>
                      <a:pt x="45" y="23"/>
                      <a:pt x="45" y="23"/>
                    </a:cubicBezTo>
                    <a:cubicBezTo>
                      <a:pt x="45" y="10"/>
                      <a:pt x="35" y="0"/>
                      <a:pt x="23" y="0"/>
                    </a:cubicBezTo>
                    <a:close/>
                    <a:moveTo>
                      <a:pt x="23" y="0"/>
                    </a:moveTo>
                    <a:cubicBezTo>
                      <a:pt x="23" y="0"/>
                      <a:pt x="23" y="0"/>
                      <a:pt x="23" y="0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33" name="Freeform 152">
                <a:extLst>
                  <a:ext uri="{FF2B5EF4-FFF2-40B4-BE49-F238E27FC236}">
                    <a16:creationId xmlns:a16="http://schemas.microsoft.com/office/drawing/2014/main" id="{ADE46D19-389B-4509-A5C3-9B75D9C33E82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844925" y="5156201"/>
                <a:ext cx="12700" cy="39688"/>
              </a:xfrm>
              <a:custGeom>
                <a:avLst/>
                <a:gdLst>
                  <a:gd name="T0" fmla="*/ 23 w 45"/>
                  <a:gd name="T1" fmla="*/ 0 h 142"/>
                  <a:gd name="T2" fmla="*/ 0 w 45"/>
                  <a:gd name="T3" fmla="*/ 23 h 142"/>
                  <a:gd name="T4" fmla="*/ 0 w 45"/>
                  <a:gd name="T5" fmla="*/ 119 h 142"/>
                  <a:gd name="T6" fmla="*/ 23 w 45"/>
                  <a:gd name="T7" fmla="*/ 142 h 142"/>
                  <a:gd name="T8" fmla="*/ 45 w 45"/>
                  <a:gd name="T9" fmla="*/ 119 h 142"/>
                  <a:gd name="T10" fmla="*/ 45 w 45"/>
                  <a:gd name="T11" fmla="*/ 23 h 142"/>
                  <a:gd name="T12" fmla="*/ 23 w 45"/>
                  <a:gd name="T13" fmla="*/ 0 h 142"/>
                  <a:gd name="T14" fmla="*/ 23 w 45"/>
                  <a:gd name="T15" fmla="*/ 0 h 142"/>
                  <a:gd name="T16" fmla="*/ 23 w 45"/>
                  <a:gd name="T17" fmla="*/ 0 h 142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</a:cxnLst>
                <a:rect l="0" t="0" r="r" b="b"/>
                <a:pathLst>
                  <a:path w="45" h="142">
                    <a:moveTo>
                      <a:pt x="23" y="0"/>
                    </a:moveTo>
                    <a:cubicBezTo>
                      <a:pt x="10" y="0"/>
                      <a:pt x="0" y="10"/>
                      <a:pt x="0" y="23"/>
                    </a:cubicBezTo>
                    <a:cubicBezTo>
                      <a:pt x="0" y="119"/>
                      <a:pt x="0" y="119"/>
                      <a:pt x="0" y="119"/>
                    </a:cubicBezTo>
                    <a:cubicBezTo>
                      <a:pt x="0" y="132"/>
                      <a:pt x="10" y="142"/>
                      <a:pt x="23" y="142"/>
                    </a:cubicBezTo>
                    <a:cubicBezTo>
                      <a:pt x="35" y="142"/>
                      <a:pt x="45" y="132"/>
                      <a:pt x="45" y="119"/>
                    </a:cubicBezTo>
                    <a:cubicBezTo>
                      <a:pt x="45" y="23"/>
                      <a:pt x="45" y="23"/>
                      <a:pt x="45" y="23"/>
                    </a:cubicBezTo>
                    <a:cubicBezTo>
                      <a:pt x="45" y="10"/>
                      <a:pt x="35" y="0"/>
                      <a:pt x="23" y="0"/>
                    </a:cubicBezTo>
                    <a:close/>
                    <a:moveTo>
                      <a:pt x="23" y="0"/>
                    </a:moveTo>
                    <a:cubicBezTo>
                      <a:pt x="23" y="0"/>
                      <a:pt x="23" y="0"/>
                      <a:pt x="23" y="0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</xdr:grpSp>
      </xdr:grpSp>
    </xdr:grpSp>
    <xdr:clientData/>
  </xdr:twoCellAnchor>
  <xdr:twoCellAnchor>
    <xdr:from>
      <xdr:col>4</xdr:col>
      <xdr:colOff>151354</xdr:colOff>
      <xdr:row>7</xdr:row>
      <xdr:rowOff>147376</xdr:rowOff>
    </xdr:from>
    <xdr:to>
      <xdr:col>6</xdr:col>
      <xdr:colOff>430923</xdr:colOff>
      <xdr:row>8</xdr:row>
      <xdr:rowOff>571032</xdr:rowOff>
    </xdr:to>
    <xdr:grpSp>
      <xdr:nvGrpSpPr>
        <xdr:cNvPr id="65" name="Groupe 6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7397FD1-F81B-45B9-BB99-3B15878E5651}"/>
            </a:ext>
          </a:extLst>
        </xdr:cNvPr>
        <xdr:cNvGrpSpPr/>
      </xdr:nvGrpSpPr>
      <xdr:grpSpPr>
        <a:xfrm>
          <a:off x="2986873" y="2946261"/>
          <a:ext cx="1898819" cy="614156"/>
          <a:chOff x="2906277" y="3092800"/>
          <a:chExt cx="1898819" cy="614156"/>
        </a:xfrm>
      </xdr:grpSpPr>
      <xdr:grpSp>
        <xdr:nvGrpSpPr>
          <xdr:cNvPr id="64" name="Groupe 63">
            <a:extLst>
              <a:ext uri="{FF2B5EF4-FFF2-40B4-BE49-F238E27FC236}">
                <a16:creationId xmlns:a16="http://schemas.microsoft.com/office/drawing/2014/main" id="{01758DB8-5F8C-4702-ADC2-DB9970062FC9}"/>
              </a:ext>
            </a:extLst>
          </xdr:cNvPr>
          <xdr:cNvGrpSpPr/>
        </xdr:nvGrpSpPr>
        <xdr:grpSpPr>
          <a:xfrm>
            <a:off x="2906277" y="3092800"/>
            <a:ext cx="1898819" cy="614156"/>
            <a:chOff x="2906277" y="3092800"/>
            <a:chExt cx="1898819" cy="614156"/>
          </a:xfrm>
        </xdr:grpSpPr>
        <xdr:sp macro="" textlink="">
          <xdr:nvSpPr>
            <xdr:cNvPr id="35" name="Rectangle : coins arrondis 34">
              <a:extLst>
                <a:ext uri="{FF2B5EF4-FFF2-40B4-BE49-F238E27FC236}">
                  <a16:creationId xmlns:a16="http://schemas.microsoft.com/office/drawing/2014/main" id="{77AC6B21-B968-43B2-99EA-D9C83E34BE2B}"/>
                </a:ext>
              </a:extLst>
            </xdr:cNvPr>
            <xdr:cNvSpPr/>
          </xdr:nvSpPr>
          <xdr:spPr>
            <a:xfrm>
              <a:off x="3365096" y="3094956"/>
              <a:ext cx="1440000" cy="612000"/>
            </a:xfrm>
            <a:prstGeom prst="roundRect">
              <a:avLst>
                <a:gd name="adj" fmla="val 18020"/>
              </a:avLst>
            </a:prstGeom>
            <a:solidFill>
              <a:schemeClr val="tx2"/>
            </a:solidFill>
            <a:ln>
              <a:noFill/>
            </a:ln>
            <a:effectLst/>
          </xdr:spPr>
          <xdr:style>
            <a:lnRef idx="1">
              <a:schemeClr val="accent5"/>
            </a:lnRef>
            <a:fillRef idx="2">
              <a:schemeClr val="accent5"/>
            </a:fillRef>
            <a:effectRef idx="1">
              <a:schemeClr val="accent5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1">
                  <a:solidFill>
                    <a:schemeClr val="bg1"/>
                  </a:solidFill>
                  <a:latin typeface="Marianne Light" panose="02000000000000000000" pitchFamily="2" charset="0"/>
                </a:rPr>
                <a:t>L</a:t>
              </a:r>
              <a:r>
                <a:rPr lang="fr-FR" sz="1000" b="1" baseline="0">
                  <a:solidFill>
                    <a:schemeClr val="bg1"/>
                  </a:solidFill>
                  <a:latin typeface="Marianne Light" panose="02000000000000000000" pitchFamily="2" charset="0"/>
                </a:rPr>
                <a:t>'HISTORIQUE </a:t>
              </a:r>
              <a:endParaRPr lang="fr-FR" sz="1000" b="1">
                <a:solidFill>
                  <a:schemeClr val="bg1"/>
                </a:solidFill>
                <a:latin typeface="Marianne Light" panose="02000000000000000000" pitchFamily="2" charset="0"/>
              </a:endParaRPr>
            </a:p>
          </xdr:txBody>
        </xdr:sp>
        <xdr:sp macro="" textlink="">
          <xdr:nvSpPr>
            <xdr:cNvPr id="49" name="Rectangle : coins arrondis 48">
              <a:extLst>
                <a:ext uri="{FF2B5EF4-FFF2-40B4-BE49-F238E27FC236}">
                  <a16:creationId xmlns:a16="http://schemas.microsoft.com/office/drawing/2014/main" id="{F8D07D72-DB33-4266-AC25-9AA06D4BF6B2}"/>
                </a:ext>
              </a:extLst>
            </xdr:cNvPr>
            <xdr:cNvSpPr/>
          </xdr:nvSpPr>
          <xdr:spPr>
            <a:xfrm>
              <a:off x="2906277" y="3092800"/>
              <a:ext cx="612000" cy="610484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0" name="Group 29">
            <a:extLst>
              <a:ext uri="{FF2B5EF4-FFF2-40B4-BE49-F238E27FC236}">
                <a16:creationId xmlns:a16="http://schemas.microsoft.com/office/drawing/2014/main" id="{B7945297-98A8-47B1-96D4-C15D690A2642}"/>
              </a:ext>
            </a:extLst>
          </xdr:cNvPr>
          <xdr:cNvGrpSpPr>
            <a:grpSpLocks noChangeAspect="1"/>
          </xdr:cNvGrpSpPr>
        </xdr:nvGrpSpPr>
        <xdr:grpSpPr bwMode="auto">
          <a:xfrm>
            <a:off x="2999743" y="3212730"/>
            <a:ext cx="435600" cy="364540"/>
            <a:chOff x="2904" y="1378"/>
            <a:chExt cx="1881" cy="1564"/>
          </a:xfrm>
        </xdr:grpSpPr>
        <xdr:sp macro="" textlink="">
          <xdr:nvSpPr>
            <xdr:cNvPr id="51" name="Freeform 30">
              <a:extLst>
                <a:ext uri="{FF2B5EF4-FFF2-40B4-BE49-F238E27FC236}">
                  <a16:creationId xmlns:a16="http://schemas.microsoft.com/office/drawing/2014/main" id="{5D099B18-D3C5-42F1-A5CC-960D7CB600E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1985"/>
              <a:ext cx="224" cy="224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3" y="184"/>
                    <a:pt x="184" y="143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52" name="Freeform 31">
              <a:extLst>
                <a:ext uri="{FF2B5EF4-FFF2-40B4-BE49-F238E27FC236}">
                  <a16:creationId xmlns:a16="http://schemas.microsoft.com/office/drawing/2014/main" id="{BF39F07E-A0AC-4961-AF51-074491028DB3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1985"/>
              <a:ext cx="223" cy="224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1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53" name="Freeform 32">
              <a:extLst>
                <a:ext uri="{FF2B5EF4-FFF2-40B4-BE49-F238E27FC236}">
                  <a16:creationId xmlns:a16="http://schemas.microsoft.com/office/drawing/2014/main" id="{539F7887-AEEC-4F2D-AEFC-5F072971A39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1985"/>
              <a:ext cx="223" cy="224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54" name="Freeform 33">
              <a:extLst>
                <a:ext uri="{FF2B5EF4-FFF2-40B4-BE49-F238E27FC236}">
                  <a16:creationId xmlns:a16="http://schemas.microsoft.com/office/drawing/2014/main" id="{8B60E803-8A98-4E22-B44B-DC3CC96E99E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257"/>
              <a:ext cx="224" cy="223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3" y="184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55" name="Freeform 34">
              <a:extLst>
                <a:ext uri="{FF2B5EF4-FFF2-40B4-BE49-F238E27FC236}">
                  <a16:creationId xmlns:a16="http://schemas.microsoft.com/office/drawing/2014/main" id="{DCB13E94-F8B2-457E-B8C1-495AB37A6433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2257"/>
              <a:ext cx="223" cy="223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56" name="Freeform 35">
              <a:extLst>
                <a:ext uri="{FF2B5EF4-FFF2-40B4-BE49-F238E27FC236}">
                  <a16:creationId xmlns:a16="http://schemas.microsoft.com/office/drawing/2014/main" id="{641010D2-835E-4C1E-82C8-394A6F2129B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257"/>
              <a:ext cx="223" cy="223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1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57" name="Freeform 36">
              <a:extLst>
                <a:ext uri="{FF2B5EF4-FFF2-40B4-BE49-F238E27FC236}">
                  <a16:creationId xmlns:a16="http://schemas.microsoft.com/office/drawing/2014/main" id="{6E4BB9A6-8DB3-4B0B-BC8F-62472818430F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529"/>
              <a:ext cx="223" cy="222"/>
            </a:xfrm>
            <a:custGeom>
              <a:avLst/>
              <a:gdLst>
                <a:gd name="T0" fmla="*/ 91 w 183"/>
                <a:gd name="T1" fmla="*/ 0 h 183"/>
                <a:gd name="T2" fmla="*/ 0 w 183"/>
                <a:gd name="T3" fmla="*/ 92 h 183"/>
                <a:gd name="T4" fmla="*/ 91 w 183"/>
                <a:gd name="T5" fmla="*/ 183 h 183"/>
                <a:gd name="T6" fmla="*/ 183 w 183"/>
                <a:gd name="T7" fmla="*/ 92 h 183"/>
                <a:gd name="T8" fmla="*/ 91 w 183"/>
                <a:gd name="T9" fmla="*/ 0 h 183"/>
                <a:gd name="T10" fmla="*/ 91 w 183"/>
                <a:gd name="T11" fmla="*/ 138 h 183"/>
                <a:gd name="T12" fmla="*/ 45 w 183"/>
                <a:gd name="T13" fmla="*/ 92 h 183"/>
                <a:gd name="T14" fmla="*/ 91 w 183"/>
                <a:gd name="T15" fmla="*/ 45 h 183"/>
                <a:gd name="T16" fmla="*/ 138 w 183"/>
                <a:gd name="T17" fmla="*/ 92 h 183"/>
                <a:gd name="T18" fmla="*/ 91 w 183"/>
                <a:gd name="T19" fmla="*/ 138 h 183"/>
                <a:gd name="T20" fmla="*/ 91 w 183"/>
                <a:gd name="T21" fmla="*/ 138 h 183"/>
                <a:gd name="T22" fmla="*/ 91 w 183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3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1" y="183"/>
                  </a:cubicBezTo>
                  <a:cubicBezTo>
                    <a:pt x="142" y="183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7"/>
                    <a:pt x="117" y="138"/>
                    <a:pt x="91" y="138"/>
                  </a:cubicBezTo>
                  <a:close/>
                  <a:moveTo>
                    <a:pt x="91" y="138"/>
                  </a:moveTo>
                  <a:cubicBezTo>
                    <a:pt x="91" y="138"/>
                    <a:pt x="91" y="138"/>
                    <a:pt x="91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58" name="Freeform 37">
              <a:extLst>
                <a:ext uri="{FF2B5EF4-FFF2-40B4-BE49-F238E27FC236}">
                  <a16:creationId xmlns:a16="http://schemas.microsoft.com/office/drawing/2014/main" id="{CBE34D6C-04A7-4C58-A2CB-F96B8A11325C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529"/>
              <a:ext cx="224" cy="222"/>
            </a:xfrm>
            <a:custGeom>
              <a:avLst/>
              <a:gdLst>
                <a:gd name="T0" fmla="*/ 92 w 184"/>
                <a:gd name="T1" fmla="*/ 0 h 183"/>
                <a:gd name="T2" fmla="*/ 0 w 184"/>
                <a:gd name="T3" fmla="*/ 92 h 183"/>
                <a:gd name="T4" fmla="*/ 92 w 184"/>
                <a:gd name="T5" fmla="*/ 183 h 183"/>
                <a:gd name="T6" fmla="*/ 184 w 184"/>
                <a:gd name="T7" fmla="*/ 92 h 183"/>
                <a:gd name="T8" fmla="*/ 92 w 184"/>
                <a:gd name="T9" fmla="*/ 0 h 183"/>
                <a:gd name="T10" fmla="*/ 92 w 184"/>
                <a:gd name="T11" fmla="*/ 138 h 183"/>
                <a:gd name="T12" fmla="*/ 45 w 184"/>
                <a:gd name="T13" fmla="*/ 92 h 183"/>
                <a:gd name="T14" fmla="*/ 92 w 184"/>
                <a:gd name="T15" fmla="*/ 45 h 183"/>
                <a:gd name="T16" fmla="*/ 139 w 184"/>
                <a:gd name="T17" fmla="*/ 92 h 183"/>
                <a:gd name="T18" fmla="*/ 92 w 184"/>
                <a:gd name="T19" fmla="*/ 138 h 183"/>
                <a:gd name="T20" fmla="*/ 92 w 184"/>
                <a:gd name="T21" fmla="*/ 138 h 183"/>
                <a:gd name="T22" fmla="*/ 92 w 184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3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2" y="183"/>
                  </a:cubicBezTo>
                  <a:cubicBezTo>
                    <a:pt x="143" y="183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7"/>
                    <a:pt x="118" y="138"/>
                    <a:pt x="92" y="138"/>
                  </a:cubicBezTo>
                  <a:close/>
                  <a:moveTo>
                    <a:pt x="92" y="138"/>
                  </a:moveTo>
                  <a:cubicBezTo>
                    <a:pt x="92" y="138"/>
                    <a:pt x="92" y="138"/>
                    <a:pt x="92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59" name="Freeform 38">
              <a:extLst>
                <a:ext uri="{FF2B5EF4-FFF2-40B4-BE49-F238E27FC236}">
                  <a16:creationId xmlns:a16="http://schemas.microsoft.com/office/drawing/2014/main" id="{8DBC64F1-AA90-4E2B-8706-E20F93206AA2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007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0" name="Freeform 39">
              <a:extLst>
                <a:ext uri="{FF2B5EF4-FFF2-40B4-BE49-F238E27FC236}">
                  <a16:creationId xmlns:a16="http://schemas.microsoft.com/office/drawing/2014/main" id="{EE17D280-6ECA-4543-A5A9-2558B599209D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279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1" name="Freeform 40">
              <a:extLst>
                <a:ext uri="{FF2B5EF4-FFF2-40B4-BE49-F238E27FC236}">
                  <a16:creationId xmlns:a16="http://schemas.microsoft.com/office/drawing/2014/main" id="{5F3D4B9B-1836-4432-B98D-5BD34E58D89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551"/>
              <a:ext cx="179" cy="175"/>
            </a:xfrm>
            <a:custGeom>
              <a:avLst/>
              <a:gdLst>
                <a:gd name="T0" fmla="*/ 139 w 147"/>
                <a:gd name="T1" fmla="*/ 107 h 145"/>
                <a:gd name="T2" fmla="*/ 106 w 147"/>
                <a:gd name="T3" fmla="*/ 74 h 145"/>
                <a:gd name="T4" fmla="*/ 139 w 147"/>
                <a:gd name="T5" fmla="*/ 41 h 145"/>
                <a:gd name="T6" fmla="*/ 139 w 147"/>
                <a:gd name="T7" fmla="*/ 9 h 145"/>
                <a:gd name="T8" fmla="*/ 107 w 147"/>
                <a:gd name="T9" fmla="*/ 9 h 145"/>
                <a:gd name="T10" fmla="*/ 74 w 147"/>
                <a:gd name="T11" fmla="*/ 42 h 145"/>
                <a:gd name="T12" fmla="*/ 41 w 147"/>
                <a:gd name="T13" fmla="*/ 9 h 145"/>
                <a:gd name="T14" fmla="*/ 9 w 147"/>
                <a:gd name="T15" fmla="*/ 9 h 145"/>
                <a:gd name="T16" fmla="*/ 9 w 147"/>
                <a:gd name="T17" fmla="*/ 41 h 145"/>
                <a:gd name="T18" fmla="*/ 42 w 147"/>
                <a:gd name="T19" fmla="*/ 74 h 145"/>
                <a:gd name="T20" fmla="*/ 9 w 147"/>
                <a:gd name="T21" fmla="*/ 107 h 145"/>
                <a:gd name="T22" fmla="*/ 9 w 147"/>
                <a:gd name="T23" fmla="*/ 139 h 145"/>
                <a:gd name="T24" fmla="*/ 25 w 147"/>
                <a:gd name="T25" fmla="*/ 145 h 145"/>
                <a:gd name="T26" fmla="*/ 41 w 147"/>
                <a:gd name="T27" fmla="*/ 139 h 145"/>
                <a:gd name="T28" fmla="*/ 74 w 147"/>
                <a:gd name="T29" fmla="*/ 105 h 145"/>
                <a:gd name="T30" fmla="*/ 107 w 147"/>
                <a:gd name="T31" fmla="*/ 139 h 145"/>
                <a:gd name="T32" fmla="*/ 123 w 147"/>
                <a:gd name="T33" fmla="*/ 145 h 145"/>
                <a:gd name="T34" fmla="*/ 139 w 147"/>
                <a:gd name="T35" fmla="*/ 139 h 145"/>
                <a:gd name="T36" fmla="*/ 139 w 147"/>
                <a:gd name="T37" fmla="*/ 107 h 145"/>
                <a:gd name="T38" fmla="*/ 139 w 147"/>
                <a:gd name="T39" fmla="*/ 107 h 145"/>
                <a:gd name="T40" fmla="*/ 139 w 147"/>
                <a:gd name="T41" fmla="*/ 107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7" h="145">
                  <a:moveTo>
                    <a:pt x="139" y="107"/>
                  </a:moveTo>
                  <a:cubicBezTo>
                    <a:pt x="106" y="74"/>
                    <a:pt x="106" y="74"/>
                    <a:pt x="106" y="74"/>
                  </a:cubicBezTo>
                  <a:cubicBezTo>
                    <a:pt x="139" y="41"/>
                    <a:pt x="139" y="41"/>
                    <a:pt x="139" y="41"/>
                  </a:cubicBezTo>
                  <a:cubicBezTo>
                    <a:pt x="147" y="32"/>
                    <a:pt x="147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5"/>
                    <a:pt x="74" y="105"/>
                    <a:pt x="74" y="105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close/>
                  <a:moveTo>
                    <a:pt x="139" y="107"/>
                  </a:moveTo>
                  <a:cubicBezTo>
                    <a:pt x="139" y="107"/>
                    <a:pt x="139" y="107"/>
                    <a:pt x="139" y="107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2" name="Freeform 41">
              <a:extLst>
                <a:ext uri="{FF2B5EF4-FFF2-40B4-BE49-F238E27FC236}">
                  <a16:creationId xmlns:a16="http://schemas.microsoft.com/office/drawing/2014/main" id="{9066C53A-BCD7-4CA0-9D34-64756694EA3C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904" y="1378"/>
              <a:ext cx="1881" cy="1564"/>
            </a:xfrm>
            <a:custGeom>
              <a:avLst/>
              <a:gdLst>
                <a:gd name="T0" fmla="*/ 1473 w 1543"/>
                <a:gd name="T1" fmla="*/ 818 h 1290"/>
                <a:gd name="T2" fmla="*/ 1429 w 1543"/>
                <a:gd name="T3" fmla="*/ 826 h 1290"/>
                <a:gd name="T4" fmla="*/ 1458 w 1543"/>
                <a:gd name="T5" fmla="*/ 1184 h 1290"/>
                <a:gd name="T6" fmla="*/ 1341 w 1543"/>
                <a:gd name="T7" fmla="*/ 968 h 1290"/>
                <a:gd name="T8" fmla="*/ 1347 w 1543"/>
                <a:gd name="T9" fmla="*/ 396 h 1290"/>
                <a:gd name="T10" fmla="*/ 1435 w 1543"/>
                <a:gd name="T11" fmla="*/ 739 h 1290"/>
                <a:gd name="T12" fmla="*/ 1347 w 1543"/>
                <a:gd name="T13" fmla="*/ 155 h 1290"/>
                <a:gd name="T14" fmla="*/ 1088 w 1543"/>
                <a:gd name="T15" fmla="*/ 95 h 1290"/>
                <a:gd name="T16" fmla="*/ 1065 w 1543"/>
                <a:gd name="T17" fmla="*/ 0 h 1290"/>
                <a:gd name="T18" fmla="*/ 1043 w 1543"/>
                <a:gd name="T19" fmla="*/ 95 h 1290"/>
                <a:gd name="T20" fmla="*/ 892 w 1543"/>
                <a:gd name="T21" fmla="*/ 22 h 1290"/>
                <a:gd name="T22" fmla="*/ 847 w 1543"/>
                <a:gd name="T23" fmla="*/ 22 h 1290"/>
                <a:gd name="T24" fmla="*/ 696 w 1543"/>
                <a:gd name="T25" fmla="*/ 95 h 1290"/>
                <a:gd name="T26" fmla="*/ 674 w 1543"/>
                <a:gd name="T27" fmla="*/ 0 h 1290"/>
                <a:gd name="T28" fmla="*/ 651 w 1543"/>
                <a:gd name="T29" fmla="*/ 95 h 1290"/>
                <a:gd name="T30" fmla="*/ 501 w 1543"/>
                <a:gd name="T31" fmla="*/ 22 h 1290"/>
                <a:gd name="T32" fmla="*/ 456 w 1543"/>
                <a:gd name="T33" fmla="*/ 22 h 1290"/>
                <a:gd name="T34" fmla="*/ 305 w 1543"/>
                <a:gd name="T35" fmla="*/ 95 h 1290"/>
                <a:gd name="T36" fmla="*/ 282 w 1543"/>
                <a:gd name="T37" fmla="*/ 0 h 1290"/>
                <a:gd name="T38" fmla="*/ 260 w 1543"/>
                <a:gd name="T39" fmla="*/ 95 h 1290"/>
                <a:gd name="T40" fmla="*/ 0 w 1543"/>
                <a:gd name="T41" fmla="*/ 157 h 1290"/>
                <a:gd name="T42" fmla="*/ 63 w 1543"/>
                <a:gd name="T43" fmla="*/ 1290 h 1290"/>
                <a:gd name="T44" fmla="*/ 644 w 1543"/>
                <a:gd name="T45" fmla="*/ 1268 h 1290"/>
                <a:gd name="T46" fmla="*/ 63 w 1543"/>
                <a:gd name="T47" fmla="*/ 1245 h 1290"/>
                <a:gd name="T48" fmla="*/ 45 w 1543"/>
                <a:gd name="T49" fmla="*/ 387 h 1290"/>
                <a:gd name="T50" fmla="*/ 1302 w 1543"/>
                <a:gd name="T51" fmla="*/ 930 h 1290"/>
                <a:gd name="T52" fmla="*/ 987 w 1543"/>
                <a:gd name="T53" fmla="*/ 993 h 1290"/>
                <a:gd name="T54" fmla="*/ 726 w 1543"/>
                <a:gd name="T55" fmla="*/ 1245 h 1290"/>
                <a:gd name="T56" fmla="*/ 726 w 1543"/>
                <a:gd name="T57" fmla="*/ 1290 h 1290"/>
                <a:gd name="T58" fmla="*/ 1026 w 1543"/>
                <a:gd name="T59" fmla="*/ 1283 h 1290"/>
                <a:gd name="T60" fmla="*/ 1458 w 1543"/>
                <a:gd name="T61" fmla="*/ 1229 h 1290"/>
                <a:gd name="T62" fmla="*/ 45 w 1543"/>
                <a:gd name="T63" fmla="*/ 342 h 1290"/>
                <a:gd name="T64" fmla="*/ 63 w 1543"/>
                <a:gd name="T65" fmla="*/ 140 h 1290"/>
                <a:gd name="T66" fmla="*/ 260 w 1543"/>
                <a:gd name="T67" fmla="*/ 241 h 1290"/>
                <a:gd name="T68" fmla="*/ 305 w 1543"/>
                <a:gd name="T69" fmla="*/ 241 h 1290"/>
                <a:gd name="T70" fmla="*/ 456 w 1543"/>
                <a:gd name="T71" fmla="*/ 140 h 1290"/>
                <a:gd name="T72" fmla="*/ 478 w 1543"/>
                <a:gd name="T73" fmla="*/ 263 h 1290"/>
                <a:gd name="T74" fmla="*/ 501 w 1543"/>
                <a:gd name="T75" fmla="*/ 140 h 1290"/>
                <a:gd name="T76" fmla="*/ 651 w 1543"/>
                <a:gd name="T77" fmla="*/ 241 h 1290"/>
                <a:gd name="T78" fmla="*/ 696 w 1543"/>
                <a:gd name="T79" fmla="*/ 241 h 1290"/>
                <a:gd name="T80" fmla="*/ 847 w 1543"/>
                <a:gd name="T81" fmla="*/ 140 h 1290"/>
                <a:gd name="T82" fmla="*/ 869 w 1543"/>
                <a:gd name="T83" fmla="*/ 263 h 1290"/>
                <a:gd name="T84" fmla="*/ 892 w 1543"/>
                <a:gd name="T85" fmla="*/ 140 h 1290"/>
                <a:gd name="T86" fmla="*/ 1043 w 1543"/>
                <a:gd name="T87" fmla="*/ 241 h 1290"/>
                <a:gd name="T88" fmla="*/ 1088 w 1543"/>
                <a:gd name="T89" fmla="*/ 241 h 1290"/>
                <a:gd name="T90" fmla="*/ 1285 w 1543"/>
                <a:gd name="T91" fmla="*/ 140 h 1290"/>
                <a:gd name="T92" fmla="*/ 1302 w 1543"/>
                <a:gd name="T93" fmla="*/ 342 h 1290"/>
                <a:gd name="T94" fmla="*/ 1032 w 1543"/>
                <a:gd name="T95" fmla="*/ 1213 h 1290"/>
                <a:gd name="T96" fmla="*/ 1050 w 1543"/>
                <a:gd name="T97" fmla="*/ 975 h 1290"/>
                <a:gd name="T98" fmla="*/ 1032 w 1543"/>
                <a:gd name="T99" fmla="*/ 1213 h 1290"/>
                <a:gd name="T100" fmla="*/ 1032 w 1543"/>
                <a:gd name="T101" fmla="*/ 1213 h 12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0" t="0" r="r" b="b"/>
              <a:pathLst>
                <a:path w="1543" h="1290">
                  <a:moveTo>
                    <a:pt x="1535" y="1141"/>
                  </a:moveTo>
                  <a:cubicBezTo>
                    <a:pt x="1473" y="818"/>
                    <a:pt x="1473" y="818"/>
                    <a:pt x="1473" y="818"/>
                  </a:cubicBezTo>
                  <a:cubicBezTo>
                    <a:pt x="1471" y="806"/>
                    <a:pt x="1459" y="798"/>
                    <a:pt x="1447" y="800"/>
                  </a:cubicBezTo>
                  <a:cubicBezTo>
                    <a:pt x="1435" y="802"/>
                    <a:pt x="1427" y="814"/>
                    <a:pt x="1429" y="826"/>
                  </a:cubicBezTo>
                  <a:cubicBezTo>
                    <a:pt x="1491" y="1149"/>
                    <a:pt x="1491" y="1149"/>
                    <a:pt x="1491" y="1149"/>
                  </a:cubicBezTo>
                  <a:cubicBezTo>
                    <a:pt x="1494" y="1167"/>
                    <a:pt x="1479" y="1184"/>
                    <a:pt x="1458" y="1184"/>
                  </a:cubicBezTo>
                  <a:cubicBezTo>
                    <a:pt x="1125" y="1184"/>
                    <a:pt x="1125" y="1184"/>
                    <a:pt x="1125" y="1184"/>
                  </a:cubicBezTo>
                  <a:cubicBezTo>
                    <a:pt x="1341" y="968"/>
                    <a:pt x="1341" y="968"/>
                    <a:pt x="1341" y="968"/>
                  </a:cubicBezTo>
                  <a:cubicBezTo>
                    <a:pt x="1345" y="964"/>
                    <a:pt x="1347" y="959"/>
                    <a:pt x="1347" y="952"/>
                  </a:cubicBezTo>
                  <a:cubicBezTo>
                    <a:pt x="1347" y="396"/>
                    <a:pt x="1347" y="396"/>
                    <a:pt x="1347" y="396"/>
                  </a:cubicBezTo>
                  <a:cubicBezTo>
                    <a:pt x="1409" y="721"/>
                    <a:pt x="1409" y="721"/>
                    <a:pt x="1409" y="721"/>
                  </a:cubicBezTo>
                  <a:cubicBezTo>
                    <a:pt x="1411" y="733"/>
                    <a:pt x="1423" y="741"/>
                    <a:pt x="1435" y="739"/>
                  </a:cubicBezTo>
                  <a:cubicBezTo>
                    <a:pt x="1448" y="737"/>
                    <a:pt x="1456" y="725"/>
                    <a:pt x="1453" y="713"/>
                  </a:cubicBezTo>
                  <a:cubicBezTo>
                    <a:pt x="1347" y="155"/>
                    <a:pt x="1347" y="155"/>
                    <a:pt x="1347" y="155"/>
                  </a:cubicBezTo>
                  <a:cubicBezTo>
                    <a:pt x="1346" y="121"/>
                    <a:pt x="1318" y="95"/>
                    <a:pt x="1285" y="95"/>
                  </a:cubicBezTo>
                  <a:cubicBezTo>
                    <a:pt x="1088" y="95"/>
                    <a:pt x="1088" y="95"/>
                    <a:pt x="1088" y="95"/>
                  </a:cubicBezTo>
                  <a:cubicBezTo>
                    <a:pt x="1088" y="22"/>
                    <a:pt x="1088" y="22"/>
                    <a:pt x="1088" y="22"/>
                  </a:cubicBezTo>
                  <a:cubicBezTo>
                    <a:pt x="1088" y="10"/>
                    <a:pt x="1078" y="0"/>
                    <a:pt x="1065" y="0"/>
                  </a:cubicBezTo>
                  <a:cubicBezTo>
                    <a:pt x="1053" y="0"/>
                    <a:pt x="1043" y="10"/>
                    <a:pt x="1043" y="22"/>
                  </a:cubicBezTo>
                  <a:cubicBezTo>
                    <a:pt x="1043" y="95"/>
                    <a:pt x="1043" y="95"/>
                    <a:pt x="1043" y="95"/>
                  </a:cubicBezTo>
                  <a:cubicBezTo>
                    <a:pt x="892" y="95"/>
                    <a:pt x="892" y="95"/>
                    <a:pt x="892" y="95"/>
                  </a:cubicBezTo>
                  <a:cubicBezTo>
                    <a:pt x="892" y="22"/>
                    <a:pt x="892" y="22"/>
                    <a:pt x="892" y="22"/>
                  </a:cubicBezTo>
                  <a:cubicBezTo>
                    <a:pt x="892" y="10"/>
                    <a:pt x="882" y="0"/>
                    <a:pt x="869" y="0"/>
                  </a:cubicBezTo>
                  <a:cubicBezTo>
                    <a:pt x="857" y="0"/>
                    <a:pt x="847" y="10"/>
                    <a:pt x="847" y="22"/>
                  </a:cubicBezTo>
                  <a:cubicBezTo>
                    <a:pt x="847" y="95"/>
                    <a:pt x="847" y="95"/>
                    <a:pt x="847" y="95"/>
                  </a:cubicBezTo>
                  <a:cubicBezTo>
                    <a:pt x="696" y="95"/>
                    <a:pt x="696" y="95"/>
                    <a:pt x="696" y="95"/>
                  </a:cubicBezTo>
                  <a:cubicBezTo>
                    <a:pt x="696" y="22"/>
                    <a:pt x="696" y="22"/>
                    <a:pt x="696" y="22"/>
                  </a:cubicBezTo>
                  <a:cubicBezTo>
                    <a:pt x="696" y="10"/>
                    <a:pt x="686" y="0"/>
                    <a:pt x="674" y="0"/>
                  </a:cubicBezTo>
                  <a:cubicBezTo>
                    <a:pt x="661" y="0"/>
                    <a:pt x="651" y="10"/>
                    <a:pt x="651" y="22"/>
                  </a:cubicBezTo>
                  <a:cubicBezTo>
                    <a:pt x="651" y="95"/>
                    <a:pt x="651" y="95"/>
                    <a:pt x="651" y="95"/>
                  </a:cubicBezTo>
                  <a:cubicBezTo>
                    <a:pt x="501" y="95"/>
                    <a:pt x="501" y="95"/>
                    <a:pt x="501" y="95"/>
                  </a:cubicBezTo>
                  <a:cubicBezTo>
                    <a:pt x="501" y="22"/>
                    <a:pt x="501" y="22"/>
                    <a:pt x="501" y="22"/>
                  </a:cubicBezTo>
                  <a:cubicBezTo>
                    <a:pt x="501" y="10"/>
                    <a:pt x="490" y="0"/>
                    <a:pt x="478" y="0"/>
                  </a:cubicBezTo>
                  <a:cubicBezTo>
                    <a:pt x="466" y="0"/>
                    <a:pt x="456" y="10"/>
                    <a:pt x="456" y="22"/>
                  </a:cubicBezTo>
                  <a:cubicBezTo>
                    <a:pt x="456" y="95"/>
                    <a:pt x="456" y="95"/>
                    <a:pt x="456" y="95"/>
                  </a:cubicBezTo>
                  <a:cubicBezTo>
                    <a:pt x="305" y="95"/>
                    <a:pt x="305" y="95"/>
                    <a:pt x="305" y="95"/>
                  </a:cubicBezTo>
                  <a:cubicBezTo>
                    <a:pt x="305" y="22"/>
                    <a:pt x="305" y="22"/>
                    <a:pt x="305" y="22"/>
                  </a:cubicBezTo>
                  <a:cubicBezTo>
                    <a:pt x="305" y="10"/>
                    <a:pt x="295" y="0"/>
                    <a:pt x="282" y="0"/>
                  </a:cubicBezTo>
                  <a:cubicBezTo>
                    <a:pt x="270" y="0"/>
                    <a:pt x="260" y="10"/>
                    <a:pt x="260" y="22"/>
                  </a:cubicBezTo>
                  <a:cubicBezTo>
                    <a:pt x="260" y="95"/>
                    <a:pt x="260" y="95"/>
                    <a:pt x="260" y="95"/>
                  </a:cubicBezTo>
                  <a:cubicBezTo>
                    <a:pt x="63" y="95"/>
                    <a:pt x="63" y="95"/>
                    <a:pt x="63" y="95"/>
                  </a:cubicBezTo>
                  <a:cubicBezTo>
                    <a:pt x="28" y="95"/>
                    <a:pt x="0" y="123"/>
                    <a:pt x="0" y="157"/>
                  </a:cubicBezTo>
                  <a:cubicBezTo>
                    <a:pt x="0" y="1227"/>
                    <a:pt x="0" y="1227"/>
                    <a:pt x="0" y="1227"/>
                  </a:cubicBezTo>
                  <a:cubicBezTo>
                    <a:pt x="0" y="1262"/>
                    <a:pt x="28" y="1290"/>
                    <a:pt x="63" y="1290"/>
                  </a:cubicBezTo>
                  <a:cubicBezTo>
                    <a:pt x="621" y="1290"/>
                    <a:pt x="621" y="1290"/>
                    <a:pt x="621" y="1290"/>
                  </a:cubicBezTo>
                  <a:cubicBezTo>
                    <a:pt x="634" y="1290"/>
                    <a:pt x="644" y="1280"/>
                    <a:pt x="644" y="1268"/>
                  </a:cubicBezTo>
                  <a:cubicBezTo>
                    <a:pt x="644" y="1255"/>
                    <a:pt x="634" y="1245"/>
                    <a:pt x="621" y="1245"/>
                  </a:cubicBezTo>
                  <a:cubicBezTo>
                    <a:pt x="63" y="1245"/>
                    <a:pt x="63" y="1245"/>
                    <a:pt x="63" y="1245"/>
                  </a:cubicBezTo>
                  <a:cubicBezTo>
                    <a:pt x="53" y="1245"/>
                    <a:pt x="45" y="1237"/>
                    <a:pt x="45" y="1227"/>
                  </a:cubicBezTo>
                  <a:cubicBezTo>
                    <a:pt x="45" y="387"/>
                    <a:pt x="45" y="387"/>
                    <a:pt x="45" y="387"/>
                  </a:cubicBezTo>
                  <a:cubicBezTo>
                    <a:pt x="1302" y="387"/>
                    <a:pt x="1302" y="387"/>
                    <a:pt x="1302" y="387"/>
                  </a:cubicBezTo>
                  <a:cubicBezTo>
                    <a:pt x="1302" y="930"/>
                    <a:pt x="1302" y="930"/>
                    <a:pt x="1302" y="930"/>
                  </a:cubicBezTo>
                  <a:cubicBezTo>
                    <a:pt x="1050" y="930"/>
                    <a:pt x="1050" y="930"/>
                    <a:pt x="1050" y="930"/>
                  </a:cubicBezTo>
                  <a:cubicBezTo>
                    <a:pt x="1015" y="930"/>
                    <a:pt x="987" y="958"/>
                    <a:pt x="987" y="993"/>
                  </a:cubicBezTo>
                  <a:cubicBezTo>
                    <a:pt x="987" y="1245"/>
                    <a:pt x="987" y="1245"/>
                    <a:pt x="987" y="1245"/>
                  </a:cubicBezTo>
                  <a:cubicBezTo>
                    <a:pt x="726" y="1245"/>
                    <a:pt x="726" y="1245"/>
                    <a:pt x="726" y="1245"/>
                  </a:cubicBezTo>
                  <a:cubicBezTo>
                    <a:pt x="714" y="1245"/>
                    <a:pt x="704" y="1255"/>
                    <a:pt x="704" y="1268"/>
                  </a:cubicBezTo>
                  <a:cubicBezTo>
                    <a:pt x="704" y="1280"/>
                    <a:pt x="714" y="1290"/>
                    <a:pt x="726" y="1290"/>
                  </a:cubicBezTo>
                  <a:cubicBezTo>
                    <a:pt x="1010" y="1290"/>
                    <a:pt x="1010" y="1290"/>
                    <a:pt x="1010" y="1290"/>
                  </a:cubicBezTo>
                  <a:cubicBezTo>
                    <a:pt x="1016" y="1290"/>
                    <a:pt x="1021" y="1288"/>
                    <a:pt x="1026" y="1283"/>
                  </a:cubicBezTo>
                  <a:cubicBezTo>
                    <a:pt x="1080" y="1229"/>
                    <a:pt x="1080" y="1229"/>
                    <a:pt x="1080" y="1229"/>
                  </a:cubicBezTo>
                  <a:cubicBezTo>
                    <a:pt x="1458" y="1229"/>
                    <a:pt x="1458" y="1229"/>
                    <a:pt x="1458" y="1229"/>
                  </a:cubicBezTo>
                  <a:cubicBezTo>
                    <a:pt x="1507" y="1229"/>
                    <a:pt x="1543" y="1187"/>
                    <a:pt x="1535" y="1141"/>
                  </a:cubicBezTo>
                  <a:close/>
                  <a:moveTo>
                    <a:pt x="45" y="342"/>
                  </a:moveTo>
                  <a:cubicBezTo>
                    <a:pt x="45" y="157"/>
                    <a:pt x="45" y="157"/>
                    <a:pt x="45" y="157"/>
                  </a:cubicBezTo>
                  <a:cubicBezTo>
                    <a:pt x="45" y="148"/>
                    <a:pt x="53" y="140"/>
                    <a:pt x="63" y="140"/>
                  </a:cubicBezTo>
                  <a:cubicBezTo>
                    <a:pt x="260" y="140"/>
                    <a:pt x="260" y="140"/>
                    <a:pt x="260" y="140"/>
                  </a:cubicBezTo>
                  <a:cubicBezTo>
                    <a:pt x="260" y="241"/>
                    <a:pt x="260" y="241"/>
                    <a:pt x="260" y="241"/>
                  </a:cubicBezTo>
                  <a:cubicBezTo>
                    <a:pt x="260" y="253"/>
                    <a:pt x="270" y="263"/>
                    <a:pt x="282" y="263"/>
                  </a:cubicBezTo>
                  <a:cubicBezTo>
                    <a:pt x="295" y="263"/>
                    <a:pt x="305" y="253"/>
                    <a:pt x="305" y="241"/>
                  </a:cubicBezTo>
                  <a:cubicBezTo>
                    <a:pt x="305" y="140"/>
                    <a:pt x="305" y="140"/>
                    <a:pt x="305" y="140"/>
                  </a:cubicBezTo>
                  <a:cubicBezTo>
                    <a:pt x="456" y="140"/>
                    <a:pt x="456" y="140"/>
                    <a:pt x="456" y="140"/>
                  </a:cubicBezTo>
                  <a:cubicBezTo>
                    <a:pt x="456" y="241"/>
                    <a:pt x="456" y="241"/>
                    <a:pt x="456" y="241"/>
                  </a:cubicBezTo>
                  <a:cubicBezTo>
                    <a:pt x="456" y="253"/>
                    <a:pt x="466" y="263"/>
                    <a:pt x="478" y="263"/>
                  </a:cubicBezTo>
                  <a:cubicBezTo>
                    <a:pt x="490" y="263"/>
                    <a:pt x="501" y="253"/>
                    <a:pt x="501" y="241"/>
                  </a:cubicBezTo>
                  <a:cubicBezTo>
                    <a:pt x="501" y="140"/>
                    <a:pt x="501" y="140"/>
                    <a:pt x="501" y="140"/>
                  </a:cubicBezTo>
                  <a:cubicBezTo>
                    <a:pt x="651" y="140"/>
                    <a:pt x="651" y="140"/>
                    <a:pt x="651" y="140"/>
                  </a:cubicBezTo>
                  <a:cubicBezTo>
                    <a:pt x="651" y="241"/>
                    <a:pt x="651" y="241"/>
                    <a:pt x="651" y="241"/>
                  </a:cubicBezTo>
                  <a:cubicBezTo>
                    <a:pt x="651" y="253"/>
                    <a:pt x="661" y="263"/>
                    <a:pt x="674" y="263"/>
                  </a:cubicBezTo>
                  <a:cubicBezTo>
                    <a:pt x="686" y="263"/>
                    <a:pt x="696" y="253"/>
                    <a:pt x="696" y="241"/>
                  </a:cubicBezTo>
                  <a:cubicBezTo>
                    <a:pt x="696" y="140"/>
                    <a:pt x="696" y="140"/>
                    <a:pt x="696" y="140"/>
                  </a:cubicBezTo>
                  <a:cubicBezTo>
                    <a:pt x="847" y="140"/>
                    <a:pt x="847" y="140"/>
                    <a:pt x="847" y="140"/>
                  </a:cubicBezTo>
                  <a:cubicBezTo>
                    <a:pt x="847" y="241"/>
                    <a:pt x="847" y="241"/>
                    <a:pt x="847" y="241"/>
                  </a:cubicBezTo>
                  <a:cubicBezTo>
                    <a:pt x="847" y="253"/>
                    <a:pt x="857" y="263"/>
                    <a:pt x="869" y="263"/>
                  </a:cubicBezTo>
                  <a:cubicBezTo>
                    <a:pt x="882" y="263"/>
                    <a:pt x="892" y="253"/>
                    <a:pt x="892" y="241"/>
                  </a:cubicBezTo>
                  <a:cubicBezTo>
                    <a:pt x="892" y="140"/>
                    <a:pt x="892" y="140"/>
                    <a:pt x="892" y="140"/>
                  </a:cubicBezTo>
                  <a:cubicBezTo>
                    <a:pt x="1043" y="140"/>
                    <a:pt x="1043" y="140"/>
                    <a:pt x="1043" y="140"/>
                  </a:cubicBezTo>
                  <a:cubicBezTo>
                    <a:pt x="1043" y="241"/>
                    <a:pt x="1043" y="241"/>
                    <a:pt x="1043" y="241"/>
                  </a:cubicBezTo>
                  <a:cubicBezTo>
                    <a:pt x="1043" y="253"/>
                    <a:pt x="1053" y="263"/>
                    <a:pt x="1065" y="263"/>
                  </a:cubicBezTo>
                  <a:cubicBezTo>
                    <a:pt x="1078" y="263"/>
                    <a:pt x="1088" y="253"/>
                    <a:pt x="1088" y="241"/>
                  </a:cubicBezTo>
                  <a:cubicBezTo>
                    <a:pt x="1088" y="140"/>
                    <a:pt x="1088" y="140"/>
                    <a:pt x="1088" y="140"/>
                  </a:cubicBezTo>
                  <a:cubicBezTo>
                    <a:pt x="1285" y="140"/>
                    <a:pt x="1285" y="140"/>
                    <a:pt x="1285" y="140"/>
                  </a:cubicBezTo>
                  <a:cubicBezTo>
                    <a:pt x="1295" y="140"/>
                    <a:pt x="1302" y="148"/>
                    <a:pt x="1302" y="157"/>
                  </a:cubicBezTo>
                  <a:cubicBezTo>
                    <a:pt x="1302" y="342"/>
                    <a:pt x="1302" y="342"/>
                    <a:pt x="1302" y="342"/>
                  </a:cubicBezTo>
                  <a:lnTo>
                    <a:pt x="45" y="342"/>
                  </a:lnTo>
                  <a:close/>
                  <a:moveTo>
                    <a:pt x="1032" y="1213"/>
                  </a:moveTo>
                  <a:cubicBezTo>
                    <a:pt x="1032" y="993"/>
                    <a:pt x="1032" y="993"/>
                    <a:pt x="1032" y="993"/>
                  </a:cubicBezTo>
                  <a:cubicBezTo>
                    <a:pt x="1032" y="983"/>
                    <a:pt x="1040" y="975"/>
                    <a:pt x="1050" y="975"/>
                  </a:cubicBezTo>
                  <a:cubicBezTo>
                    <a:pt x="1271" y="975"/>
                    <a:pt x="1271" y="975"/>
                    <a:pt x="1271" y="975"/>
                  </a:cubicBezTo>
                  <a:cubicBezTo>
                    <a:pt x="1248" y="997"/>
                    <a:pt x="1055" y="1191"/>
                    <a:pt x="1032" y="1213"/>
                  </a:cubicBezTo>
                  <a:close/>
                  <a:moveTo>
                    <a:pt x="1032" y="1213"/>
                  </a:moveTo>
                  <a:cubicBezTo>
                    <a:pt x="1032" y="1213"/>
                    <a:pt x="1032" y="1213"/>
                    <a:pt x="1032" y="1213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  <xdr:twoCellAnchor>
    <xdr:from>
      <xdr:col>1</xdr:col>
      <xdr:colOff>302501</xdr:colOff>
      <xdr:row>9</xdr:row>
      <xdr:rowOff>371526</xdr:rowOff>
    </xdr:from>
    <xdr:to>
      <xdr:col>3</xdr:col>
      <xdr:colOff>12950</xdr:colOff>
      <xdr:row>10</xdr:row>
      <xdr:rowOff>4577</xdr:rowOff>
    </xdr:to>
    <xdr:sp macro="" textlink="">
      <xdr:nvSpPr>
        <xdr:cNvPr id="67" name="Rectangle : coins arrondis 66">
          <a:extLst>
            <a:ext uri="{FF2B5EF4-FFF2-40B4-BE49-F238E27FC236}">
              <a16:creationId xmlns:a16="http://schemas.microsoft.com/office/drawing/2014/main" id="{B21E9827-1939-4C84-AC3C-F3A8B7EBC428}"/>
            </a:ext>
          </a:extLst>
        </xdr:cNvPr>
        <xdr:cNvSpPr/>
      </xdr:nvSpPr>
      <xdr:spPr>
        <a:xfrm>
          <a:off x="427517" y="4830417"/>
          <a:ext cx="1442808" cy="359332"/>
        </a:xfrm>
        <a:prstGeom prst="roundRect">
          <a:avLst>
            <a:gd name="adj" fmla="val 6423"/>
          </a:avLst>
        </a:pr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Marianne Light" panose="02000000000000000000" pitchFamily="2" charset="0"/>
            </a:rPr>
            <a:t>L</a:t>
          </a:r>
          <a:r>
            <a:rPr lang="fr-FR" sz="1000" b="1" baseline="0">
              <a:solidFill>
                <a:schemeClr val="bg1"/>
              </a:solidFill>
              <a:latin typeface="Marianne Light" panose="02000000000000000000" pitchFamily="2" charset="0"/>
            </a:rPr>
            <a:t>ES DOCUMENTS </a:t>
          </a:r>
          <a:endParaRPr lang="fr-FR" sz="1000" b="1">
            <a:solidFill>
              <a:schemeClr val="bg1"/>
            </a:solidFill>
            <a:latin typeface="Marianne Light" panose="02000000000000000000" pitchFamily="2" charset="0"/>
          </a:endParaRPr>
        </a:p>
      </xdr:txBody>
    </xdr:sp>
    <xdr:clientData/>
  </xdr:twoCellAnchor>
  <xdr:twoCellAnchor>
    <xdr:from>
      <xdr:col>0</xdr:col>
      <xdr:colOff>101904</xdr:colOff>
      <xdr:row>9</xdr:row>
      <xdr:rowOff>299421</xdr:rowOff>
    </xdr:from>
    <xdr:to>
      <xdr:col>1</xdr:col>
      <xdr:colOff>492681</xdr:colOff>
      <xdr:row>10</xdr:row>
      <xdr:rowOff>41140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812CFA6F-54F9-4C1B-8CE2-D1F282FF3543}"/>
            </a:ext>
          </a:extLst>
        </xdr:cNvPr>
        <xdr:cNvGrpSpPr/>
      </xdr:nvGrpSpPr>
      <xdr:grpSpPr>
        <a:xfrm>
          <a:off x="101904" y="3911594"/>
          <a:ext cx="515335" cy="467084"/>
          <a:chOff x="78092" y="4561859"/>
          <a:chExt cx="515793" cy="468000"/>
        </a:xfrm>
        <a:effectLst/>
      </xdr:grpSpPr>
      <xdr:grpSp>
        <xdr:nvGrpSpPr>
          <xdr:cNvPr id="68" name="Groupe 67">
            <a:extLst>
              <a:ext uri="{FF2B5EF4-FFF2-40B4-BE49-F238E27FC236}">
                <a16:creationId xmlns:a16="http://schemas.microsoft.com/office/drawing/2014/main" id="{D563DC58-F780-448B-A494-CC231703433C}"/>
              </a:ext>
            </a:extLst>
          </xdr:cNvPr>
          <xdr:cNvGrpSpPr/>
        </xdr:nvGrpSpPr>
        <xdr:grpSpPr>
          <a:xfrm>
            <a:off x="78092" y="4561859"/>
            <a:ext cx="515793" cy="468000"/>
            <a:chOff x="6501838" y="2156449"/>
            <a:chExt cx="514789" cy="799058"/>
          </a:xfrm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grpSpPr>
        <xdr:sp macro="" textlink="">
          <xdr:nvSpPr>
            <xdr:cNvPr id="69" name="Rectangle : coins arrondis 68">
              <a:extLst>
                <a:ext uri="{FF2B5EF4-FFF2-40B4-BE49-F238E27FC236}">
                  <a16:creationId xmlns:a16="http://schemas.microsoft.com/office/drawing/2014/main" id="{E5E282E8-245F-4ECE-9B63-9144928ECA90}"/>
                </a:ext>
              </a:extLst>
            </xdr:cNvPr>
            <xdr:cNvSpPr/>
          </xdr:nvSpPr>
          <xdr:spPr>
            <a:xfrm>
              <a:off x="6501838" y="2156449"/>
              <a:ext cx="467089" cy="799058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  <a:effectLst/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grpSp>
          <xdr:nvGrpSpPr>
            <xdr:cNvPr id="70" name="Groupe 69">
              <a:extLst>
                <a:ext uri="{FF2B5EF4-FFF2-40B4-BE49-F238E27FC236}">
                  <a16:creationId xmlns:a16="http://schemas.microsoft.com/office/drawing/2014/main" id="{7D6C3261-96A1-477D-980B-6E7755BE2B7D}"/>
                </a:ext>
              </a:extLst>
            </xdr:cNvPr>
            <xdr:cNvGrpSpPr>
              <a:grpSpLocks noChangeAspect="1"/>
            </xdr:cNvGrpSpPr>
          </xdr:nvGrpSpPr>
          <xdr:grpSpPr>
            <a:xfrm>
              <a:off x="7016627" y="2738316"/>
              <a:ext cx="0" cy="0"/>
              <a:chOff x="3943350" y="5078413"/>
              <a:chExt cx="0" cy="0"/>
            </a:xfrm>
          </xdr:grpSpPr>
          <xdr:sp macro="" textlink="">
            <xdr:nvSpPr>
              <xdr:cNvPr id="74" name="Line 146">
                <a:extLst>
                  <a:ext uri="{FF2B5EF4-FFF2-40B4-BE49-F238E27FC236}">
                    <a16:creationId xmlns:a16="http://schemas.microsoft.com/office/drawing/2014/main" id="{056049CE-47C3-4B2F-BBF3-C89C27DF7D93}"/>
                  </a:ext>
                </a:extLst>
              </xdr:cNvPr>
              <xdr:cNvSpPr>
                <a:spLocks noChangeShapeType="1"/>
              </xdr:cNvSpPr>
            </xdr:nvSpPr>
            <xdr:spPr bwMode="auto">
              <a:xfrm>
                <a:off x="3943350" y="5078413"/>
                <a:ext cx="0" cy="0"/>
              </a:xfrm>
              <a:prstGeom prst="line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 xmlns:a14="http://schemas.microsoft.com/office/drawing/2010/main">
                    <a:noFill/>
                  </a14:hiddenFill>
                </a:ext>
                <a:ext uri="{91240B29-F687-4F45-9708-019B960494DF}">
                  <a14:hiddenLine xmlns:a14="http://schemas.microsoft.com/office/drawing/2010/main" w="9525">
                    <a:solidFill>
                      <a:srgbClr val="000000"/>
                    </a:solidFill>
                    <a:round/>
                    <a:headEnd/>
                    <a:tailEnd/>
                  </a14:hiddenLine>
                </a:ext>
              </a:extLst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75" name="Line 147">
                <a:extLst>
                  <a:ext uri="{FF2B5EF4-FFF2-40B4-BE49-F238E27FC236}">
                    <a16:creationId xmlns:a16="http://schemas.microsoft.com/office/drawing/2014/main" id="{1DFE7B6E-8791-4771-A77B-47748F393513}"/>
                  </a:ext>
                </a:extLst>
              </xdr:cNvPr>
              <xdr:cNvSpPr>
                <a:spLocks noChangeShapeType="1"/>
              </xdr:cNvSpPr>
            </xdr:nvSpPr>
            <xdr:spPr bwMode="auto">
              <a:xfrm>
                <a:off x="3943350" y="5078413"/>
                <a:ext cx="0" cy="0"/>
              </a:xfrm>
              <a:prstGeom prst="line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 xmlns:a14="http://schemas.microsoft.com/office/drawing/2010/main">
                    <a:noFill/>
                  </a14:hiddenFill>
                </a:ext>
                <a:ext uri="{91240B29-F687-4F45-9708-019B960494DF}">
                  <a14:hiddenLine xmlns:a14="http://schemas.microsoft.com/office/drawing/2010/main" w="9525">
                    <a:solidFill>
                      <a:srgbClr val="000000"/>
                    </a:solidFill>
                    <a:round/>
                    <a:headEnd/>
                    <a:tailEnd/>
                  </a14:hiddenLine>
                </a:ext>
              </a:extLst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</xdr:grpSp>
      </xdr:grpSp>
      <xdr:grpSp>
        <xdr:nvGrpSpPr>
          <xdr:cNvPr id="81" name="Groupe 80">
            <a:extLst>
              <a:ext uri="{FF2B5EF4-FFF2-40B4-BE49-F238E27FC236}">
                <a16:creationId xmlns:a16="http://schemas.microsoft.com/office/drawing/2014/main" id="{AE7F6DC8-CC3D-4761-9A28-A74AD3C571FE}"/>
              </a:ext>
            </a:extLst>
          </xdr:cNvPr>
          <xdr:cNvGrpSpPr>
            <a:grpSpLocks noChangeAspect="1"/>
          </xdr:cNvGrpSpPr>
        </xdr:nvGrpSpPr>
        <xdr:grpSpPr>
          <a:xfrm>
            <a:off x="151409" y="4634551"/>
            <a:ext cx="327779" cy="324000"/>
            <a:chOff x="742067" y="2744788"/>
            <a:chExt cx="437501" cy="435927"/>
          </a:xfrm>
        </xdr:grpSpPr>
        <xdr:sp macro="" textlink="">
          <xdr:nvSpPr>
            <xdr:cNvPr id="82" name="Freeform 35">
              <a:extLst>
                <a:ext uri="{FF2B5EF4-FFF2-40B4-BE49-F238E27FC236}">
                  <a16:creationId xmlns:a16="http://schemas.microsoft.com/office/drawing/2014/main" id="{7751C007-4698-4D38-82C1-A69BCAE45514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916753" y="3021767"/>
              <a:ext cx="116457" cy="14163"/>
            </a:xfrm>
            <a:custGeom>
              <a:avLst/>
              <a:gdLst>
                <a:gd name="T0" fmla="*/ 384 w 410"/>
                <a:gd name="T1" fmla="*/ 0 h 51"/>
                <a:gd name="T2" fmla="*/ 26 w 410"/>
                <a:gd name="T3" fmla="*/ 0 h 51"/>
                <a:gd name="T4" fmla="*/ 0 w 410"/>
                <a:gd name="T5" fmla="*/ 25 h 51"/>
                <a:gd name="T6" fmla="*/ 26 w 410"/>
                <a:gd name="T7" fmla="*/ 51 h 51"/>
                <a:gd name="T8" fmla="*/ 384 w 410"/>
                <a:gd name="T9" fmla="*/ 51 h 51"/>
                <a:gd name="T10" fmla="*/ 410 w 410"/>
                <a:gd name="T11" fmla="*/ 25 h 51"/>
                <a:gd name="T12" fmla="*/ 384 w 410"/>
                <a:gd name="T13" fmla="*/ 0 h 51"/>
                <a:gd name="T14" fmla="*/ 384 w 410"/>
                <a:gd name="T15" fmla="*/ 0 h 51"/>
                <a:gd name="T16" fmla="*/ 384 w 410"/>
                <a:gd name="T17" fmla="*/ 0 h 5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10" h="51">
                  <a:moveTo>
                    <a:pt x="384" y="0"/>
                  </a:moveTo>
                  <a:cubicBezTo>
                    <a:pt x="26" y="0"/>
                    <a:pt x="26" y="0"/>
                    <a:pt x="26" y="0"/>
                  </a:cubicBezTo>
                  <a:cubicBezTo>
                    <a:pt x="12" y="0"/>
                    <a:pt x="0" y="11"/>
                    <a:pt x="0" y="25"/>
                  </a:cubicBezTo>
                  <a:cubicBezTo>
                    <a:pt x="0" y="40"/>
                    <a:pt x="12" y="51"/>
                    <a:pt x="26" y="51"/>
                  </a:cubicBezTo>
                  <a:cubicBezTo>
                    <a:pt x="384" y="51"/>
                    <a:pt x="384" y="51"/>
                    <a:pt x="384" y="51"/>
                  </a:cubicBezTo>
                  <a:cubicBezTo>
                    <a:pt x="399" y="51"/>
                    <a:pt x="410" y="40"/>
                    <a:pt x="410" y="25"/>
                  </a:cubicBezTo>
                  <a:cubicBezTo>
                    <a:pt x="410" y="11"/>
                    <a:pt x="399" y="0"/>
                    <a:pt x="384" y="0"/>
                  </a:cubicBezTo>
                  <a:close/>
                  <a:moveTo>
                    <a:pt x="384" y="0"/>
                  </a:moveTo>
                  <a:cubicBezTo>
                    <a:pt x="384" y="0"/>
                    <a:pt x="384" y="0"/>
                    <a:pt x="384" y="0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3" name="Freeform 36">
              <a:extLst>
                <a:ext uri="{FF2B5EF4-FFF2-40B4-BE49-F238E27FC236}">
                  <a16:creationId xmlns:a16="http://schemas.microsoft.com/office/drawing/2014/main" id="{0750EE73-0254-4C55-90B0-91DE34FDF5D6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742067" y="2744788"/>
              <a:ext cx="437501" cy="435927"/>
            </a:xfrm>
            <a:custGeom>
              <a:avLst/>
              <a:gdLst>
                <a:gd name="T0" fmla="*/ 1408 w 1536"/>
                <a:gd name="T1" fmla="*/ 307 h 1536"/>
                <a:gd name="T2" fmla="*/ 230 w 1536"/>
                <a:gd name="T3" fmla="*/ 307 h 1536"/>
                <a:gd name="T4" fmla="*/ 102 w 1536"/>
                <a:gd name="T5" fmla="*/ 435 h 1536"/>
                <a:gd name="T6" fmla="*/ 102 w 1536"/>
                <a:gd name="T7" fmla="*/ 1356 h 1536"/>
                <a:gd name="T8" fmla="*/ 77 w 1536"/>
                <a:gd name="T9" fmla="*/ 1382 h 1536"/>
                <a:gd name="T10" fmla="*/ 51 w 1536"/>
                <a:gd name="T11" fmla="*/ 1357 h 1536"/>
                <a:gd name="T12" fmla="*/ 51 w 1536"/>
                <a:gd name="T13" fmla="*/ 128 h 1536"/>
                <a:gd name="T14" fmla="*/ 128 w 1536"/>
                <a:gd name="T15" fmla="*/ 51 h 1536"/>
                <a:gd name="T16" fmla="*/ 348 w 1536"/>
                <a:gd name="T17" fmla="*/ 51 h 1536"/>
                <a:gd name="T18" fmla="*/ 443 w 1536"/>
                <a:gd name="T19" fmla="*/ 146 h 1536"/>
                <a:gd name="T20" fmla="*/ 461 w 1536"/>
                <a:gd name="T21" fmla="*/ 154 h 1536"/>
                <a:gd name="T22" fmla="*/ 1357 w 1536"/>
                <a:gd name="T23" fmla="*/ 154 h 1536"/>
                <a:gd name="T24" fmla="*/ 1434 w 1536"/>
                <a:gd name="T25" fmla="*/ 230 h 1536"/>
                <a:gd name="T26" fmla="*/ 1434 w 1536"/>
                <a:gd name="T27" fmla="*/ 243 h 1536"/>
                <a:gd name="T28" fmla="*/ 1459 w 1536"/>
                <a:gd name="T29" fmla="*/ 269 h 1536"/>
                <a:gd name="T30" fmla="*/ 1485 w 1536"/>
                <a:gd name="T31" fmla="*/ 243 h 1536"/>
                <a:gd name="T32" fmla="*/ 1485 w 1536"/>
                <a:gd name="T33" fmla="*/ 230 h 1536"/>
                <a:gd name="T34" fmla="*/ 1357 w 1536"/>
                <a:gd name="T35" fmla="*/ 102 h 1536"/>
                <a:gd name="T36" fmla="*/ 471 w 1536"/>
                <a:gd name="T37" fmla="*/ 102 h 1536"/>
                <a:gd name="T38" fmla="*/ 376 w 1536"/>
                <a:gd name="T39" fmla="*/ 7 h 1536"/>
                <a:gd name="T40" fmla="*/ 358 w 1536"/>
                <a:gd name="T41" fmla="*/ 0 h 1536"/>
                <a:gd name="T42" fmla="*/ 128 w 1536"/>
                <a:gd name="T43" fmla="*/ 0 h 1536"/>
                <a:gd name="T44" fmla="*/ 0 w 1536"/>
                <a:gd name="T45" fmla="*/ 128 h 1536"/>
                <a:gd name="T46" fmla="*/ 0 w 1536"/>
                <a:gd name="T47" fmla="*/ 1357 h 1536"/>
                <a:gd name="T48" fmla="*/ 77 w 1536"/>
                <a:gd name="T49" fmla="*/ 1434 h 1536"/>
                <a:gd name="T50" fmla="*/ 154 w 1536"/>
                <a:gd name="T51" fmla="*/ 1357 h 1536"/>
                <a:gd name="T52" fmla="*/ 154 w 1536"/>
                <a:gd name="T53" fmla="*/ 435 h 1536"/>
                <a:gd name="T54" fmla="*/ 230 w 1536"/>
                <a:gd name="T55" fmla="*/ 358 h 1536"/>
                <a:gd name="T56" fmla="*/ 1408 w 1536"/>
                <a:gd name="T57" fmla="*/ 358 h 1536"/>
                <a:gd name="T58" fmla="*/ 1485 w 1536"/>
                <a:gd name="T59" fmla="*/ 435 h 1536"/>
                <a:gd name="T60" fmla="*/ 1485 w 1536"/>
                <a:gd name="T61" fmla="*/ 1408 h 1536"/>
                <a:gd name="T62" fmla="*/ 1408 w 1536"/>
                <a:gd name="T63" fmla="*/ 1485 h 1536"/>
                <a:gd name="T64" fmla="*/ 128 w 1536"/>
                <a:gd name="T65" fmla="*/ 1485 h 1536"/>
                <a:gd name="T66" fmla="*/ 102 w 1536"/>
                <a:gd name="T67" fmla="*/ 1510 h 1536"/>
                <a:gd name="T68" fmla="*/ 128 w 1536"/>
                <a:gd name="T69" fmla="*/ 1536 h 1536"/>
                <a:gd name="T70" fmla="*/ 1408 w 1536"/>
                <a:gd name="T71" fmla="*/ 1536 h 1536"/>
                <a:gd name="T72" fmla="*/ 1536 w 1536"/>
                <a:gd name="T73" fmla="*/ 1408 h 1536"/>
                <a:gd name="T74" fmla="*/ 1536 w 1536"/>
                <a:gd name="T75" fmla="*/ 435 h 1536"/>
                <a:gd name="T76" fmla="*/ 1408 w 1536"/>
                <a:gd name="T77" fmla="*/ 307 h 1536"/>
                <a:gd name="T78" fmla="*/ 1408 w 1536"/>
                <a:gd name="T79" fmla="*/ 307 h 1536"/>
                <a:gd name="T80" fmla="*/ 1408 w 1536"/>
                <a:gd name="T81" fmla="*/ 307 h 153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</a:cxnLst>
              <a:rect l="0" t="0" r="r" b="b"/>
              <a:pathLst>
                <a:path w="1536" h="1536">
                  <a:moveTo>
                    <a:pt x="1408" y="307"/>
                  </a:moveTo>
                  <a:cubicBezTo>
                    <a:pt x="230" y="307"/>
                    <a:pt x="230" y="307"/>
                    <a:pt x="230" y="307"/>
                  </a:cubicBezTo>
                  <a:cubicBezTo>
                    <a:pt x="161" y="307"/>
                    <a:pt x="102" y="366"/>
                    <a:pt x="102" y="435"/>
                  </a:cubicBezTo>
                  <a:cubicBezTo>
                    <a:pt x="102" y="1356"/>
                    <a:pt x="102" y="1356"/>
                    <a:pt x="102" y="1356"/>
                  </a:cubicBezTo>
                  <a:cubicBezTo>
                    <a:pt x="102" y="1368"/>
                    <a:pt x="97" y="1382"/>
                    <a:pt x="77" y="1382"/>
                  </a:cubicBezTo>
                  <a:cubicBezTo>
                    <a:pt x="56" y="1382"/>
                    <a:pt x="52" y="1368"/>
                    <a:pt x="51" y="1357"/>
                  </a:cubicBezTo>
                  <a:cubicBezTo>
                    <a:pt x="51" y="128"/>
                    <a:pt x="51" y="128"/>
                    <a:pt x="51" y="128"/>
                  </a:cubicBezTo>
                  <a:cubicBezTo>
                    <a:pt x="51" y="87"/>
                    <a:pt x="87" y="51"/>
                    <a:pt x="128" y="51"/>
                  </a:cubicBezTo>
                  <a:cubicBezTo>
                    <a:pt x="348" y="51"/>
                    <a:pt x="348" y="51"/>
                    <a:pt x="348" y="51"/>
                  </a:cubicBezTo>
                  <a:cubicBezTo>
                    <a:pt x="443" y="146"/>
                    <a:pt x="443" y="146"/>
                    <a:pt x="443" y="146"/>
                  </a:cubicBezTo>
                  <a:cubicBezTo>
                    <a:pt x="447" y="151"/>
                    <a:pt x="454" y="154"/>
                    <a:pt x="461" y="154"/>
                  </a:cubicBezTo>
                  <a:cubicBezTo>
                    <a:pt x="1357" y="154"/>
                    <a:pt x="1357" y="154"/>
                    <a:pt x="1357" y="154"/>
                  </a:cubicBezTo>
                  <a:cubicBezTo>
                    <a:pt x="1398" y="154"/>
                    <a:pt x="1434" y="189"/>
                    <a:pt x="1434" y="230"/>
                  </a:cubicBezTo>
                  <a:cubicBezTo>
                    <a:pt x="1434" y="243"/>
                    <a:pt x="1434" y="243"/>
                    <a:pt x="1434" y="243"/>
                  </a:cubicBezTo>
                  <a:cubicBezTo>
                    <a:pt x="1434" y="257"/>
                    <a:pt x="1445" y="269"/>
                    <a:pt x="1459" y="269"/>
                  </a:cubicBezTo>
                  <a:cubicBezTo>
                    <a:pt x="1473" y="269"/>
                    <a:pt x="1485" y="257"/>
                    <a:pt x="1485" y="243"/>
                  </a:cubicBezTo>
                  <a:cubicBezTo>
                    <a:pt x="1485" y="230"/>
                    <a:pt x="1485" y="230"/>
                    <a:pt x="1485" y="230"/>
                  </a:cubicBezTo>
                  <a:cubicBezTo>
                    <a:pt x="1485" y="161"/>
                    <a:pt x="1426" y="102"/>
                    <a:pt x="1357" y="102"/>
                  </a:cubicBezTo>
                  <a:cubicBezTo>
                    <a:pt x="471" y="102"/>
                    <a:pt x="471" y="102"/>
                    <a:pt x="471" y="102"/>
                  </a:cubicBezTo>
                  <a:cubicBezTo>
                    <a:pt x="376" y="7"/>
                    <a:pt x="376" y="7"/>
                    <a:pt x="376" y="7"/>
                  </a:cubicBezTo>
                  <a:cubicBezTo>
                    <a:pt x="372" y="3"/>
                    <a:pt x="365" y="0"/>
                    <a:pt x="358" y="0"/>
                  </a:cubicBezTo>
                  <a:cubicBezTo>
                    <a:pt x="128" y="0"/>
                    <a:pt x="128" y="0"/>
                    <a:pt x="128" y="0"/>
                  </a:cubicBezTo>
                  <a:cubicBezTo>
                    <a:pt x="59" y="0"/>
                    <a:pt x="0" y="59"/>
                    <a:pt x="0" y="128"/>
                  </a:cubicBezTo>
                  <a:cubicBezTo>
                    <a:pt x="0" y="1357"/>
                    <a:pt x="0" y="1357"/>
                    <a:pt x="0" y="1357"/>
                  </a:cubicBezTo>
                  <a:cubicBezTo>
                    <a:pt x="0" y="1388"/>
                    <a:pt x="20" y="1434"/>
                    <a:pt x="77" y="1434"/>
                  </a:cubicBezTo>
                  <a:cubicBezTo>
                    <a:pt x="133" y="1434"/>
                    <a:pt x="154" y="1388"/>
                    <a:pt x="154" y="1357"/>
                  </a:cubicBezTo>
                  <a:cubicBezTo>
                    <a:pt x="154" y="435"/>
                    <a:pt x="154" y="435"/>
                    <a:pt x="154" y="435"/>
                  </a:cubicBezTo>
                  <a:cubicBezTo>
                    <a:pt x="154" y="394"/>
                    <a:pt x="189" y="358"/>
                    <a:pt x="230" y="358"/>
                  </a:cubicBezTo>
                  <a:cubicBezTo>
                    <a:pt x="1408" y="358"/>
                    <a:pt x="1408" y="358"/>
                    <a:pt x="1408" y="358"/>
                  </a:cubicBezTo>
                  <a:cubicBezTo>
                    <a:pt x="1450" y="358"/>
                    <a:pt x="1485" y="394"/>
                    <a:pt x="1485" y="435"/>
                  </a:cubicBezTo>
                  <a:cubicBezTo>
                    <a:pt x="1485" y="1408"/>
                    <a:pt x="1485" y="1408"/>
                    <a:pt x="1485" y="1408"/>
                  </a:cubicBezTo>
                  <a:cubicBezTo>
                    <a:pt x="1485" y="1451"/>
                    <a:pt x="1451" y="1485"/>
                    <a:pt x="1408" y="1485"/>
                  </a:cubicBezTo>
                  <a:cubicBezTo>
                    <a:pt x="128" y="1485"/>
                    <a:pt x="128" y="1485"/>
                    <a:pt x="128" y="1485"/>
                  </a:cubicBezTo>
                  <a:cubicBezTo>
                    <a:pt x="114" y="1485"/>
                    <a:pt x="102" y="1496"/>
                    <a:pt x="102" y="1510"/>
                  </a:cubicBezTo>
                  <a:cubicBezTo>
                    <a:pt x="102" y="1525"/>
                    <a:pt x="114" y="1536"/>
                    <a:pt x="128" y="1536"/>
                  </a:cubicBezTo>
                  <a:cubicBezTo>
                    <a:pt x="1408" y="1536"/>
                    <a:pt x="1408" y="1536"/>
                    <a:pt x="1408" y="1536"/>
                  </a:cubicBezTo>
                  <a:cubicBezTo>
                    <a:pt x="1480" y="1536"/>
                    <a:pt x="1536" y="1480"/>
                    <a:pt x="1536" y="1408"/>
                  </a:cubicBezTo>
                  <a:cubicBezTo>
                    <a:pt x="1536" y="435"/>
                    <a:pt x="1536" y="435"/>
                    <a:pt x="1536" y="435"/>
                  </a:cubicBezTo>
                  <a:cubicBezTo>
                    <a:pt x="1536" y="365"/>
                    <a:pt x="1479" y="307"/>
                    <a:pt x="1408" y="307"/>
                  </a:cubicBezTo>
                  <a:close/>
                  <a:moveTo>
                    <a:pt x="1408" y="307"/>
                  </a:moveTo>
                  <a:cubicBezTo>
                    <a:pt x="1408" y="307"/>
                    <a:pt x="1408" y="307"/>
                    <a:pt x="1408" y="307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4" name="Freeform 37">
              <a:extLst>
                <a:ext uri="{FF2B5EF4-FFF2-40B4-BE49-F238E27FC236}">
                  <a16:creationId xmlns:a16="http://schemas.microsoft.com/office/drawing/2014/main" id="{B19DC3C9-3F7D-4C20-A53C-EC798A25B2CD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916753" y="2977702"/>
              <a:ext cx="88130" cy="14163"/>
            </a:xfrm>
            <a:custGeom>
              <a:avLst/>
              <a:gdLst>
                <a:gd name="T0" fmla="*/ 26 w 308"/>
                <a:gd name="T1" fmla="*/ 51 h 51"/>
                <a:gd name="T2" fmla="*/ 282 w 308"/>
                <a:gd name="T3" fmla="*/ 51 h 51"/>
                <a:gd name="T4" fmla="*/ 308 w 308"/>
                <a:gd name="T5" fmla="*/ 26 h 51"/>
                <a:gd name="T6" fmla="*/ 282 w 308"/>
                <a:gd name="T7" fmla="*/ 0 h 51"/>
                <a:gd name="T8" fmla="*/ 26 w 308"/>
                <a:gd name="T9" fmla="*/ 0 h 51"/>
                <a:gd name="T10" fmla="*/ 0 w 308"/>
                <a:gd name="T11" fmla="*/ 26 h 51"/>
                <a:gd name="T12" fmla="*/ 26 w 308"/>
                <a:gd name="T13" fmla="*/ 51 h 51"/>
                <a:gd name="T14" fmla="*/ 26 w 308"/>
                <a:gd name="T15" fmla="*/ 51 h 51"/>
                <a:gd name="T16" fmla="*/ 26 w 308"/>
                <a:gd name="T17" fmla="*/ 51 h 5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308" h="51">
                  <a:moveTo>
                    <a:pt x="26" y="51"/>
                  </a:moveTo>
                  <a:cubicBezTo>
                    <a:pt x="282" y="51"/>
                    <a:pt x="282" y="51"/>
                    <a:pt x="282" y="51"/>
                  </a:cubicBezTo>
                  <a:cubicBezTo>
                    <a:pt x="296" y="51"/>
                    <a:pt x="308" y="40"/>
                    <a:pt x="308" y="26"/>
                  </a:cubicBezTo>
                  <a:cubicBezTo>
                    <a:pt x="308" y="12"/>
                    <a:pt x="296" y="0"/>
                    <a:pt x="282" y="0"/>
                  </a:cubicBezTo>
                  <a:cubicBezTo>
                    <a:pt x="26" y="0"/>
                    <a:pt x="26" y="0"/>
                    <a:pt x="26" y="0"/>
                  </a:cubicBezTo>
                  <a:cubicBezTo>
                    <a:pt x="12" y="0"/>
                    <a:pt x="0" y="12"/>
                    <a:pt x="0" y="26"/>
                  </a:cubicBezTo>
                  <a:cubicBezTo>
                    <a:pt x="0" y="40"/>
                    <a:pt x="12" y="51"/>
                    <a:pt x="26" y="51"/>
                  </a:cubicBezTo>
                  <a:close/>
                  <a:moveTo>
                    <a:pt x="26" y="51"/>
                  </a:moveTo>
                  <a:cubicBezTo>
                    <a:pt x="26" y="51"/>
                    <a:pt x="26" y="51"/>
                    <a:pt x="26" y="51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5" name="Freeform 38">
              <a:extLst>
                <a:ext uri="{FF2B5EF4-FFF2-40B4-BE49-F238E27FC236}">
                  <a16:creationId xmlns:a16="http://schemas.microsoft.com/office/drawing/2014/main" id="{F860408B-1AB7-4DB1-BFF9-D96790069AD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872688" y="2933637"/>
              <a:ext cx="204587" cy="146358"/>
            </a:xfrm>
            <a:custGeom>
              <a:avLst/>
              <a:gdLst>
                <a:gd name="T0" fmla="*/ 691 w 717"/>
                <a:gd name="T1" fmla="*/ 512 h 512"/>
                <a:gd name="T2" fmla="*/ 717 w 717"/>
                <a:gd name="T3" fmla="*/ 486 h 512"/>
                <a:gd name="T4" fmla="*/ 717 w 717"/>
                <a:gd name="T5" fmla="*/ 25 h 512"/>
                <a:gd name="T6" fmla="*/ 691 w 717"/>
                <a:gd name="T7" fmla="*/ 0 h 512"/>
                <a:gd name="T8" fmla="*/ 25 w 717"/>
                <a:gd name="T9" fmla="*/ 0 h 512"/>
                <a:gd name="T10" fmla="*/ 0 w 717"/>
                <a:gd name="T11" fmla="*/ 25 h 512"/>
                <a:gd name="T12" fmla="*/ 0 w 717"/>
                <a:gd name="T13" fmla="*/ 486 h 512"/>
                <a:gd name="T14" fmla="*/ 25 w 717"/>
                <a:gd name="T15" fmla="*/ 512 h 512"/>
                <a:gd name="T16" fmla="*/ 691 w 717"/>
                <a:gd name="T17" fmla="*/ 512 h 512"/>
                <a:gd name="T18" fmla="*/ 51 w 717"/>
                <a:gd name="T19" fmla="*/ 51 h 512"/>
                <a:gd name="T20" fmla="*/ 665 w 717"/>
                <a:gd name="T21" fmla="*/ 51 h 512"/>
                <a:gd name="T22" fmla="*/ 665 w 717"/>
                <a:gd name="T23" fmla="*/ 460 h 512"/>
                <a:gd name="T24" fmla="*/ 51 w 717"/>
                <a:gd name="T25" fmla="*/ 460 h 512"/>
                <a:gd name="T26" fmla="*/ 51 w 717"/>
                <a:gd name="T27" fmla="*/ 51 h 512"/>
                <a:gd name="T28" fmla="*/ 51 w 717"/>
                <a:gd name="T29" fmla="*/ 51 h 512"/>
                <a:gd name="T30" fmla="*/ 51 w 717"/>
                <a:gd name="T31" fmla="*/ 51 h 51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</a:cxnLst>
              <a:rect l="0" t="0" r="r" b="b"/>
              <a:pathLst>
                <a:path w="717" h="512">
                  <a:moveTo>
                    <a:pt x="691" y="512"/>
                  </a:moveTo>
                  <a:cubicBezTo>
                    <a:pt x="705" y="512"/>
                    <a:pt x="717" y="500"/>
                    <a:pt x="717" y="486"/>
                  </a:cubicBezTo>
                  <a:cubicBezTo>
                    <a:pt x="717" y="25"/>
                    <a:pt x="717" y="25"/>
                    <a:pt x="717" y="25"/>
                  </a:cubicBezTo>
                  <a:cubicBezTo>
                    <a:pt x="717" y="11"/>
                    <a:pt x="705" y="0"/>
                    <a:pt x="691" y="0"/>
                  </a:cubicBezTo>
                  <a:cubicBezTo>
                    <a:pt x="25" y="0"/>
                    <a:pt x="25" y="0"/>
                    <a:pt x="25" y="0"/>
                  </a:cubicBezTo>
                  <a:cubicBezTo>
                    <a:pt x="11" y="0"/>
                    <a:pt x="0" y="11"/>
                    <a:pt x="0" y="25"/>
                  </a:cubicBezTo>
                  <a:cubicBezTo>
                    <a:pt x="0" y="486"/>
                    <a:pt x="0" y="486"/>
                    <a:pt x="0" y="486"/>
                  </a:cubicBezTo>
                  <a:cubicBezTo>
                    <a:pt x="0" y="500"/>
                    <a:pt x="11" y="512"/>
                    <a:pt x="25" y="512"/>
                  </a:cubicBezTo>
                  <a:lnTo>
                    <a:pt x="691" y="512"/>
                  </a:lnTo>
                  <a:close/>
                  <a:moveTo>
                    <a:pt x="51" y="51"/>
                  </a:moveTo>
                  <a:cubicBezTo>
                    <a:pt x="665" y="51"/>
                    <a:pt x="665" y="51"/>
                    <a:pt x="665" y="51"/>
                  </a:cubicBezTo>
                  <a:cubicBezTo>
                    <a:pt x="665" y="460"/>
                    <a:pt x="665" y="460"/>
                    <a:pt x="665" y="460"/>
                  </a:cubicBezTo>
                  <a:cubicBezTo>
                    <a:pt x="51" y="460"/>
                    <a:pt x="51" y="460"/>
                    <a:pt x="51" y="460"/>
                  </a:cubicBezTo>
                  <a:lnTo>
                    <a:pt x="51" y="51"/>
                  </a:lnTo>
                  <a:close/>
                  <a:moveTo>
                    <a:pt x="51" y="51"/>
                  </a:moveTo>
                  <a:cubicBezTo>
                    <a:pt x="51" y="51"/>
                    <a:pt x="51" y="51"/>
                    <a:pt x="51" y="51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6" name="Freeform 39">
              <a:extLst>
                <a:ext uri="{FF2B5EF4-FFF2-40B4-BE49-F238E27FC236}">
                  <a16:creationId xmlns:a16="http://schemas.microsoft.com/office/drawing/2014/main" id="{8FDA6469-45AC-4E4A-B1FE-4A4CC51D5FB3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800296" y="2803016"/>
              <a:ext cx="335208" cy="14163"/>
            </a:xfrm>
            <a:custGeom>
              <a:avLst/>
              <a:gdLst>
                <a:gd name="T0" fmla="*/ 25 w 1177"/>
                <a:gd name="T1" fmla="*/ 0 h 51"/>
                <a:gd name="T2" fmla="*/ 0 w 1177"/>
                <a:gd name="T3" fmla="*/ 25 h 51"/>
                <a:gd name="T4" fmla="*/ 25 w 1177"/>
                <a:gd name="T5" fmla="*/ 51 h 51"/>
                <a:gd name="T6" fmla="*/ 1152 w 1177"/>
                <a:gd name="T7" fmla="*/ 51 h 51"/>
                <a:gd name="T8" fmla="*/ 1177 w 1177"/>
                <a:gd name="T9" fmla="*/ 25 h 51"/>
                <a:gd name="T10" fmla="*/ 1152 w 1177"/>
                <a:gd name="T11" fmla="*/ 0 h 51"/>
                <a:gd name="T12" fmla="*/ 25 w 1177"/>
                <a:gd name="T13" fmla="*/ 0 h 51"/>
                <a:gd name="T14" fmla="*/ 25 w 1177"/>
                <a:gd name="T15" fmla="*/ 0 h 51"/>
                <a:gd name="T16" fmla="*/ 25 w 1177"/>
                <a:gd name="T17" fmla="*/ 0 h 5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1177" h="51">
                  <a:moveTo>
                    <a:pt x="25" y="0"/>
                  </a:moveTo>
                  <a:cubicBezTo>
                    <a:pt x="11" y="0"/>
                    <a:pt x="0" y="11"/>
                    <a:pt x="0" y="25"/>
                  </a:cubicBezTo>
                  <a:cubicBezTo>
                    <a:pt x="0" y="40"/>
                    <a:pt x="11" y="51"/>
                    <a:pt x="25" y="51"/>
                  </a:cubicBezTo>
                  <a:cubicBezTo>
                    <a:pt x="1152" y="51"/>
                    <a:pt x="1152" y="51"/>
                    <a:pt x="1152" y="51"/>
                  </a:cubicBezTo>
                  <a:cubicBezTo>
                    <a:pt x="1166" y="51"/>
                    <a:pt x="1177" y="40"/>
                    <a:pt x="1177" y="25"/>
                  </a:cubicBezTo>
                  <a:cubicBezTo>
                    <a:pt x="1177" y="11"/>
                    <a:pt x="1166" y="0"/>
                    <a:pt x="1152" y="0"/>
                  </a:cubicBezTo>
                  <a:lnTo>
                    <a:pt x="25" y="0"/>
                  </a:lnTo>
                  <a:close/>
                  <a:moveTo>
                    <a:pt x="25" y="0"/>
                  </a:moveTo>
                  <a:cubicBezTo>
                    <a:pt x="25" y="0"/>
                    <a:pt x="25" y="0"/>
                    <a:pt x="25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  <xdr:twoCellAnchor editAs="oneCell">
    <xdr:from>
      <xdr:col>1</xdr:col>
      <xdr:colOff>36633</xdr:colOff>
      <xdr:row>0</xdr:row>
      <xdr:rowOff>21981</xdr:rowOff>
    </xdr:from>
    <xdr:to>
      <xdr:col>1</xdr:col>
      <xdr:colOff>783980</xdr:colOff>
      <xdr:row>0</xdr:row>
      <xdr:rowOff>762002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860F58A-1AB2-4B1A-8253-893A1C7201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191" y="21981"/>
          <a:ext cx="747347" cy="74002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58616</xdr:colOff>
      <xdr:row>1</xdr:row>
      <xdr:rowOff>32057</xdr:rowOff>
    </xdr:from>
    <xdr:to>
      <xdr:col>3</xdr:col>
      <xdr:colOff>2429</xdr:colOff>
      <xdr:row>3</xdr:row>
      <xdr:rowOff>5554</xdr:rowOff>
    </xdr:to>
    <xdr:grpSp>
      <xdr:nvGrpSpPr>
        <xdr:cNvPr id="42" name="Groupe 41">
          <a:extLst>
            <a:ext uri="{FF2B5EF4-FFF2-40B4-BE49-F238E27FC236}">
              <a16:creationId xmlns:a16="http://schemas.microsoft.com/office/drawing/2014/main" id="{9238DB77-09DB-43B6-AEB0-E74AC252DB39}"/>
            </a:ext>
          </a:extLst>
        </xdr:cNvPr>
        <xdr:cNvGrpSpPr/>
      </xdr:nvGrpSpPr>
      <xdr:grpSpPr>
        <a:xfrm>
          <a:off x="58616" y="376422"/>
          <a:ext cx="1826832" cy="603613"/>
          <a:chOff x="272787" y="3093819"/>
          <a:chExt cx="1900429" cy="613137"/>
        </a:xfrm>
        <a:effectLst/>
      </xdr:grpSpPr>
      <xdr:sp macro="" textlink="">
        <xdr:nvSpPr>
          <xdr:cNvPr id="43" name="Rectangle : coins arrondis 42">
            <a:extLst>
              <a:ext uri="{FF2B5EF4-FFF2-40B4-BE49-F238E27FC236}">
                <a16:creationId xmlns:a16="http://schemas.microsoft.com/office/drawing/2014/main" id="{21B0FBC6-02CA-43B1-BD0B-D0D80165143D}"/>
              </a:ext>
            </a:extLst>
          </xdr:cNvPr>
          <xdr:cNvSpPr/>
        </xdr:nvSpPr>
        <xdr:spPr>
          <a:xfrm>
            <a:off x="733216" y="3094956"/>
            <a:ext cx="1440000" cy="612000"/>
          </a:xfrm>
          <a:prstGeom prst="roundRect">
            <a:avLst>
              <a:gd name="adj" fmla="val 2965"/>
            </a:avLst>
          </a:prstGeom>
          <a:solidFill>
            <a:schemeClr val="tx2"/>
          </a:solidFill>
          <a:ln>
            <a:noFill/>
          </a:ln>
          <a:effectLst/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>
                <a:solidFill>
                  <a:schemeClr val="bg1"/>
                </a:solidFill>
                <a:latin typeface="Marianne" panose="02000000000000000000" pitchFamily="2" charset="0"/>
              </a:rPr>
              <a:t>L</a:t>
            </a:r>
            <a:r>
              <a:rPr lang="fr-FR" sz="1000" b="1" baseline="0">
                <a:solidFill>
                  <a:schemeClr val="bg1"/>
                </a:solidFill>
                <a:latin typeface="Marianne" panose="02000000000000000000" pitchFamily="2" charset="0"/>
              </a:rPr>
              <a:t>ES ACTEURS </a:t>
            </a:r>
            <a:endParaRPr lang="fr-FR" sz="1000" b="1">
              <a:solidFill>
                <a:schemeClr val="bg1"/>
              </a:solidFill>
              <a:latin typeface="Marianne" panose="02000000000000000000" pitchFamily="2" charset="0"/>
            </a:endParaRPr>
          </a:p>
        </xdr:txBody>
      </xdr:sp>
      <xdr:grpSp>
        <xdr:nvGrpSpPr>
          <xdr:cNvPr id="44" name="Groupe 43">
            <a:extLst>
              <a:ext uri="{FF2B5EF4-FFF2-40B4-BE49-F238E27FC236}">
                <a16:creationId xmlns:a16="http://schemas.microsoft.com/office/drawing/2014/main" id="{0F29BEE8-D3CB-4546-AF2F-E78D322BB551}"/>
              </a:ext>
            </a:extLst>
          </xdr:cNvPr>
          <xdr:cNvGrpSpPr/>
        </xdr:nvGrpSpPr>
        <xdr:grpSpPr>
          <a:xfrm>
            <a:off x="272787" y="3093819"/>
            <a:ext cx="612000" cy="610484"/>
            <a:chOff x="6542942" y="2410558"/>
            <a:chExt cx="612000" cy="612000"/>
          </a:xfrm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grpSpPr>
        <xdr:sp macro="" textlink="">
          <xdr:nvSpPr>
            <xdr:cNvPr id="45" name="Rectangle : coins arrondis 44">
              <a:extLst>
                <a:ext uri="{FF2B5EF4-FFF2-40B4-BE49-F238E27FC236}">
                  <a16:creationId xmlns:a16="http://schemas.microsoft.com/office/drawing/2014/main" id="{DF7E1591-D272-4E31-844E-DCC7161F2F6E}"/>
                </a:ext>
              </a:extLst>
            </xdr:cNvPr>
            <xdr:cNvSpPr/>
          </xdr:nvSpPr>
          <xdr:spPr>
            <a:xfrm>
              <a:off x="6542942" y="2410558"/>
              <a:ext cx="612000" cy="612000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  <a:effectLst/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endParaRPr lang="fr-FR" sz="1100"/>
            </a:p>
          </xdr:txBody>
        </xdr:sp>
        <xdr:grpSp>
          <xdr:nvGrpSpPr>
            <xdr:cNvPr id="46" name="Groupe 45">
              <a:extLst>
                <a:ext uri="{FF2B5EF4-FFF2-40B4-BE49-F238E27FC236}">
                  <a16:creationId xmlns:a16="http://schemas.microsoft.com/office/drawing/2014/main" id="{7D16D093-00C0-4EF6-8709-CCF8669B3EAF}"/>
                </a:ext>
              </a:extLst>
            </xdr:cNvPr>
            <xdr:cNvGrpSpPr>
              <a:grpSpLocks noChangeAspect="1"/>
            </xdr:cNvGrpSpPr>
          </xdr:nvGrpSpPr>
          <xdr:grpSpPr>
            <a:xfrm>
              <a:off x="6630865" y="2535116"/>
              <a:ext cx="436562" cy="321544"/>
              <a:chOff x="3557588" y="4875213"/>
              <a:chExt cx="436562" cy="321544"/>
            </a:xfrm>
          </xdr:grpSpPr>
          <xdr:sp macro="" textlink="">
            <xdr:nvSpPr>
              <xdr:cNvPr id="47" name="Freeform 156">
                <a:extLst>
                  <a:ext uri="{FF2B5EF4-FFF2-40B4-BE49-F238E27FC236}">
                    <a16:creationId xmlns:a16="http://schemas.microsoft.com/office/drawing/2014/main" id="{C05D2A11-E62A-40B4-8137-79B8324F9F7C}"/>
                  </a:ext>
                </a:extLst>
              </xdr:cNvPr>
              <xdr:cNvSpPr>
                <a:spLocks noEditPoints="1"/>
              </xdr:cNvSpPr>
            </xdr:nvSpPr>
            <xdr:spPr bwMode="auto">
              <a:xfrm rot="18959866">
                <a:off x="3743297" y="5133969"/>
                <a:ext cx="63276" cy="62788"/>
              </a:xfrm>
              <a:custGeom>
                <a:avLst/>
                <a:gdLst>
                  <a:gd name="T0" fmla="*/ 33 w 533"/>
                  <a:gd name="T1" fmla="*/ 531 h 531"/>
                  <a:gd name="T2" fmla="*/ 55 w 533"/>
                  <a:gd name="T3" fmla="*/ 522 h 531"/>
                  <a:gd name="T4" fmla="*/ 522 w 533"/>
                  <a:gd name="T5" fmla="*/ 55 h 531"/>
                  <a:gd name="T6" fmla="*/ 522 w 533"/>
                  <a:gd name="T7" fmla="*/ 12 h 531"/>
                  <a:gd name="T8" fmla="*/ 478 w 533"/>
                  <a:gd name="T9" fmla="*/ 12 h 531"/>
                  <a:gd name="T10" fmla="*/ 12 w 533"/>
                  <a:gd name="T11" fmla="*/ 479 h 531"/>
                  <a:gd name="T12" fmla="*/ 12 w 533"/>
                  <a:gd name="T13" fmla="*/ 522 h 531"/>
                  <a:gd name="T14" fmla="*/ 33 w 533"/>
                  <a:gd name="T15" fmla="*/ 531 h 531"/>
                  <a:gd name="T16" fmla="*/ 33 w 533"/>
                  <a:gd name="T17" fmla="*/ 531 h 531"/>
                  <a:gd name="T18" fmla="*/ 33 w 533"/>
                  <a:gd name="T19" fmla="*/ 531 h 531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</a:cxnLst>
                <a:rect l="0" t="0" r="r" b="b"/>
                <a:pathLst>
                  <a:path w="533" h="531">
                    <a:moveTo>
                      <a:pt x="33" y="531"/>
                    </a:moveTo>
                    <a:cubicBezTo>
                      <a:pt x="41" y="531"/>
                      <a:pt x="49" y="528"/>
                      <a:pt x="55" y="522"/>
                    </a:cubicBezTo>
                    <a:cubicBezTo>
                      <a:pt x="522" y="55"/>
                      <a:pt x="522" y="55"/>
                      <a:pt x="522" y="55"/>
                    </a:cubicBezTo>
                    <a:cubicBezTo>
                      <a:pt x="533" y="43"/>
                      <a:pt x="533" y="24"/>
                      <a:pt x="522" y="12"/>
                    </a:cubicBezTo>
                    <a:cubicBezTo>
                      <a:pt x="510" y="0"/>
                      <a:pt x="490" y="0"/>
                      <a:pt x="478" y="12"/>
                    </a:cubicBezTo>
                    <a:cubicBezTo>
                      <a:pt x="12" y="479"/>
                      <a:pt x="12" y="479"/>
                      <a:pt x="12" y="479"/>
                    </a:cubicBezTo>
                    <a:cubicBezTo>
                      <a:pt x="0" y="491"/>
                      <a:pt x="0" y="510"/>
                      <a:pt x="12" y="522"/>
                    </a:cubicBezTo>
                    <a:cubicBezTo>
                      <a:pt x="18" y="528"/>
                      <a:pt x="26" y="531"/>
                      <a:pt x="33" y="531"/>
                    </a:cubicBezTo>
                    <a:close/>
                    <a:moveTo>
                      <a:pt x="33" y="531"/>
                    </a:moveTo>
                    <a:cubicBezTo>
                      <a:pt x="33" y="531"/>
                      <a:pt x="33" y="531"/>
                      <a:pt x="33" y="531"/>
                    </a:cubicBezTo>
                  </a:path>
                </a:pathLst>
              </a:custGeom>
              <a:solidFill>
                <a:srgbClr val="8599D4"/>
              </a:solidFill>
              <a:ln w="4445">
                <a:solidFill>
                  <a:srgbClr val="8599D4"/>
                </a:solidFill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/>
              </a:p>
            </xdr:txBody>
          </xdr:sp>
          <xdr:sp macro="" textlink="">
            <xdr:nvSpPr>
              <xdr:cNvPr id="48" name="Freeform 144">
                <a:extLst>
                  <a:ext uri="{FF2B5EF4-FFF2-40B4-BE49-F238E27FC236}">
                    <a16:creationId xmlns:a16="http://schemas.microsoft.com/office/drawing/2014/main" id="{20B470EE-D1C2-474F-A29F-888A1DEDFB0B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892550" y="5011738"/>
                <a:ext cx="53975" cy="20638"/>
              </a:xfrm>
              <a:custGeom>
                <a:avLst/>
                <a:gdLst>
                  <a:gd name="T0" fmla="*/ 177 w 193"/>
                  <a:gd name="T1" fmla="*/ 27 h 69"/>
                  <a:gd name="T2" fmla="*/ 23 w 193"/>
                  <a:gd name="T3" fmla="*/ 0 h 69"/>
                  <a:gd name="T4" fmla="*/ 0 w 193"/>
                  <a:gd name="T5" fmla="*/ 23 h 69"/>
                  <a:gd name="T6" fmla="*/ 23 w 193"/>
                  <a:gd name="T7" fmla="*/ 45 h 69"/>
                  <a:gd name="T8" fmla="*/ 157 w 193"/>
                  <a:gd name="T9" fmla="*/ 67 h 69"/>
                  <a:gd name="T10" fmla="*/ 167 w 193"/>
                  <a:gd name="T11" fmla="*/ 69 h 69"/>
                  <a:gd name="T12" fmla="*/ 187 w 193"/>
                  <a:gd name="T13" fmla="*/ 57 h 69"/>
                  <a:gd name="T14" fmla="*/ 177 w 193"/>
                  <a:gd name="T15" fmla="*/ 27 h 69"/>
                  <a:gd name="T16" fmla="*/ 177 w 193"/>
                  <a:gd name="T17" fmla="*/ 27 h 69"/>
                  <a:gd name="T18" fmla="*/ 177 w 193"/>
                  <a:gd name="T19" fmla="*/ 27 h 69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</a:cxnLst>
                <a:rect l="0" t="0" r="r" b="b"/>
                <a:pathLst>
                  <a:path w="193" h="69">
                    <a:moveTo>
                      <a:pt x="177" y="27"/>
                    </a:moveTo>
                    <a:cubicBezTo>
                      <a:pt x="125" y="0"/>
                      <a:pt x="27" y="0"/>
                      <a:pt x="23" y="0"/>
                    </a:cubicBezTo>
                    <a:cubicBezTo>
                      <a:pt x="10" y="0"/>
                      <a:pt x="0" y="10"/>
                      <a:pt x="0" y="23"/>
                    </a:cubicBezTo>
                    <a:cubicBezTo>
                      <a:pt x="0" y="35"/>
                      <a:pt x="10" y="45"/>
                      <a:pt x="23" y="45"/>
                    </a:cubicBezTo>
                    <a:cubicBezTo>
                      <a:pt x="48" y="45"/>
                      <a:pt x="121" y="49"/>
                      <a:pt x="157" y="67"/>
                    </a:cubicBezTo>
                    <a:cubicBezTo>
                      <a:pt x="160" y="68"/>
                      <a:pt x="164" y="69"/>
                      <a:pt x="167" y="69"/>
                    </a:cubicBezTo>
                    <a:cubicBezTo>
                      <a:pt x="175" y="69"/>
                      <a:pt x="183" y="65"/>
                      <a:pt x="187" y="57"/>
                    </a:cubicBezTo>
                    <a:cubicBezTo>
                      <a:pt x="193" y="46"/>
                      <a:pt x="188" y="32"/>
                      <a:pt x="177" y="27"/>
                    </a:cubicBezTo>
                    <a:close/>
                    <a:moveTo>
                      <a:pt x="177" y="27"/>
                    </a:moveTo>
                    <a:cubicBezTo>
                      <a:pt x="177" y="27"/>
                      <a:pt x="177" y="27"/>
                      <a:pt x="177" y="27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/>
              </a:p>
            </xdr:txBody>
          </xdr:sp>
          <xdr:sp macro="" textlink="">
            <xdr:nvSpPr>
              <xdr:cNvPr id="49" name="Freeform 145">
                <a:extLst>
                  <a:ext uri="{FF2B5EF4-FFF2-40B4-BE49-F238E27FC236}">
                    <a16:creationId xmlns:a16="http://schemas.microsoft.com/office/drawing/2014/main" id="{300964FA-1895-4A73-B346-DBA2CF6530D2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557588" y="4875213"/>
                <a:ext cx="436562" cy="320675"/>
              </a:xfrm>
              <a:custGeom>
                <a:avLst/>
                <a:gdLst>
                  <a:gd name="T0" fmla="*/ 865 w 1536"/>
                  <a:gd name="T1" fmla="*/ 921 h 1128"/>
                  <a:gd name="T2" fmla="*/ 1155 w 1536"/>
                  <a:gd name="T3" fmla="*/ 932 h 1128"/>
                  <a:gd name="T4" fmla="*/ 1200 w 1536"/>
                  <a:gd name="T5" fmla="*/ 932 h 1128"/>
                  <a:gd name="T6" fmla="*/ 1250 w 1536"/>
                  <a:gd name="T7" fmla="*/ 898 h 1128"/>
                  <a:gd name="T8" fmla="*/ 1295 w 1536"/>
                  <a:gd name="T9" fmla="*/ 898 h 1128"/>
                  <a:gd name="T10" fmla="*/ 1491 w 1536"/>
                  <a:gd name="T11" fmla="*/ 919 h 1128"/>
                  <a:gd name="T12" fmla="*/ 1536 w 1536"/>
                  <a:gd name="T13" fmla="*/ 919 h 1128"/>
                  <a:gd name="T14" fmla="*/ 1368 w 1536"/>
                  <a:gd name="T15" fmla="*/ 761 h 1128"/>
                  <a:gd name="T16" fmla="*/ 1449 w 1536"/>
                  <a:gd name="T17" fmla="*/ 563 h 1128"/>
                  <a:gd name="T18" fmla="*/ 1225 w 1536"/>
                  <a:gd name="T19" fmla="*/ 361 h 1128"/>
                  <a:gd name="T20" fmla="*/ 1106 w 1536"/>
                  <a:gd name="T21" fmla="*/ 581 h 1128"/>
                  <a:gd name="T22" fmla="*/ 1160 w 1536"/>
                  <a:gd name="T23" fmla="*/ 805 h 1128"/>
                  <a:gd name="T24" fmla="*/ 935 w 1536"/>
                  <a:gd name="T25" fmla="*/ 709 h 1128"/>
                  <a:gd name="T26" fmla="*/ 1031 w 1536"/>
                  <a:gd name="T27" fmla="*/ 372 h 1128"/>
                  <a:gd name="T28" fmla="*/ 696 w 1536"/>
                  <a:gd name="T29" fmla="*/ 0 h 1128"/>
                  <a:gd name="T30" fmla="*/ 505 w 1536"/>
                  <a:gd name="T31" fmla="*/ 423 h 1128"/>
                  <a:gd name="T32" fmla="*/ 553 w 1536"/>
                  <a:gd name="T33" fmla="*/ 770 h 1128"/>
                  <a:gd name="T34" fmla="*/ 452 w 1536"/>
                  <a:gd name="T35" fmla="*/ 754 h 1128"/>
                  <a:gd name="T36" fmla="*/ 239 w 1536"/>
                  <a:gd name="T37" fmla="*/ 361 h 1128"/>
                  <a:gd name="T38" fmla="*/ 26 w 1536"/>
                  <a:gd name="T39" fmla="*/ 754 h 1128"/>
                  <a:gd name="T40" fmla="*/ 0 w 1536"/>
                  <a:gd name="T41" fmla="*/ 1105 h 1128"/>
                  <a:gd name="T42" fmla="*/ 72 w 1536"/>
                  <a:gd name="T43" fmla="*/ 894 h 1128"/>
                  <a:gd name="T44" fmla="*/ 304 w 1536"/>
                  <a:gd name="T45" fmla="*/ 882 h 1128"/>
                  <a:gd name="T46" fmla="*/ 337 w 1536"/>
                  <a:gd name="T47" fmla="*/ 1105 h 1128"/>
                  <a:gd name="T48" fmla="*/ 430 w 1536"/>
                  <a:gd name="T49" fmla="*/ 863 h 1128"/>
                  <a:gd name="T50" fmla="*/ 676 w 1536"/>
                  <a:gd name="T51" fmla="*/ 921 h 1128"/>
                  <a:gd name="T52" fmla="*/ 72 w 1536"/>
                  <a:gd name="T53" fmla="*/ 742 h 1128"/>
                  <a:gd name="T54" fmla="*/ 273 w 1536"/>
                  <a:gd name="T55" fmla="*/ 849 h 1128"/>
                  <a:gd name="T56" fmla="*/ 189 w 1536"/>
                  <a:gd name="T57" fmla="*/ 783 h 1128"/>
                  <a:gd name="T58" fmla="*/ 294 w 1536"/>
                  <a:gd name="T59" fmla="*/ 829 h 1128"/>
                  <a:gd name="T60" fmla="*/ 95 w 1536"/>
                  <a:gd name="T61" fmla="*/ 601 h 1128"/>
                  <a:gd name="T62" fmla="*/ 139 w 1536"/>
                  <a:gd name="T63" fmla="*/ 448 h 1128"/>
                  <a:gd name="T64" fmla="*/ 387 w 1536"/>
                  <a:gd name="T65" fmla="*/ 596 h 1128"/>
                  <a:gd name="T66" fmla="*/ 175 w 1536"/>
                  <a:gd name="T67" fmla="*/ 512 h 1128"/>
                  <a:gd name="T68" fmla="*/ 200 w 1536"/>
                  <a:gd name="T69" fmla="*/ 550 h 1128"/>
                  <a:gd name="T70" fmla="*/ 334 w 1536"/>
                  <a:gd name="T71" fmla="*/ 761 h 1128"/>
                  <a:gd name="T72" fmla="*/ 550 w 1536"/>
                  <a:gd name="T73" fmla="*/ 423 h 1128"/>
                  <a:gd name="T74" fmla="*/ 526 w 1536"/>
                  <a:gd name="T75" fmla="*/ 215 h 1128"/>
                  <a:gd name="T76" fmla="*/ 989 w 1536"/>
                  <a:gd name="T77" fmla="*/ 358 h 1128"/>
                  <a:gd name="T78" fmla="*/ 900 w 1536"/>
                  <a:gd name="T79" fmla="*/ 605 h 1128"/>
                  <a:gd name="T80" fmla="*/ 677 w 1536"/>
                  <a:gd name="T81" fmla="*/ 876 h 1128"/>
                  <a:gd name="T82" fmla="*/ 627 w 1536"/>
                  <a:gd name="T83" fmla="*/ 747 h 1128"/>
                  <a:gd name="T84" fmla="*/ 646 w 1536"/>
                  <a:gd name="T85" fmla="*/ 706 h 1128"/>
                  <a:gd name="T86" fmla="*/ 890 w 1536"/>
                  <a:gd name="T87" fmla="*/ 665 h 1128"/>
                  <a:gd name="T88" fmla="*/ 861 w 1536"/>
                  <a:gd name="T89" fmla="*/ 876 h 1128"/>
                  <a:gd name="T90" fmla="*/ 932 w 1536"/>
                  <a:gd name="T91" fmla="*/ 771 h 1128"/>
                  <a:gd name="T92" fmla="*/ 1223 w 1536"/>
                  <a:gd name="T93" fmla="*/ 792 h 1128"/>
                  <a:gd name="T94" fmla="*/ 1323 w 1536"/>
                  <a:gd name="T95" fmla="*/ 783 h 1128"/>
                  <a:gd name="T96" fmla="*/ 1358 w 1536"/>
                  <a:gd name="T97" fmla="*/ 711 h 1128"/>
                  <a:gd name="T98" fmla="*/ 1149 w 1536"/>
                  <a:gd name="T99" fmla="*/ 566 h 1128"/>
                  <a:gd name="T100" fmla="*/ 1225 w 1536"/>
                  <a:gd name="T101" fmla="*/ 406 h 1128"/>
                  <a:gd name="T102" fmla="*/ 1397 w 1536"/>
                  <a:gd name="T103" fmla="*/ 566 h 1128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  <a:cxn ang="0">
                    <a:pos x="T20" y="T21"/>
                  </a:cxn>
                  <a:cxn ang="0">
                    <a:pos x="T22" y="T23"/>
                  </a:cxn>
                  <a:cxn ang="0">
                    <a:pos x="T24" y="T25"/>
                  </a:cxn>
                  <a:cxn ang="0">
                    <a:pos x="T26" y="T27"/>
                  </a:cxn>
                  <a:cxn ang="0">
                    <a:pos x="T28" y="T29"/>
                  </a:cxn>
                  <a:cxn ang="0">
                    <a:pos x="T30" y="T31"/>
                  </a:cxn>
                  <a:cxn ang="0">
                    <a:pos x="T32" y="T33"/>
                  </a:cxn>
                  <a:cxn ang="0">
                    <a:pos x="T34" y="T35"/>
                  </a:cxn>
                  <a:cxn ang="0">
                    <a:pos x="T36" y="T37"/>
                  </a:cxn>
                  <a:cxn ang="0">
                    <a:pos x="T38" y="T39"/>
                  </a:cxn>
                  <a:cxn ang="0">
                    <a:pos x="T40" y="T41"/>
                  </a:cxn>
                  <a:cxn ang="0">
                    <a:pos x="T42" y="T43"/>
                  </a:cxn>
                  <a:cxn ang="0">
                    <a:pos x="T44" y="T45"/>
                  </a:cxn>
                  <a:cxn ang="0">
                    <a:pos x="T46" y="T47"/>
                  </a:cxn>
                  <a:cxn ang="0">
                    <a:pos x="T48" y="T49"/>
                  </a:cxn>
                  <a:cxn ang="0">
                    <a:pos x="T50" y="T51"/>
                  </a:cxn>
                  <a:cxn ang="0">
                    <a:pos x="T52" y="T53"/>
                  </a:cxn>
                  <a:cxn ang="0">
                    <a:pos x="T54" y="T55"/>
                  </a:cxn>
                  <a:cxn ang="0">
                    <a:pos x="T56" y="T57"/>
                  </a:cxn>
                  <a:cxn ang="0">
                    <a:pos x="T58" y="T59"/>
                  </a:cxn>
                  <a:cxn ang="0">
                    <a:pos x="T60" y="T61"/>
                  </a:cxn>
                  <a:cxn ang="0">
                    <a:pos x="T62" y="T63"/>
                  </a:cxn>
                  <a:cxn ang="0">
                    <a:pos x="T64" y="T65"/>
                  </a:cxn>
                  <a:cxn ang="0">
                    <a:pos x="T66" y="T67"/>
                  </a:cxn>
                  <a:cxn ang="0">
                    <a:pos x="T68" y="T69"/>
                  </a:cxn>
                  <a:cxn ang="0">
                    <a:pos x="T70" y="T71"/>
                  </a:cxn>
                  <a:cxn ang="0">
                    <a:pos x="T72" y="T73"/>
                  </a:cxn>
                  <a:cxn ang="0">
                    <a:pos x="T74" y="T75"/>
                  </a:cxn>
                  <a:cxn ang="0">
                    <a:pos x="T76" y="T77"/>
                  </a:cxn>
                  <a:cxn ang="0">
                    <a:pos x="T78" y="T79"/>
                  </a:cxn>
                  <a:cxn ang="0">
                    <a:pos x="T80" y="T81"/>
                  </a:cxn>
                  <a:cxn ang="0">
                    <a:pos x="T82" y="T83"/>
                  </a:cxn>
                  <a:cxn ang="0">
                    <a:pos x="T84" y="T85"/>
                  </a:cxn>
                  <a:cxn ang="0">
                    <a:pos x="T86" y="T87"/>
                  </a:cxn>
                  <a:cxn ang="0">
                    <a:pos x="T88" y="T89"/>
                  </a:cxn>
                  <a:cxn ang="0">
                    <a:pos x="T90" y="T91"/>
                  </a:cxn>
                  <a:cxn ang="0">
                    <a:pos x="T92" y="T93"/>
                  </a:cxn>
                  <a:cxn ang="0">
                    <a:pos x="T94" y="T95"/>
                  </a:cxn>
                  <a:cxn ang="0">
                    <a:pos x="T96" y="T97"/>
                  </a:cxn>
                  <a:cxn ang="0">
                    <a:pos x="T98" y="T99"/>
                  </a:cxn>
                  <a:cxn ang="0">
                    <a:pos x="T100" y="T101"/>
                  </a:cxn>
                  <a:cxn ang="0">
                    <a:pos x="T102" y="T103"/>
                  </a:cxn>
                </a:cxnLst>
                <a:rect l="0" t="0" r="r" b="b"/>
                <a:pathLst>
                  <a:path w="1536" h="1128">
                    <a:moveTo>
                      <a:pt x="791" y="871"/>
                    </a:moveTo>
                    <a:cubicBezTo>
                      <a:pt x="828" y="908"/>
                      <a:pt x="828" y="908"/>
                      <a:pt x="828" y="908"/>
                    </a:cubicBezTo>
                    <a:cubicBezTo>
                      <a:pt x="837" y="917"/>
                      <a:pt x="848" y="921"/>
                      <a:pt x="861" y="921"/>
                    </a:cubicBezTo>
                    <a:cubicBezTo>
                      <a:pt x="862" y="921"/>
                      <a:pt x="864" y="921"/>
                      <a:pt x="865" y="921"/>
                    </a:cubicBezTo>
                    <a:cubicBezTo>
                      <a:pt x="879" y="920"/>
                      <a:pt x="892" y="912"/>
                      <a:pt x="900" y="901"/>
                    </a:cubicBezTo>
                    <a:cubicBezTo>
                      <a:pt x="960" y="810"/>
                      <a:pt x="960" y="810"/>
                      <a:pt x="960" y="810"/>
                    </a:cubicBezTo>
                    <a:cubicBezTo>
                      <a:pt x="1106" y="863"/>
                      <a:pt x="1106" y="863"/>
                      <a:pt x="1106" y="863"/>
                    </a:cubicBezTo>
                    <a:cubicBezTo>
                      <a:pt x="1135" y="873"/>
                      <a:pt x="1155" y="901"/>
                      <a:pt x="1155" y="932"/>
                    </a:cubicBezTo>
                    <a:cubicBezTo>
                      <a:pt x="1155" y="1105"/>
                      <a:pt x="1155" y="1105"/>
                      <a:pt x="1155" y="1105"/>
                    </a:cubicBezTo>
                    <a:cubicBezTo>
                      <a:pt x="1155" y="1118"/>
                      <a:pt x="1165" y="1128"/>
                      <a:pt x="1177" y="1128"/>
                    </a:cubicBezTo>
                    <a:cubicBezTo>
                      <a:pt x="1190" y="1128"/>
                      <a:pt x="1200" y="1118"/>
                      <a:pt x="1200" y="1105"/>
                    </a:cubicBezTo>
                    <a:cubicBezTo>
                      <a:pt x="1200" y="932"/>
                      <a:pt x="1200" y="932"/>
                      <a:pt x="1200" y="932"/>
                    </a:cubicBezTo>
                    <a:cubicBezTo>
                      <a:pt x="1200" y="901"/>
                      <a:pt x="1187" y="871"/>
                      <a:pt x="1166" y="850"/>
                    </a:cubicBezTo>
                    <a:cubicBezTo>
                      <a:pt x="1172" y="848"/>
                      <a:pt x="1172" y="848"/>
                      <a:pt x="1172" y="848"/>
                    </a:cubicBezTo>
                    <a:cubicBezTo>
                      <a:pt x="1178" y="846"/>
                      <a:pt x="1185" y="844"/>
                      <a:pt x="1193" y="840"/>
                    </a:cubicBezTo>
                    <a:cubicBezTo>
                      <a:pt x="1250" y="898"/>
                      <a:pt x="1250" y="898"/>
                      <a:pt x="1250" y="898"/>
                    </a:cubicBezTo>
                    <a:cubicBezTo>
                      <a:pt x="1250" y="1105"/>
                      <a:pt x="1250" y="1105"/>
                      <a:pt x="1250" y="1105"/>
                    </a:cubicBezTo>
                    <a:cubicBezTo>
                      <a:pt x="1250" y="1118"/>
                      <a:pt x="1261" y="1128"/>
                      <a:pt x="1273" y="1128"/>
                    </a:cubicBezTo>
                    <a:cubicBezTo>
                      <a:pt x="1285" y="1128"/>
                      <a:pt x="1295" y="1118"/>
                      <a:pt x="1295" y="1105"/>
                    </a:cubicBezTo>
                    <a:cubicBezTo>
                      <a:pt x="1295" y="898"/>
                      <a:pt x="1295" y="898"/>
                      <a:pt x="1295" y="898"/>
                    </a:cubicBezTo>
                    <a:cubicBezTo>
                      <a:pt x="1352" y="841"/>
                      <a:pt x="1352" y="841"/>
                      <a:pt x="1352" y="841"/>
                    </a:cubicBezTo>
                    <a:cubicBezTo>
                      <a:pt x="1356" y="842"/>
                      <a:pt x="1359" y="844"/>
                      <a:pt x="1362" y="845"/>
                    </a:cubicBezTo>
                    <a:cubicBezTo>
                      <a:pt x="1455" y="871"/>
                      <a:pt x="1455" y="871"/>
                      <a:pt x="1455" y="871"/>
                    </a:cubicBezTo>
                    <a:cubicBezTo>
                      <a:pt x="1476" y="877"/>
                      <a:pt x="1491" y="897"/>
                      <a:pt x="1491" y="919"/>
                    </a:cubicBezTo>
                    <a:cubicBezTo>
                      <a:pt x="1491" y="1105"/>
                      <a:pt x="1491" y="1105"/>
                      <a:pt x="1491" y="1105"/>
                    </a:cubicBezTo>
                    <a:cubicBezTo>
                      <a:pt x="1491" y="1118"/>
                      <a:pt x="1501" y="1128"/>
                      <a:pt x="1514" y="1128"/>
                    </a:cubicBezTo>
                    <a:cubicBezTo>
                      <a:pt x="1526" y="1128"/>
                      <a:pt x="1536" y="1118"/>
                      <a:pt x="1536" y="1105"/>
                    </a:cubicBezTo>
                    <a:cubicBezTo>
                      <a:pt x="1536" y="919"/>
                      <a:pt x="1536" y="919"/>
                      <a:pt x="1536" y="919"/>
                    </a:cubicBezTo>
                    <a:cubicBezTo>
                      <a:pt x="1536" y="877"/>
                      <a:pt x="1508" y="839"/>
                      <a:pt x="1467" y="828"/>
                    </a:cubicBezTo>
                    <a:cubicBezTo>
                      <a:pt x="1374" y="801"/>
                      <a:pt x="1374" y="801"/>
                      <a:pt x="1374" y="801"/>
                    </a:cubicBezTo>
                    <a:cubicBezTo>
                      <a:pt x="1370" y="800"/>
                      <a:pt x="1368" y="797"/>
                      <a:pt x="1368" y="792"/>
                    </a:cubicBezTo>
                    <a:cubicBezTo>
                      <a:pt x="1368" y="761"/>
                      <a:pt x="1368" y="761"/>
                      <a:pt x="1368" y="761"/>
                    </a:cubicBezTo>
                    <a:cubicBezTo>
                      <a:pt x="1375" y="756"/>
                      <a:pt x="1382" y="750"/>
                      <a:pt x="1389" y="744"/>
                    </a:cubicBezTo>
                    <a:cubicBezTo>
                      <a:pt x="1422" y="712"/>
                      <a:pt x="1440" y="669"/>
                      <a:pt x="1440" y="624"/>
                    </a:cubicBezTo>
                    <a:cubicBezTo>
                      <a:pt x="1440" y="581"/>
                      <a:pt x="1440" y="581"/>
                      <a:pt x="1440" y="581"/>
                    </a:cubicBezTo>
                    <a:cubicBezTo>
                      <a:pt x="1449" y="563"/>
                      <a:pt x="1449" y="563"/>
                      <a:pt x="1449" y="563"/>
                    </a:cubicBezTo>
                    <a:cubicBezTo>
                      <a:pt x="1459" y="543"/>
                      <a:pt x="1464" y="521"/>
                      <a:pt x="1464" y="499"/>
                    </a:cubicBezTo>
                    <a:cubicBezTo>
                      <a:pt x="1464" y="383"/>
                      <a:pt x="1464" y="383"/>
                      <a:pt x="1464" y="383"/>
                    </a:cubicBezTo>
                    <a:cubicBezTo>
                      <a:pt x="1464" y="371"/>
                      <a:pt x="1454" y="361"/>
                      <a:pt x="1441" y="361"/>
                    </a:cubicBezTo>
                    <a:cubicBezTo>
                      <a:pt x="1225" y="361"/>
                      <a:pt x="1225" y="361"/>
                      <a:pt x="1225" y="361"/>
                    </a:cubicBezTo>
                    <a:cubicBezTo>
                      <a:pt x="1146" y="361"/>
                      <a:pt x="1082" y="425"/>
                      <a:pt x="1082" y="504"/>
                    </a:cubicBezTo>
                    <a:cubicBezTo>
                      <a:pt x="1082" y="505"/>
                      <a:pt x="1082" y="505"/>
                      <a:pt x="1082" y="505"/>
                    </a:cubicBezTo>
                    <a:cubicBezTo>
                      <a:pt x="1082" y="523"/>
                      <a:pt x="1086" y="542"/>
                      <a:pt x="1095" y="558"/>
                    </a:cubicBezTo>
                    <a:cubicBezTo>
                      <a:pt x="1106" y="581"/>
                      <a:pt x="1106" y="581"/>
                      <a:pt x="1106" y="581"/>
                    </a:cubicBezTo>
                    <a:cubicBezTo>
                      <a:pt x="1106" y="618"/>
                      <a:pt x="1106" y="618"/>
                      <a:pt x="1106" y="618"/>
                    </a:cubicBezTo>
                    <a:cubicBezTo>
                      <a:pt x="1106" y="676"/>
                      <a:pt x="1135" y="728"/>
                      <a:pt x="1178" y="760"/>
                    </a:cubicBezTo>
                    <a:cubicBezTo>
                      <a:pt x="1178" y="792"/>
                      <a:pt x="1178" y="792"/>
                      <a:pt x="1178" y="792"/>
                    </a:cubicBezTo>
                    <a:cubicBezTo>
                      <a:pt x="1178" y="797"/>
                      <a:pt x="1178" y="799"/>
                      <a:pt x="1160" y="805"/>
                    </a:cubicBezTo>
                    <a:cubicBezTo>
                      <a:pt x="1114" y="818"/>
                      <a:pt x="1114" y="818"/>
                      <a:pt x="1114" y="818"/>
                    </a:cubicBezTo>
                    <a:cubicBezTo>
                      <a:pt x="983" y="770"/>
                      <a:pt x="983" y="770"/>
                      <a:pt x="983" y="770"/>
                    </a:cubicBezTo>
                    <a:cubicBezTo>
                      <a:pt x="984" y="764"/>
                      <a:pt x="982" y="757"/>
                      <a:pt x="977" y="753"/>
                    </a:cubicBezTo>
                    <a:cubicBezTo>
                      <a:pt x="935" y="709"/>
                      <a:pt x="935" y="709"/>
                      <a:pt x="935" y="709"/>
                    </a:cubicBezTo>
                    <a:cubicBezTo>
                      <a:pt x="935" y="635"/>
                      <a:pt x="935" y="635"/>
                      <a:pt x="935" y="635"/>
                    </a:cubicBezTo>
                    <a:cubicBezTo>
                      <a:pt x="940" y="631"/>
                      <a:pt x="944" y="627"/>
                      <a:pt x="948" y="623"/>
                    </a:cubicBezTo>
                    <a:cubicBezTo>
                      <a:pt x="1001" y="574"/>
                      <a:pt x="1031" y="504"/>
                      <a:pt x="1031" y="431"/>
                    </a:cubicBezTo>
                    <a:cubicBezTo>
                      <a:pt x="1031" y="372"/>
                      <a:pt x="1031" y="372"/>
                      <a:pt x="1031" y="372"/>
                    </a:cubicBezTo>
                    <a:cubicBezTo>
                      <a:pt x="1047" y="338"/>
                      <a:pt x="1055" y="301"/>
                      <a:pt x="1055" y="263"/>
                    </a:cubicBezTo>
                    <a:cubicBezTo>
                      <a:pt x="1055" y="22"/>
                      <a:pt x="1055" y="22"/>
                      <a:pt x="1055" y="22"/>
                    </a:cubicBezTo>
                    <a:cubicBezTo>
                      <a:pt x="1055" y="10"/>
                      <a:pt x="1045" y="0"/>
                      <a:pt x="1033" y="0"/>
                    </a:cubicBezTo>
                    <a:cubicBezTo>
                      <a:pt x="696" y="0"/>
                      <a:pt x="696" y="0"/>
                      <a:pt x="696" y="0"/>
                    </a:cubicBezTo>
                    <a:cubicBezTo>
                      <a:pt x="578" y="0"/>
                      <a:pt x="481" y="96"/>
                      <a:pt x="481" y="215"/>
                    </a:cubicBezTo>
                    <a:cubicBezTo>
                      <a:pt x="481" y="263"/>
                      <a:pt x="481" y="263"/>
                      <a:pt x="481" y="263"/>
                    </a:cubicBezTo>
                    <a:cubicBezTo>
                      <a:pt x="481" y="301"/>
                      <a:pt x="489" y="338"/>
                      <a:pt x="505" y="372"/>
                    </a:cubicBezTo>
                    <a:cubicBezTo>
                      <a:pt x="505" y="423"/>
                      <a:pt x="505" y="423"/>
                      <a:pt x="505" y="423"/>
                    </a:cubicBezTo>
                    <a:cubicBezTo>
                      <a:pt x="505" y="507"/>
                      <a:pt x="543" y="583"/>
                      <a:pt x="601" y="633"/>
                    </a:cubicBezTo>
                    <a:cubicBezTo>
                      <a:pt x="601" y="709"/>
                      <a:pt x="601" y="709"/>
                      <a:pt x="601" y="709"/>
                    </a:cubicBezTo>
                    <a:cubicBezTo>
                      <a:pt x="560" y="753"/>
                      <a:pt x="560" y="753"/>
                      <a:pt x="560" y="753"/>
                    </a:cubicBezTo>
                    <a:cubicBezTo>
                      <a:pt x="555" y="758"/>
                      <a:pt x="553" y="764"/>
                      <a:pt x="553" y="770"/>
                    </a:cubicBezTo>
                    <a:cubicBezTo>
                      <a:pt x="415" y="820"/>
                      <a:pt x="415" y="820"/>
                      <a:pt x="415" y="820"/>
                    </a:cubicBezTo>
                    <a:cubicBezTo>
                      <a:pt x="405" y="824"/>
                      <a:pt x="396" y="829"/>
                      <a:pt x="387" y="835"/>
                    </a:cubicBezTo>
                    <a:cubicBezTo>
                      <a:pt x="365" y="824"/>
                      <a:pt x="365" y="824"/>
                      <a:pt x="365" y="824"/>
                    </a:cubicBezTo>
                    <a:cubicBezTo>
                      <a:pt x="430" y="796"/>
                      <a:pt x="451" y="756"/>
                      <a:pt x="452" y="754"/>
                    </a:cubicBezTo>
                    <a:cubicBezTo>
                      <a:pt x="455" y="748"/>
                      <a:pt x="455" y="740"/>
                      <a:pt x="452" y="734"/>
                    </a:cubicBezTo>
                    <a:cubicBezTo>
                      <a:pt x="435" y="702"/>
                      <a:pt x="433" y="642"/>
                      <a:pt x="432" y="594"/>
                    </a:cubicBezTo>
                    <a:cubicBezTo>
                      <a:pt x="431" y="579"/>
                      <a:pt x="431" y="564"/>
                      <a:pt x="430" y="550"/>
                    </a:cubicBezTo>
                    <a:cubicBezTo>
                      <a:pt x="422" y="442"/>
                      <a:pt x="340" y="361"/>
                      <a:pt x="239" y="361"/>
                    </a:cubicBezTo>
                    <a:cubicBezTo>
                      <a:pt x="138" y="361"/>
                      <a:pt x="56" y="442"/>
                      <a:pt x="48" y="550"/>
                    </a:cubicBezTo>
                    <a:cubicBezTo>
                      <a:pt x="47" y="564"/>
                      <a:pt x="47" y="579"/>
                      <a:pt x="46" y="594"/>
                    </a:cubicBezTo>
                    <a:cubicBezTo>
                      <a:pt x="45" y="642"/>
                      <a:pt x="43" y="702"/>
                      <a:pt x="26" y="734"/>
                    </a:cubicBezTo>
                    <a:cubicBezTo>
                      <a:pt x="23" y="740"/>
                      <a:pt x="23" y="748"/>
                      <a:pt x="26" y="754"/>
                    </a:cubicBezTo>
                    <a:cubicBezTo>
                      <a:pt x="27" y="756"/>
                      <a:pt x="48" y="796"/>
                      <a:pt x="113" y="824"/>
                    </a:cubicBezTo>
                    <a:cubicBezTo>
                      <a:pt x="52" y="854"/>
                      <a:pt x="52" y="854"/>
                      <a:pt x="52" y="854"/>
                    </a:cubicBezTo>
                    <a:cubicBezTo>
                      <a:pt x="20" y="870"/>
                      <a:pt x="0" y="903"/>
                      <a:pt x="0" y="939"/>
                    </a:cubicBezTo>
                    <a:cubicBezTo>
                      <a:pt x="0" y="1105"/>
                      <a:pt x="0" y="1105"/>
                      <a:pt x="0" y="1105"/>
                    </a:cubicBezTo>
                    <a:cubicBezTo>
                      <a:pt x="0" y="1118"/>
                      <a:pt x="10" y="1128"/>
                      <a:pt x="23" y="1128"/>
                    </a:cubicBezTo>
                    <a:cubicBezTo>
                      <a:pt x="35" y="1128"/>
                      <a:pt x="45" y="1118"/>
                      <a:pt x="45" y="1105"/>
                    </a:cubicBezTo>
                    <a:cubicBezTo>
                      <a:pt x="45" y="939"/>
                      <a:pt x="45" y="939"/>
                      <a:pt x="45" y="939"/>
                    </a:cubicBezTo>
                    <a:cubicBezTo>
                      <a:pt x="45" y="920"/>
                      <a:pt x="56" y="903"/>
                      <a:pt x="72" y="894"/>
                    </a:cubicBezTo>
                    <a:cubicBezTo>
                      <a:pt x="148" y="857"/>
                      <a:pt x="148" y="857"/>
                      <a:pt x="148" y="857"/>
                    </a:cubicBezTo>
                    <a:cubicBezTo>
                      <a:pt x="174" y="882"/>
                      <a:pt x="174" y="882"/>
                      <a:pt x="174" y="882"/>
                    </a:cubicBezTo>
                    <a:cubicBezTo>
                      <a:pt x="192" y="899"/>
                      <a:pt x="216" y="908"/>
                      <a:pt x="239" y="908"/>
                    </a:cubicBezTo>
                    <a:cubicBezTo>
                      <a:pt x="262" y="908"/>
                      <a:pt x="286" y="899"/>
                      <a:pt x="304" y="882"/>
                    </a:cubicBezTo>
                    <a:cubicBezTo>
                      <a:pt x="330" y="857"/>
                      <a:pt x="330" y="857"/>
                      <a:pt x="330" y="857"/>
                    </a:cubicBezTo>
                    <a:cubicBezTo>
                      <a:pt x="355" y="869"/>
                      <a:pt x="355" y="869"/>
                      <a:pt x="355" y="869"/>
                    </a:cubicBezTo>
                    <a:cubicBezTo>
                      <a:pt x="343" y="888"/>
                      <a:pt x="337" y="909"/>
                      <a:pt x="337" y="932"/>
                    </a:cubicBezTo>
                    <a:cubicBezTo>
                      <a:pt x="337" y="1105"/>
                      <a:pt x="337" y="1105"/>
                      <a:pt x="337" y="1105"/>
                    </a:cubicBezTo>
                    <a:cubicBezTo>
                      <a:pt x="337" y="1118"/>
                      <a:pt x="347" y="1128"/>
                      <a:pt x="359" y="1128"/>
                    </a:cubicBezTo>
                    <a:cubicBezTo>
                      <a:pt x="372" y="1128"/>
                      <a:pt x="382" y="1118"/>
                      <a:pt x="382" y="1105"/>
                    </a:cubicBezTo>
                    <a:cubicBezTo>
                      <a:pt x="382" y="932"/>
                      <a:pt x="382" y="932"/>
                      <a:pt x="382" y="932"/>
                    </a:cubicBezTo>
                    <a:cubicBezTo>
                      <a:pt x="382" y="901"/>
                      <a:pt x="401" y="873"/>
                      <a:pt x="430" y="863"/>
                    </a:cubicBezTo>
                    <a:cubicBezTo>
                      <a:pt x="576" y="810"/>
                      <a:pt x="576" y="810"/>
                      <a:pt x="576" y="810"/>
                    </a:cubicBezTo>
                    <a:cubicBezTo>
                      <a:pt x="637" y="901"/>
                      <a:pt x="637" y="901"/>
                      <a:pt x="637" y="901"/>
                    </a:cubicBezTo>
                    <a:cubicBezTo>
                      <a:pt x="645" y="912"/>
                      <a:pt x="657" y="920"/>
                      <a:pt x="671" y="921"/>
                    </a:cubicBezTo>
                    <a:cubicBezTo>
                      <a:pt x="673" y="921"/>
                      <a:pt x="674" y="921"/>
                      <a:pt x="676" y="921"/>
                    </a:cubicBezTo>
                    <a:cubicBezTo>
                      <a:pt x="688" y="921"/>
                      <a:pt x="700" y="917"/>
                      <a:pt x="709" y="908"/>
                    </a:cubicBezTo>
                    <a:cubicBezTo>
                      <a:pt x="746" y="871"/>
                      <a:pt x="746" y="871"/>
                      <a:pt x="746" y="871"/>
                    </a:cubicBezTo>
                    <a:moveTo>
                      <a:pt x="144" y="788"/>
                    </a:moveTo>
                    <a:cubicBezTo>
                      <a:pt x="102" y="773"/>
                      <a:pt x="81" y="753"/>
                      <a:pt x="72" y="742"/>
                    </a:cubicBezTo>
                    <a:cubicBezTo>
                      <a:pt x="78" y="726"/>
                      <a:pt x="82" y="707"/>
                      <a:pt x="85" y="688"/>
                    </a:cubicBezTo>
                    <a:cubicBezTo>
                      <a:pt x="97" y="718"/>
                      <a:pt x="118" y="743"/>
                      <a:pt x="144" y="761"/>
                    </a:cubicBezTo>
                    <a:lnTo>
                      <a:pt x="144" y="788"/>
                    </a:lnTo>
                    <a:close/>
                    <a:moveTo>
                      <a:pt x="273" y="849"/>
                    </a:moveTo>
                    <a:cubicBezTo>
                      <a:pt x="254" y="867"/>
                      <a:pt x="224" y="867"/>
                      <a:pt x="205" y="849"/>
                    </a:cubicBezTo>
                    <a:cubicBezTo>
                      <a:pt x="184" y="829"/>
                      <a:pt x="184" y="829"/>
                      <a:pt x="184" y="829"/>
                    </a:cubicBezTo>
                    <a:cubicBezTo>
                      <a:pt x="187" y="823"/>
                      <a:pt x="189" y="815"/>
                      <a:pt x="189" y="807"/>
                    </a:cubicBezTo>
                    <a:cubicBezTo>
                      <a:pt x="189" y="783"/>
                      <a:pt x="189" y="783"/>
                      <a:pt x="189" y="783"/>
                    </a:cubicBezTo>
                    <a:cubicBezTo>
                      <a:pt x="205" y="788"/>
                      <a:pt x="222" y="791"/>
                      <a:pt x="239" y="791"/>
                    </a:cubicBezTo>
                    <a:cubicBezTo>
                      <a:pt x="256" y="791"/>
                      <a:pt x="273" y="788"/>
                      <a:pt x="289" y="783"/>
                    </a:cubicBezTo>
                    <a:cubicBezTo>
                      <a:pt x="289" y="807"/>
                      <a:pt x="289" y="807"/>
                      <a:pt x="289" y="807"/>
                    </a:cubicBezTo>
                    <a:cubicBezTo>
                      <a:pt x="289" y="815"/>
                      <a:pt x="291" y="823"/>
                      <a:pt x="294" y="829"/>
                    </a:cubicBezTo>
                    <a:lnTo>
                      <a:pt x="273" y="849"/>
                    </a:lnTo>
                    <a:close/>
                    <a:moveTo>
                      <a:pt x="239" y="746"/>
                    </a:moveTo>
                    <a:cubicBezTo>
                      <a:pt x="172" y="746"/>
                      <a:pt x="117" y="691"/>
                      <a:pt x="117" y="624"/>
                    </a:cubicBezTo>
                    <a:cubicBezTo>
                      <a:pt x="117" y="612"/>
                      <a:pt x="107" y="601"/>
                      <a:pt x="95" y="601"/>
                    </a:cubicBezTo>
                    <a:cubicBezTo>
                      <a:pt x="93" y="601"/>
                      <a:pt x="92" y="602"/>
                      <a:pt x="91" y="602"/>
                    </a:cubicBezTo>
                    <a:cubicBezTo>
                      <a:pt x="91" y="600"/>
                      <a:pt x="91" y="598"/>
                      <a:pt x="91" y="596"/>
                    </a:cubicBezTo>
                    <a:cubicBezTo>
                      <a:pt x="92" y="580"/>
                      <a:pt x="92" y="566"/>
                      <a:pt x="93" y="553"/>
                    </a:cubicBezTo>
                    <a:cubicBezTo>
                      <a:pt x="96" y="513"/>
                      <a:pt x="112" y="476"/>
                      <a:pt x="139" y="448"/>
                    </a:cubicBezTo>
                    <a:cubicBezTo>
                      <a:pt x="165" y="421"/>
                      <a:pt x="201" y="406"/>
                      <a:pt x="239" y="406"/>
                    </a:cubicBezTo>
                    <a:cubicBezTo>
                      <a:pt x="277" y="406"/>
                      <a:pt x="313" y="421"/>
                      <a:pt x="340" y="448"/>
                    </a:cubicBezTo>
                    <a:cubicBezTo>
                      <a:pt x="366" y="476"/>
                      <a:pt x="382" y="513"/>
                      <a:pt x="385" y="553"/>
                    </a:cubicBezTo>
                    <a:cubicBezTo>
                      <a:pt x="386" y="566"/>
                      <a:pt x="386" y="580"/>
                      <a:pt x="387" y="596"/>
                    </a:cubicBezTo>
                    <a:cubicBezTo>
                      <a:pt x="387" y="597"/>
                      <a:pt x="387" y="599"/>
                      <a:pt x="387" y="600"/>
                    </a:cubicBezTo>
                    <a:cubicBezTo>
                      <a:pt x="363" y="562"/>
                      <a:pt x="325" y="534"/>
                      <a:pt x="276" y="519"/>
                    </a:cubicBezTo>
                    <a:cubicBezTo>
                      <a:pt x="231" y="504"/>
                      <a:pt x="192" y="505"/>
                      <a:pt x="190" y="505"/>
                    </a:cubicBezTo>
                    <a:cubicBezTo>
                      <a:pt x="184" y="505"/>
                      <a:pt x="179" y="508"/>
                      <a:pt x="175" y="512"/>
                    </a:cubicBezTo>
                    <a:cubicBezTo>
                      <a:pt x="134" y="554"/>
                      <a:pt x="134" y="554"/>
                      <a:pt x="134" y="554"/>
                    </a:cubicBezTo>
                    <a:cubicBezTo>
                      <a:pt x="126" y="563"/>
                      <a:pt x="126" y="577"/>
                      <a:pt x="135" y="586"/>
                    </a:cubicBezTo>
                    <a:cubicBezTo>
                      <a:pt x="144" y="595"/>
                      <a:pt x="158" y="594"/>
                      <a:pt x="167" y="585"/>
                    </a:cubicBezTo>
                    <a:cubicBezTo>
                      <a:pt x="200" y="550"/>
                      <a:pt x="200" y="550"/>
                      <a:pt x="200" y="550"/>
                    </a:cubicBezTo>
                    <a:cubicBezTo>
                      <a:pt x="229" y="552"/>
                      <a:pt x="323" y="563"/>
                      <a:pt x="359" y="643"/>
                    </a:cubicBezTo>
                    <a:cubicBezTo>
                      <a:pt x="350" y="702"/>
                      <a:pt x="299" y="746"/>
                      <a:pt x="239" y="746"/>
                    </a:cubicBezTo>
                    <a:close/>
                    <a:moveTo>
                      <a:pt x="334" y="788"/>
                    </a:moveTo>
                    <a:cubicBezTo>
                      <a:pt x="334" y="761"/>
                      <a:pt x="334" y="761"/>
                      <a:pt x="334" y="761"/>
                    </a:cubicBezTo>
                    <a:cubicBezTo>
                      <a:pt x="360" y="743"/>
                      <a:pt x="381" y="718"/>
                      <a:pt x="393" y="688"/>
                    </a:cubicBezTo>
                    <a:cubicBezTo>
                      <a:pt x="396" y="707"/>
                      <a:pt x="400" y="726"/>
                      <a:pt x="406" y="742"/>
                    </a:cubicBezTo>
                    <a:cubicBezTo>
                      <a:pt x="397" y="753"/>
                      <a:pt x="376" y="773"/>
                      <a:pt x="334" y="788"/>
                    </a:cubicBezTo>
                    <a:close/>
                    <a:moveTo>
                      <a:pt x="550" y="423"/>
                    </a:moveTo>
                    <a:cubicBezTo>
                      <a:pt x="550" y="367"/>
                      <a:pt x="550" y="367"/>
                      <a:pt x="550" y="367"/>
                    </a:cubicBezTo>
                    <a:cubicBezTo>
                      <a:pt x="550" y="364"/>
                      <a:pt x="549" y="361"/>
                      <a:pt x="548" y="358"/>
                    </a:cubicBezTo>
                    <a:cubicBezTo>
                      <a:pt x="534" y="328"/>
                      <a:pt x="526" y="296"/>
                      <a:pt x="526" y="263"/>
                    </a:cubicBezTo>
                    <a:cubicBezTo>
                      <a:pt x="526" y="215"/>
                      <a:pt x="526" y="215"/>
                      <a:pt x="526" y="215"/>
                    </a:cubicBezTo>
                    <a:cubicBezTo>
                      <a:pt x="526" y="121"/>
                      <a:pt x="602" y="45"/>
                      <a:pt x="696" y="45"/>
                    </a:cubicBezTo>
                    <a:cubicBezTo>
                      <a:pt x="1010" y="45"/>
                      <a:pt x="1010" y="45"/>
                      <a:pt x="1010" y="45"/>
                    </a:cubicBezTo>
                    <a:cubicBezTo>
                      <a:pt x="1010" y="263"/>
                      <a:pt x="1010" y="263"/>
                      <a:pt x="1010" y="263"/>
                    </a:cubicBezTo>
                    <a:cubicBezTo>
                      <a:pt x="1010" y="296"/>
                      <a:pt x="1003" y="328"/>
                      <a:pt x="989" y="358"/>
                    </a:cubicBezTo>
                    <a:cubicBezTo>
                      <a:pt x="987" y="361"/>
                      <a:pt x="986" y="364"/>
                      <a:pt x="986" y="367"/>
                    </a:cubicBezTo>
                    <a:cubicBezTo>
                      <a:pt x="986" y="431"/>
                      <a:pt x="986" y="431"/>
                      <a:pt x="986" y="431"/>
                    </a:cubicBezTo>
                    <a:cubicBezTo>
                      <a:pt x="986" y="492"/>
                      <a:pt x="962" y="549"/>
                      <a:pt x="917" y="591"/>
                    </a:cubicBezTo>
                    <a:cubicBezTo>
                      <a:pt x="912" y="596"/>
                      <a:pt x="906" y="601"/>
                      <a:pt x="900" y="605"/>
                    </a:cubicBezTo>
                    <a:cubicBezTo>
                      <a:pt x="900" y="605"/>
                      <a:pt x="900" y="605"/>
                      <a:pt x="900" y="606"/>
                    </a:cubicBezTo>
                    <a:cubicBezTo>
                      <a:pt x="858" y="637"/>
                      <a:pt x="807" y="653"/>
                      <a:pt x="754" y="649"/>
                    </a:cubicBezTo>
                    <a:cubicBezTo>
                      <a:pt x="640" y="642"/>
                      <a:pt x="550" y="542"/>
                      <a:pt x="550" y="423"/>
                    </a:cubicBezTo>
                    <a:close/>
                    <a:moveTo>
                      <a:pt x="677" y="876"/>
                    </a:moveTo>
                    <a:cubicBezTo>
                      <a:pt x="677" y="876"/>
                      <a:pt x="676" y="876"/>
                      <a:pt x="676" y="876"/>
                    </a:cubicBezTo>
                    <a:cubicBezTo>
                      <a:pt x="675" y="876"/>
                      <a:pt x="675" y="876"/>
                      <a:pt x="675" y="876"/>
                    </a:cubicBezTo>
                    <a:cubicBezTo>
                      <a:pt x="605" y="771"/>
                      <a:pt x="605" y="771"/>
                      <a:pt x="605" y="771"/>
                    </a:cubicBezTo>
                    <a:cubicBezTo>
                      <a:pt x="627" y="747"/>
                      <a:pt x="627" y="747"/>
                      <a:pt x="627" y="747"/>
                    </a:cubicBezTo>
                    <a:cubicBezTo>
                      <a:pt x="733" y="820"/>
                      <a:pt x="733" y="820"/>
                      <a:pt x="733" y="820"/>
                    </a:cubicBezTo>
                    <a:lnTo>
                      <a:pt x="677" y="876"/>
                    </a:lnTo>
                    <a:close/>
                    <a:moveTo>
                      <a:pt x="768" y="789"/>
                    </a:moveTo>
                    <a:cubicBezTo>
                      <a:pt x="646" y="706"/>
                      <a:pt x="646" y="706"/>
                      <a:pt x="646" y="706"/>
                    </a:cubicBezTo>
                    <a:cubicBezTo>
                      <a:pt x="646" y="664"/>
                      <a:pt x="646" y="664"/>
                      <a:pt x="646" y="664"/>
                    </a:cubicBezTo>
                    <a:cubicBezTo>
                      <a:pt x="678" y="681"/>
                      <a:pt x="713" y="692"/>
                      <a:pt x="751" y="694"/>
                    </a:cubicBezTo>
                    <a:cubicBezTo>
                      <a:pt x="757" y="694"/>
                      <a:pt x="763" y="695"/>
                      <a:pt x="769" y="695"/>
                    </a:cubicBezTo>
                    <a:cubicBezTo>
                      <a:pt x="812" y="695"/>
                      <a:pt x="853" y="684"/>
                      <a:pt x="890" y="665"/>
                    </a:cubicBezTo>
                    <a:cubicBezTo>
                      <a:pt x="890" y="706"/>
                      <a:pt x="890" y="706"/>
                      <a:pt x="890" y="706"/>
                    </a:cubicBezTo>
                    <a:lnTo>
                      <a:pt x="768" y="789"/>
                    </a:lnTo>
                    <a:close/>
                    <a:moveTo>
                      <a:pt x="862" y="876"/>
                    </a:moveTo>
                    <a:cubicBezTo>
                      <a:pt x="862" y="876"/>
                      <a:pt x="862" y="876"/>
                      <a:pt x="861" y="876"/>
                    </a:cubicBezTo>
                    <a:cubicBezTo>
                      <a:pt x="860" y="877"/>
                      <a:pt x="860" y="876"/>
                      <a:pt x="860" y="876"/>
                    </a:cubicBezTo>
                    <a:cubicBezTo>
                      <a:pt x="803" y="820"/>
                      <a:pt x="803" y="820"/>
                      <a:pt x="803" y="820"/>
                    </a:cubicBezTo>
                    <a:cubicBezTo>
                      <a:pt x="910" y="747"/>
                      <a:pt x="910" y="747"/>
                      <a:pt x="910" y="747"/>
                    </a:cubicBezTo>
                    <a:cubicBezTo>
                      <a:pt x="932" y="771"/>
                      <a:pt x="932" y="771"/>
                      <a:pt x="932" y="771"/>
                    </a:cubicBezTo>
                    <a:lnTo>
                      <a:pt x="862" y="876"/>
                    </a:lnTo>
                    <a:close/>
                    <a:moveTo>
                      <a:pt x="1273" y="857"/>
                    </a:moveTo>
                    <a:cubicBezTo>
                      <a:pt x="1222" y="806"/>
                      <a:pt x="1222" y="806"/>
                      <a:pt x="1222" y="806"/>
                    </a:cubicBezTo>
                    <a:cubicBezTo>
                      <a:pt x="1223" y="802"/>
                      <a:pt x="1223" y="797"/>
                      <a:pt x="1223" y="792"/>
                    </a:cubicBezTo>
                    <a:cubicBezTo>
                      <a:pt x="1223" y="783"/>
                      <a:pt x="1223" y="783"/>
                      <a:pt x="1223" y="783"/>
                    </a:cubicBezTo>
                    <a:cubicBezTo>
                      <a:pt x="1237" y="787"/>
                      <a:pt x="1252" y="790"/>
                      <a:pt x="1268" y="791"/>
                    </a:cubicBezTo>
                    <a:cubicBezTo>
                      <a:pt x="1270" y="791"/>
                      <a:pt x="1271" y="791"/>
                      <a:pt x="1273" y="791"/>
                    </a:cubicBezTo>
                    <a:cubicBezTo>
                      <a:pt x="1290" y="791"/>
                      <a:pt x="1307" y="788"/>
                      <a:pt x="1323" y="783"/>
                    </a:cubicBezTo>
                    <a:cubicBezTo>
                      <a:pt x="1323" y="792"/>
                      <a:pt x="1323" y="792"/>
                      <a:pt x="1323" y="792"/>
                    </a:cubicBezTo>
                    <a:cubicBezTo>
                      <a:pt x="1323" y="797"/>
                      <a:pt x="1323" y="801"/>
                      <a:pt x="1324" y="805"/>
                    </a:cubicBezTo>
                    <a:lnTo>
                      <a:pt x="1273" y="857"/>
                    </a:lnTo>
                    <a:close/>
                    <a:moveTo>
                      <a:pt x="1358" y="711"/>
                    </a:moveTo>
                    <a:cubicBezTo>
                      <a:pt x="1334" y="735"/>
                      <a:pt x="1302" y="747"/>
                      <a:pt x="1269" y="746"/>
                    </a:cubicBezTo>
                    <a:cubicBezTo>
                      <a:pt x="1204" y="744"/>
                      <a:pt x="1151" y="686"/>
                      <a:pt x="1151" y="618"/>
                    </a:cubicBezTo>
                    <a:cubicBezTo>
                      <a:pt x="1151" y="576"/>
                      <a:pt x="1151" y="576"/>
                      <a:pt x="1151" y="576"/>
                    </a:cubicBezTo>
                    <a:cubicBezTo>
                      <a:pt x="1151" y="572"/>
                      <a:pt x="1150" y="569"/>
                      <a:pt x="1149" y="566"/>
                    </a:cubicBezTo>
                    <a:cubicBezTo>
                      <a:pt x="1135" y="538"/>
                      <a:pt x="1135" y="538"/>
                      <a:pt x="1135" y="538"/>
                    </a:cubicBezTo>
                    <a:cubicBezTo>
                      <a:pt x="1130" y="528"/>
                      <a:pt x="1127" y="516"/>
                      <a:pt x="1127" y="505"/>
                    </a:cubicBezTo>
                    <a:cubicBezTo>
                      <a:pt x="1127" y="504"/>
                      <a:pt x="1127" y="504"/>
                      <a:pt x="1127" y="504"/>
                    </a:cubicBezTo>
                    <a:cubicBezTo>
                      <a:pt x="1127" y="450"/>
                      <a:pt x="1171" y="406"/>
                      <a:pt x="1225" y="406"/>
                    </a:cubicBezTo>
                    <a:cubicBezTo>
                      <a:pt x="1419" y="406"/>
                      <a:pt x="1419" y="406"/>
                      <a:pt x="1419" y="406"/>
                    </a:cubicBezTo>
                    <a:cubicBezTo>
                      <a:pt x="1419" y="499"/>
                      <a:pt x="1419" y="499"/>
                      <a:pt x="1419" y="499"/>
                    </a:cubicBezTo>
                    <a:cubicBezTo>
                      <a:pt x="1419" y="514"/>
                      <a:pt x="1415" y="530"/>
                      <a:pt x="1409" y="543"/>
                    </a:cubicBezTo>
                    <a:cubicBezTo>
                      <a:pt x="1397" y="566"/>
                      <a:pt x="1397" y="566"/>
                      <a:pt x="1397" y="566"/>
                    </a:cubicBezTo>
                    <a:cubicBezTo>
                      <a:pt x="1396" y="569"/>
                      <a:pt x="1395" y="572"/>
                      <a:pt x="1395" y="576"/>
                    </a:cubicBezTo>
                    <a:cubicBezTo>
                      <a:pt x="1395" y="624"/>
                      <a:pt x="1395" y="624"/>
                      <a:pt x="1395" y="624"/>
                    </a:cubicBezTo>
                    <a:cubicBezTo>
                      <a:pt x="1395" y="657"/>
                      <a:pt x="1382" y="688"/>
                      <a:pt x="1358" y="711"/>
                    </a:cubicBezTo>
                    <a:close/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/>
              </a:p>
            </xdr:txBody>
          </xdr:sp>
          <xdr:sp macro="" textlink="">
            <xdr:nvSpPr>
              <xdr:cNvPr id="50" name="Line 146">
                <a:extLst>
                  <a:ext uri="{FF2B5EF4-FFF2-40B4-BE49-F238E27FC236}">
                    <a16:creationId xmlns:a16="http://schemas.microsoft.com/office/drawing/2014/main" id="{CB4AC3E9-4258-4BB8-B3F4-1B0563FEAF4C}"/>
                  </a:ext>
                </a:extLst>
              </xdr:cNvPr>
              <xdr:cNvSpPr>
                <a:spLocks noChangeShapeType="1"/>
              </xdr:cNvSpPr>
            </xdr:nvSpPr>
            <xdr:spPr bwMode="auto">
              <a:xfrm>
                <a:off x="3943350" y="5078413"/>
                <a:ext cx="0" cy="0"/>
              </a:xfrm>
              <a:prstGeom prst="line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 xmlns:a14="http://schemas.microsoft.com/office/drawing/2010/main">
                    <a:noFill/>
                  </a14:hiddenFill>
                </a:ext>
                <a:ext uri="{91240B29-F687-4F45-9708-019B960494DF}">
                  <a14:hiddenLine xmlns:a14="http://schemas.microsoft.com/office/drawing/2010/main" w="9525">
                    <a:solidFill>
                      <a:srgbClr val="000000"/>
                    </a:solidFill>
                    <a:round/>
                    <a:headEnd/>
                    <a:tailEnd/>
                  </a14:hiddenLine>
                </a:ext>
              </a:extLst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/>
              </a:p>
            </xdr:txBody>
          </xdr:sp>
          <xdr:sp macro="" textlink="">
            <xdr:nvSpPr>
              <xdr:cNvPr id="51" name="Line 147">
                <a:extLst>
                  <a:ext uri="{FF2B5EF4-FFF2-40B4-BE49-F238E27FC236}">
                    <a16:creationId xmlns:a16="http://schemas.microsoft.com/office/drawing/2014/main" id="{2CDF296E-2157-4262-B9FD-D6FEDBFF2990}"/>
                  </a:ext>
                </a:extLst>
              </xdr:cNvPr>
              <xdr:cNvSpPr>
                <a:spLocks noChangeShapeType="1"/>
              </xdr:cNvSpPr>
            </xdr:nvSpPr>
            <xdr:spPr bwMode="auto">
              <a:xfrm>
                <a:off x="3943350" y="5078413"/>
                <a:ext cx="0" cy="0"/>
              </a:xfrm>
              <a:prstGeom prst="line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 xmlns:a14="http://schemas.microsoft.com/office/drawing/2010/main">
                    <a:noFill/>
                  </a14:hiddenFill>
                </a:ext>
                <a:ext uri="{91240B29-F687-4F45-9708-019B960494DF}">
                  <a14:hiddenLine xmlns:a14="http://schemas.microsoft.com/office/drawing/2010/main" w="9525">
                    <a:solidFill>
                      <a:srgbClr val="000000"/>
                    </a:solidFill>
                    <a:round/>
                    <a:headEnd/>
                    <a:tailEnd/>
                  </a14:hiddenLine>
                </a:ext>
              </a:extLst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/>
              </a:p>
            </xdr:txBody>
          </xdr:sp>
          <xdr:sp macro="" textlink="">
            <xdr:nvSpPr>
              <xdr:cNvPr id="52" name="Freeform 148">
                <a:extLst>
                  <a:ext uri="{FF2B5EF4-FFF2-40B4-BE49-F238E27FC236}">
                    <a16:creationId xmlns:a16="http://schemas.microsoft.com/office/drawing/2014/main" id="{2EFDC1D4-70DA-4293-AA35-B2FE7BDDF14D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954463" y="5141913"/>
                <a:ext cx="12700" cy="53975"/>
              </a:xfrm>
              <a:custGeom>
                <a:avLst/>
                <a:gdLst>
                  <a:gd name="T0" fmla="*/ 22 w 45"/>
                  <a:gd name="T1" fmla="*/ 0 h 190"/>
                  <a:gd name="T2" fmla="*/ 0 w 45"/>
                  <a:gd name="T3" fmla="*/ 23 h 190"/>
                  <a:gd name="T4" fmla="*/ 0 w 45"/>
                  <a:gd name="T5" fmla="*/ 167 h 190"/>
                  <a:gd name="T6" fmla="*/ 22 w 45"/>
                  <a:gd name="T7" fmla="*/ 190 h 190"/>
                  <a:gd name="T8" fmla="*/ 45 w 45"/>
                  <a:gd name="T9" fmla="*/ 167 h 190"/>
                  <a:gd name="T10" fmla="*/ 45 w 45"/>
                  <a:gd name="T11" fmla="*/ 23 h 190"/>
                  <a:gd name="T12" fmla="*/ 22 w 45"/>
                  <a:gd name="T13" fmla="*/ 0 h 190"/>
                  <a:gd name="T14" fmla="*/ 22 w 45"/>
                  <a:gd name="T15" fmla="*/ 0 h 190"/>
                  <a:gd name="T16" fmla="*/ 22 w 45"/>
                  <a:gd name="T17" fmla="*/ 0 h 190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</a:cxnLst>
                <a:rect l="0" t="0" r="r" b="b"/>
                <a:pathLst>
                  <a:path w="45" h="190">
                    <a:moveTo>
                      <a:pt x="22" y="0"/>
                    </a:moveTo>
                    <a:cubicBezTo>
                      <a:pt x="10" y="0"/>
                      <a:pt x="0" y="10"/>
                      <a:pt x="0" y="23"/>
                    </a:cubicBezTo>
                    <a:cubicBezTo>
                      <a:pt x="0" y="167"/>
                      <a:pt x="0" y="167"/>
                      <a:pt x="0" y="167"/>
                    </a:cubicBezTo>
                    <a:cubicBezTo>
                      <a:pt x="0" y="180"/>
                      <a:pt x="10" y="190"/>
                      <a:pt x="22" y="190"/>
                    </a:cubicBezTo>
                    <a:cubicBezTo>
                      <a:pt x="35" y="190"/>
                      <a:pt x="45" y="180"/>
                      <a:pt x="45" y="167"/>
                    </a:cubicBezTo>
                    <a:cubicBezTo>
                      <a:pt x="45" y="23"/>
                      <a:pt x="45" y="23"/>
                      <a:pt x="45" y="23"/>
                    </a:cubicBezTo>
                    <a:cubicBezTo>
                      <a:pt x="45" y="10"/>
                      <a:pt x="35" y="0"/>
                      <a:pt x="22" y="0"/>
                    </a:cubicBezTo>
                    <a:close/>
                    <a:moveTo>
                      <a:pt x="22" y="0"/>
                    </a:moveTo>
                    <a:cubicBezTo>
                      <a:pt x="22" y="0"/>
                      <a:pt x="22" y="0"/>
                      <a:pt x="22" y="0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/>
              </a:p>
            </xdr:txBody>
          </xdr:sp>
          <xdr:sp macro="" textlink="">
            <xdr:nvSpPr>
              <xdr:cNvPr id="53" name="Freeform 149">
                <a:extLst>
                  <a:ext uri="{FF2B5EF4-FFF2-40B4-BE49-F238E27FC236}">
                    <a16:creationId xmlns:a16="http://schemas.microsoft.com/office/drawing/2014/main" id="{33A688EB-D6B5-449C-ACE2-F400F4FB8355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584575" y="5151438"/>
                <a:ext cx="12700" cy="44450"/>
              </a:xfrm>
              <a:custGeom>
                <a:avLst/>
                <a:gdLst>
                  <a:gd name="T0" fmla="*/ 23 w 45"/>
                  <a:gd name="T1" fmla="*/ 0 h 160"/>
                  <a:gd name="T2" fmla="*/ 0 w 45"/>
                  <a:gd name="T3" fmla="*/ 22 h 160"/>
                  <a:gd name="T4" fmla="*/ 0 w 45"/>
                  <a:gd name="T5" fmla="*/ 137 h 160"/>
                  <a:gd name="T6" fmla="*/ 23 w 45"/>
                  <a:gd name="T7" fmla="*/ 160 h 160"/>
                  <a:gd name="T8" fmla="*/ 45 w 45"/>
                  <a:gd name="T9" fmla="*/ 137 h 160"/>
                  <a:gd name="T10" fmla="*/ 45 w 45"/>
                  <a:gd name="T11" fmla="*/ 22 h 160"/>
                  <a:gd name="T12" fmla="*/ 23 w 45"/>
                  <a:gd name="T13" fmla="*/ 0 h 160"/>
                  <a:gd name="T14" fmla="*/ 23 w 45"/>
                  <a:gd name="T15" fmla="*/ 0 h 160"/>
                  <a:gd name="T16" fmla="*/ 23 w 45"/>
                  <a:gd name="T17" fmla="*/ 0 h 160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</a:cxnLst>
                <a:rect l="0" t="0" r="r" b="b"/>
                <a:pathLst>
                  <a:path w="45" h="160">
                    <a:moveTo>
                      <a:pt x="23" y="0"/>
                    </a:moveTo>
                    <a:cubicBezTo>
                      <a:pt x="10" y="0"/>
                      <a:pt x="0" y="10"/>
                      <a:pt x="0" y="22"/>
                    </a:cubicBezTo>
                    <a:cubicBezTo>
                      <a:pt x="0" y="137"/>
                      <a:pt x="0" y="137"/>
                      <a:pt x="0" y="137"/>
                    </a:cubicBezTo>
                    <a:cubicBezTo>
                      <a:pt x="0" y="150"/>
                      <a:pt x="10" y="160"/>
                      <a:pt x="23" y="160"/>
                    </a:cubicBezTo>
                    <a:cubicBezTo>
                      <a:pt x="35" y="160"/>
                      <a:pt x="45" y="150"/>
                      <a:pt x="45" y="137"/>
                    </a:cubicBezTo>
                    <a:cubicBezTo>
                      <a:pt x="45" y="22"/>
                      <a:pt x="45" y="22"/>
                      <a:pt x="45" y="22"/>
                    </a:cubicBezTo>
                    <a:cubicBezTo>
                      <a:pt x="45" y="10"/>
                      <a:pt x="35" y="0"/>
                      <a:pt x="23" y="0"/>
                    </a:cubicBezTo>
                    <a:close/>
                    <a:moveTo>
                      <a:pt x="23" y="0"/>
                    </a:moveTo>
                    <a:cubicBezTo>
                      <a:pt x="23" y="0"/>
                      <a:pt x="23" y="0"/>
                      <a:pt x="23" y="0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/>
              </a:p>
            </xdr:txBody>
          </xdr:sp>
          <xdr:sp macro="" textlink="">
            <xdr:nvSpPr>
              <xdr:cNvPr id="54" name="Freeform 150">
                <a:extLst>
                  <a:ext uri="{FF2B5EF4-FFF2-40B4-BE49-F238E27FC236}">
                    <a16:creationId xmlns:a16="http://schemas.microsoft.com/office/drawing/2014/main" id="{576C0417-E282-46ED-806D-CDF2BDB3218C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721100" y="4929188"/>
                <a:ext cx="109537" cy="41275"/>
              </a:xfrm>
              <a:custGeom>
                <a:avLst/>
                <a:gdLst>
                  <a:gd name="T0" fmla="*/ 376 w 384"/>
                  <a:gd name="T1" fmla="*/ 85 h 148"/>
                  <a:gd name="T2" fmla="*/ 40 w 384"/>
                  <a:gd name="T3" fmla="*/ 27 h 148"/>
                  <a:gd name="T4" fmla="*/ 0 w 384"/>
                  <a:gd name="T5" fmla="*/ 73 h 148"/>
                  <a:gd name="T6" fmla="*/ 0 w 384"/>
                  <a:gd name="T7" fmla="*/ 125 h 148"/>
                  <a:gd name="T8" fmla="*/ 23 w 384"/>
                  <a:gd name="T9" fmla="*/ 148 h 148"/>
                  <a:gd name="T10" fmla="*/ 45 w 384"/>
                  <a:gd name="T11" fmla="*/ 125 h 148"/>
                  <a:gd name="T12" fmla="*/ 45 w 384"/>
                  <a:gd name="T13" fmla="*/ 73 h 148"/>
                  <a:gd name="T14" fmla="*/ 47 w 384"/>
                  <a:gd name="T15" fmla="*/ 72 h 148"/>
                  <a:gd name="T16" fmla="*/ 193 w 384"/>
                  <a:gd name="T17" fmla="*/ 65 h 148"/>
                  <a:gd name="T18" fmla="*/ 344 w 384"/>
                  <a:gd name="T19" fmla="*/ 117 h 148"/>
                  <a:gd name="T20" fmla="*/ 376 w 384"/>
                  <a:gd name="T21" fmla="*/ 117 h 148"/>
                  <a:gd name="T22" fmla="*/ 376 w 384"/>
                  <a:gd name="T23" fmla="*/ 85 h 148"/>
                  <a:gd name="T24" fmla="*/ 376 w 384"/>
                  <a:gd name="T25" fmla="*/ 85 h 148"/>
                  <a:gd name="T26" fmla="*/ 376 w 384"/>
                  <a:gd name="T27" fmla="*/ 85 h 148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  <a:cxn ang="0">
                    <a:pos x="T18" y="T19"/>
                  </a:cxn>
                  <a:cxn ang="0">
                    <a:pos x="T20" y="T21"/>
                  </a:cxn>
                  <a:cxn ang="0">
                    <a:pos x="T22" y="T23"/>
                  </a:cxn>
                  <a:cxn ang="0">
                    <a:pos x="T24" y="T25"/>
                  </a:cxn>
                  <a:cxn ang="0">
                    <a:pos x="T26" y="T27"/>
                  </a:cxn>
                </a:cxnLst>
                <a:rect l="0" t="0" r="r" b="b"/>
                <a:pathLst>
                  <a:path w="384" h="148">
                    <a:moveTo>
                      <a:pt x="376" y="85"/>
                    </a:moveTo>
                    <a:cubicBezTo>
                      <a:pt x="291" y="0"/>
                      <a:pt x="112" y="16"/>
                      <a:pt x="40" y="27"/>
                    </a:cubicBezTo>
                    <a:cubicBezTo>
                      <a:pt x="17" y="31"/>
                      <a:pt x="0" y="50"/>
                      <a:pt x="0" y="73"/>
                    </a:cubicBezTo>
                    <a:cubicBezTo>
                      <a:pt x="0" y="125"/>
                      <a:pt x="0" y="125"/>
                      <a:pt x="0" y="125"/>
                    </a:cubicBezTo>
                    <a:cubicBezTo>
                      <a:pt x="0" y="138"/>
                      <a:pt x="10" y="148"/>
                      <a:pt x="23" y="148"/>
                    </a:cubicBezTo>
                    <a:cubicBezTo>
                      <a:pt x="35" y="148"/>
                      <a:pt x="45" y="138"/>
                      <a:pt x="45" y="125"/>
                    </a:cubicBezTo>
                    <a:cubicBezTo>
                      <a:pt x="45" y="73"/>
                      <a:pt x="45" y="73"/>
                      <a:pt x="45" y="73"/>
                    </a:cubicBezTo>
                    <a:cubicBezTo>
                      <a:pt x="45" y="73"/>
                      <a:pt x="46" y="72"/>
                      <a:pt x="47" y="72"/>
                    </a:cubicBezTo>
                    <a:cubicBezTo>
                      <a:pt x="76" y="67"/>
                      <a:pt x="133" y="61"/>
                      <a:pt x="193" y="65"/>
                    </a:cubicBezTo>
                    <a:cubicBezTo>
                      <a:pt x="263" y="69"/>
                      <a:pt x="314" y="87"/>
                      <a:pt x="344" y="117"/>
                    </a:cubicBezTo>
                    <a:cubicBezTo>
                      <a:pt x="353" y="126"/>
                      <a:pt x="367" y="126"/>
                      <a:pt x="376" y="117"/>
                    </a:cubicBezTo>
                    <a:cubicBezTo>
                      <a:pt x="384" y="108"/>
                      <a:pt x="384" y="94"/>
                      <a:pt x="376" y="85"/>
                    </a:cubicBezTo>
                    <a:close/>
                    <a:moveTo>
                      <a:pt x="376" y="85"/>
                    </a:moveTo>
                    <a:cubicBezTo>
                      <a:pt x="376" y="85"/>
                      <a:pt x="376" y="85"/>
                      <a:pt x="376" y="85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/>
              </a:p>
            </xdr:txBody>
          </xdr:sp>
          <xdr:sp macro="" textlink="">
            <xdr:nvSpPr>
              <xdr:cNvPr id="55" name="Freeform 151">
                <a:extLst>
                  <a:ext uri="{FF2B5EF4-FFF2-40B4-BE49-F238E27FC236}">
                    <a16:creationId xmlns:a16="http://schemas.microsoft.com/office/drawing/2014/main" id="{6A7A8E2C-62E4-4810-9CEA-E2BA886C7D6F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694113" y="5156201"/>
                <a:ext cx="12700" cy="39688"/>
              </a:xfrm>
              <a:custGeom>
                <a:avLst/>
                <a:gdLst>
                  <a:gd name="T0" fmla="*/ 23 w 45"/>
                  <a:gd name="T1" fmla="*/ 0 h 142"/>
                  <a:gd name="T2" fmla="*/ 0 w 45"/>
                  <a:gd name="T3" fmla="*/ 23 h 142"/>
                  <a:gd name="T4" fmla="*/ 0 w 45"/>
                  <a:gd name="T5" fmla="*/ 119 h 142"/>
                  <a:gd name="T6" fmla="*/ 23 w 45"/>
                  <a:gd name="T7" fmla="*/ 142 h 142"/>
                  <a:gd name="T8" fmla="*/ 45 w 45"/>
                  <a:gd name="T9" fmla="*/ 119 h 142"/>
                  <a:gd name="T10" fmla="*/ 45 w 45"/>
                  <a:gd name="T11" fmla="*/ 23 h 142"/>
                  <a:gd name="T12" fmla="*/ 23 w 45"/>
                  <a:gd name="T13" fmla="*/ 0 h 142"/>
                  <a:gd name="T14" fmla="*/ 23 w 45"/>
                  <a:gd name="T15" fmla="*/ 0 h 142"/>
                  <a:gd name="T16" fmla="*/ 23 w 45"/>
                  <a:gd name="T17" fmla="*/ 0 h 142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</a:cxnLst>
                <a:rect l="0" t="0" r="r" b="b"/>
                <a:pathLst>
                  <a:path w="45" h="142">
                    <a:moveTo>
                      <a:pt x="23" y="0"/>
                    </a:moveTo>
                    <a:cubicBezTo>
                      <a:pt x="10" y="0"/>
                      <a:pt x="0" y="10"/>
                      <a:pt x="0" y="23"/>
                    </a:cubicBezTo>
                    <a:cubicBezTo>
                      <a:pt x="0" y="119"/>
                      <a:pt x="0" y="119"/>
                      <a:pt x="0" y="119"/>
                    </a:cubicBezTo>
                    <a:cubicBezTo>
                      <a:pt x="0" y="132"/>
                      <a:pt x="10" y="142"/>
                      <a:pt x="23" y="142"/>
                    </a:cubicBezTo>
                    <a:cubicBezTo>
                      <a:pt x="35" y="142"/>
                      <a:pt x="45" y="132"/>
                      <a:pt x="45" y="119"/>
                    </a:cubicBezTo>
                    <a:cubicBezTo>
                      <a:pt x="45" y="23"/>
                      <a:pt x="45" y="23"/>
                      <a:pt x="45" y="23"/>
                    </a:cubicBezTo>
                    <a:cubicBezTo>
                      <a:pt x="45" y="10"/>
                      <a:pt x="35" y="0"/>
                      <a:pt x="23" y="0"/>
                    </a:cubicBezTo>
                    <a:close/>
                    <a:moveTo>
                      <a:pt x="23" y="0"/>
                    </a:moveTo>
                    <a:cubicBezTo>
                      <a:pt x="23" y="0"/>
                      <a:pt x="23" y="0"/>
                      <a:pt x="23" y="0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/>
              </a:p>
            </xdr:txBody>
          </xdr:sp>
          <xdr:sp macro="" textlink="">
            <xdr:nvSpPr>
              <xdr:cNvPr id="56" name="Freeform 152">
                <a:extLst>
                  <a:ext uri="{FF2B5EF4-FFF2-40B4-BE49-F238E27FC236}">
                    <a16:creationId xmlns:a16="http://schemas.microsoft.com/office/drawing/2014/main" id="{E71CA86D-0382-4650-BA3D-0BE1D182C6D1}"/>
                  </a:ext>
                </a:extLst>
              </xdr:cNvPr>
              <xdr:cNvSpPr>
                <a:spLocks noEditPoints="1"/>
              </xdr:cNvSpPr>
            </xdr:nvSpPr>
            <xdr:spPr bwMode="auto">
              <a:xfrm>
                <a:off x="3844925" y="5156201"/>
                <a:ext cx="12700" cy="39688"/>
              </a:xfrm>
              <a:custGeom>
                <a:avLst/>
                <a:gdLst>
                  <a:gd name="T0" fmla="*/ 23 w 45"/>
                  <a:gd name="T1" fmla="*/ 0 h 142"/>
                  <a:gd name="T2" fmla="*/ 0 w 45"/>
                  <a:gd name="T3" fmla="*/ 23 h 142"/>
                  <a:gd name="T4" fmla="*/ 0 w 45"/>
                  <a:gd name="T5" fmla="*/ 119 h 142"/>
                  <a:gd name="T6" fmla="*/ 23 w 45"/>
                  <a:gd name="T7" fmla="*/ 142 h 142"/>
                  <a:gd name="T8" fmla="*/ 45 w 45"/>
                  <a:gd name="T9" fmla="*/ 119 h 142"/>
                  <a:gd name="T10" fmla="*/ 45 w 45"/>
                  <a:gd name="T11" fmla="*/ 23 h 142"/>
                  <a:gd name="T12" fmla="*/ 23 w 45"/>
                  <a:gd name="T13" fmla="*/ 0 h 142"/>
                  <a:gd name="T14" fmla="*/ 23 w 45"/>
                  <a:gd name="T15" fmla="*/ 0 h 142"/>
                  <a:gd name="T16" fmla="*/ 23 w 45"/>
                  <a:gd name="T17" fmla="*/ 0 h 142"/>
                </a:gdLst>
                <a:ahLst/>
                <a:cxnLst>
                  <a:cxn ang="0">
                    <a:pos x="T0" y="T1"/>
                  </a:cxn>
                  <a:cxn ang="0">
                    <a:pos x="T2" y="T3"/>
                  </a:cxn>
                  <a:cxn ang="0">
                    <a:pos x="T4" y="T5"/>
                  </a:cxn>
                  <a:cxn ang="0">
                    <a:pos x="T6" y="T7"/>
                  </a:cxn>
                  <a:cxn ang="0">
                    <a:pos x="T8" y="T9"/>
                  </a:cxn>
                  <a:cxn ang="0">
                    <a:pos x="T10" y="T11"/>
                  </a:cxn>
                  <a:cxn ang="0">
                    <a:pos x="T12" y="T13"/>
                  </a:cxn>
                  <a:cxn ang="0">
                    <a:pos x="T14" y="T15"/>
                  </a:cxn>
                  <a:cxn ang="0">
                    <a:pos x="T16" y="T17"/>
                  </a:cxn>
                </a:cxnLst>
                <a:rect l="0" t="0" r="r" b="b"/>
                <a:pathLst>
                  <a:path w="45" h="142">
                    <a:moveTo>
                      <a:pt x="23" y="0"/>
                    </a:moveTo>
                    <a:cubicBezTo>
                      <a:pt x="10" y="0"/>
                      <a:pt x="0" y="10"/>
                      <a:pt x="0" y="23"/>
                    </a:cubicBezTo>
                    <a:cubicBezTo>
                      <a:pt x="0" y="119"/>
                      <a:pt x="0" y="119"/>
                      <a:pt x="0" y="119"/>
                    </a:cubicBezTo>
                    <a:cubicBezTo>
                      <a:pt x="0" y="132"/>
                      <a:pt x="10" y="142"/>
                      <a:pt x="23" y="142"/>
                    </a:cubicBezTo>
                    <a:cubicBezTo>
                      <a:pt x="35" y="142"/>
                      <a:pt x="45" y="132"/>
                      <a:pt x="45" y="119"/>
                    </a:cubicBezTo>
                    <a:cubicBezTo>
                      <a:pt x="45" y="23"/>
                      <a:pt x="45" y="23"/>
                      <a:pt x="45" y="23"/>
                    </a:cubicBezTo>
                    <a:cubicBezTo>
                      <a:pt x="45" y="10"/>
                      <a:pt x="35" y="0"/>
                      <a:pt x="23" y="0"/>
                    </a:cubicBezTo>
                    <a:close/>
                    <a:moveTo>
                      <a:pt x="23" y="0"/>
                    </a:moveTo>
                    <a:cubicBezTo>
                      <a:pt x="23" y="0"/>
                      <a:pt x="23" y="0"/>
                      <a:pt x="23" y="0"/>
                    </a:cubicBezTo>
                  </a:path>
                </a:pathLst>
              </a:custGeom>
              <a:solidFill>
                <a:srgbClr val="555557"/>
              </a:solidFill>
              <a:ln>
                <a:noFill/>
              </a:ln>
            </xdr:spPr>
            <xdr:txBody>
              <a:bodyPr vert="horz" wrap="square" lIns="91440" tIns="45720" rIns="91440" bIns="45720" numCol="1" anchor="t" anchorCtr="0" compatLnSpc="1">
                <a:prstTxWarp prst="textNoShape">
                  <a:avLst/>
                </a:prstTxWarp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/>
              </a:p>
            </xdr:txBody>
          </xdr:sp>
        </xdr:grpSp>
      </xdr:grpSp>
    </xdr:grpSp>
    <xdr:clientData/>
  </xdr:twoCellAnchor>
  <xdr:twoCellAnchor editAs="oneCell">
    <xdr:from>
      <xdr:col>1</xdr:col>
      <xdr:colOff>11908</xdr:colOff>
      <xdr:row>0</xdr:row>
      <xdr:rowOff>0</xdr:rowOff>
    </xdr:from>
    <xdr:to>
      <xdr:col>1</xdr:col>
      <xdr:colOff>369096</xdr:colOff>
      <xdr:row>1</xdr:row>
      <xdr:rowOff>11907</xdr:rowOff>
    </xdr:to>
    <xdr:pic>
      <xdr:nvPicPr>
        <xdr:cNvPr id="58" name="Graphique 57" descr="Ligne fléchée : faire pivoter à gauch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AB7A9BF-98AA-4271-B2D4-AA114B4FDF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07158" y="0"/>
          <a:ext cx="357188" cy="35718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131886</xdr:colOff>
      <xdr:row>1</xdr:row>
      <xdr:rowOff>43963</xdr:rowOff>
    </xdr:from>
    <xdr:to>
      <xdr:col>3</xdr:col>
      <xdr:colOff>549520</xdr:colOff>
      <xdr:row>3</xdr:row>
      <xdr:rowOff>7327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E885BA53-D009-4FAC-B5D5-B5C89A43D57F}"/>
            </a:ext>
          </a:extLst>
        </xdr:cNvPr>
        <xdr:cNvGrpSpPr/>
      </xdr:nvGrpSpPr>
      <xdr:grpSpPr>
        <a:xfrm>
          <a:off x="131886" y="348763"/>
          <a:ext cx="1970209" cy="611064"/>
          <a:chOff x="2906277" y="3092800"/>
          <a:chExt cx="1898819" cy="61415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E437A841-C2A4-42A1-A955-41552945C35E}"/>
              </a:ext>
            </a:extLst>
          </xdr:cNvPr>
          <xdr:cNvGrpSpPr/>
        </xdr:nvGrpSpPr>
        <xdr:grpSpPr>
          <a:xfrm>
            <a:off x="2906277" y="3092800"/>
            <a:ext cx="1898819" cy="614156"/>
            <a:chOff x="2906277" y="3092800"/>
            <a:chExt cx="1898819" cy="614156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35FCEE55-BE92-438F-A28B-97C45233FFC8}"/>
                </a:ext>
              </a:extLst>
            </xdr:cNvPr>
            <xdr:cNvSpPr/>
          </xdr:nvSpPr>
          <xdr:spPr>
            <a:xfrm>
              <a:off x="3365096" y="3094956"/>
              <a:ext cx="1440000" cy="612000"/>
            </a:xfrm>
            <a:prstGeom prst="roundRect">
              <a:avLst>
                <a:gd name="adj" fmla="val 5859"/>
              </a:avLst>
            </a:prstGeom>
            <a:solidFill>
              <a:schemeClr val="tx2"/>
            </a:solidFill>
            <a:ln>
              <a:noFill/>
            </a:ln>
            <a:effectLst/>
          </xdr:spPr>
          <xdr:style>
            <a:lnRef idx="1">
              <a:schemeClr val="accent5"/>
            </a:lnRef>
            <a:fillRef idx="2">
              <a:schemeClr val="accent5"/>
            </a:fillRef>
            <a:effectRef idx="1">
              <a:schemeClr val="accent5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1">
                  <a:solidFill>
                    <a:schemeClr val="bg1"/>
                  </a:solidFill>
                  <a:latin typeface="Marianne Light" panose="02000000000000000000" pitchFamily="2" charset="0"/>
                </a:rPr>
                <a:t>SUIVI DÉTAILLÉ</a:t>
              </a:r>
              <a:r>
                <a:rPr lang="fr-FR" sz="1000" b="1" baseline="0">
                  <a:solidFill>
                    <a:schemeClr val="bg1"/>
                  </a:solidFill>
                  <a:latin typeface="Marianne Light" panose="02000000000000000000" pitchFamily="2" charset="0"/>
                </a:rPr>
                <a:t> </a:t>
              </a:r>
              <a:endParaRPr lang="fr-FR" sz="1000" b="1">
                <a:solidFill>
                  <a:schemeClr val="bg1"/>
                </a:solidFill>
                <a:latin typeface="Marianne Light" panose="02000000000000000000" pitchFamily="2" charset="0"/>
              </a:endParaRPr>
            </a:p>
          </xdr:txBody>
        </xdr:sp>
        <xdr:sp macro="" textlink="">
          <xdr:nvSpPr>
            <xdr:cNvPr id="18" name="Rectangle : coins arrondis 17">
              <a:extLst>
                <a:ext uri="{FF2B5EF4-FFF2-40B4-BE49-F238E27FC236}">
                  <a16:creationId xmlns:a16="http://schemas.microsoft.com/office/drawing/2014/main" id="{3E05EFCE-DAD2-430A-8031-C248FD1B6674}"/>
                </a:ext>
              </a:extLst>
            </xdr:cNvPr>
            <xdr:cNvSpPr/>
          </xdr:nvSpPr>
          <xdr:spPr>
            <a:xfrm>
              <a:off x="2906277" y="3092800"/>
              <a:ext cx="612000" cy="610484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4" name="Group 29">
            <a:extLst>
              <a:ext uri="{FF2B5EF4-FFF2-40B4-BE49-F238E27FC236}">
                <a16:creationId xmlns:a16="http://schemas.microsoft.com/office/drawing/2014/main" id="{EE8ACD20-960D-43F6-9D10-C769CD45C7CB}"/>
              </a:ext>
            </a:extLst>
          </xdr:cNvPr>
          <xdr:cNvGrpSpPr>
            <a:grpSpLocks noChangeAspect="1"/>
          </xdr:cNvGrpSpPr>
        </xdr:nvGrpSpPr>
        <xdr:grpSpPr bwMode="auto">
          <a:xfrm>
            <a:off x="2999743" y="3212730"/>
            <a:ext cx="435600" cy="364540"/>
            <a:chOff x="2904" y="1378"/>
            <a:chExt cx="1881" cy="1564"/>
          </a:xfrm>
        </xdr:grpSpPr>
        <xdr:sp macro="" textlink="">
          <xdr:nvSpPr>
            <xdr:cNvPr id="5" name="Freeform 30">
              <a:extLst>
                <a:ext uri="{FF2B5EF4-FFF2-40B4-BE49-F238E27FC236}">
                  <a16:creationId xmlns:a16="http://schemas.microsoft.com/office/drawing/2014/main" id="{6652AB46-5B97-4C93-88AA-D15A6B0AFF8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1985"/>
              <a:ext cx="224" cy="224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3" y="184"/>
                    <a:pt x="184" y="143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" name="Freeform 31">
              <a:extLst>
                <a:ext uri="{FF2B5EF4-FFF2-40B4-BE49-F238E27FC236}">
                  <a16:creationId xmlns:a16="http://schemas.microsoft.com/office/drawing/2014/main" id="{23C586DA-6ACB-451E-A4A4-AF28E89A71BC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1985"/>
              <a:ext cx="223" cy="224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1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7" name="Freeform 32">
              <a:extLst>
                <a:ext uri="{FF2B5EF4-FFF2-40B4-BE49-F238E27FC236}">
                  <a16:creationId xmlns:a16="http://schemas.microsoft.com/office/drawing/2014/main" id="{BDF1125A-0682-4DF8-B67F-9A0678A1659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1985"/>
              <a:ext cx="223" cy="224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" name="Freeform 33">
              <a:extLst>
                <a:ext uri="{FF2B5EF4-FFF2-40B4-BE49-F238E27FC236}">
                  <a16:creationId xmlns:a16="http://schemas.microsoft.com/office/drawing/2014/main" id="{B0C75A32-58F8-44E9-B58E-63DCDFFF303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257"/>
              <a:ext cx="224" cy="223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3" y="184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9" name="Freeform 34">
              <a:extLst>
                <a:ext uri="{FF2B5EF4-FFF2-40B4-BE49-F238E27FC236}">
                  <a16:creationId xmlns:a16="http://schemas.microsoft.com/office/drawing/2014/main" id="{E3C04D26-8346-40EB-96DE-53366B49D9D8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2257"/>
              <a:ext cx="223" cy="223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0" name="Freeform 35">
              <a:extLst>
                <a:ext uri="{FF2B5EF4-FFF2-40B4-BE49-F238E27FC236}">
                  <a16:creationId xmlns:a16="http://schemas.microsoft.com/office/drawing/2014/main" id="{0E6655C1-3A0E-4427-AAE5-27DBC2F61092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257"/>
              <a:ext cx="223" cy="223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1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1" name="Freeform 36">
              <a:extLst>
                <a:ext uri="{FF2B5EF4-FFF2-40B4-BE49-F238E27FC236}">
                  <a16:creationId xmlns:a16="http://schemas.microsoft.com/office/drawing/2014/main" id="{2C8C671B-250A-410B-B48B-3E480800CB8D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529"/>
              <a:ext cx="223" cy="222"/>
            </a:xfrm>
            <a:custGeom>
              <a:avLst/>
              <a:gdLst>
                <a:gd name="T0" fmla="*/ 91 w 183"/>
                <a:gd name="T1" fmla="*/ 0 h 183"/>
                <a:gd name="T2" fmla="*/ 0 w 183"/>
                <a:gd name="T3" fmla="*/ 92 h 183"/>
                <a:gd name="T4" fmla="*/ 91 w 183"/>
                <a:gd name="T5" fmla="*/ 183 h 183"/>
                <a:gd name="T6" fmla="*/ 183 w 183"/>
                <a:gd name="T7" fmla="*/ 92 h 183"/>
                <a:gd name="T8" fmla="*/ 91 w 183"/>
                <a:gd name="T9" fmla="*/ 0 h 183"/>
                <a:gd name="T10" fmla="*/ 91 w 183"/>
                <a:gd name="T11" fmla="*/ 138 h 183"/>
                <a:gd name="T12" fmla="*/ 45 w 183"/>
                <a:gd name="T13" fmla="*/ 92 h 183"/>
                <a:gd name="T14" fmla="*/ 91 w 183"/>
                <a:gd name="T15" fmla="*/ 45 h 183"/>
                <a:gd name="T16" fmla="*/ 138 w 183"/>
                <a:gd name="T17" fmla="*/ 92 h 183"/>
                <a:gd name="T18" fmla="*/ 91 w 183"/>
                <a:gd name="T19" fmla="*/ 138 h 183"/>
                <a:gd name="T20" fmla="*/ 91 w 183"/>
                <a:gd name="T21" fmla="*/ 138 h 183"/>
                <a:gd name="T22" fmla="*/ 91 w 183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3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1" y="183"/>
                  </a:cubicBezTo>
                  <a:cubicBezTo>
                    <a:pt x="142" y="183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7"/>
                    <a:pt x="117" y="138"/>
                    <a:pt x="91" y="138"/>
                  </a:cubicBezTo>
                  <a:close/>
                  <a:moveTo>
                    <a:pt x="91" y="138"/>
                  </a:moveTo>
                  <a:cubicBezTo>
                    <a:pt x="91" y="138"/>
                    <a:pt x="91" y="138"/>
                    <a:pt x="91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2" name="Freeform 37">
              <a:extLst>
                <a:ext uri="{FF2B5EF4-FFF2-40B4-BE49-F238E27FC236}">
                  <a16:creationId xmlns:a16="http://schemas.microsoft.com/office/drawing/2014/main" id="{677AF6C3-833F-41E1-8BE3-52DC77401D53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529"/>
              <a:ext cx="224" cy="222"/>
            </a:xfrm>
            <a:custGeom>
              <a:avLst/>
              <a:gdLst>
                <a:gd name="T0" fmla="*/ 92 w 184"/>
                <a:gd name="T1" fmla="*/ 0 h 183"/>
                <a:gd name="T2" fmla="*/ 0 w 184"/>
                <a:gd name="T3" fmla="*/ 92 h 183"/>
                <a:gd name="T4" fmla="*/ 92 w 184"/>
                <a:gd name="T5" fmla="*/ 183 h 183"/>
                <a:gd name="T6" fmla="*/ 184 w 184"/>
                <a:gd name="T7" fmla="*/ 92 h 183"/>
                <a:gd name="T8" fmla="*/ 92 w 184"/>
                <a:gd name="T9" fmla="*/ 0 h 183"/>
                <a:gd name="T10" fmla="*/ 92 w 184"/>
                <a:gd name="T11" fmla="*/ 138 h 183"/>
                <a:gd name="T12" fmla="*/ 45 w 184"/>
                <a:gd name="T13" fmla="*/ 92 h 183"/>
                <a:gd name="T14" fmla="*/ 92 w 184"/>
                <a:gd name="T15" fmla="*/ 45 h 183"/>
                <a:gd name="T16" fmla="*/ 139 w 184"/>
                <a:gd name="T17" fmla="*/ 92 h 183"/>
                <a:gd name="T18" fmla="*/ 92 w 184"/>
                <a:gd name="T19" fmla="*/ 138 h 183"/>
                <a:gd name="T20" fmla="*/ 92 w 184"/>
                <a:gd name="T21" fmla="*/ 138 h 183"/>
                <a:gd name="T22" fmla="*/ 92 w 184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3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2" y="183"/>
                  </a:cubicBezTo>
                  <a:cubicBezTo>
                    <a:pt x="143" y="183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7"/>
                    <a:pt x="118" y="138"/>
                    <a:pt x="92" y="138"/>
                  </a:cubicBezTo>
                  <a:close/>
                  <a:moveTo>
                    <a:pt x="92" y="138"/>
                  </a:moveTo>
                  <a:cubicBezTo>
                    <a:pt x="92" y="138"/>
                    <a:pt x="92" y="138"/>
                    <a:pt x="92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3" name="Freeform 38">
              <a:extLst>
                <a:ext uri="{FF2B5EF4-FFF2-40B4-BE49-F238E27FC236}">
                  <a16:creationId xmlns:a16="http://schemas.microsoft.com/office/drawing/2014/main" id="{EB6873DB-8148-4C90-98B9-E3305CA964CC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007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4" name="Freeform 39">
              <a:extLst>
                <a:ext uri="{FF2B5EF4-FFF2-40B4-BE49-F238E27FC236}">
                  <a16:creationId xmlns:a16="http://schemas.microsoft.com/office/drawing/2014/main" id="{8EE85342-30E1-45DA-982A-125275A9418F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279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5" name="Freeform 40">
              <a:extLst>
                <a:ext uri="{FF2B5EF4-FFF2-40B4-BE49-F238E27FC236}">
                  <a16:creationId xmlns:a16="http://schemas.microsoft.com/office/drawing/2014/main" id="{AFA933FE-0A42-4896-B51D-B25AF0B764B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551"/>
              <a:ext cx="179" cy="175"/>
            </a:xfrm>
            <a:custGeom>
              <a:avLst/>
              <a:gdLst>
                <a:gd name="T0" fmla="*/ 139 w 147"/>
                <a:gd name="T1" fmla="*/ 107 h 145"/>
                <a:gd name="T2" fmla="*/ 106 w 147"/>
                <a:gd name="T3" fmla="*/ 74 h 145"/>
                <a:gd name="T4" fmla="*/ 139 w 147"/>
                <a:gd name="T5" fmla="*/ 41 h 145"/>
                <a:gd name="T6" fmla="*/ 139 w 147"/>
                <a:gd name="T7" fmla="*/ 9 h 145"/>
                <a:gd name="T8" fmla="*/ 107 w 147"/>
                <a:gd name="T9" fmla="*/ 9 h 145"/>
                <a:gd name="T10" fmla="*/ 74 w 147"/>
                <a:gd name="T11" fmla="*/ 42 h 145"/>
                <a:gd name="T12" fmla="*/ 41 w 147"/>
                <a:gd name="T13" fmla="*/ 9 h 145"/>
                <a:gd name="T14" fmla="*/ 9 w 147"/>
                <a:gd name="T15" fmla="*/ 9 h 145"/>
                <a:gd name="T16" fmla="*/ 9 w 147"/>
                <a:gd name="T17" fmla="*/ 41 h 145"/>
                <a:gd name="T18" fmla="*/ 42 w 147"/>
                <a:gd name="T19" fmla="*/ 74 h 145"/>
                <a:gd name="T20" fmla="*/ 9 w 147"/>
                <a:gd name="T21" fmla="*/ 107 h 145"/>
                <a:gd name="T22" fmla="*/ 9 w 147"/>
                <a:gd name="T23" fmla="*/ 139 h 145"/>
                <a:gd name="T24" fmla="*/ 25 w 147"/>
                <a:gd name="T25" fmla="*/ 145 h 145"/>
                <a:gd name="T26" fmla="*/ 41 w 147"/>
                <a:gd name="T27" fmla="*/ 139 h 145"/>
                <a:gd name="T28" fmla="*/ 74 w 147"/>
                <a:gd name="T29" fmla="*/ 105 h 145"/>
                <a:gd name="T30" fmla="*/ 107 w 147"/>
                <a:gd name="T31" fmla="*/ 139 h 145"/>
                <a:gd name="T32" fmla="*/ 123 w 147"/>
                <a:gd name="T33" fmla="*/ 145 h 145"/>
                <a:gd name="T34" fmla="*/ 139 w 147"/>
                <a:gd name="T35" fmla="*/ 139 h 145"/>
                <a:gd name="T36" fmla="*/ 139 w 147"/>
                <a:gd name="T37" fmla="*/ 107 h 145"/>
                <a:gd name="T38" fmla="*/ 139 w 147"/>
                <a:gd name="T39" fmla="*/ 107 h 145"/>
                <a:gd name="T40" fmla="*/ 139 w 147"/>
                <a:gd name="T41" fmla="*/ 107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7" h="145">
                  <a:moveTo>
                    <a:pt x="139" y="107"/>
                  </a:moveTo>
                  <a:cubicBezTo>
                    <a:pt x="106" y="74"/>
                    <a:pt x="106" y="74"/>
                    <a:pt x="106" y="74"/>
                  </a:cubicBezTo>
                  <a:cubicBezTo>
                    <a:pt x="139" y="41"/>
                    <a:pt x="139" y="41"/>
                    <a:pt x="139" y="41"/>
                  </a:cubicBezTo>
                  <a:cubicBezTo>
                    <a:pt x="147" y="32"/>
                    <a:pt x="147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5"/>
                    <a:pt x="74" y="105"/>
                    <a:pt x="74" y="105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close/>
                  <a:moveTo>
                    <a:pt x="139" y="107"/>
                  </a:moveTo>
                  <a:cubicBezTo>
                    <a:pt x="139" y="107"/>
                    <a:pt x="139" y="107"/>
                    <a:pt x="139" y="107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6" name="Freeform 41">
              <a:extLst>
                <a:ext uri="{FF2B5EF4-FFF2-40B4-BE49-F238E27FC236}">
                  <a16:creationId xmlns:a16="http://schemas.microsoft.com/office/drawing/2014/main" id="{5F78B79A-6624-4D40-99F5-2E10F739331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904" y="1378"/>
              <a:ext cx="1881" cy="1564"/>
            </a:xfrm>
            <a:custGeom>
              <a:avLst/>
              <a:gdLst>
                <a:gd name="T0" fmla="*/ 1473 w 1543"/>
                <a:gd name="T1" fmla="*/ 818 h 1290"/>
                <a:gd name="T2" fmla="*/ 1429 w 1543"/>
                <a:gd name="T3" fmla="*/ 826 h 1290"/>
                <a:gd name="T4" fmla="*/ 1458 w 1543"/>
                <a:gd name="T5" fmla="*/ 1184 h 1290"/>
                <a:gd name="T6" fmla="*/ 1341 w 1543"/>
                <a:gd name="T7" fmla="*/ 968 h 1290"/>
                <a:gd name="T8" fmla="*/ 1347 w 1543"/>
                <a:gd name="T9" fmla="*/ 396 h 1290"/>
                <a:gd name="T10" fmla="*/ 1435 w 1543"/>
                <a:gd name="T11" fmla="*/ 739 h 1290"/>
                <a:gd name="T12" fmla="*/ 1347 w 1543"/>
                <a:gd name="T13" fmla="*/ 155 h 1290"/>
                <a:gd name="T14" fmla="*/ 1088 w 1543"/>
                <a:gd name="T15" fmla="*/ 95 h 1290"/>
                <a:gd name="T16" fmla="*/ 1065 w 1543"/>
                <a:gd name="T17" fmla="*/ 0 h 1290"/>
                <a:gd name="T18" fmla="*/ 1043 w 1543"/>
                <a:gd name="T19" fmla="*/ 95 h 1290"/>
                <a:gd name="T20" fmla="*/ 892 w 1543"/>
                <a:gd name="T21" fmla="*/ 22 h 1290"/>
                <a:gd name="T22" fmla="*/ 847 w 1543"/>
                <a:gd name="T23" fmla="*/ 22 h 1290"/>
                <a:gd name="T24" fmla="*/ 696 w 1543"/>
                <a:gd name="T25" fmla="*/ 95 h 1290"/>
                <a:gd name="T26" fmla="*/ 674 w 1543"/>
                <a:gd name="T27" fmla="*/ 0 h 1290"/>
                <a:gd name="T28" fmla="*/ 651 w 1543"/>
                <a:gd name="T29" fmla="*/ 95 h 1290"/>
                <a:gd name="T30" fmla="*/ 501 w 1543"/>
                <a:gd name="T31" fmla="*/ 22 h 1290"/>
                <a:gd name="T32" fmla="*/ 456 w 1543"/>
                <a:gd name="T33" fmla="*/ 22 h 1290"/>
                <a:gd name="T34" fmla="*/ 305 w 1543"/>
                <a:gd name="T35" fmla="*/ 95 h 1290"/>
                <a:gd name="T36" fmla="*/ 282 w 1543"/>
                <a:gd name="T37" fmla="*/ 0 h 1290"/>
                <a:gd name="T38" fmla="*/ 260 w 1543"/>
                <a:gd name="T39" fmla="*/ 95 h 1290"/>
                <a:gd name="T40" fmla="*/ 0 w 1543"/>
                <a:gd name="T41" fmla="*/ 157 h 1290"/>
                <a:gd name="T42" fmla="*/ 63 w 1543"/>
                <a:gd name="T43" fmla="*/ 1290 h 1290"/>
                <a:gd name="T44" fmla="*/ 644 w 1543"/>
                <a:gd name="T45" fmla="*/ 1268 h 1290"/>
                <a:gd name="T46" fmla="*/ 63 w 1543"/>
                <a:gd name="T47" fmla="*/ 1245 h 1290"/>
                <a:gd name="T48" fmla="*/ 45 w 1543"/>
                <a:gd name="T49" fmla="*/ 387 h 1290"/>
                <a:gd name="T50" fmla="*/ 1302 w 1543"/>
                <a:gd name="T51" fmla="*/ 930 h 1290"/>
                <a:gd name="T52" fmla="*/ 987 w 1543"/>
                <a:gd name="T53" fmla="*/ 993 h 1290"/>
                <a:gd name="T54" fmla="*/ 726 w 1543"/>
                <a:gd name="T55" fmla="*/ 1245 h 1290"/>
                <a:gd name="T56" fmla="*/ 726 w 1543"/>
                <a:gd name="T57" fmla="*/ 1290 h 1290"/>
                <a:gd name="T58" fmla="*/ 1026 w 1543"/>
                <a:gd name="T59" fmla="*/ 1283 h 1290"/>
                <a:gd name="T60" fmla="*/ 1458 w 1543"/>
                <a:gd name="T61" fmla="*/ 1229 h 1290"/>
                <a:gd name="T62" fmla="*/ 45 w 1543"/>
                <a:gd name="T63" fmla="*/ 342 h 1290"/>
                <a:gd name="T64" fmla="*/ 63 w 1543"/>
                <a:gd name="T65" fmla="*/ 140 h 1290"/>
                <a:gd name="T66" fmla="*/ 260 w 1543"/>
                <a:gd name="T67" fmla="*/ 241 h 1290"/>
                <a:gd name="T68" fmla="*/ 305 w 1543"/>
                <a:gd name="T69" fmla="*/ 241 h 1290"/>
                <a:gd name="T70" fmla="*/ 456 w 1543"/>
                <a:gd name="T71" fmla="*/ 140 h 1290"/>
                <a:gd name="T72" fmla="*/ 478 w 1543"/>
                <a:gd name="T73" fmla="*/ 263 h 1290"/>
                <a:gd name="T74" fmla="*/ 501 w 1543"/>
                <a:gd name="T75" fmla="*/ 140 h 1290"/>
                <a:gd name="T76" fmla="*/ 651 w 1543"/>
                <a:gd name="T77" fmla="*/ 241 h 1290"/>
                <a:gd name="T78" fmla="*/ 696 w 1543"/>
                <a:gd name="T79" fmla="*/ 241 h 1290"/>
                <a:gd name="T80" fmla="*/ 847 w 1543"/>
                <a:gd name="T81" fmla="*/ 140 h 1290"/>
                <a:gd name="T82" fmla="*/ 869 w 1543"/>
                <a:gd name="T83" fmla="*/ 263 h 1290"/>
                <a:gd name="T84" fmla="*/ 892 w 1543"/>
                <a:gd name="T85" fmla="*/ 140 h 1290"/>
                <a:gd name="T86" fmla="*/ 1043 w 1543"/>
                <a:gd name="T87" fmla="*/ 241 h 1290"/>
                <a:gd name="T88" fmla="*/ 1088 w 1543"/>
                <a:gd name="T89" fmla="*/ 241 h 1290"/>
                <a:gd name="T90" fmla="*/ 1285 w 1543"/>
                <a:gd name="T91" fmla="*/ 140 h 1290"/>
                <a:gd name="T92" fmla="*/ 1302 w 1543"/>
                <a:gd name="T93" fmla="*/ 342 h 1290"/>
                <a:gd name="T94" fmla="*/ 1032 w 1543"/>
                <a:gd name="T95" fmla="*/ 1213 h 1290"/>
                <a:gd name="T96" fmla="*/ 1050 w 1543"/>
                <a:gd name="T97" fmla="*/ 975 h 1290"/>
                <a:gd name="T98" fmla="*/ 1032 w 1543"/>
                <a:gd name="T99" fmla="*/ 1213 h 1290"/>
                <a:gd name="T100" fmla="*/ 1032 w 1543"/>
                <a:gd name="T101" fmla="*/ 1213 h 12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0" t="0" r="r" b="b"/>
              <a:pathLst>
                <a:path w="1543" h="1290">
                  <a:moveTo>
                    <a:pt x="1535" y="1141"/>
                  </a:moveTo>
                  <a:cubicBezTo>
                    <a:pt x="1473" y="818"/>
                    <a:pt x="1473" y="818"/>
                    <a:pt x="1473" y="818"/>
                  </a:cubicBezTo>
                  <a:cubicBezTo>
                    <a:pt x="1471" y="806"/>
                    <a:pt x="1459" y="798"/>
                    <a:pt x="1447" y="800"/>
                  </a:cubicBezTo>
                  <a:cubicBezTo>
                    <a:pt x="1435" y="802"/>
                    <a:pt x="1427" y="814"/>
                    <a:pt x="1429" y="826"/>
                  </a:cubicBezTo>
                  <a:cubicBezTo>
                    <a:pt x="1491" y="1149"/>
                    <a:pt x="1491" y="1149"/>
                    <a:pt x="1491" y="1149"/>
                  </a:cubicBezTo>
                  <a:cubicBezTo>
                    <a:pt x="1494" y="1167"/>
                    <a:pt x="1479" y="1184"/>
                    <a:pt x="1458" y="1184"/>
                  </a:cubicBezTo>
                  <a:cubicBezTo>
                    <a:pt x="1125" y="1184"/>
                    <a:pt x="1125" y="1184"/>
                    <a:pt x="1125" y="1184"/>
                  </a:cubicBezTo>
                  <a:cubicBezTo>
                    <a:pt x="1341" y="968"/>
                    <a:pt x="1341" y="968"/>
                    <a:pt x="1341" y="968"/>
                  </a:cubicBezTo>
                  <a:cubicBezTo>
                    <a:pt x="1345" y="964"/>
                    <a:pt x="1347" y="959"/>
                    <a:pt x="1347" y="952"/>
                  </a:cubicBezTo>
                  <a:cubicBezTo>
                    <a:pt x="1347" y="396"/>
                    <a:pt x="1347" y="396"/>
                    <a:pt x="1347" y="396"/>
                  </a:cubicBezTo>
                  <a:cubicBezTo>
                    <a:pt x="1409" y="721"/>
                    <a:pt x="1409" y="721"/>
                    <a:pt x="1409" y="721"/>
                  </a:cubicBezTo>
                  <a:cubicBezTo>
                    <a:pt x="1411" y="733"/>
                    <a:pt x="1423" y="741"/>
                    <a:pt x="1435" y="739"/>
                  </a:cubicBezTo>
                  <a:cubicBezTo>
                    <a:pt x="1448" y="737"/>
                    <a:pt x="1456" y="725"/>
                    <a:pt x="1453" y="713"/>
                  </a:cubicBezTo>
                  <a:cubicBezTo>
                    <a:pt x="1347" y="155"/>
                    <a:pt x="1347" y="155"/>
                    <a:pt x="1347" y="155"/>
                  </a:cubicBezTo>
                  <a:cubicBezTo>
                    <a:pt x="1346" y="121"/>
                    <a:pt x="1318" y="95"/>
                    <a:pt x="1285" y="95"/>
                  </a:cubicBezTo>
                  <a:cubicBezTo>
                    <a:pt x="1088" y="95"/>
                    <a:pt x="1088" y="95"/>
                    <a:pt x="1088" y="95"/>
                  </a:cubicBezTo>
                  <a:cubicBezTo>
                    <a:pt x="1088" y="22"/>
                    <a:pt x="1088" y="22"/>
                    <a:pt x="1088" y="22"/>
                  </a:cubicBezTo>
                  <a:cubicBezTo>
                    <a:pt x="1088" y="10"/>
                    <a:pt x="1078" y="0"/>
                    <a:pt x="1065" y="0"/>
                  </a:cubicBezTo>
                  <a:cubicBezTo>
                    <a:pt x="1053" y="0"/>
                    <a:pt x="1043" y="10"/>
                    <a:pt x="1043" y="22"/>
                  </a:cubicBezTo>
                  <a:cubicBezTo>
                    <a:pt x="1043" y="95"/>
                    <a:pt x="1043" y="95"/>
                    <a:pt x="1043" y="95"/>
                  </a:cubicBezTo>
                  <a:cubicBezTo>
                    <a:pt x="892" y="95"/>
                    <a:pt x="892" y="95"/>
                    <a:pt x="892" y="95"/>
                  </a:cubicBezTo>
                  <a:cubicBezTo>
                    <a:pt x="892" y="22"/>
                    <a:pt x="892" y="22"/>
                    <a:pt x="892" y="22"/>
                  </a:cubicBezTo>
                  <a:cubicBezTo>
                    <a:pt x="892" y="10"/>
                    <a:pt x="882" y="0"/>
                    <a:pt x="869" y="0"/>
                  </a:cubicBezTo>
                  <a:cubicBezTo>
                    <a:pt x="857" y="0"/>
                    <a:pt x="847" y="10"/>
                    <a:pt x="847" y="22"/>
                  </a:cubicBezTo>
                  <a:cubicBezTo>
                    <a:pt x="847" y="95"/>
                    <a:pt x="847" y="95"/>
                    <a:pt x="847" y="95"/>
                  </a:cubicBezTo>
                  <a:cubicBezTo>
                    <a:pt x="696" y="95"/>
                    <a:pt x="696" y="95"/>
                    <a:pt x="696" y="95"/>
                  </a:cubicBezTo>
                  <a:cubicBezTo>
                    <a:pt x="696" y="22"/>
                    <a:pt x="696" y="22"/>
                    <a:pt x="696" y="22"/>
                  </a:cubicBezTo>
                  <a:cubicBezTo>
                    <a:pt x="696" y="10"/>
                    <a:pt x="686" y="0"/>
                    <a:pt x="674" y="0"/>
                  </a:cubicBezTo>
                  <a:cubicBezTo>
                    <a:pt x="661" y="0"/>
                    <a:pt x="651" y="10"/>
                    <a:pt x="651" y="22"/>
                  </a:cubicBezTo>
                  <a:cubicBezTo>
                    <a:pt x="651" y="95"/>
                    <a:pt x="651" y="95"/>
                    <a:pt x="651" y="95"/>
                  </a:cubicBezTo>
                  <a:cubicBezTo>
                    <a:pt x="501" y="95"/>
                    <a:pt x="501" y="95"/>
                    <a:pt x="501" y="95"/>
                  </a:cubicBezTo>
                  <a:cubicBezTo>
                    <a:pt x="501" y="22"/>
                    <a:pt x="501" y="22"/>
                    <a:pt x="501" y="22"/>
                  </a:cubicBezTo>
                  <a:cubicBezTo>
                    <a:pt x="501" y="10"/>
                    <a:pt x="490" y="0"/>
                    <a:pt x="478" y="0"/>
                  </a:cubicBezTo>
                  <a:cubicBezTo>
                    <a:pt x="466" y="0"/>
                    <a:pt x="456" y="10"/>
                    <a:pt x="456" y="22"/>
                  </a:cubicBezTo>
                  <a:cubicBezTo>
                    <a:pt x="456" y="95"/>
                    <a:pt x="456" y="95"/>
                    <a:pt x="456" y="95"/>
                  </a:cubicBezTo>
                  <a:cubicBezTo>
                    <a:pt x="305" y="95"/>
                    <a:pt x="305" y="95"/>
                    <a:pt x="305" y="95"/>
                  </a:cubicBezTo>
                  <a:cubicBezTo>
                    <a:pt x="305" y="22"/>
                    <a:pt x="305" y="22"/>
                    <a:pt x="305" y="22"/>
                  </a:cubicBezTo>
                  <a:cubicBezTo>
                    <a:pt x="305" y="10"/>
                    <a:pt x="295" y="0"/>
                    <a:pt x="282" y="0"/>
                  </a:cubicBezTo>
                  <a:cubicBezTo>
                    <a:pt x="270" y="0"/>
                    <a:pt x="260" y="10"/>
                    <a:pt x="260" y="22"/>
                  </a:cubicBezTo>
                  <a:cubicBezTo>
                    <a:pt x="260" y="95"/>
                    <a:pt x="260" y="95"/>
                    <a:pt x="260" y="95"/>
                  </a:cubicBezTo>
                  <a:cubicBezTo>
                    <a:pt x="63" y="95"/>
                    <a:pt x="63" y="95"/>
                    <a:pt x="63" y="95"/>
                  </a:cubicBezTo>
                  <a:cubicBezTo>
                    <a:pt x="28" y="95"/>
                    <a:pt x="0" y="123"/>
                    <a:pt x="0" y="157"/>
                  </a:cubicBezTo>
                  <a:cubicBezTo>
                    <a:pt x="0" y="1227"/>
                    <a:pt x="0" y="1227"/>
                    <a:pt x="0" y="1227"/>
                  </a:cubicBezTo>
                  <a:cubicBezTo>
                    <a:pt x="0" y="1262"/>
                    <a:pt x="28" y="1290"/>
                    <a:pt x="63" y="1290"/>
                  </a:cubicBezTo>
                  <a:cubicBezTo>
                    <a:pt x="621" y="1290"/>
                    <a:pt x="621" y="1290"/>
                    <a:pt x="621" y="1290"/>
                  </a:cubicBezTo>
                  <a:cubicBezTo>
                    <a:pt x="634" y="1290"/>
                    <a:pt x="644" y="1280"/>
                    <a:pt x="644" y="1268"/>
                  </a:cubicBezTo>
                  <a:cubicBezTo>
                    <a:pt x="644" y="1255"/>
                    <a:pt x="634" y="1245"/>
                    <a:pt x="621" y="1245"/>
                  </a:cubicBezTo>
                  <a:cubicBezTo>
                    <a:pt x="63" y="1245"/>
                    <a:pt x="63" y="1245"/>
                    <a:pt x="63" y="1245"/>
                  </a:cubicBezTo>
                  <a:cubicBezTo>
                    <a:pt x="53" y="1245"/>
                    <a:pt x="45" y="1237"/>
                    <a:pt x="45" y="1227"/>
                  </a:cubicBezTo>
                  <a:cubicBezTo>
                    <a:pt x="45" y="387"/>
                    <a:pt x="45" y="387"/>
                    <a:pt x="45" y="387"/>
                  </a:cubicBezTo>
                  <a:cubicBezTo>
                    <a:pt x="1302" y="387"/>
                    <a:pt x="1302" y="387"/>
                    <a:pt x="1302" y="387"/>
                  </a:cubicBezTo>
                  <a:cubicBezTo>
                    <a:pt x="1302" y="930"/>
                    <a:pt x="1302" y="930"/>
                    <a:pt x="1302" y="930"/>
                  </a:cubicBezTo>
                  <a:cubicBezTo>
                    <a:pt x="1050" y="930"/>
                    <a:pt x="1050" y="930"/>
                    <a:pt x="1050" y="930"/>
                  </a:cubicBezTo>
                  <a:cubicBezTo>
                    <a:pt x="1015" y="930"/>
                    <a:pt x="987" y="958"/>
                    <a:pt x="987" y="993"/>
                  </a:cubicBezTo>
                  <a:cubicBezTo>
                    <a:pt x="987" y="1245"/>
                    <a:pt x="987" y="1245"/>
                    <a:pt x="987" y="1245"/>
                  </a:cubicBezTo>
                  <a:cubicBezTo>
                    <a:pt x="726" y="1245"/>
                    <a:pt x="726" y="1245"/>
                    <a:pt x="726" y="1245"/>
                  </a:cubicBezTo>
                  <a:cubicBezTo>
                    <a:pt x="714" y="1245"/>
                    <a:pt x="704" y="1255"/>
                    <a:pt x="704" y="1268"/>
                  </a:cubicBezTo>
                  <a:cubicBezTo>
                    <a:pt x="704" y="1280"/>
                    <a:pt x="714" y="1290"/>
                    <a:pt x="726" y="1290"/>
                  </a:cubicBezTo>
                  <a:cubicBezTo>
                    <a:pt x="1010" y="1290"/>
                    <a:pt x="1010" y="1290"/>
                    <a:pt x="1010" y="1290"/>
                  </a:cubicBezTo>
                  <a:cubicBezTo>
                    <a:pt x="1016" y="1290"/>
                    <a:pt x="1021" y="1288"/>
                    <a:pt x="1026" y="1283"/>
                  </a:cubicBezTo>
                  <a:cubicBezTo>
                    <a:pt x="1080" y="1229"/>
                    <a:pt x="1080" y="1229"/>
                    <a:pt x="1080" y="1229"/>
                  </a:cubicBezTo>
                  <a:cubicBezTo>
                    <a:pt x="1458" y="1229"/>
                    <a:pt x="1458" y="1229"/>
                    <a:pt x="1458" y="1229"/>
                  </a:cubicBezTo>
                  <a:cubicBezTo>
                    <a:pt x="1507" y="1229"/>
                    <a:pt x="1543" y="1187"/>
                    <a:pt x="1535" y="1141"/>
                  </a:cubicBezTo>
                  <a:close/>
                  <a:moveTo>
                    <a:pt x="45" y="342"/>
                  </a:moveTo>
                  <a:cubicBezTo>
                    <a:pt x="45" y="157"/>
                    <a:pt x="45" y="157"/>
                    <a:pt x="45" y="157"/>
                  </a:cubicBezTo>
                  <a:cubicBezTo>
                    <a:pt x="45" y="148"/>
                    <a:pt x="53" y="140"/>
                    <a:pt x="63" y="140"/>
                  </a:cubicBezTo>
                  <a:cubicBezTo>
                    <a:pt x="260" y="140"/>
                    <a:pt x="260" y="140"/>
                    <a:pt x="260" y="140"/>
                  </a:cubicBezTo>
                  <a:cubicBezTo>
                    <a:pt x="260" y="241"/>
                    <a:pt x="260" y="241"/>
                    <a:pt x="260" y="241"/>
                  </a:cubicBezTo>
                  <a:cubicBezTo>
                    <a:pt x="260" y="253"/>
                    <a:pt x="270" y="263"/>
                    <a:pt x="282" y="263"/>
                  </a:cubicBezTo>
                  <a:cubicBezTo>
                    <a:pt x="295" y="263"/>
                    <a:pt x="305" y="253"/>
                    <a:pt x="305" y="241"/>
                  </a:cubicBezTo>
                  <a:cubicBezTo>
                    <a:pt x="305" y="140"/>
                    <a:pt x="305" y="140"/>
                    <a:pt x="305" y="140"/>
                  </a:cubicBezTo>
                  <a:cubicBezTo>
                    <a:pt x="456" y="140"/>
                    <a:pt x="456" y="140"/>
                    <a:pt x="456" y="140"/>
                  </a:cubicBezTo>
                  <a:cubicBezTo>
                    <a:pt x="456" y="241"/>
                    <a:pt x="456" y="241"/>
                    <a:pt x="456" y="241"/>
                  </a:cubicBezTo>
                  <a:cubicBezTo>
                    <a:pt x="456" y="253"/>
                    <a:pt x="466" y="263"/>
                    <a:pt x="478" y="263"/>
                  </a:cubicBezTo>
                  <a:cubicBezTo>
                    <a:pt x="490" y="263"/>
                    <a:pt x="501" y="253"/>
                    <a:pt x="501" y="241"/>
                  </a:cubicBezTo>
                  <a:cubicBezTo>
                    <a:pt x="501" y="140"/>
                    <a:pt x="501" y="140"/>
                    <a:pt x="501" y="140"/>
                  </a:cubicBezTo>
                  <a:cubicBezTo>
                    <a:pt x="651" y="140"/>
                    <a:pt x="651" y="140"/>
                    <a:pt x="651" y="140"/>
                  </a:cubicBezTo>
                  <a:cubicBezTo>
                    <a:pt x="651" y="241"/>
                    <a:pt x="651" y="241"/>
                    <a:pt x="651" y="241"/>
                  </a:cubicBezTo>
                  <a:cubicBezTo>
                    <a:pt x="651" y="253"/>
                    <a:pt x="661" y="263"/>
                    <a:pt x="674" y="263"/>
                  </a:cubicBezTo>
                  <a:cubicBezTo>
                    <a:pt x="686" y="263"/>
                    <a:pt x="696" y="253"/>
                    <a:pt x="696" y="241"/>
                  </a:cubicBezTo>
                  <a:cubicBezTo>
                    <a:pt x="696" y="140"/>
                    <a:pt x="696" y="140"/>
                    <a:pt x="696" y="140"/>
                  </a:cubicBezTo>
                  <a:cubicBezTo>
                    <a:pt x="847" y="140"/>
                    <a:pt x="847" y="140"/>
                    <a:pt x="847" y="140"/>
                  </a:cubicBezTo>
                  <a:cubicBezTo>
                    <a:pt x="847" y="241"/>
                    <a:pt x="847" y="241"/>
                    <a:pt x="847" y="241"/>
                  </a:cubicBezTo>
                  <a:cubicBezTo>
                    <a:pt x="847" y="253"/>
                    <a:pt x="857" y="263"/>
                    <a:pt x="869" y="263"/>
                  </a:cubicBezTo>
                  <a:cubicBezTo>
                    <a:pt x="882" y="263"/>
                    <a:pt x="892" y="253"/>
                    <a:pt x="892" y="241"/>
                  </a:cubicBezTo>
                  <a:cubicBezTo>
                    <a:pt x="892" y="140"/>
                    <a:pt x="892" y="140"/>
                    <a:pt x="892" y="140"/>
                  </a:cubicBezTo>
                  <a:cubicBezTo>
                    <a:pt x="1043" y="140"/>
                    <a:pt x="1043" y="140"/>
                    <a:pt x="1043" y="140"/>
                  </a:cubicBezTo>
                  <a:cubicBezTo>
                    <a:pt x="1043" y="241"/>
                    <a:pt x="1043" y="241"/>
                    <a:pt x="1043" y="241"/>
                  </a:cubicBezTo>
                  <a:cubicBezTo>
                    <a:pt x="1043" y="253"/>
                    <a:pt x="1053" y="263"/>
                    <a:pt x="1065" y="263"/>
                  </a:cubicBezTo>
                  <a:cubicBezTo>
                    <a:pt x="1078" y="263"/>
                    <a:pt x="1088" y="253"/>
                    <a:pt x="1088" y="241"/>
                  </a:cubicBezTo>
                  <a:cubicBezTo>
                    <a:pt x="1088" y="140"/>
                    <a:pt x="1088" y="140"/>
                    <a:pt x="1088" y="140"/>
                  </a:cubicBezTo>
                  <a:cubicBezTo>
                    <a:pt x="1285" y="140"/>
                    <a:pt x="1285" y="140"/>
                    <a:pt x="1285" y="140"/>
                  </a:cubicBezTo>
                  <a:cubicBezTo>
                    <a:pt x="1295" y="140"/>
                    <a:pt x="1302" y="148"/>
                    <a:pt x="1302" y="157"/>
                  </a:cubicBezTo>
                  <a:cubicBezTo>
                    <a:pt x="1302" y="342"/>
                    <a:pt x="1302" y="342"/>
                    <a:pt x="1302" y="342"/>
                  </a:cubicBezTo>
                  <a:lnTo>
                    <a:pt x="45" y="342"/>
                  </a:lnTo>
                  <a:close/>
                  <a:moveTo>
                    <a:pt x="1032" y="1213"/>
                  </a:moveTo>
                  <a:cubicBezTo>
                    <a:pt x="1032" y="993"/>
                    <a:pt x="1032" y="993"/>
                    <a:pt x="1032" y="993"/>
                  </a:cubicBezTo>
                  <a:cubicBezTo>
                    <a:pt x="1032" y="983"/>
                    <a:pt x="1040" y="975"/>
                    <a:pt x="1050" y="975"/>
                  </a:cubicBezTo>
                  <a:cubicBezTo>
                    <a:pt x="1271" y="975"/>
                    <a:pt x="1271" y="975"/>
                    <a:pt x="1271" y="975"/>
                  </a:cubicBezTo>
                  <a:cubicBezTo>
                    <a:pt x="1248" y="997"/>
                    <a:pt x="1055" y="1191"/>
                    <a:pt x="1032" y="1213"/>
                  </a:cubicBezTo>
                  <a:close/>
                  <a:moveTo>
                    <a:pt x="1032" y="1213"/>
                  </a:moveTo>
                  <a:cubicBezTo>
                    <a:pt x="1032" y="1213"/>
                    <a:pt x="1032" y="1213"/>
                    <a:pt x="1032" y="1213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357188</xdr:colOff>
      <xdr:row>1</xdr:row>
      <xdr:rowOff>49457</xdr:rowOff>
    </xdr:to>
    <xdr:pic>
      <xdr:nvPicPr>
        <xdr:cNvPr id="19" name="Graphique 18" descr="Ligne fléchée : faire pivoter à gauch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256FF03-955A-4F60-B7A9-BD99B5D267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61925" y="0"/>
          <a:ext cx="357188" cy="35425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3</xdr:col>
      <xdr:colOff>357188</xdr:colOff>
      <xdr:row>1</xdr:row>
      <xdr:rowOff>49457</xdr:rowOff>
    </xdr:to>
    <xdr:pic>
      <xdr:nvPicPr>
        <xdr:cNvPr id="19" name="Graphique 18" descr="Ligne fléchée : faire pivoter à gauch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73602F3-2A39-4581-968E-F0518F5070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61925" y="0"/>
          <a:ext cx="357188" cy="354257"/>
        </a:xfrm>
        <a:prstGeom prst="rect">
          <a:avLst/>
        </a:prstGeom>
      </xdr:spPr>
    </xdr:pic>
    <xdr:clientData/>
  </xdr:twoCellAnchor>
  <xdr:twoCellAnchor>
    <xdr:from>
      <xdr:col>0</xdr:col>
      <xdr:colOff>111673</xdr:colOff>
      <xdr:row>1</xdr:row>
      <xdr:rowOff>65690</xdr:rowOff>
    </xdr:from>
    <xdr:to>
      <xdr:col>4</xdr:col>
      <xdr:colOff>1076830</xdr:colOff>
      <xdr:row>3</xdr:row>
      <xdr:rowOff>26426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DC8DE659-5A0A-49AB-A8F1-A57DE2DE7D48}"/>
            </a:ext>
          </a:extLst>
        </xdr:cNvPr>
        <xdr:cNvGrpSpPr/>
      </xdr:nvGrpSpPr>
      <xdr:grpSpPr>
        <a:xfrm>
          <a:off x="111673" y="367862"/>
          <a:ext cx="1970209" cy="611064"/>
          <a:chOff x="2906277" y="3092800"/>
          <a:chExt cx="1898819" cy="614156"/>
        </a:xfrm>
      </xdr:grpSpPr>
      <xdr:grpSp>
        <xdr:nvGrpSpPr>
          <xdr:cNvPr id="23" name="Groupe 22">
            <a:extLst>
              <a:ext uri="{FF2B5EF4-FFF2-40B4-BE49-F238E27FC236}">
                <a16:creationId xmlns:a16="http://schemas.microsoft.com/office/drawing/2014/main" id="{ED4A0DB3-000B-42F7-A584-AF8ABFE4BE20}"/>
              </a:ext>
            </a:extLst>
          </xdr:cNvPr>
          <xdr:cNvGrpSpPr/>
        </xdr:nvGrpSpPr>
        <xdr:grpSpPr>
          <a:xfrm>
            <a:off x="2906277" y="3092800"/>
            <a:ext cx="1898819" cy="614156"/>
            <a:chOff x="2906277" y="3092800"/>
            <a:chExt cx="1898819" cy="614156"/>
          </a:xfrm>
        </xdr:grpSpPr>
        <xdr:sp macro="" textlink="">
          <xdr:nvSpPr>
            <xdr:cNvPr id="37" name="Rectangle : coins arrondis 36">
              <a:extLst>
                <a:ext uri="{FF2B5EF4-FFF2-40B4-BE49-F238E27FC236}">
                  <a16:creationId xmlns:a16="http://schemas.microsoft.com/office/drawing/2014/main" id="{7280798E-C8FE-47F7-BAFC-AB71B8BBF24D}"/>
                </a:ext>
              </a:extLst>
            </xdr:cNvPr>
            <xdr:cNvSpPr/>
          </xdr:nvSpPr>
          <xdr:spPr>
            <a:xfrm>
              <a:off x="3365096" y="3094956"/>
              <a:ext cx="1440000" cy="612000"/>
            </a:xfrm>
            <a:prstGeom prst="roundRect">
              <a:avLst>
                <a:gd name="adj" fmla="val 5859"/>
              </a:avLst>
            </a:prstGeom>
            <a:solidFill>
              <a:schemeClr val="tx2"/>
            </a:solidFill>
            <a:ln>
              <a:noFill/>
            </a:ln>
            <a:effectLst/>
          </xdr:spPr>
          <xdr:style>
            <a:lnRef idx="1">
              <a:schemeClr val="accent5"/>
            </a:lnRef>
            <a:fillRef idx="2">
              <a:schemeClr val="accent5"/>
            </a:fillRef>
            <a:effectRef idx="1">
              <a:schemeClr val="accent5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1">
                  <a:solidFill>
                    <a:schemeClr val="bg1"/>
                  </a:solidFill>
                  <a:latin typeface="Marianne Light" panose="02000000000000000000" pitchFamily="2" charset="0"/>
                </a:rPr>
                <a:t>HISTORIQUE</a:t>
              </a:r>
            </a:p>
          </xdr:txBody>
        </xdr:sp>
        <xdr:sp macro="" textlink="">
          <xdr:nvSpPr>
            <xdr:cNvPr id="38" name="Rectangle : coins arrondis 37">
              <a:extLst>
                <a:ext uri="{FF2B5EF4-FFF2-40B4-BE49-F238E27FC236}">
                  <a16:creationId xmlns:a16="http://schemas.microsoft.com/office/drawing/2014/main" id="{D9CD46E1-DE12-4D67-A339-F6A5E86BD36D}"/>
                </a:ext>
              </a:extLst>
            </xdr:cNvPr>
            <xdr:cNvSpPr/>
          </xdr:nvSpPr>
          <xdr:spPr>
            <a:xfrm>
              <a:off x="2906277" y="3092800"/>
              <a:ext cx="612000" cy="610484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24" name="Group 29">
            <a:extLst>
              <a:ext uri="{FF2B5EF4-FFF2-40B4-BE49-F238E27FC236}">
                <a16:creationId xmlns:a16="http://schemas.microsoft.com/office/drawing/2014/main" id="{DD8EC2FB-DA40-44D9-8BE3-F95F5C917075}"/>
              </a:ext>
            </a:extLst>
          </xdr:cNvPr>
          <xdr:cNvGrpSpPr>
            <a:grpSpLocks noChangeAspect="1"/>
          </xdr:cNvGrpSpPr>
        </xdr:nvGrpSpPr>
        <xdr:grpSpPr bwMode="auto">
          <a:xfrm>
            <a:off x="2999743" y="3212730"/>
            <a:ext cx="435600" cy="364540"/>
            <a:chOff x="2904" y="1378"/>
            <a:chExt cx="1881" cy="1564"/>
          </a:xfrm>
        </xdr:grpSpPr>
        <xdr:sp macro="" textlink="">
          <xdr:nvSpPr>
            <xdr:cNvPr id="25" name="Freeform 30">
              <a:extLst>
                <a:ext uri="{FF2B5EF4-FFF2-40B4-BE49-F238E27FC236}">
                  <a16:creationId xmlns:a16="http://schemas.microsoft.com/office/drawing/2014/main" id="{107DA035-2E54-44C6-9EF2-6B2354C31B24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1985"/>
              <a:ext cx="224" cy="224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3" y="184"/>
                    <a:pt x="184" y="143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26" name="Freeform 31">
              <a:extLst>
                <a:ext uri="{FF2B5EF4-FFF2-40B4-BE49-F238E27FC236}">
                  <a16:creationId xmlns:a16="http://schemas.microsoft.com/office/drawing/2014/main" id="{14631719-A82E-4201-95E4-2A6B7C609AE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1985"/>
              <a:ext cx="223" cy="224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1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27" name="Freeform 32">
              <a:extLst>
                <a:ext uri="{FF2B5EF4-FFF2-40B4-BE49-F238E27FC236}">
                  <a16:creationId xmlns:a16="http://schemas.microsoft.com/office/drawing/2014/main" id="{9850D96D-985C-45EE-8471-A536B2B3C0DF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1985"/>
              <a:ext cx="223" cy="224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28" name="Freeform 33">
              <a:extLst>
                <a:ext uri="{FF2B5EF4-FFF2-40B4-BE49-F238E27FC236}">
                  <a16:creationId xmlns:a16="http://schemas.microsoft.com/office/drawing/2014/main" id="{A2DDFFCD-4F19-4311-B916-59AEE689DD56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257"/>
              <a:ext cx="224" cy="223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3" y="184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29" name="Freeform 34">
              <a:extLst>
                <a:ext uri="{FF2B5EF4-FFF2-40B4-BE49-F238E27FC236}">
                  <a16:creationId xmlns:a16="http://schemas.microsoft.com/office/drawing/2014/main" id="{20CDE5E3-CF3E-407A-A9B2-10F470891F6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2257"/>
              <a:ext cx="223" cy="223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0" name="Freeform 35">
              <a:extLst>
                <a:ext uri="{FF2B5EF4-FFF2-40B4-BE49-F238E27FC236}">
                  <a16:creationId xmlns:a16="http://schemas.microsoft.com/office/drawing/2014/main" id="{DCB66BED-A7EA-4AB1-A95A-E380E99C45D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257"/>
              <a:ext cx="223" cy="223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1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1" name="Freeform 36">
              <a:extLst>
                <a:ext uri="{FF2B5EF4-FFF2-40B4-BE49-F238E27FC236}">
                  <a16:creationId xmlns:a16="http://schemas.microsoft.com/office/drawing/2014/main" id="{22283FC9-4DA4-45F1-B4B5-9F38E216259F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529"/>
              <a:ext cx="223" cy="222"/>
            </a:xfrm>
            <a:custGeom>
              <a:avLst/>
              <a:gdLst>
                <a:gd name="T0" fmla="*/ 91 w 183"/>
                <a:gd name="T1" fmla="*/ 0 h 183"/>
                <a:gd name="T2" fmla="*/ 0 w 183"/>
                <a:gd name="T3" fmla="*/ 92 h 183"/>
                <a:gd name="T4" fmla="*/ 91 w 183"/>
                <a:gd name="T5" fmla="*/ 183 h 183"/>
                <a:gd name="T6" fmla="*/ 183 w 183"/>
                <a:gd name="T7" fmla="*/ 92 h 183"/>
                <a:gd name="T8" fmla="*/ 91 w 183"/>
                <a:gd name="T9" fmla="*/ 0 h 183"/>
                <a:gd name="T10" fmla="*/ 91 w 183"/>
                <a:gd name="T11" fmla="*/ 138 h 183"/>
                <a:gd name="T12" fmla="*/ 45 w 183"/>
                <a:gd name="T13" fmla="*/ 92 h 183"/>
                <a:gd name="T14" fmla="*/ 91 w 183"/>
                <a:gd name="T15" fmla="*/ 45 h 183"/>
                <a:gd name="T16" fmla="*/ 138 w 183"/>
                <a:gd name="T17" fmla="*/ 92 h 183"/>
                <a:gd name="T18" fmla="*/ 91 w 183"/>
                <a:gd name="T19" fmla="*/ 138 h 183"/>
                <a:gd name="T20" fmla="*/ 91 w 183"/>
                <a:gd name="T21" fmla="*/ 138 h 183"/>
                <a:gd name="T22" fmla="*/ 91 w 183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3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1" y="183"/>
                  </a:cubicBezTo>
                  <a:cubicBezTo>
                    <a:pt x="142" y="183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7"/>
                    <a:pt x="117" y="138"/>
                    <a:pt x="91" y="138"/>
                  </a:cubicBezTo>
                  <a:close/>
                  <a:moveTo>
                    <a:pt x="91" y="138"/>
                  </a:moveTo>
                  <a:cubicBezTo>
                    <a:pt x="91" y="138"/>
                    <a:pt x="91" y="138"/>
                    <a:pt x="91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2" name="Freeform 37">
              <a:extLst>
                <a:ext uri="{FF2B5EF4-FFF2-40B4-BE49-F238E27FC236}">
                  <a16:creationId xmlns:a16="http://schemas.microsoft.com/office/drawing/2014/main" id="{4264A449-7AF2-4189-A08B-E30BD09077B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529"/>
              <a:ext cx="224" cy="222"/>
            </a:xfrm>
            <a:custGeom>
              <a:avLst/>
              <a:gdLst>
                <a:gd name="T0" fmla="*/ 92 w 184"/>
                <a:gd name="T1" fmla="*/ 0 h 183"/>
                <a:gd name="T2" fmla="*/ 0 w 184"/>
                <a:gd name="T3" fmla="*/ 92 h 183"/>
                <a:gd name="T4" fmla="*/ 92 w 184"/>
                <a:gd name="T5" fmla="*/ 183 h 183"/>
                <a:gd name="T6" fmla="*/ 184 w 184"/>
                <a:gd name="T7" fmla="*/ 92 h 183"/>
                <a:gd name="T8" fmla="*/ 92 w 184"/>
                <a:gd name="T9" fmla="*/ 0 h 183"/>
                <a:gd name="T10" fmla="*/ 92 w 184"/>
                <a:gd name="T11" fmla="*/ 138 h 183"/>
                <a:gd name="T12" fmla="*/ 45 w 184"/>
                <a:gd name="T13" fmla="*/ 92 h 183"/>
                <a:gd name="T14" fmla="*/ 92 w 184"/>
                <a:gd name="T15" fmla="*/ 45 h 183"/>
                <a:gd name="T16" fmla="*/ 139 w 184"/>
                <a:gd name="T17" fmla="*/ 92 h 183"/>
                <a:gd name="T18" fmla="*/ 92 w 184"/>
                <a:gd name="T19" fmla="*/ 138 h 183"/>
                <a:gd name="T20" fmla="*/ 92 w 184"/>
                <a:gd name="T21" fmla="*/ 138 h 183"/>
                <a:gd name="T22" fmla="*/ 92 w 184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3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2" y="183"/>
                  </a:cubicBezTo>
                  <a:cubicBezTo>
                    <a:pt x="143" y="183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7"/>
                    <a:pt x="118" y="138"/>
                    <a:pt x="92" y="138"/>
                  </a:cubicBezTo>
                  <a:close/>
                  <a:moveTo>
                    <a:pt x="92" y="138"/>
                  </a:moveTo>
                  <a:cubicBezTo>
                    <a:pt x="92" y="138"/>
                    <a:pt x="92" y="138"/>
                    <a:pt x="92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3" name="Freeform 38">
              <a:extLst>
                <a:ext uri="{FF2B5EF4-FFF2-40B4-BE49-F238E27FC236}">
                  <a16:creationId xmlns:a16="http://schemas.microsoft.com/office/drawing/2014/main" id="{76FAA85E-E1CD-4E9B-BCD0-D862E207D9A8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007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4" name="Freeform 39">
              <a:extLst>
                <a:ext uri="{FF2B5EF4-FFF2-40B4-BE49-F238E27FC236}">
                  <a16:creationId xmlns:a16="http://schemas.microsoft.com/office/drawing/2014/main" id="{629E5DBF-2D66-4E07-B47D-8601C4EAD1CC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279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5" name="Freeform 40">
              <a:extLst>
                <a:ext uri="{FF2B5EF4-FFF2-40B4-BE49-F238E27FC236}">
                  <a16:creationId xmlns:a16="http://schemas.microsoft.com/office/drawing/2014/main" id="{EC67E010-FF53-4898-A630-4CABD248C52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551"/>
              <a:ext cx="179" cy="175"/>
            </a:xfrm>
            <a:custGeom>
              <a:avLst/>
              <a:gdLst>
                <a:gd name="T0" fmla="*/ 139 w 147"/>
                <a:gd name="T1" fmla="*/ 107 h 145"/>
                <a:gd name="T2" fmla="*/ 106 w 147"/>
                <a:gd name="T3" fmla="*/ 74 h 145"/>
                <a:gd name="T4" fmla="*/ 139 w 147"/>
                <a:gd name="T5" fmla="*/ 41 h 145"/>
                <a:gd name="T6" fmla="*/ 139 w 147"/>
                <a:gd name="T7" fmla="*/ 9 h 145"/>
                <a:gd name="T8" fmla="*/ 107 w 147"/>
                <a:gd name="T9" fmla="*/ 9 h 145"/>
                <a:gd name="T10" fmla="*/ 74 w 147"/>
                <a:gd name="T11" fmla="*/ 42 h 145"/>
                <a:gd name="T12" fmla="*/ 41 w 147"/>
                <a:gd name="T13" fmla="*/ 9 h 145"/>
                <a:gd name="T14" fmla="*/ 9 w 147"/>
                <a:gd name="T15" fmla="*/ 9 h 145"/>
                <a:gd name="T16" fmla="*/ 9 w 147"/>
                <a:gd name="T17" fmla="*/ 41 h 145"/>
                <a:gd name="T18" fmla="*/ 42 w 147"/>
                <a:gd name="T19" fmla="*/ 74 h 145"/>
                <a:gd name="T20" fmla="*/ 9 w 147"/>
                <a:gd name="T21" fmla="*/ 107 h 145"/>
                <a:gd name="T22" fmla="*/ 9 w 147"/>
                <a:gd name="T23" fmla="*/ 139 h 145"/>
                <a:gd name="T24" fmla="*/ 25 w 147"/>
                <a:gd name="T25" fmla="*/ 145 h 145"/>
                <a:gd name="T26" fmla="*/ 41 w 147"/>
                <a:gd name="T27" fmla="*/ 139 h 145"/>
                <a:gd name="T28" fmla="*/ 74 w 147"/>
                <a:gd name="T29" fmla="*/ 105 h 145"/>
                <a:gd name="T30" fmla="*/ 107 w 147"/>
                <a:gd name="T31" fmla="*/ 139 h 145"/>
                <a:gd name="T32" fmla="*/ 123 w 147"/>
                <a:gd name="T33" fmla="*/ 145 h 145"/>
                <a:gd name="T34" fmla="*/ 139 w 147"/>
                <a:gd name="T35" fmla="*/ 139 h 145"/>
                <a:gd name="T36" fmla="*/ 139 w 147"/>
                <a:gd name="T37" fmla="*/ 107 h 145"/>
                <a:gd name="T38" fmla="*/ 139 w 147"/>
                <a:gd name="T39" fmla="*/ 107 h 145"/>
                <a:gd name="T40" fmla="*/ 139 w 147"/>
                <a:gd name="T41" fmla="*/ 107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7" h="145">
                  <a:moveTo>
                    <a:pt x="139" y="107"/>
                  </a:moveTo>
                  <a:cubicBezTo>
                    <a:pt x="106" y="74"/>
                    <a:pt x="106" y="74"/>
                    <a:pt x="106" y="74"/>
                  </a:cubicBezTo>
                  <a:cubicBezTo>
                    <a:pt x="139" y="41"/>
                    <a:pt x="139" y="41"/>
                    <a:pt x="139" y="41"/>
                  </a:cubicBezTo>
                  <a:cubicBezTo>
                    <a:pt x="147" y="32"/>
                    <a:pt x="147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5"/>
                    <a:pt x="74" y="105"/>
                    <a:pt x="74" y="105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close/>
                  <a:moveTo>
                    <a:pt x="139" y="107"/>
                  </a:moveTo>
                  <a:cubicBezTo>
                    <a:pt x="139" y="107"/>
                    <a:pt x="139" y="107"/>
                    <a:pt x="139" y="107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6" name="Freeform 41">
              <a:extLst>
                <a:ext uri="{FF2B5EF4-FFF2-40B4-BE49-F238E27FC236}">
                  <a16:creationId xmlns:a16="http://schemas.microsoft.com/office/drawing/2014/main" id="{025C66FB-E214-4939-B61B-A4F08174F781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904" y="1378"/>
              <a:ext cx="1881" cy="1564"/>
            </a:xfrm>
            <a:custGeom>
              <a:avLst/>
              <a:gdLst>
                <a:gd name="T0" fmla="*/ 1473 w 1543"/>
                <a:gd name="T1" fmla="*/ 818 h 1290"/>
                <a:gd name="T2" fmla="*/ 1429 w 1543"/>
                <a:gd name="T3" fmla="*/ 826 h 1290"/>
                <a:gd name="T4" fmla="*/ 1458 w 1543"/>
                <a:gd name="T5" fmla="*/ 1184 h 1290"/>
                <a:gd name="T6" fmla="*/ 1341 w 1543"/>
                <a:gd name="T7" fmla="*/ 968 h 1290"/>
                <a:gd name="T8" fmla="*/ 1347 w 1543"/>
                <a:gd name="T9" fmla="*/ 396 h 1290"/>
                <a:gd name="T10" fmla="*/ 1435 w 1543"/>
                <a:gd name="T11" fmla="*/ 739 h 1290"/>
                <a:gd name="T12" fmla="*/ 1347 w 1543"/>
                <a:gd name="T13" fmla="*/ 155 h 1290"/>
                <a:gd name="T14" fmla="*/ 1088 w 1543"/>
                <a:gd name="T15" fmla="*/ 95 h 1290"/>
                <a:gd name="T16" fmla="*/ 1065 w 1543"/>
                <a:gd name="T17" fmla="*/ 0 h 1290"/>
                <a:gd name="T18" fmla="*/ 1043 w 1543"/>
                <a:gd name="T19" fmla="*/ 95 h 1290"/>
                <a:gd name="T20" fmla="*/ 892 w 1543"/>
                <a:gd name="T21" fmla="*/ 22 h 1290"/>
                <a:gd name="T22" fmla="*/ 847 w 1543"/>
                <a:gd name="T23" fmla="*/ 22 h 1290"/>
                <a:gd name="T24" fmla="*/ 696 w 1543"/>
                <a:gd name="T25" fmla="*/ 95 h 1290"/>
                <a:gd name="T26" fmla="*/ 674 w 1543"/>
                <a:gd name="T27" fmla="*/ 0 h 1290"/>
                <a:gd name="T28" fmla="*/ 651 w 1543"/>
                <a:gd name="T29" fmla="*/ 95 h 1290"/>
                <a:gd name="T30" fmla="*/ 501 w 1543"/>
                <a:gd name="T31" fmla="*/ 22 h 1290"/>
                <a:gd name="T32" fmla="*/ 456 w 1543"/>
                <a:gd name="T33" fmla="*/ 22 h 1290"/>
                <a:gd name="T34" fmla="*/ 305 w 1543"/>
                <a:gd name="T35" fmla="*/ 95 h 1290"/>
                <a:gd name="T36" fmla="*/ 282 w 1543"/>
                <a:gd name="T37" fmla="*/ 0 h 1290"/>
                <a:gd name="T38" fmla="*/ 260 w 1543"/>
                <a:gd name="T39" fmla="*/ 95 h 1290"/>
                <a:gd name="T40" fmla="*/ 0 w 1543"/>
                <a:gd name="T41" fmla="*/ 157 h 1290"/>
                <a:gd name="T42" fmla="*/ 63 w 1543"/>
                <a:gd name="T43" fmla="*/ 1290 h 1290"/>
                <a:gd name="T44" fmla="*/ 644 w 1543"/>
                <a:gd name="T45" fmla="*/ 1268 h 1290"/>
                <a:gd name="T46" fmla="*/ 63 w 1543"/>
                <a:gd name="T47" fmla="*/ 1245 h 1290"/>
                <a:gd name="T48" fmla="*/ 45 w 1543"/>
                <a:gd name="T49" fmla="*/ 387 h 1290"/>
                <a:gd name="T50" fmla="*/ 1302 w 1543"/>
                <a:gd name="T51" fmla="*/ 930 h 1290"/>
                <a:gd name="T52" fmla="*/ 987 w 1543"/>
                <a:gd name="T53" fmla="*/ 993 h 1290"/>
                <a:gd name="T54" fmla="*/ 726 w 1543"/>
                <a:gd name="T55" fmla="*/ 1245 h 1290"/>
                <a:gd name="T56" fmla="*/ 726 w 1543"/>
                <a:gd name="T57" fmla="*/ 1290 h 1290"/>
                <a:gd name="T58" fmla="*/ 1026 w 1543"/>
                <a:gd name="T59" fmla="*/ 1283 h 1290"/>
                <a:gd name="T60" fmla="*/ 1458 w 1543"/>
                <a:gd name="T61" fmla="*/ 1229 h 1290"/>
                <a:gd name="T62" fmla="*/ 45 w 1543"/>
                <a:gd name="T63" fmla="*/ 342 h 1290"/>
                <a:gd name="T64" fmla="*/ 63 w 1543"/>
                <a:gd name="T65" fmla="*/ 140 h 1290"/>
                <a:gd name="T66" fmla="*/ 260 w 1543"/>
                <a:gd name="T67" fmla="*/ 241 h 1290"/>
                <a:gd name="T68" fmla="*/ 305 w 1543"/>
                <a:gd name="T69" fmla="*/ 241 h 1290"/>
                <a:gd name="T70" fmla="*/ 456 w 1543"/>
                <a:gd name="T71" fmla="*/ 140 h 1290"/>
                <a:gd name="T72" fmla="*/ 478 w 1543"/>
                <a:gd name="T73" fmla="*/ 263 h 1290"/>
                <a:gd name="T74" fmla="*/ 501 w 1543"/>
                <a:gd name="T75" fmla="*/ 140 h 1290"/>
                <a:gd name="T76" fmla="*/ 651 w 1543"/>
                <a:gd name="T77" fmla="*/ 241 h 1290"/>
                <a:gd name="T78" fmla="*/ 696 w 1543"/>
                <a:gd name="T79" fmla="*/ 241 h 1290"/>
                <a:gd name="T80" fmla="*/ 847 w 1543"/>
                <a:gd name="T81" fmla="*/ 140 h 1290"/>
                <a:gd name="T82" fmla="*/ 869 w 1543"/>
                <a:gd name="T83" fmla="*/ 263 h 1290"/>
                <a:gd name="T84" fmla="*/ 892 w 1543"/>
                <a:gd name="T85" fmla="*/ 140 h 1290"/>
                <a:gd name="T86" fmla="*/ 1043 w 1543"/>
                <a:gd name="T87" fmla="*/ 241 h 1290"/>
                <a:gd name="T88" fmla="*/ 1088 w 1543"/>
                <a:gd name="T89" fmla="*/ 241 h 1290"/>
                <a:gd name="T90" fmla="*/ 1285 w 1543"/>
                <a:gd name="T91" fmla="*/ 140 h 1290"/>
                <a:gd name="T92" fmla="*/ 1302 w 1543"/>
                <a:gd name="T93" fmla="*/ 342 h 1290"/>
                <a:gd name="T94" fmla="*/ 1032 w 1543"/>
                <a:gd name="T95" fmla="*/ 1213 h 1290"/>
                <a:gd name="T96" fmla="*/ 1050 w 1543"/>
                <a:gd name="T97" fmla="*/ 975 h 1290"/>
                <a:gd name="T98" fmla="*/ 1032 w 1543"/>
                <a:gd name="T99" fmla="*/ 1213 h 1290"/>
                <a:gd name="T100" fmla="*/ 1032 w 1543"/>
                <a:gd name="T101" fmla="*/ 1213 h 12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0" t="0" r="r" b="b"/>
              <a:pathLst>
                <a:path w="1543" h="1290">
                  <a:moveTo>
                    <a:pt x="1535" y="1141"/>
                  </a:moveTo>
                  <a:cubicBezTo>
                    <a:pt x="1473" y="818"/>
                    <a:pt x="1473" y="818"/>
                    <a:pt x="1473" y="818"/>
                  </a:cubicBezTo>
                  <a:cubicBezTo>
                    <a:pt x="1471" y="806"/>
                    <a:pt x="1459" y="798"/>
                    <a:pt x="1447" y="800"/>
                  </a:cubicBezTo>
                  <a:cubicBezTo>
                    <a:pt x="1435" y="802"/>
                    <a:pt x="1427" y="814"/>
                    <a:pt x="1429" y="826"/>
                  </a:cubicBezTo>
                  <a:cubicBezTo>
                    <a:pt x="1491" y="1149"/>
                    <a:pt x="1491" y="1149"/>
                    <a:pt x="1491" y="1149"/>
                  </a:cubicBezTo>
                  <a:cubicBezTo>
                    <a:pt x="1494" y="1167"/>
                    <a:pt x="1479" y="1184"/>
                    <a:pt x="1458" y="1184"/>
                  </a:cubicBezTo>
                  <a:cubicBezTo>
                    <a:pt x="1125" y="1184"/>
                    <a:pt x="1125" y="1184"/>
                    <a:pt x="1125" y="1184"/>
                  </a:cubicBezTo>
                  <a:cubicBezTo>
                    <a:pt x="1341" y="968"/>
                    <a:pt x="1341" y="968"/>
                    <a:pt x="1341" y="968"/>
                  </a:cubicBezTo>
                  <a:cubicBezTo>
                    <a:pt x="1345" y="964"/>
                    <a:pt x="1347" y="959"/>
                    <a:pt x="1347" y="952"/>
                  </a:cubicBezTo>
                  <a:cubicBezTo>
                    <a:pt x="1347" y="396"/>
                    <a:pt x="1347" y="396"/>
                    <a:pt x="1347" y="396"/>
                  </a:cubicBezTo>
                  <a:cubicBezTo>
                    <a:pt x="1409" y="721"/>
                    <a:pt x="1409" y="721"/>
                    <a:pt x="1409" y="721"/>
                  </a:cubicBezTo>
                  <a:cubicBezTo>
                    <a:pt x="1411" y="733"/>
                    <a:pt x="1423" y="741"/>
                    <a:pt x="1435" y="739"/>
                  </a:cubicBezTo>
                  <a:cubicBezTo>
                    <a:pt x="1448" y="737"/>
                    <a:pt x="1456" y="725"/>
                    <a:pt x="1453" y="713"/>
                  </a:cubicBezTo>
                  <a:cubicBezTo>
                    <a:pt x="1347" y="155"/>
                    <a:pt x="1347" y="155"/>
                    <a:pt x="1347" y="155"/>
                  </a:cubicBezTo>
                  <a:cubicBezTo>
                    <a:pt x="1346" y="121"/>
                    <a:pt x="1318" y="95"/>
                    <a:pt x="1285" y="95"/>
                  </a:cubicBezTo>
                  <a:cubicBezTo>
                    <a:pt x="1088" y="95"/>
                    <a:pt x="1088" y="95"/>
                    <a:pt x="1088" y="95"/>
                  </a:cubicBezTo>
                  <a:cubicBezTo>
                    <a:pt x="1088" y="22"/>
                    <a:pt x="1088" y="22"/>
                    <a:pt x="1088" y="22"/>
                  </a:cubicBezTo>
                  <a:cubicBezTo>
                    <a:pt x="1088" y="10"/>
                    <a:pt x="1078" y="0"/>
                    <a:pt x="1065" y="0"/>
                  </a:cubicBezTo>
                  <a:cubicBezTo>
                    <a:pt x="1053" y="0"/>
                    <a:pt x="1043" y="10"/>
                    <a:pt x="1043" y="22"/>
                  </a:cubicBezTo>
                  <a:cubicBezTo>
                    <a:pt x="1043" y="95"/>
                    <a:pt x="1043" y="95"/>
                    <a:pt x="1043" y="95"/>
                  </a:cubicBezTo>
                  <a:cubicBezTo>
                    <a:pt x="892" y="95"/>
                    <a:pt x="892" y="95"/>
                    <a:pt x="892" y="95"/>
                  </a:cubicBezTo>
                  <a:cubicBezTo>
                    <a:pt x="892" y="22"/>
                    <a:pt x="892" y="22"/>
                    <a:pt x="892" y="22"/>
                  </a:cubicBezTo>
                  <a:cubicBezTo>
                    <a:pt x="892" y="10"/>
                    <a:pt x="882" y="0"/>
                    <a:pt x="869" y="0"/>
                  </a:cubicBezTo>
                  <a:cubicBezTo>
                    <a:pt x="857" y="0"/>
                    <a:pt x="847" y="10"/>
                    <a:pt x="847" y="22"/>
                  </a:cubicBezTo>
                  <a:cubicBezTo>
                    <a:pt x="847" y="95"/>
                    <a:pt x="847" y="95"/>
                    <a:pt x="847" y="95"/>
                  </a:cubicBezTo>
                  <a:cubicBezTo>
                    <a:pt x="696" y="95"/>
                    <a:pt x="696" y="95"/>
                    <a:pt x="696" y="95"/>
                  </a:cubicBezTo>
                  <a:cubicBezTo>
                    <a:pt x="696" y="22"/>
                    <a:pt x="696" y="22"/>
                    <a:pt x="696" y="22"/>
                  </a:cubicBezTo>
                  <a:cubicBezTo>
                    <a:pt x="696" y="10"/>
                    <a:pt x="686" y="0"/>
                    <a:pt x="674" y="0"/>
                  </a:cubicBezTo>
                  <a:cubicBezTo>
                    <a:pt x="661" y="0"/>
                    <a:pt x="651" y="10"/>
                    <a:pt x="651" y="22"/>
                  </a:cubicBezTo>
                  <a:cubicBezTo>
                    <a:pt x="651" y="95"/>
                    <a:pt x="651" y="95"/>
                    <a:pt x="651" y="95"/>
                  </a:cubicBezTo>
                  <a:cubicBezTo>
                    <a:pt x="501" y="95"/>
                    <a:pt x="501" y="95"/>
                    <a:pt x="501" y="95"/>
                  </a:cubicBezTo>
                  <a:cubicBezTo>
                    <a:pt x="501" y="22"/>
                    <a:pt x="501" y="22"/>
                    <a:pt x="501" y="22"/>
                  </a:cubicBezTo>
                  <a:cubicBezTo>
                    <a:pt x="501" y="10"/>
                    <a:pt x="490" y="0"/>
                    <a:pt x="478" y="0"/>
                  </a:cubicBezTo>
                  <a:cubicBezTo>
                    <a:pt x="466" y="0"/>
                    <a:pt x="456" y="10"/>
                    <a:pt x="456" y="22"/>
                  </a:cubicBezTo>
                  <a:cubicBezTo>
                    <a:pt x="456" y="95"/>
                    <a:pt x="456" y="95"/>
                    <a:pt x="456" y="95"/>
                  </a:cubicBezTo>
                  <a:cubicBezTo>
                    <a:pt x="305" y="95"/>
                    <a:pt x="305" y="95"/>
                    <a:pt x="305" y="95"/>
                  </a:cubicBezTo>
                  <a:cubicBezTo>
                    <a:pt x="305" y="22"/>
                    <a:pt x="305" y="22"/>
                    <a:pt x="305" y="22"/>
                  </a:cubicBezTo>
                  <a:cubicBezTo>
                    <a:pt x="305" y="10"/>
                    <a:pt x="295" y="0"/>
                    <a:pt x="282" y="0"/>
                  </a:cubicBezTo>
                  <a:cubicBezTo>
                    <a:pt x="270" y="0"/>
                    <a:pt x="260" y="10"/>
                    <a:pt x="260" y="22"/>
                  </a:cubicBezTo>
                  <a:cubicBezTo>
                    <a:pt x="260" y="95"/>
                    <a:pt x="260" y="95"/>
                    <a:pt x="260" y="95"/>
                  </a:cubicBezTo>
                  <a:cubicBezTo>
                    <a:pt x="63" y="95"/>
                    <a:pt x="63" y="95"/>
                    <a:pt x="63" y="95"/>
                  </a:cubicBezTo>
                  <a:cubicBezTo>
                    <a:pt x="28" y="95"/>
                    <a:pt x="0" y="123"/>
                    <a:pt x="0" y="157"/>
                  </a:cubicBezTo>
                  <a:cubicBezTo>
                    <a:pt x="0" y="1227"/>
                    <a:pt x="0" y="1227"/>
                    <a:pt x="0" y="1227"/>
                  </a:cubicBezTo>
                  <a:cubicBezTo>
                    <a:pt x="0" y="1262"/>
                    <a:pt x="28" y="1290"/>
                    <a:pt x="63" y="1290"/>
                  </a:cubicBezTo>
                  <a:cubicBezTo>
                    <a:pt x="621" y="1290"/>
                    <a:pt x="621" y="1290"/>
                    <a:pt x="621" y="1290"/>
                  </a:cubicBezTo>
                  <a:cubicBezTo>
                    <a:pt x="634" y="1290"/>
                    <a:pt x="644" y="1280"/>
                    <a:pt x="644" y="1268"/>
                  </a:cubicBezTo>
                  <a:cubicBezTo>
                    <a:pt x="644" y="1255"/>
                    <a:pt x="634" y="1245"/>
                    <a:pt x="621" y="1245"/>
                  </a:cubicBezTo>
                  <a:cubicBezTo>
                    <a:pt x="63" y="1245"/>
                    <a:pt x="63" y="1245"/>
                    <a:pt x="63" y="1245"/>
                  </a:cubicBezTo>
                  <a:cubicBezTo>
                    <a:pt x="53" y="1245"/>
                    <a:pt x="45" y="1237"/>
                    <a:pt x="45" y="1227"/>
                  </a:cubicBezTo>
                  <a:cubicBezTo>
                    <a:pt x="45" y="387"/>
                    <a:pt x="45" y="387"/>
                    <a:pt x="45" y="387"/>
                  </a:cubicBezTo>
                  <a:cubicBezTo>
                    <a:pt x="1302" y="387"/>
                    <a:pt x="1302" y="387"/>
                    <a:pt x="1302" y="387"/>
                  </a:cubicBezTo>
                  <a:cubicBezTo>
                    <a:pt x="1302" y="930"/>
                    <a:pt x="1302" y="930"/>
                    <a:pt x="1302" y="930"/>
                  </a:cubicBezTo>
                  <a:cubicBezTo>
                    <a:pt x="1050" y="930"/>
                    <a:pt x="1050" y="930"/>
                    <a:pt x="1050" y="930"/>
                  </a:cubicBezTo>
                  <a:cubicBezTo>
                    <a:pt x="1015" y="930"/>
                    <a:pt x="987" y="958"/>
                    <a:pt x="987" y="993"/>
                  </a:cubicBezTo>
                  <a:cubicBezTo>
                    <a:pt x="987" y="1245"/>
                    <a:pt x="987" y="1245"/>
                    <a:pt x="987" y="1245"/>
                  </a:cubicBezTo>
                  <a:cubicBezTo>
                    <a:pt x="726" y="1245"/>
                    <a:pt x="726" y="1245"/>
                    <a:pt x="726" y="1245"/>
                  </a:cubicBezTo>
                  <a:cubicBezTo>
                    <a:pt x="714" y="1245"/>
                    <a:pt x="704" y="1255"/>
                    <a:pt x="704" y="1268"/>
                  </a:cubicBezTo>
                  <a:cubicBezTo>
                    <a:pt x="704" y="1280"/>
                    <a:pt x="714" y="1290"/>
                    <a:pt x="726" y="1290"/>
                  </a:cubicBezTo>
                  <a:cubicBezTo>
                    <a:pt x="1010" y="1290"/>
                    <a:pt x="1010" y="1290"/>
                    <a:pt x="1010" y="1290"/>
                  </a:cubicBezTo>
                  <a:cubicBezTo>
                    <a:pt x="1016" y="1290"/>
                    <a:pt x="1021" y="1288"/>
                    <a:pt x="1026" y="1283"/>
                  </a:cubicBezTo>
                  <a:cubicBezTo>
                    <a:pt x="1080" y="1229"/>
                    <a:pt x="1080" y="1229"/>
                    <a:pt x="1080" y="1229"/>
                  </a:cubicBezTo>
                  <a:cubicBezTo>
                    <a:pt x="1458" y="1229"/>
                    <a:pt x="1458" y="1229"/>
                    <a:pt x="1458" y="1229"/>
                  </a:cubicBezTo>
                  <a:cubicBezTo>
                    <a:pt x="1507" y="1229"/>
                    <a:pt x="1543" y="1187"/>
                    <a:pt x="1535" y="1141"/>
                  </a:cubicBezTo>
                  <a:close/>
                  <a:moveTo>
                    <a:pt x="45" y="342"/>
                  </a:moveTo>
                  <a:cubicBezTo>
                    <a:pt x="45" y="157"/>
                    <a:pt x="45" y="157"/>
                    <a:pt x="45" y="157"/>
                  </a:cubicBezTo>
                  <a:cubicBezTo>
                    <a:pt x="45" y="148"/>
                    <a:pt x="53" y="140"/>
                    <a:pt x="63" y="140"/>
                  </a:cubicBezTo>
                  <a:cubicBezTo>
                    <a:pt x="260" y="140"/>
                    <a:pt x="260" y="140"/>
                    <a:pt x="260" y="140"/>
                  </a:cubicBezTo>
                  <a:cubicBezTo>
                    <a:pt x="260" y="241"/>
                    <a:pt x="260" y="241"/>
                    <a:pt x="260" y="241"/>
                  </a:cubicBezTo>
                  <a:cubicBezTo>
                    <a:pt x="260" y="253"/>
                    <a:pt x="270" y="263"/>
                    <a:pt x="282" y="263"/>
                  </a:cubicBezTo>
                  <a:cubicBezTo>
                    <a:pt x="295" y="263"/>
                    <a:pt x="305" y="253"/>
                    <a:pt x="305" y="241"/>
                  </a:cubicBezTo>
                  <a:cubicBezTo>
                    <a:pt x="305" y="140"/>
                    <a:pt x="305" y="140"/>
                    <a:pt x="305" y="140"/>
                  </a:cubicBezTo>
                  <a:cubicBezTo>
                    <a:pt x="456" y="140"/>
                    <a:pt x="456" y="140"/>
                    <a:pt x="456" y="140"/>
                  </a:cubicBezTo>
                  <a:cubicBezTo>
                    <a:pt x="456" y="241"/>
                    <a:pt x="456" y="241"/>
                    <a:pt x="456" y="241"/>
                  </a:cubicBezTo>
                  <a:cubicBezTo>
                    <a:pt x="456" y="253"/>
                    <a:pt x="466" y="263"/>
                    <a:pt x="478" y="263"/>
                  </a:cubicBezTo>
                  <a:cubicBezTo>
                    <a:pt x="490" y="263"/>
                    <a:pt x="501" y="253"/>
                    <a:pt x="501" y="241"/>
                  </a:cubicBezTo>
                  <a:cubicBezTo>
                    <a:pt x="501" y="140"/>
                    <a:pt x="501" y="140"/>
                    <a:pt x="501" y="140"/>
                  </a:cubicBezTo>
                  <a:cubicBezTo>
                    <a:pt x="651" y="140"/>
                    <a:pt x="651" y="140"/>
                    <a:pt x="651" y="140"/>
                  </a:cubicBezTo>
                  <a:cubicBezTo>
                    <a:pt x="651" y="241"/>
                    <a:pt x="651" y="241"/>
                    <a:pt x="651" y="241"/>
                  </a:cubicBezTo>
                  <a:cubicBezTo>
                    <a:pt x="651" y="253"/>
                    <a:pt x="661" y="263"/>
                    <a:pt x="674" y="263"/>
                  </a:cubicBezTo>
                  <a:cubicBezTo>
                    <a:pt x="686" y="263"/>
                    <a:pt x="696" y="253"/>
                    <a:pt x="696" y="241"/>
                  </a:cubicBezTo>
                  <a:cubicBezTo>
                    <a:pt x="696" y="140"/>
                    <a:pt x="696" y="140"/>
                    <a:pt x="696" y="140"/>
                  </a:cubicBezTo>
                  <a:cubicBezTo>
                    <a:pt x="847" y="140"/>
                    <a:pt x="847" y="140"/>
                    <a:pt x="847" y="140"/>
                  </a:cubicBezTo>
                  <a:cubicBezTo>
                    <a:pt x="847" y="241"/>
                    <a:pt x="847" y="241"/>
                    <a:pt x="847" y="241"/>
                  </a:cubicBezTo>
                  <a:cubicBezTo>
                    <a:pt x="847" y="253"/>
                    <a:pt x="857" y="263"/>
                    <a:pt x="869" y="263"/>
                  </a:cubicBezTo>
                  <a:cubicBezTo>
                    <a:pt x="882" y="263"/>
                    <a:pt x="892" y="253"/>
                    <a:pt x="892" y="241"/>
                  </a:cubicBezTo>
                  <a:cubicBezTo>
                    <a:pt x="892" y="140"/>
                    <a:pt x="892" y="140"/>
                    <a:pt x="892" y="140"/>
                  </a:cubicBezTo>
                  <a:cubicBezTo>
                    <a:pt x="1043" y="140"/>
                    <a:pt x="1043" y="140"/>
                    <a:pt x="1043" y="140"/>
                  </a:cubicBezTo>
                  <a:cubicBezTo>
                    <a:pt x="1043" y="241"/>
                    <a:pt x="1043" y="241"/>
                    <a:pt x="1043" y="241"/>
                  </a:cubicBezTo>
                  <a:cubicBezTo>
                    <a:pt x="1043" y="253"/>
                    <a:pt x="1053" y="263"/>
                    <a:pt x="1065" y="263"/>
                  </a:cubicBezTo>
                  <a:cubicBezTo>
                    <a:pt x="1078" y="263"/>
                    <a:pt x="1088" y="253"/>
                    <a:pt x="1088" y="241"/>
                  </a:cubicBezTo>
                  <a:cubicBezTo>
                    <a:pt x="1088" y="140"/>
                    <a:pt x="1088" y="140"/>
                    <a:pt x="1088" y="140"/>
                  </a:cubicBezTo>
                  <a:cubicBezTo>
                    <a:pt x="1285" y="140"/>
                    <a:pt x="1285" y="140"/>
                    <a:pt x="1285" y="140"/>
                  </a:cubicBezTo>
                  <a:cubicBezTo>
                    <a:pt x="1295" y="140"/>
                    <a:pt x="1302" y="148"/>
                    <a:pt x="1302" y="157"/>
                  </a:cubicBezTo>
                  <a:cubicBezTo>
                    <a:pt x="1302" y="342"/>
                    <a:pt x="1302" y="342"/>
                    <a:pt x="1302" y="342"/>
                  </a:cubicBezTo>
                  <a:lnTo>
                    <a:pt x="45" y="342"/>
                  </a:lnTo>
                  <a:close/>
                  <a:moveTo>
                    <a:pt x="1032" y="1213"/>
                  </a:moveTo>
                  <a:cubicBezTo>
                    <a:pt x="1032" y="993"/>
                    <a:pt x="1032" y="993"/>
                    <a:pt x="1032" y="993"/>
                  </a:cubicBezTo>
                  <a:cubicBezTo>
                    <a:pt x="1032" y="983"/>
                    <a:pt x="1040" y="975"/>
                    <a:pt x="1050" y="975"/>
                  </a:cubicBezTo>
                  <a:cubicBezTo>
                    <a:pt x="1271" y="975"/>
                    <a:pt x="1271" y="975"/>
                    <a:pt x="1271" y="975"/>
                  </a:cubicBezTo>
                  <a:cubicBezTo>
                    <a:pt x="1248" y="997"/>
                    <a:pt x="1055" y="1191"/>
                    <a:pt x="1032" y="1213"/>
                  </a:cubicBezTo>
                  <a:close/>
                  <a:moveTo>
                    <a:pt x="1032" y="1213"/>
                  </a:moveTo>
                  <a:cubicBezTo>
                    <a:pt x="1032" y="1213"/>
                    <a:pt x="1032" y="1213"/>
                    <a:pt x="1032" y="1213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131886</xdr:colOff>
      <xdr:row>1</xdr:row>
      <xdr:rowOff>43963</xdr:rowOff>
    </xdr:from>
    <xdr:to>
      <xdr:col>3</xdr:col>
      <xdr:colOff>549520</xdr:colOff>
      <xdr:row>3</xdr:row>
      <xdr:rowOff>7327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FD4C2F7-D689-4D37-BA44-3347D2ED2337}"/>
            </a:ext>
          </a:extLst>
        </xdr:cNvPr>
        <xdr:cNvGrpSpPr/>
      </xdr:nvGrpSpPr>
      <xdr:grpSpPr>
        <a:xfrm>
          <a:off x="131886" y="350700"/>
          <a:ext cx="1475070" cy="617199"/>
          <a:chOff x="2906277" y="3092800"/>
          <a:chExt cx="1898819" cy="61415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BDC83AAC-2949-4635-B341-8798C57B3C00}"/>
              </a:ext>
            </a:extLst>
          </xdr:cNvPr>
          <xdr:cNvGrpSpPr/>
        </xdr:nvGrpSpPr>
        <xdr:grpSpPr>
          <a:xfrm>
            <a:off x="2906277" y="3092800"/>
            <a:ext cx="1898819" cy="614156"/>
            <a:chOff x="2906277" y="3092800"/>
            <a:chExt cx="1898819" cy="614156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29BDDDBA-00D9-4C29-BF4C-151FC12B8DD8}"/>
                </a:ext>
              </a:extLst>
            </xdr:cNvPr>
            <xdr:cNvSpPr/>
          </xdr:nvSpPr>
          <xdr:spPr>
            <a:xfrm>
              <a:off x="3365096" y="3094956"/>
              <a:ext cx="1440000" cy="612000"/>
            </a:xfrm>
            <a:prstGeom prst="roundRect">
              <a:avLst>
                <a:gd name="adj" fmla="val 5859"/>
              </a:avLst>
            </a:prstGeom>
            <a:solidFill>
              <a:schemeClr val="tx2"/>
            </a:solidFill>
            <a:ln>
              <a:noFill/>
            </a:ln>
            <a:effectLst/>
          </xdr:spPr>
          <xdr:style>
            <a:lnRef idx="1">
              <a:schemeClr val="accent5"/>
            </a:lnRef>
            <a:fillRef idx="2">
              <a:schemeClr val="accent5"/>
            </a:fillRef>
            <a:effectRef idx="1">
              <a:schemeClr val="accent5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1">
                  <a:solidFill>
                    <a:schemeClr val="bg1"/>
                  </a:solidFill>
                  <a:latin typeface="Marianne Light" panose="02000000000000000000" pitchFamily="2" charset="0"/>
                </a:rPr>
                <a:t>HISTORIQUE BRUT </a:t>
              </a:r>
            </a:p>
          </xdr:txBody>
        </xdr:sp>
        <xdr:sp macro="" textlink="">
          <xdr:nvSpPr>
            <xdr:cNvPr id="18" name="Rectangle : coins arrondis 17">
              <a:extLst>
                <a:ext uri="{FF2B5EF4-FFF2-40B4-BE49-F238E27FC236}">
                  <a16:creationId xmlns:a16="http://schemas.microsoft.com/office/drawing/2014/main" id="{0A1A6AD7-1673-41DF-86EB-C9F61194CACB}"/>
                </a:ext>
              </a:extLst>
            </xdr:cNvPr>
            <xdr:cNvSpPr/>
          </xdr:nvSpPr>
          <xdr:spPr>
            <a:xfrm>
              <a:off x="2906277" y="3092800"/>
              <a:ext cx="612000" cy="610484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4" name="Group 29">
            <a:extLst>
              <a:ext uri="{FF2B5EF4-FFF2-40B4-BE49-F238E27FC236}">
                <a16:creationId xmlns:a16="http://schemas.microsoft.com/office/drawing/2014/main" id="{17196203-A0BD-4701-A8DE-B55D96A67DF1}"/>
              </a:ext>
            </a:extLst>
          </xdr:cNvPr>
          <xdr:cNvGrpSpPr>
            <a:grpSpLocks noChangeAspect="1"/>
          </xdr:cNvGrpSpPr>
        </xdr:nvGrpSpPr>
        <xdr:grpSpPr bwMode="auto">
          <a:xfrm>
            <a:off x="2999743" y="3212730"/>
            <a:ext cx="435600" cy="364540"/>
            <a:chOff x="2904" y="1378"/>
            <a:chExt cx="1881" cy="1564"/>
          </a:xfrm>
        </xdr:grpSpPr>
        <xdr:sp macro="" textlink="">
          <xdr:nvSpPr>
            <xdr:cNvPr id="5" name="Freeform 30">
              <a:extLst>
                <a:ext uri="{FF2B5EF4-FFF2-40B4-BE49-F238E27FC236}">
                  <a16:creationId xmlns:a16="http://schemas.microsoft.com/office/drawing/2014/main" id="{6928B2BA-ED55-4288-AEF3-23E8763C50A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1985"/>
              <a:ext cx="224" cy="224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3" y="184"/>
                    <a:pt x="184" y="143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" name="Freeform 31">
              <a:extLst>
                <a:ext uri="{FF2B5EF4-FFF2-40B4-BE49-F238E27FC236}">
                  <a16:creationId xmlns:a16="http://schemas.microsoft.com/office/drawing/2014/main" id="{E7836DF2-63F9-42FE-A62C-8933BB372501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1985"/>
              <a:ext cx="223" cy="224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1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7" name="Freeform 32">
              <a:extLst>
                <a:ext uri="{FF2B5EF4-FFF2-40B4-BE49-F238E27FC236}">
                  <a16:creationId xmlns:a16="http://schemas.microsoft.com/office/drawing/2014/main" id="{E1DE6B51-B844-4DEC-B86E-B9CDA59BFDA8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1985"/>
              <a:ext cx="223" cy="224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" name="Freeform 33">
              <a:extLst>
                <a:ext uri="{FF2B5EF4-FFF2-40B4-BE49-F238E27FC236}">
                  <a16:creationId xmlns:a16="http://schemas.microsoft.com/office/drawing/2014/main" id="{09D8A908-2B58-471D-BB3F-60C7BC072C8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257"/>
              <a:ext cx="224" cy="223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3" y="184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9" name="Freeform 34">
              <a:extLst>
                <a:ext uri="{FF2B5EF4-FFF2-40B4-BE49-F238E27FC236}">
                  <a16:creationId xmlns:a16="http://schemas.microsoft.com/office/drawing/2014/main" id="{8DFC2C80-2496-47E0-9F8B-E5B89E9F8F6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2257"/>
              <a:ext cx="223" cy="223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0" name="Freeform 35">
              <a:extLst>
                <a:ext uri="{FF2B5EF4-FFF2-40B4-BE49-F238E27FC236}">
                  <a16:creationId xmlns:a16="http://schemas.microsoft.com/office/drawing/2014/main" id="{9115AAB7-71C7-44B4-A1F8-4E26734D72BF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257"/>
              <a:ext cx="223" cy="223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1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1" name="Freeform 36">
              <a:extLst>
                <a:ext uri="{FF2B5EF4-FFF2-40B4-BE49-F238E27FC236}">
                  <a16:creationId xmlns:a16="http://schemas.microsoft.com/office/drawing/2014/main" id="{EE60CBFF-BD8E-4F7B-987C-91D18985E9A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529"/>
              <a:ext cx="223" cy="222"/>
            </a:xfrm>
            <a:custGeom>
              <a:avLst/>
              <a:gdLst>
                <a:gd name="T0" fmla="*/ 91 w 183"/>
                <a:gd name="T1" fmla="*/ 0 h 183"/>
                <a:gd name="T2" fmla="*/ 0 w 183"/>
                <a:gd name="T3" fmla="*/ 92 h 183"/>
                <a:gd name="T4" fmla="*/ 91 w 183"/>
                <a:gd name="T5" fmla="*/ 183 h 183"/>
                <a:gd name="T6" fmla="*/ 183 w 183"/>
                <a:gd name="T7" fmla="*/ 92 h 183"/>
                <a:gd name="T8" fmla="*/ 91 w 183"/>
                <a:gd name="T9" fmla="*/ 0 h 183"/>
                <a:gd name="T10" fmla="*/ 91 w 183"/>
                <a:gd name="T11" fmla="*/ 138 h 183"/>
                <a:gd name="T12" fmla="*/ 45 w 183"/>
                <a:gd name="T13" fmla="*/ 92 h 183"/>
                <a:gd name="T14" fmla="*/ 91 w 183"/>
                <a:gd name="T15" fmla="*/ 45 h 183"/>
                <a:gd name="T16" fmla="*/ 138 w 183"/>
                <a:gd name="T17" fmla="*/ 92 h 183"/>
                <a:gd name="T18" fmla="*/ 91 w 183"/>
                <a:gd name="T19" fmla="*/ 138 h 183"/>
                <a:gd name="T20" fmla="*/ 91 w 183"/>
                <a:gd name="T21" fmla="*/ 138 h 183"/>
                <a:gd name="T22" fmla="*/ 91 w 183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3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1" y="183"/>
                  </a:cubicBezTo>
                  <a:cubicBezTo>
                    <a:pt x="142" y="183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7"/>
                    <a:pt x="117" y="138"/>
                    <a:pt x="91" y="138"/>
                  </a:cubicBezTo>
                  <a:close/>
                  <a:moveTo>
                    <a:pt x="91" y="138"/>
                  </a:moveTo>
                  <a:cubicBezTo>
                    <a:pt x="91" y="138"/>
                    <a:pt x="91" y="138"/>
                    <a:pt x="91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2" name="Freeform 37">
              <a:extLst>
                <a:ext uri="{FF2B5EF4-FFF2-40B4-BE49-F238E27FC236}">
                  <a16:creationId xmlns:a16="http://schemas.microsoft.com/office/drawing/2014/main" id="{D4AE5F6B-0525-4FA8-B0DC-EA049134ECAD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529"/>
              <a:ext cx="224" cy="222"/>
            </a:xfrm>
            <a:custGeom>
              <a:avLst/>
              <a:gdLst>
                <a:gd name="T0" fmla="*/ 92 w 184"/>
                <a:gd name="T1" fmla="*/ 0 h 183"/>
                <a:gd name="T2" fmla="*/ 0 w 184"/>
                <a:gd name="T3" fmla="*/ 92 h 183"/>
                <a:gd name="T4" fmla="*/ 92 w 184"/>
                <a:gd name="T5" fmla="*/ 183 h 183"/>
                <a:gd name="T6" fmla="*/ 184 w 184"/>
                <a:gd name="T7" fmla="*/ 92 h 183"/>
                <a:gd name="T8" fmla="*/ 92 w 184"/>
                <a:gd name="T9" fmla="*/ 0 h 183"/>
                <a:gd name="T10" fmla="*/ 92 w 184"/>
                <a:gd name="T11" fmla="*/ 138 h 183"/>
                <a:gd name="T12" fmla="*/ 45 w 184"/>
                <a:gd name="T13" fmla="*/ 92 h 183"/>
                <a:gd name="T14" fmla="*/ 92 w 184"/>
                <a:gd name="T15" fmla="*/ 45 h 183"/>
                <a:gd name="T16" fmla="*/ 139 w 184"/>
                <a:gd name="T17" fmla="*/ 92 h 183"/>
                <a:gd name="T18" fmla="*/ 92 w 184"/>
                <a:gd name="T19" fmla="*/ 138 h 183"/>
                <a:gd name="T20" fmla="*/ 92 w 184"/>
                <a:gd name="T21" fmla="*/ 138 h 183"/>
                <a:gd name="T22" fmla="*/ 92 w 184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3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2" y="183"/>
                  </a:cubicBezTo>
                  <a:cubicBezTo>
                    <a:pt x="143" y="183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7"/>
                    <a:pt x="118" y="138"/>
                    <a:pt x="92" y="138"/>
                  </a:cubicBezTo>
                  <a:close/>
                  <a:moveTo>
                    <a:pt x="92" y="138"/>
                  </a:moveTo>
                  <a:cubicBezTo>
                    <a:pt x="92" y="138"/>
                    <a:pt x="92" y="138"/>
                    <a:pt x="92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3" name="Freeform 38">
              <a:extLst>
                <a:ext uri="{FF2B5EF4-FFF2-40B4-BE49-F238E27FC236}">
                  <a16:creationId xmlns:a16="http://schemas.microsoft.com/office/drawing/2014/main" id="{EEFDDA9D-CF5D-43AD-A2BC-F2A500EAC39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007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4" name="Freeform 39">
              <a:extLst>
                <a:ext uri="{FF2B5EF4-FFF2-40B4-BE49-F238E27FC236}">
                  <a16:creationId xmlns:a16="http://schemas.microsoft.com/office/drawing/2014/main" id="{2B0D90C2-1F87-4970-8B69-E027D847C34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279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5" name="Freeform 40">
              <a:extLst>
                <a:ext uri="{FF2B5EF4-FFF2-40B4-BE49-F238E27FC236}">
                  <a16:creationId xmlns:a16="http://schemas.microsoft.com/office/drawing/2014/main" id="{D36BE15C-DF75-49B2-A08E-FF8F23F19DD4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551"/>
              <a:ext cx="179" cy="175"/>
            </a:xfrm>
            <a:custGeom>
              <a:avLst/>
              <a:gdLst>
                <a:gd name="T0" fmla="*/ 139 w 147"/>
                <a:gd name="T1" fmla="*/ 107 h 145"/>
                <a:gd name="T2" fmla="*/ 106 w 147"/>
                <a:gd name="T3" fmla="*/ 74 h 145"/>
                <a:gd name="T4" fmla="*/ 139 w 147"/>
                <a:gd name="T5" fmla="*/ 41 h 145"/>
                <a:gd name="T6" fmla="*/ 139 w 147"/>
                <a:gd name="T7" fmla="*/ 9 h 145"/>
                <a:gd name="T8" fmla="*/ 107 w 147"/>
                <a:gd name="T9" fmla="*/ 9 h 145"/>
                <a:gd name="T10" fmla="*/ 74 w 147"/>
                <a:gd name="T11" fmla="*/ 42 h 145"/>
                <a:gd name="T12" fmla="*/ 41 w 147"/>
                <a:gd name="T13" fmla="*/ 9 h 145"/>
                <a:gd name="T14" fmla="*/ 9 w 147"/>
                <a:gd name="T15" fmla="*/ 9 h 145"/>
                <a:gd name="T16" fmla="*/ 9 w 147"/>
                <a:gd name="T17" fmla="*/ 41 h 145"/>
                <a:gd name="T18" fmla="*/ 42 w 147"/>
                <a:gd name="T19" fmla="*/ 74 h 145"/>
                <a:gd name="T20" fmla="*/ 9 w 147"/>
                <a:gd name="T21" fmla="*/ 107 h 145"/>
                <a:gd name="T22" fmla="*/ 9 w 147"/>
                <a:gd name="T23" fmla="*/ 139 h 145"/>
                <a:gd name="T24" fmla="*/ 25 w 147"/>
                <a:gd name="T25" fmla="*/ 145 h 145"/>
                <a:gd name="T26" fmla="*/ 41 w 147"/>
                <a:gd name="T27" fmla="*/ 139 h 145"/>
                <a:gd name="T28" fmla="*/ 74 w 147"/>
                <a:gd name="T29" fmla="*/ 105 h 145"/>
                <a:gd name="T30" fmla="*/ 107 w 147"/>
                <a:gd name="T31" fmla="*/ 139 h 145"/>
                <a:gd name="T32" fmla="*/ 123 w 147"/>
                <a:gd name="T33" fmla="*/ 145 h 145"/>
                <a:gd name="T34" fmla="*/ 139 w 147"/>
                <a:gd name="T35" fmla="*/ 139 h 145"/>
                <a:gd name="T36" fmla="*/ 139 w 147"/>
                <a:gd name="T37" fmla="*/ 107 h 145"/>
                <a:gd name="T38" fmla="*/ 139 w 147"/>
                <a:gd name="T39" fmla="*/ 107 h 145"/>
                <a:gd name="T40" fmla="*/ 139 w 147"/>
                <a:gd name="T41" fmla="*/ 107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7" h="145">
                  <a:moveTo>
                    <a:pt x="139" y="107"/>
                  </a:moveTo>
                  <a:cubicBezTo>
                    <a:pt x="106" y="74"/>
                    <a:pt x="106" y="74"/>
                    <a:pt x="106" y="74"/>
                  </a:cubicBezTo>
                  <a:cubicBezTo>
                    <a:pt x="139" y="41"/>
                    <a:pt x="139" y="41"/>
                    <a:pt x="139" y="41"/>
                  </a:cubicBezTo>
                  <a:cubicBezTo>
                    <a:pt x="147" y="32"/>
                    <a:pt x="147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5"/>
                    <a:pt x="74" y="105"/>
                    <a:pt x="74" y="105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close/>
                  <a:moveTo>
                    <a:pt x="139" y="107"/>
                  </a:moveTo>
                  <a:cubicBezTo>
                    <a:pt x="139" y="107"/>
                    <a:pt x="139" y="107"/>
                    <a:pt x="139" y="107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6" name="Freeform 41">
              <a:extLst>
                <a:ext uri="{FF2B5EF4-FFF2-40B4-BE49-F238E27FC236}">
                  <a16:creationId xmlns:a16="http://schemas.microsoft.com/office/drawing/2014/main" id="{4878099D-75F9-4C41-9C7C-D8908714F053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904" y="1378"/>
              <a:ext cx="1881" cy="1564"/>
            </a:xfrm>
            <a:custGeom>
              <a:avLst/>
              <a:gdLst>
                <a:gd name="T0" fmla="*/ 1473 w 1543"/>
                <a:gd name="T1" fmla="*/ 818 h 1290"/>
                <a:gd name="T2" fmla="*/ 1429 w 1543"/>
                <a:gd name="T3" fmla="*/ 826 h 1290"/>
                <a:gd name="T4" fmla="*/ 1458 w 1543"/>
                <a:gd name="T5" fmla="*/ 1184 h 1290"/>
                <a:gd name="T6" fmla="*/ 1341 w 1543"/>
                <a:gd name="T7" fmla="*/ 968 h 1290"/>
                <a:gd name="T8" fmla="*/ 1347 w 1543"/>
                <a:gd name="T9" fmla="*/ 396 h 1290"/>
                <a:gd name="T10" fmla="*/ 1435 w 1543"/>
                <a:gd name="T11" fmla="*/ 739 h 1290"/>
                <a:gd name="T12" fmla="*/ 1347 w 1543"/>
                <a:gd name="T13" fmla="*/ 155 h 1290"/>
                <a:gd name="T14" fmla="*/ 1088 w 1543"/>
                <a:gd name="T15" fmla="*/ 95 h 1290"/>
                <a:gd name="T16" fmla="*/ 1065 w 1543"/>
                <a:gd name="T17" fmla="*/ 0 h 1290"/>
                <a:gd name="T18" fmla="*/ 1043 w 1543"/>
                <a:gd name="T19" fmla="*/ 95 h 1290"/>
                <a:gd name="T20" fmla="*/ 892 w 1543"/>
                <a:gd name="T21" fmla="*/ 22 h 1290"/>
                <a:gd name="T22" fmla="*/ 847 w 1543"/>
                <a:gd name="T23" fmla="*/ 22 h 1290"/>
                <a:gd name="T24" fmla="*/ 696 w 1543"/>
                <a:gd name="T25" fmla="*/ 95 h 1290"/>
                <a:gd name="T26" fmla="*/ 674 w 1543"/>
                <a:gd name="T27" fmla="*/ 0 h 1290"/>
                <a:gd name="T28" fmla="*/ 651 w 1543"/>
                <a:gd name="T29" fmla="*/ 95 h 1290"/>
                <a:gd name="T30" fmla="*/ 501 w 1543"/>
                <a:gd name="T31" fmla="*/ 22 h 1290"/>
                <a:gd name="T32" fmla="*/ 456 w 1543"/>
                <a:gd name="T33" fmla="*/ 22 h 1290"/>
                <a:gd name="T34" fmla="*/ 305 w 1543"/>
                <a:gd name="T35" fmla="*/ 95 h 1290"/>
                <a:gd name="T36" fmla="*/ 282 w 1543"/>
                <a:gd name="T37" fmla="*/ 0 h 1290"/>
                <a:gd name="T38" fmla="*/ 260 w 1543"/>
                <a:gd name="T39" fmla="*/ 95 h 1290"/>
                <a:gd name="T40" fmla="*/ 0 w 1543"/>
                <a:gd name="T41" fmla="*/ 157 h 1290"/>
                <a:gd name="T42" fmla="*/ 63 w 1543"/>
                <a:gd name="T43" fmla="*/ 1290 h 1290"/>
                <a:gd name="T44" fmla="*/ 644 w 1543"/>
                <a:gd name="T45" fmla="*/ 1268 h 1290"/>
                <a:gd name="T46" fmla="*/ 63 w 1543"/>
                <a:gd name="T47" fmla="*/ 1245 h 1290"/>
                <a:gd name="T48" fmla="*/ 45 w 1543"/>
                <a:gd name="T49" fmla="*/ 387 h 1290"/>
                <a:gd name="T50" fmla="*/ 1302 w 1543"/>
                <a:gd name="T51" fmla="*/ 930 h 1290"/>
                <a:gd name="T52" fmla="*/ 987 w 1543"/>
                <a:gd name="T53" fmla="*/ 993 h 1290"/>
                <a:gd name="T54" fmla="*/ 726 w 1543"/>
                <a:gd name="T55" fmla="*/ 1245 h 1290"/>
                <a:gd name="T56" fmla="*/ 726 w 1543"/>
                <a:gd name="T57" fmla="*/ 1290 h 1290"/>
                <a:gd name="T58" fmla="*/ 1026 w 1543"/>
                <a:gd name="T59" fmla="*/ 1283 h 1290"/>
                <a:gd name="T60" fmla="*/ 1458 w 1543"/>
                <a:gd name="T61" fmla="*/ 1229 h 1290"/>
                <a:gd name="T62" fmla="*/ 45 w 1543"/>
                <a:gd name="T63" fmla="*/ 342 h 1290"/>
                <a:gd name="T64" fmla="*/ 63 w 1543"/>
                <a:gd name="T65" fmla="*/ 140 h 1290"/>
                <a:gd name="T66" fmla="*/ 260 w 1543"/>
                <a:gd name="T67" fmla="*/ 241 h 1290"/>
                <a:gd name="T68" fmla="*/ 305 w 1543"/>
                <a:gd name="T69" fmla="*/ 241 h 1290"/>
                <a:gd name="T70" fmla="*/ 456 w 1543"/>
                <a:gd name="T71" fmla="*/ 140 h 1290"/>
                <a:gd name="T72" fmla="*/ 478 w 1543"/>
                <a:gd name="T73" fmla="*/ 263 h 1290"/>
                <a:gd name="T74" fmla="*/ 501 w 1543"/>
                <a:gd name="T75" fmla="*/ 140 h 1290"/>
                <a:gd name="T76" fmla="*/ 651 w 1543"/>
                <a:gd name="T77" fmla="*/ 241 h 1290"/>
                <a:gd name="T78" fmla="*/ 696 w 1543"/>
                <a:gd name="T79" fmla="*/ 241 h 1290"/>
                <a:gd name="T80" fmla="*/ 847 w 1543"/>
                <a:gd name="T81" fmla="*/ 140 h 1290"/>
                <a:gd name="T82" fmla="*/ 869 w 1543"/>
                <a:gd name="T83" fmla="*/ 263 h 1290"/>
                <a:gd name="T84" fmla="*/ 892 w 1543"/>
                <a:gd name="T85" fmla="*/ 140 h 1290"/>
                <a:gd name="T86" fmla="*/ 1043 w 1543"/>
                <a:gd name="T87" fmla="*/ 241 h 1290"/>
                <a:gd name="T88" fmla="*/ 1088 w 1543"/>
                <a:gd name="T89" fmla="*/ 241 h 1290"/>
                <a:gd name="T90" fmla="*/ 1285 w 1543"/>
                <a:gd name="T91" fmla="*/ 140 h 1290"/>
                <a:gd name="T92" fmla="*/ 1302 w 1543"/>
                <a:gd name="T93" fmla="*/ 342 h 1290"/>
                <a:gd name="T94" fmla="*/ 1032 w 1543"/>
                <a:gd name="T95" fmla="*/ 1213 h 1290"/>
                <a:gd name="T96" fmla="*/ 1050 w 1543"/>
                <a:gd name="T97" fmla="*/ 975 h 1290"/>
                <a:gd name="T98" fmla="*/ 1032 w 1543"/>
                <a:gd name="T99" fmla="*/ 1213 h 1290"/>
                <a:gd name="T100" fmla="*/ 1032 w 1543"/>
                <a:gd name="T101" fmla="*/ 1213 h 12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0" t="0" r="r" b="b"/>
              <a:pathLst>
                <a:path w="1543" h="1290">
                  <a:moveTo>
                    <a:pt x="1535" y="1141"/>
                  </a:moveTo>
                  <a:cubicBezTo>
                    <a:pt x="1473" y="818"/>
                    <a:pt x="1473" y="818"/>
                    <a:pt x="1473" y="818"/>
                  </a:cubicBezTo>
                  <a:cubicBezTo>
                    <a:pt x="1471" y="806"/>
                    <a:pt x="1459" y="798"/>
                    <a:pt x="1447" y="800"/>
                  </a:cubicBezTo>
                  <a:cubicBezTo>
                    <a:pt x="1435" y="802"/>
                    <a:pt x="1427" y="814"/>
                    <a:pt x="1429" y="826"/>
                  </a:cubicBezTo>
                  <a:cubicBezTo>
                    <a:pt x="1491" y="1149"/>
                    <a:pt x="1491" y="1149"/>
                    <a:pt x="1491" y="1149"/>
                  </a:cubicBezTo>
                  <a:cubicBezTo>
                    <a:pt x="1494" y="1167"/>
                    <a:pt x="1479" y="1184"/>
                    <a:pt x="1458" y="1184"/>
                  </a:cubicBezTo>
                  <a:cubicBezTo>
                    <a:pt x="1125" y="1184"/>
                    <a:pt x="1125" y="1184"/>
                    <a:pt x="1125" y="1184"/>
                  </a:cubicBezTo>
                  <a:cubicBezTo>
                    <a:pt x="1341" y="968"/>
                    <a:pt x="1341" y="968"/>
                    <a:pt x="1341" y="968"/>
                  </a:cubicBezTo>
                  <a:cubicBezTo>
                    <a:pt x="1345" y="964"/>
                    <a:pt x="1347" y="959"/>
                    <a:pt x="1347" y="952"/>
                  </a:cubicBezTo>
                  <a:cubicBezTo>
                    <a:pt x="1347" y="396"/>
                    <a:pt x="1347" y="396"/>
                    <a:pt x="1347" y="396"/>
                  </a:cubicBezTo>
                  <a:cubicBezTo>
                    <a:pt x="1409" y="721"/>
                    <a:pt x="1409" y="721"/>
                    <a:pt x="1409" y="721"/>
                  </a:cubicBezTo>
                  <a:cubicBezTo>
                    <a:pt x="1411" y="733"/>
                    <a:pt x="1423" y="741"/>
                    <a:pt x="1435" y="739"/>
                  </a:cubicBezTo>
                  <a:cubicBezTo>
                    <a:pt x="1448" y="737"/>
                    <a:pt x="1456" y="725"/>
                    <a:pt x="1453" y="713"/>
                  </a:cubicBezTo>
                  <a:cubicBezTo>
                    <a:pt x="1347" y="155"/>
                    <a:pt x="1347" y="155"/>
                    <a:pt x="1347" y="155"/>
                  </a:cubicBezTo>
                  <a:cubicBezTo>
                    <a:pt x="1346" y="121"/>
                    <a:pt x="1318" y="95"/>
                    <a:pt x="1285" y="95"/>
                  </a:cubicBezTo>
                  <a:cubicBezTo>
                    <a:pt x="1088" y="95"/>
                    <a:pt x="1088" y="95"/>
                    <a:pt x="1088" y="95"/>
                  </a:cubicBezTo>
                  <a:cubicBezTo>
                    <a:pt x="1088" y="22"/>
                    <a:pt x="1088" y="22"/>
                    <a:pt x="1088" y="22"/>
                  </a:cubicBezTo>
                  <a:cubicBezTo>
                    <a:pt x="1088" y="10"/>
                    <a:pt x="1078" y="0"/>
                    <a:pt x="1065" y="0"/>
                  </a:cubicBezTo>
                  <a:cubicBezTo>
                    <a:pt x="1053" y="0"/>
                    <a:pt x="1043" y="10"/>
                    <a:pt x="1043" y="22"/>
                  </a:cubicBezTo>
                  <a:cubicBezTo>
                    <a:pt x="1043" y="95"/>
                    <a:pt x="1043" y="95"/>
                    <a:pt x="1043" y="95"/>
                  </a:cubicBezTo>
                  <a:cubicBezTo>
                    <a:pt x="892" y="95"/>
                    <a:pt x="892" y="95"/>
                    <a:pt x="892" y="95"/>
                  </a:cubicBezTo>
                  <a:cubicBezTo>
                    <a:pt x="892" y="22"/>
                    <a:pt x="892" y="22"/>
                    <a:pt x="892" y="22"/>
                  </a:cubicBezTo>
                  <a:cubicBezTo>
                    <a:pt x="892" y="10"/>
                    <a:pt x="882" y="0"/>
                    <a:pt x="869" y="0"/>
                  </a:cubicBezTo>
                  <a:cubicBezTo>
                    <a:pt x="857" y="0"/>
                    <a:pt x="847" y="10"/>
                    <a:pt x="847" y="22"/>
                  </a:cubicBezTo>
                  <a:cubicBezTo>
                    <a:pt x="847" y="95"/>
                    <a:pt x="847" y="95"/>
                    <a:pt x="847" y="95"/>
                  </a:cubicBezTo>
                  <a:cubicBezTo>
                    <a:pt x="696" y="95"/>
                    <a:pt x="696" y="95"/>
                    <a:pt x="696" y="95"/>
                  </a:cubicBezTo>
                  <a:cubicBezTo>
                    <a:pt x="696" y="22"/>
                    <a:pt x="696" y="22"/>
                    <a:pt x="696" y="22"/>
                  </a:cubicBezTo>
                  <a:cubicBezTo>
                    <a:pt x="696" y="10"/>
                    <a:pt x="686" y="0"/>
                    <a:pt x="674" y="0"/>
                  </a:cubicBezTo>
                  <a:cubicBezTo>
                    <a:pt x="661" y="0"/>
                    <a:pt x="651" y="10"/>
                    <a:pt x="651" y="22"/>
                  </a:cubicBezTo>
                  <a:cubicBezTo>
                    <a:pt x="651" y="95"/>
                    <a:pt x="651" y="95"/>
                    <a:pt x="651" y="95"/>
                  </a:cubicBezTo>
                  <a:cubicBezTo>
                    <a:pt x="501" y="95"/>
                    <a:pt x="501" y="95"/>
                    <a:pt x="501" y="95"/>
                  </a:cubicBezTo>
                  <a:cubicBezTo>
                    <a:pt x="501" y="22"/>
                    <a:pt x="501" y="22"/>
                    <a:pt x="501" y="22"/>
                  </a:cubicBezTo>
                  <a:cubicBezTo>
                    <a:pt x="501" y="10"/>
                    <a:pt x="490" y="0"/>
                    <a:pt x="478" y="0"/>
                  </a:cubicBezTo>
                  <a:cubicBezTo>
                    <a:pt x="466" y="0"/>
                    <a:pt x="456" y="10"/>
                    <a:pt x="456" y="22"/>
                  </a:cubicBezTo>
                  <a:cubicBezTo>
                    <a:pt x="456" y="95"/>
                    <a:pt x="456" y="95"/>
                    <a:pt x="456" y="95"/>
                  </a:cubicBezTo>
                  <a:cubicBezTo>
                    <a:pt x="305" y="95"/>
                    <a:pt x="305" y="95"/>
                    <a:pt x="305" y="95"/>
                  </a:cubicBezTo>
                  <a:cubicBezTo>
                    <a:pt x="305" y="22"/>
                    <a:pt x="305" y="22"/>
                    <a:pt x="305" y="22"/>
                  </a:cubicBezTo>
                  <a:cubicBezTo>
                    <a:pt x="305" y="10"/>
                    <a:pt x="295" y="0"/>
                    <a:pt x="282" y="0"/>
                  </a:cubicBezTo>
                  <a:cubicBezTo>
                    <a:pt x="270" y="0"/>
                    <a:pt x="260" y="10"/>
                    <a:pt x="260" y="22"/>
                  </a:cubicBezTo>
                  <a:cubicBezTo>
                    <a:pt x="260" y="95"/>
                    <a:pt x="260" y="95"/>
                    <a:pt x="260" y="95"/>
                  </a:cubicBezTo>
                  <a:cubicBezTo>
                    <a:pt x="63" y="95"/>
                    <a:pt x="63" y="95"/>
                    <a:pt x="63" y="95"/>
                  </a:cubicBezTo>
                  <a:cubicBezTo>
                    <a:pt x="28" y="95"/>
                    <a:pt x="0" y="123"/>
                    <a:pt x="0" y="157"/>
                  </a:cubicBezTo>
                  <a:cubicBezTo>
                    <a:pt x="0" y="1227"/>
                    <a:pt x="0" y="1227"/>
                    <a:pt x="0" y="1227"/>
                  </a:cubicBezTo>
                  <a:cubicBezTo>
                    <a:pt x="0" y="1262"/>
                    <a:pt x="28" y="1290"/>
                    <a:pt x="63" y="1290"/>
                  </a:cubicBezTo>
                  <a:cubicBezTo>
                    <a:pt x="621" y="1290"/>
                    <a:pt x="621" y="1290"/>
                    <a:pt x="621" y="1290"/>
                  </a:cubicBezTo>
                  <a:cubicBezTo>
                    <a:pt x="634" y="1290"/>
                    <a:pt x="644" y="1280"/>
                    <a:pt x="644" y="1268"/>
                  </a:cubicBezTo>
                  <a:cubicBezTo>
                    <a:pt x="644" y="1255"/>
                    <a:pt x="634" y="1245"/>
                    <a:pt x="621" y="1245"/>
                  </a:cubicBezTo>
                  <a:cubicBezTo>
                    <a:pt x="63" y="1245"/>
                    <a:pt x="63" y="1245"/>
                    <a:pt x="63" y="1245"/>
                  </a:cubicBezTo>
                  <a:cubicBezTo>
                    <a:pt x="53" y="1245"/>
                    <a:pt x="45" y="1237"/>
                    <a:pt x="45" y="1227"/>
                  </a:cubicBezTo>
                  <a:cubicBezTo>
                    <a:pt x="45" y="387"/>
                    <a:pt x="45" y="387"/>
                    <a:pt x="45" y="387"/>
                  </a:cubicBezTo>
                  <a:cubicBezTo>
                    <a:pt x="1302" y="387"/>
                    <a:pt x="1302" y="387"/>
                    <a:pt x="1302" y="387"/>
                  </a:cubicBezTo>
                  <a:cubicBezTo>
                    <a:pt x="1302" y="930"/>
                    <a:pt x="1302" y="930"/>
                    <a:pt x="1302" y="930"/>
                  </a:cubicBezTo>
                  <a:cubicBezTo>
                    <a:pt x="1050" y="930"/>
                    <a:pt x="1050" y="930"/>
                    <a:pt x="1050" y="930"/>
                  </a:cubicBezTo>
                  <a:cubicBezTo>
                    <a:pt x="1015" y="930"/>
                    <a:pt x="987" y="958"/>
                    <a:pt x="987" y="993"/>
                  </a:cubicBezTo>
                  <a:cubicBezTo>
                    <a:pt x="987" y="1245"/>
                    <a:pt x="987" y="1245"/>
                    <a:pt x="987" y="1245"/>
                  </a:cubicBezTo>
                  <a:cubicBezTo>
                    <a:pt x="726" y="1245"/>
                    <a:pt x="726" y="1245"/>
                    <a:pt x="726" y="1245"/>
                  </a:cubicBezTo>
                  <a:cubicBezTo>
                    <a:pt x="714" y="1245"/>
                    <a:pt x="704" y="1255"/>
                    <a:pt x="704" y="1268"/>
                  </a:cubicBezTo>
                  <a:cubicBezTo>
                    <a:pt x="704" y="1280"/>
                    <a:pt x="714" y="1290"/>
                    <a:pt x="726" y="1290"/>
                  </a:cubicBezTo>
                  <a:cubicBezTo>
                    <a:pt x="1010" y="1290"/>
                    <a:pt x="1010" y="1290"/>
                    <a:pt x="1010" y="1290"/>
                  </a:cubicBezTo>
                  <a:cubicBezTo>
                    <a:pt x="1016" y="1290"/>
                    <a:pt x="1021" y="1288"/>
                    <a:pt x="1026" y="1283"/>
                  </a:cubicBezTo>
                  <a:cubicBezTo>
                    <a:pt x="1080" y="1229"/>
                    <a:pt x="1080" y="1229"/>
                    <a:pt x="1080" y="1229"/>
                  </a:cubicBezTo>
                  <a:cubicBezTo>
                    <a:pt x="1458" y="1229"/>
                    <a:pt x="1458" y="1229"/>
                    <a:pt x="1458" y="1229"/>
                  </a:cubicBezTo>
                  <a:cubicBezTo>
                    <a:pt x="1507" y="1229"/>
                    <a:pt x="1543" y="1187"/>
                    <a:pt x="1535" y="1141"/>
                  </a:cubicBezTo>
                  <a:close/>
                  <a:moveTo>
                    <a:pt x="45" y="342"/>
                  </a:moveTo>
                  <a:cubicBezTo>
                    <a:pt x="45" y="157"/>
                    <a:pt x="45" y="157"/>
                    <a:pt x="45" y="157"/>
                  </a:cubicBezTo>
                  <a:cubicBezTo>
                    <a:pt x="45" y="148"/>
                    <a:pt x="53" y="140"/>
                    <a:pt x="63" y="140"/>
                  </a:cubicBezTo>
                  <a:cubicBezTo>
                    <a:pt x="260" y="140"/>
                    <a:pt x="260" y="140"/>
                    <a:pt x="260" y="140"/>
                  </a:cubicBezTo>
                  <a:cubicBezTo>
                    <a:pt x="260" y="241"/>
                    <a:pt x="260" y="241"/>
                    <a:pt x="260" y="241"/>
                  </a:cubicBezTo>
                  <a:cubicBezTo>
                    <a:pt x="260" y="253"/>
                    <a:pt x="270" y="263"/>
                    <a:pt x="282" y="263"/>
                  </a:cubicBezTo>
                  <a:cubicBezTo>
                    <a:pt x="295" y="263"/>
                    <a:pt x="305" y="253"/>
                    <a:pt x="305" y="241"/>
                  </a:cubicBezTo>
                  <a:cubicBezTo>
                    <a:pt x="305" y="140"/>
                    <a:pt x="305" y="140"/>
                    <a:pt x="305" y="140"/>
                  </a:cubicBezTo>
                  <a:cubicBezTo>
                    <a:pt x="456" y="140"/>
                    <a:pt x="456" y="140"/>
                    <a:pt x="456" y="140"/>
                  </a:cubicBezTo>
                  <a:cubicBezTo>
                    <a:pt x="456" y="241"/>
                    <a:pt x="456" y="241"/>
                    <a:pt x="456" y="241"/>
                  </a:cubicBezTo>
                  <a:cubicBezTo>
                    <a:pt x="456" y="253"/>
                    <a:pt x="466" y="263"/>
                    <a:pt x="478" y="263"/>
                  </a:cubicBezTo>
                  <a:cubicBezTo>
                    <a:pt x="490" y="263"/>
                    <a:pt x="501" y="253"/>
                    <a:pt x="501" y="241"/>
                  </a:cubicBezTo>
                  <a:cubicBezTo>
                    <a:pt x="501" y="140"/>
                    <a:pt x="501" y="140"/>
                    <a:pt x="501" y="140"/>
                  </a:cubicBezTo>
                  <a:cubicBezTo>
                    <a:pt x="651" y="140"/>
                    <a:pt x="651" y="140"/>
                    <a:pt x="651" y="140"/>
                  </a:cubicBezTo>
                  <a:cubicBezTo>
                    <a:pt x="651" y="241"/>
                    <a:pt x="651" y="241"/>
                    <a:pt x="651" y="241"/>
                  </a:cubicBezTo>
                  <a:cubicBezTo>
                    <a:pt x="651" y="253"/>
                    <a:pt x="661" y="263"/>
                    <a:pt x="674" y="263"/>
                  </a:cubicBezTo>
                  <a:cubicBezTo>
                    <a:pt x="686" y="263"/>
                    <a:pt x="696" y="253"/>
                    <a:pt x="696" y="241"/>
                  </a:cubicBezTo>
                  <a:cubicBezTo>
                    <a:pt x="696" y="140"/>
                    <a:pt x="696" y="140"/>
                    <a:pt x="696" y="140"/>
                  </a:cubicBezTo>
                  <a:cubicBezTo>
                    <a:pt x="847" y="140"/>
                    <a:pt x="847" y="140"/>
                    <a:pt x="847" y="140"/>
                  </a:cubicBezTo>
                  <a:cubicBezTo>
                    <a:pt x="847" y="241"/>
                    <a:pt x="847" y="241"/>
                    <a:pt x="847" y="241"/>
                  </a:cubicBezTo>
                  <a:cubicBezTo>
                    <a:pt x="847" y="253"/>
                    <a:pt x="857" y="263"/>
                    <a:pt x="869" y="263"/>
                  </a:cubicBezTo>
                  <a:cubicBezTo>
                    <a:pt x="882" y="263"/>
                    <a:pt x="892" y="253"/>
                    <a:pt x="892" y="241"/>
                  </a:cubicBezTo>
                  <a:cubicBezTo>
                    <a:pt x="892" y="140"/>
                    <a:pt x="892" y="140"/>
                    <a:pt x="892" y="140"/>
                  </a:cubicBezTo>
                  <a:cubicBezTo>
                    <a:pt x="1043" y="140"/>
                    <a:pt x="1043" y="140"/>
                    <a:pt x="1043" y="140"/>
                  </a:cubicBezTo>
                  <a:cubicBezTo>
                    <a:pt x="1043" y="241"/>
                    <a:pt x="1043" y="241"/>
                    <a:pt x="1043" y="241"/>
                  </a:cubicBezTo>
                  <a:cubicBezTo>
                    <a:pt x="1043" y="253"/>
                    <a:pt x="1053" y="263"/>
                    <a:pt x="1065" y="263"/>
                  </a:cubicBezTo>
                  <a:cubicBezTo>
                    <a:pt x="1078" y="263"/>
                    <a:pt x="1088" y="253"/>
                    <a:pt x="1088" y="241"/>
                  </a:cubicBezTo>
                  <a:cubicBezTo>
                    <a:pt x="1088" y="140"/>
                    <a:pt x="1088" y="140"/>
                    <a:pt x="1088" y="140"/>
                  </a:cubicBezTo>
                  <a:cubicBezTo>
                    <a:pt x="1285" y="140"/>
                    <a:pt x="1285" y="140"/>
                    <a:pt x="1285" y="140"/>
                  </a:cubicBezTo>
                  <a:cubicBezTo>
                    <a:pt x="1295" y="140"/>
                    <a:pt x="1302" y="148"/>
                    <a:pt x="1302" y="157"/>
                  </a:cubicBezTo>
                  <a:cubicBezTo>
                    <a:pt x="1302" y="342"/>
                    <a:pt x="1302" y="342"/>
                    <a:pt x="1302" y="342"/>
                  </a:cubicBezTo>
                  <a:lnTo>
                    <a:pt x="45" y="342"/>
                  </a:lnTo>
                  <a:close/>
                  <a:moveTo>
                    <a:pt x="1032" y="1213"/>
                  </a:moveTo>
                  <a:cubicBezTo>
                    <a:pt x="1032" y="993"/>
                    <a:pt x="1032" y="993"/>
                    <a:pt x="1032" y="993"/>
                  </a:cubicBezTo>
                  <a:cubicBezTo>
                    <a:pt x="1032" y="983"/>
                    <a:pt x="1040" y="975"/>
                    <a:pt x="1050" y="975"/>
                  </a:cubicBezTo>
                  <a:cubicBezTo>
                    <a:pt x="1271" y="975"/>
                    <a:pt x="1271" y="975"/>
                    <a:pt x="1271" y="975"/>
                  </a:cubicBezTo>
                  <a:cubicBezTo>
                    <a:pt x="1248" y="997"/>
                    <a:pt x="1055" y="1191"/>
                    <a:pt x="1032" y="1213"/>
                  </a:cubicBezTo>
                  <a:close/>
                  <a:moveTo>
                    <a:pt x="1032" y="1213"/>
                  </a:moveTo>
                  <a:cubicBezTo>
                    <a:pt x="1032" y="1213"/>
                    <a:pt x="1032" y="1213"/>
                    <a:pt x="1032" y="1213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357188</xdr:colOff>
      <xdr:row>1</xdr:row>
      <xdr:rowOff>49457</xdr:rowOff>
    </xdr:to>
    <xdr:pic>
      <xdr:nvPicPr>
        <xdr:cNvPr id="19" name="Graphique 18" descr="Ligne fléchée : faire pivoter à gauch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B7FBD43-1436-48BB-BCD6-2F695C407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61925" y="0"/>
          <a:ext cx="357188" cy="35425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2.%20COORDO_NED\9.%20BROUILLON_EXCEL\Test%201\Planning_HEBDO_V2.1_TEST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2.%20COORDO_NED\Planning_HEBDO_V2_TEST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3.2024"/>
      <sheetName val="Suivi complet"/>
      <sheetName val="Histo"/>
      <sheetName val="Histo BRUT"/>
    </sheetNames>
    <sheetDataSet>
      <sheetData sheetId="0"/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3.2024"/>
      <sheetName val="Suivi complet"/>
      <sheetName val="Histo"/>
      <sheetName val="Histo BRUT"/>
      <sheetName val="Planning_HEBDO_V2_TEST1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AF884D-47B5-41FD-8251-A38B411208B5}" name="Tableau1" displayName="Tableau1" ref="B4:G10" totalsRowShown="0" headerRowDxfId="16" dataDxfId="15">
  <autoFilter ref="B4:G10" xr:uid="{09AF884D-47B5-41FD-8251-A38B411208B5}"/>
  <tableColumns count="6">
    <tableColumn id="1" xr3:uid="{7DDEAE7E-0A68-4BBE-B9B4-47EB3D87849B}" name="Nom" dataDxfId="14"/>
    <tableColumn id="2" xr3:uid="{8E1C6B79-3BE4-46F1-AC83-8DC621DCD93A}" name="Prénom" dataDxfId="13"/>
    <tableColumn id="3" xr3:uid="{6333D47D-2870-4419-9757-ABF310A4D2B1}" name="Fonction" dataDxfId="12"/>
    <tableColumn id="4" xr3:uid="{490DC79C-1BB5-4AB2-B603-4FAE0A87D260}" name="Structure" dataDxfId="11"/>
    <tableColumn id="5" xr3:uid="{F4665238-DCBE-40BC-858B-404EE760468A}" name="Coordonnées" dataDxfId="10" dataCellStyle="Lien hypertexte"/>
    <tableColumn id="6" xr3:uid="{00DA44A5-7777-4CC7-ADF3-EDEADC05F0AC}" name="Rôle" dataDxfId="9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5A4871-8CC5-4E34-A80A-DB26065FFF6D}" name="Tdétails" displayName="Tdétails" ref="B4:H500" totalsRowShown="0" headerRowDxfId="8" dataDxfId="7">
  <autoFilter ref="B4:H500" xr:uid="{5BFBF0D4-3C2F-49B9-90F1-E24A6F41CD26}">
    <filterColumn colId="0">
      <filters>
        <filter val="✔"/>
        <filter val="⚪"/>
        <filter val="🟡"/>
      </filters>
    </filterColumn>
  </autoFilter>
  <tableColumns count="7">
    <tableColumn id="1" xr3:uid="{564BF9B1-C312-4DC4-BE1B-0F761E798582}" name="Etat" dataDxfId="6">
      <calculatedColumnFormula array="1">IFERROR(IF(INDEX([1]!Tableausource[#All],SMALL(IF(($G$1=[1]!Tableausource[Projet])*(([1]!Tableausource[Catégorie tâche]="1.H+K")+([1]!Tableausource[Catégorie tâche]="2.K")),ROW([1]!Tableausource[Projet])-13,9^9),ROW(1:1)),COLUMN([1]!Tableausource[Etat])-2)="","",(INDEX([1]!Tableausource[#All],SMALL(IF(($G$1=[1]!Tableausource[Projet])*(([1]!Tableausource[Catégorie tâche]="1.H+K")+([1]!Tableausource[Catégorie tâche]="2.K")),ROW([1]!Tableausource[Projet])-13,9^9),ROW(1:1)),COLUMN([1]!Tableausource[Etat])-2))),"")</calculatedColumnFormula>
    </tableColumn>
    <tableColumn id="7" xr3:uid="{F37811B5-366F-4CE9-9BC6-2331096EB155}" name="Échéance" dataDxfId="5">
      <calculatedColumnFormula array="1">IFERROR(IF(INDEX([2]!Tableausource[#All],SMALL(IF(($G$1=[2]!Tableausource[Projet])*(([2]!Tableausource[Catégorie tâche]="1.H+K")+([2]!Tableausource[Catégorie tâche]="2.K")),ROW([2]!Tableausource[Projet])-13,9^9),ROW(1:1)),COLUMN([2]!Tableausource[Échéance])-2)="","",(INDEX([2]!Tableausource[#All],SMALL(IF(($G$1=[2]!Tableausource[Projet])*(([2]!Tableausource[Catégorie tâche]="1.H+K")+([2]!Tableausource[Catégorie tâche]="2.K")),ROW([2]!Tableausource[Projet])-13,9^9),ROW(1:1)),COLUMN([2]!Tableausource[Échéance])-2))),"")</calculatedColumnFormula>
    </tableColumn>
    <tableColumn id="3" xr3:uid="{EC3A8601-3D8D-4BE4-9B27-1728DCDD9323}" name="Date de début" dataDxfId="4">
      <calculatedColumnFormula array="1">IFERROR(IF(INDEX([2]!Tableausource[#All],SMALL(IF(($G$1=[2]!Tableausource[Projet])*(([2]!Tableausource[Catégorie tâche]="1.H+K")+([2]!Tableausource[Catégorie tâche]="2.K")),ROW([2]!Tableausource[Projet])-13,9^9),ROW(1:1)),COLUMN([2]!Tableausource[Date de début])-2)="","",(INDEX([2]!Tableausource[#All],SMALL(IF(($G$1=[2]!Tableausource[Projet])*(([2]!Tableausource[Catégorie tâche]="1.H+K")+([2]!Tableausource[Catégorie tâche]="2.K")),ROW([2]!Tableausource[Projet])-13,9^9),ROW(1:1)),COLUMN([2]!Tableausource[Date de début])-2))),"")</calculatedColumnFormula>
    </tableColumn>
    <tableColumn id="4" xr3:uid="{F39CC3ED-7C55-42D5-9E2C-48DBA1EC2B9F}" name="Date de fin" dataDxfId="3">
      <calculatedColumnFormula array="1">IFERROR(IF(INDEX([2]!Tableausource[#All],SMALL(IF(($G$1=[2]!Tableausource[Projet])*(([2]!Tableausource[Catégorie tâche]="1.H+K")+([2]!Tableausource[Catégorie tâche]="2.K")),ROW([2]!Tableausource[Projet])-13,9^9),ROW(1:1)),COLUMN([2]!Tableausource[Date de fin])-2)="","",(INDEX([2]!Tableausource[#All],SMALL(IF(($G$1=[2]!Tableausource[Projet])*(([2]!Tableausource[Catégorie tâche]="1.H+K")+([2]!Tableausource[Catégorie tâche]="2.K")),ROW([2]!Tableausource[Projet])-13,9^9),ROW(1:1)),COLUMN([2]!Tableausource[Date de fin])-2))),"")</calculatedColumnFormula>
    </tableColumn>
    <tableColumn id="5" xr3:uid="{687FC9DF-F4A7-4C1D-BD21-7999F4A9D771}" name="Catégorie de tâche" dataDxfId="2">
      <calculatedColumnFormula array="1">IFERROR(IF(INDEX([2]!Tableausource[#All],SMALL(IF(($G$1=[2]!Tableausource[Projet])*(([2]!Tableausource[Catégorie tâche]="1.H+K")+([2]!Tableausource[Catégorie tâche]="2.K")),ROW([2]!Tableausource[Projet])-13,9^9),ROW(1:1)),COLUMN([2]!Tableausource[Catégorie tâche])-2)="","",(INDEX([2]!Tableausource[#All],SMALL(IF(($G$1=[2]!Tableausource[Projet])*(([2]!Tableausource[Catégorie tâche]="1.H+K")+([2]!Tableausource[Catégorie tâche]="2.K")),ROW([2]!Tableausource[Projet])-13,9^9),ROW(1:1)),COLUMN([2]!Tableausource[Catégorie tâche])-2))),"")</calculatedColumnFormula>
    </tableColumn>
    <tableColumn id="2" xr3:uid="{B811238B-D1EE-4B27-AEAD-A302A4440838}" name="TÂCHES" dataDxfId="1">
      <calculatedColumnFormula array="1">IFERROR(INDEX([2]!Tableausource[#All],SMALL(IF(($G$1=[2]!Tableausource[Projet])*(([2]!Tableausource[Catégorie tâche]="1.H+K")+([2]!Tableausource[Catégorie tâche]="2.K")),ROW([2]!Tableausource[Projet])-13,9^9),ROW(1:1)),COLUMN([2]!Tableausource[Tâches])-2),"")</calculatedColumnFormula>
    </tableColumn>
    <tableColumn id="6" xr3:uid="{E3E35A9F-C65A-4289-8513-DC60C3180129}" name="Acteurs" dataDxfId="0">
      <calculatedColumnFormula array="1">IFERROR(IF(INDEX([2]!Tableausource[#All],SMALL(IF(($G$1=[2]!Tableausource[Projet])*(([2]!Tableausource[Catégorie tâche]="1.H+K")+([2]!Tableausource[Catégorie tâche]="2.K")),ROW([2]!Tableausource[Projet])-13,9^9),ROW(1:1)),COLUMN([2]!Tableausource[Acteurs])-2)="","",(INDEX([2]!Tableausource[#All],SMALL(IF(($G$1=[2]!Tableausource[Projet])*(([2]!Tableausource[Catégorie tâche]="1.H+K")+([2]!Tableausource[Catégorie tâche]="2.K")),ROW([2]!Tableausource[Projet])-13,9^9),ROW(1:1)),COLUMN([2]!Tableausource[Acteurs])-2))),"")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55A1D-048F-4F18-AF5E-9C0BA410FBCC}">
  <dimension ref="B1:O13"/>
  <sheetViews>
    <sheetView tabSelected="1" zoomScale="130" zoomScaleNormal="130" workbookViewId="0">
      <selection activeCell="J6" sqref="J6"/>
    </sheetView>
  </sheetViews>
  <sheetFormatPr baseColWidth="10" defaultRowHeight="15" x14ac:dyDescent="0.25"/>
  <cols>
    <col min="1" max="1" width="1.85546875" style="1" customWidth="1"/>
    <col min="2" max="2" width="14.85546875" style="1" customWidth="1"/>
    <col min="3" max="3" width="11.140625" style="1" customWidth="1"/>
    <col min="4" max="4" width="14.7109375" style="1" customWidth="1"/>
    <col min="5" max="5" width="17.140625" style="1" customWidth="1"/>
    <col min="6" max="6" width="7.140625" style="1" customWidth="1"/>
    <col min="7" max="7" width="16.140625" style="1" customWidth="1"/>
    <col min="8" max="8" width="2.85546875" style="1" customWidth="1"/>
    <col min="9" max="9" width="12.28515625" style="1" customWidth="1"/>
    <col min="10" max="10" width="13.5703125" style="1" customWidth="1"/>
    <col min="11" max="11" width="17.5703125" style="1" customWidth="1"/>
    <col min="12" max="12" width="16" style="1" customWidth="1"/>
    <col min="13" max="13" width="15.7109375" style="1" customWidth="1"/>
    <col min="14" max="16384" width="11.42578125" style="1"/>
  </cols>
  <sheetData>
    <row r="1" spans="2:15" ht="63.75" customHeight="1" x14ac:dyDescent="0.4">
      <c r="B1" s="6"/>
      <c r="C1" s="6"/>
      <c r="D1" s="6"/>
      <c r="E1" s="6"/>
      <c r="F1" s="6"/>
      <c r="G1" s="6"/>
      <c r="H1" s="13"/>
      <c r="I1" s="6"/>
      <c r="J1" s="6"/>
      <c r="K1" s="6"/>
    </row>
    <row r="2" spans="2:15" ht="18" x14ac:dyDescent="0.3">
      <c r="B2" s="16" t="s">
        <v>1</v>
      </c>
      <c r="C2" s="44" t="s">
        <v>1</v>
      </c>
      <c r="D2" s="44"/>
      <c r="E2" s="44"/>
      <c r="F2" s="44"/>
      <c r="G2" s="45"/>
      <c r="H2" s="5"/>
      <c r="J2" s="37" t="s">
        <v>24</v>
      </c>
      <c r="K2" s="37"/>
      <c r="L2" s="37"/>
      <c r="O2" s="5"/>
    </row>
    <row r="3" spans="2:15" ht="18" x14ac:dyDescent="0.3">
      <c r="B3" s="16" t="s">
        <v>14</v>
      </c>
      <c r="C3" s="57" t="s">
        <v>23</v>
      </c>
      <c r="D3" s="58"/>
      <c r="E3" s="58"/>
      <c r="F3" s="58"/>
      <c r="G3" s="59"/>
      <c r="H3" s="5"/>
      <c r="J3" s="36" t="s">
        <v>28</v>
      </c>
      <c r="O3" s="5"/>
    </row>
    <row r="4" spans="2:15" ht="18.75" customHeight="1" x14ac:dyDescent="0.25">
      <c r="B4" s="17" t="s">
        <v>0</v>
      </c>
      <c r="C4" s="46"/>
      <c r="D4" s="46"/>
      <c r="E4" s="46"/>
      <c r="F4" s="46"/>
      <c r="G4" s="47"/>
      <c r="H4" s="5"/>
      <c r="O4" s="5"/>
    </row>
    <row r="5" spans="2:15" ht="32.25" customHeight="1" x14ac:dyDescent="0.25">
      <c r="B5" s="18" t="s">
        <v>9</v>
      </c>
      <c r="C5" s="48"/>
      <c r="D5" s="49"/>
      <c r="E5" s="49"/>
      <c r="F5" s="49"/>
      <c r="G5" s="50"/>
      <c r="H5" s="5"/>
      <c r="O5" s="5"/>
    </row>
    <row r="6" spans="2:15" ht="54" customHeight="1" x14ac:dyDescent="0.25">
      <c r="B6" s="18" t="s">
        <v>13</v>
      </c>
      <c r="C6" s="51"/>
      <c r="D6" s="52"/>
      <c r="E6" s="52"/>
      <c r="F6" s="52"/>
      <c r="G6" s="53"/>
      <c r="H6" s="5"/>
      <c r="O6" s="5"/>
    </row>
    <row r="7" spans="2:15" x14ac:dyDescent="0.25">
      <c r="H7" s="5"/>
      <c r="O7" s="5"/>
    </row>
    <row r="8" spans="2:15" x14ac:dyDescent="0.25">
      <c r="B8" s="4"/>
      <c r="C8" s="7"/>
      <c r="D8" s="7"/>
      <c r="E8" s="7"/>
      <c r="F8" s="7"/>
      <c r="G8" s="5"/>
      <c r="I8" s="4"/>
      <c r="J8" s="5"/>
      <c r="K8" s="5"/>
    </row>
    <row r="9" spans="2:15" ht="48.75" customHeight="1" x14ac:dyDescent="0.25">
      <c r="B9" s="4"/>
      <c r="C9" s="7"/>
      <c r="D9" s="7"/>
      <c r="E9" s="7"/>
      <c r="F9" s="7"/>
      <c r="G9" s="5"/>
      <c r="I9" s="4"/>
      <c r="J9" s="5"/>
      <c r="K9" s="5"/>
    </row>
    <row r="10" spans="2:15" ht="57" customHeight="1" x14ac:dyDescent="0.35">
      <c r="B10" s="2"/>
      <c r="C10" s="3"/>
      <c r="D10" s="3"/>
      <c r="J10" s="4"/>
      <c r="K10" s="5"/>
    </row>
    <row r="11" spans="2:15" ht="38.25" customHeight="1" x14ac:dyDescent="0.25">
      <c r="B11" s="42" t="s">
        <v>10</v>
      </c>
      <c r="C11" s="43"/>
      <c r="D11" s="54" t="s">
        <v>22</v>
      </c>
      <c r="E11" s="55"/>
      <c r="F11" s="55"/>
      <c r="G11" s="56"/>
    </row>
    <row r="12" spans="2:15" ht="25.5" customHeight="1" x14ac:dyDescent="0.25">
      <c r="B12" s="42" t="s">
        <v>11</v>
      </c>
      <c r="C12" s="43"/>
      <c r="D12" s="39"/>
      <c r="E12" s="40"/>
      <c r="F12" s="40"/>
      <c r="G12" s="41"/>
    </row>
    <row r="13" spans="2:15" ht="25.5" customHeight="1" x14ac:dyDescent="0.25">
      <c r="B13" s="42" t="s">
        <v>12</v>
      </c>
      <c r="C13" s="43"/>
      <c r="D13" s="39"/>
      <c r="E13" s="40"/>
      <c r="F13" s="40"/>
      <c r="G13" s="41"/>
    </row>
  </sheetData>
  <mergeCells count="11">
    <mergeCell ref="D13:G13"/>
    <mergeCell ref="B12:C12"/>
    <mergeCell ref="B13:C13"/>
    <mergeCell ref="C2:G2"/>
    <mergeCell ref="C4:G4"/>
    <mergeCell ref="C5:G5"/>
    <mergeCell ref="C6:G6"/>
    <mergeCell ref="B11:C11"/>
    <mergeCell ref="D11:G11"/>
    <mergeCell ref="D12:G12"/>
    <mergeCell ref="C3:G3"/>
  </mergeCells>
  <conditionalFormatting sqref="J2:L2">
    <cfRule type="expression" dxfId="17" priority="1">
      <formula>$J$3=""</formula>
    </cfRule>
  </conditionalFormatting>
  <pageMargins left="0.7" right="0.7" top="0.75" bottom="0.75" header="0.3" footer="0.3"/>
  <pageSetup paperSize="9" orientation="portrait" verticalDpi="0" r:id="rId1"/>
  <headerFooter>
    <oddHeader>&amp;L&amp;K002060DISP Auvergne-Rhône-Alpes 
DSI&amp;R&amp;K002060&amp;D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EC130-22F1-44FB-8F8A-EDD41C7918A0}">
  <dimension ref="B1:G10"/>
  <sheetViews>
    <sheetView zoomScale="130" zoomScaleNormal="130" workbookViewId="0">
      <selection activeCell="B5" sqref="B5:G5"/>
    </sheetView>
  </sheetViews>
  <sheetFormatPr baseColWidth="10" defaultRowHeight="15" x14ac:dyDescent="0.25"/>
  <cols>
    <col min="1" max="1" width="1.42578125" style="1" customWidth="1"/>
    <col min="2" max="2" width="12.85546875" style="1" customWidth="1"/>
    <col min="3" max="3" width="14" style="1" customWidth="1"/>
    <col min="4" max="4" width="17.42578125" style="1" customWidth="1"/>
    <col min="5" max="5" width="15" style="1" customWidth="1"/>
    <col min="6" max="6" width="13.5703125" style="1" customWidth="1"/>
    <col min="7" max="16384" width="11.42578125" style="1"/>
  </cols>
  <sheetData>
    <row r="1" spans="2:7" ht="27" customHeight="1" x14ac:dyDescent="0.25"/>
    <row r="3" spans="2:7" ht="34.5" customHeight="1" x14ac:dyDescent="0.25"/>
    <row r="4" spans="2:7" ht="15.75" x14ac:dyDescent="0.3">
      <c r="B4" s="8" t="s">
        <v>2</v>
      </c>
      <c r="C4" s="8" t="s">
        <v>3</v>
      </c>
      <c r="D4" s="8" t="s">
        <v>4</v>
      </c>
      <c r="E4" s="8" t="s">
        <v>5</v>
      </c>
      <c r="F4" s="8" t="s">
        <v>6</v>
      </c>
      <c r="G4" s="14" t="s">
        <v>7</v>
      </c>
    </row>
    <row r="5" spans="2:7" x14ac:dyDescent="0.25">
      <c r="B5" s="9"/>
      <c r="C5" s="9"/>
      <c r="D5" s="10"/>
      <c r="E5" s="10"/>
      <c r="F5" s="11"/>
      <c r="G5" s="15"/>
    </row>
    <row r="6" spans="2:7" x14ac:dyDescent="0.25">
      <c r="B6" s="9"/>
      <c r="C6" s="9"/>
      <c r="D6" s="10"/>
      <c r="E6" s="9"/>
      <c r="F6" s="11"/>
      <c r="G6" s="15"/>
    </row>
    <row r="7" spans="2:7" x14ac:dyDescent="0.25">
      <c r="B7" s="9"/>
      <c r="C7" s="9"/>
      <c r="D7" s="10"/>
      <c r="E7" s="9"/>
      <c r="F7" s="11"/>
      <c r="G7" s="15"/>
    </row>
    <row r="8" spans="2:7" x14ac:dyDescent="0.25">
      <c r="B8" s="9"/>
      <c r="C8" s="9"/>
      <c r="D8" s="10"/>
      <c r="E8" s="9"/>
      <c r="F8" s="12"/>
      <c r="G8" s="15"/>
    </row>
    <row r="9" spans="2:7" x14ac:dyDescent="0.25">
      <c r="B9" s="9"/>
      <c r="C9" s="9"/>
      <c r="D9" s="10"/>
      <c r="E9" s="9"/>
      <c r="F9" s="11"/>
      <c r="G9" s="15"/>
    </row>
    <row r="10" spans="2:7" x14ac:dyDescent="0.25">
      <c r="B10" s="9"/>
      <c r="C10" s="9"/>
      <c r="D10" s="10"/>
      <c r="E10" s="9"/>
      <c r="F10" s="11"/>
      <c r="G10" s="15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AD4A5-CAED-488B-813C-4544D8595805}">
  <dimension ref="B1:N511"/>
  <sheetViews>
    <sheetView zoomScaleNormal="100" workbookViewId="0">
      <selection activeCell="H511" sqref="H511"/>
    </sheetView>
  </sheetViews>
  <sheetFormatPr baseColWidth="10" defaultColWidth="11.42578125" defaultRowHeight="15" x14ac:dyDescent="0.25"/>
  <cols>
    <col min="1" max="1" width="2.42578125" style="1" customWidth="1"/>
    <col min="2" max="2" width="9.5703125" style="1" bestFit="1" customWidth="1"/>
    <col min="3" max="3" width="11.28515625" style="1" bestFit="1" customWidth="1"/>
    <col min="4" max="4" width="12.5703125" style="1" bestFit="1" customWidth="1"/>
    <col min="5" max="6" width="12.5703125" style="1" customWidth="1"/>
    <col min="7" max="7" width="53.42578125" style="1" customWidth="1"/>
    <col min="8" max="8" width="18.42578125" style="1" customWidth="1"/>
    <col min="9" max="16384" width="11.42578125" style="1"/>
  </cols>
  <sheetData>
    <row r="1" spans="2:14" ht="24" customHeight="1" x14ac:dyDescent="0.25">
      <c r="F1" s="25"/>
      <c r="G1" s="30" t="str" cm="1">
        <f t="array" ref="G1:K1">IF(('Fiche projet'!C3:G3)=0,"Compléter code projet dans la feuille ""Ficheprojet""",('Fiche projet'!C3:G3))</f>
        <v xml:space="preserve">À compléter </v>
      </c>
      <c r="H1" s="25" t="str">
        <v>Compléter code projet dans la feuille "Ficheprojet"</v>
      </c>
      <c r="I1" s="25" t="str">
        <v>Compléter code projet dans la feuille "Ficheprojet"</v>
      </c>
      <c r="J1" s="25" t="str">
        <v>Compléter code projet dans la feuille "Ficheprojet"</v>
      </c>
      <c r="K1" s="25" t="str">
        <v>Compléter code projet dans la feuille "Ficheprojet"</v>
      </c>
      <c r="L1" s="25"/>
      <c r="M1" s="25"/>
      <c r="N1" s="25"/>
    </row>
    <row r="3" spans="2:14" ht="36" customHeight="1" x14ac:dyDescent="0.25"/>
    <row r="4" spans="2:14" ht="15.75" x14ac:dyDescent="0.3">
      <c r="B4" s="19" t="s">
        <v>15</v>
      </c>
      <c r="C4" s="19" t="s">
        <v>16</v>
      </c>
      <c r="D4" s="19" t="s">
        <v>17</v>
      </c>
      <c r="E4" s="19" t="s">
        <v>18</v>
      </c>
      <c r="F4" s="19" t="s">
        <v>19</v>
      </c>
      <c r="G4" s="20" t="s">
        <v>20</v>
      </c>
      <c r="H4" s="19" t="s">
        <v>8</v>
      </c>
      <c r="K4" s="1" t="s">
        <v>25</v>
      </c>
    </row>
    <row r="5" spans="2:14" x14ac:dyDescent="0.25">
      <c r="B5" s="21" t="str" cm="1">
        <f t="array" ref="B5">IFERROR(IF(INDEX([1]!Tableausource[#All],SMALL(IF(($G$1=[1]!Tableausource[Projet])*(([1]!Tableausource[Catégorie tâche]="1.H+K")+([1]!Tableausource[Catégorie tâche]="2.K")),ROW([1]!Tableausource[Projet])-13,9^9),ROW(1:1)),COLUMN([1]!Tableausource[Etat])-2)="","",(INDEX([1]!Tableausource[#All],SMALL(IF(($G$1=[1]!Tableausource[Projet])*(([1]!Tableausource[Catégorie tâche]="1.H+K")+([1]!Tableausource[Catégorie tâche]="2.K")),ROW([1]!Tableausource[Projet])-13,9^9),ROW(1:1)),COLUMN([1]!Tableausource[Etat])-2))),"")</f>
        <v/>
      </c>
      <c r="C5" s="21" t="str" cm="1">
        <f t="array" ref="C5">IFERROR(IF(INDEX([2]!Tableausource[#All],SMALL(IF(($G$1=[2]!Tableausource[Projet])*(([2]!Tableausource[Catégorie tâche]="1.H+K")+([2]!Tableausource[Catégorie tâche]="2.K")),ROW([2]!Tableausource[Projet])-13,9^9),ROW(1:1)),COLUMN([2]!Tableausource[Échéance])-2)="","",(INDEX([2]!Tableausource[#All],SMALL(IF(($G$1=[2]!Tableausource[Projet])*(([2]!Tableausource[Catégorie tâche]="1.H+K")+([2]!Tableausource[Catégorie tâche]="2.K")),ROW([2]!Tableausource[Projet])-13,9^9),ROW(1:1)),COLUMN([2]!Tableausource[Échéance])-2))),"")</f>
        <v/>
      </c>
      <c r="D5" s="21" t="str" cm="1">
        <f t="array" ref="D5">IFERROR(IF(INDEX([2]!Tableausource[#All],SMALL(IF(($G$1=[2]!Tableausource[Projet])*(([2]!Tableausource[Catégorie tâche]="1.H+K")+([2]!Tableausource[Catégorie tâche]="2.K")),ROW([2]!Tableausource[Projet])-13,9^9),ROW(1:1)),COLUMN([2]!Tableausource[Date de début])-2)="","",(INDEX([2]!Tableausource[#All],SMALL(IF(($G$1=[2]!Tableausource[Projet])*(([2]!Tableausource[Catégorie tâche]="1.H+K")+([2]!Tableausource[Catégorie tâche]="2.K")),ROW([2]!Tableausource[Projet])-13,9^9),ROW(1:1)),COLUMN([2]!Tableausource[Date de début])-2))),"")</f>
        <v/>
      </c>
      <c r="E5" s="21" t="str" cm="1">
        <f t="array" ref="E5">IFERROR(IF(INDEX([2]!Tableausource[#All],SMALL(IF(($G$1=[2]!Tableausource[Projet])*(([2]!Tableausource[Catégorie tâche]="1.H+K")+([2]!Tableausource[Catégorie tâche]="2.K")),ROW([2]!Tableausource[Projet])-13,9^9),ROW(1:1)),COLUMN([2]!Tableausource[Date de fin])-2)="","",(INDEX([2]!Tableausource[#All],SMALL(IF(($G$1=[2]!Tableausource[Projet])*(([2]!Tableausource[Catégorie tâche]="1.H+K")+([2]!Tableausource[Catégorie tâche]="2.K")),ROW([2]!Tableausource[Projet])-13,9^9),ROW(1:1)),COLUMN([2]!Tableausource[Date de fin])-2))),"")</f>
        <v/>
      </c>
      <c r="F5" s="21" t="str" cm="1">
        <f t="array" ref="F5">IFERROR(IF(INDEX([2]!Tableausource[#All],SMALL(IF(($G$1=[2]!Tableausource[Projet])*(([2]!Tableausource[Catégorie tâche]="1.H+K")+([2]!Tableausource[Catégorie tâche]="2.K")),ROW([2]!Tableausource[Projet])-13,9^9),ROW(1:1)),COLUMN([2]!Tableausource[Catégorie tâche])-2)="","",(INDEX([2]!Tableausource[#All],SMALL(IF(($G$1=[2]!Tableausource[Projet])*(([2]!Tableausource[Catégorie tâche]="1.H+K")+([2]!Tableausource[Catégorie tâche]="2.K")),ROW([2]!Tableausource[Projet])-13,9^9),ROW(1:1)),COLUMN([2]!Tableausource[Catégorie tâche])-2))),"")</f>
        <v/>
      </c>
      <c r="G5" s="21" t="str" cm="1">
        <f t="array" ref="G5">IFERROR(INDEX([2]!Tableausource[#All],SMALL(IF(($G$1=[2]!Tableausource[Projet])*(([2]!Tableausource[Catégorie tâche]="1.H+K")+([2]!Tableausource[Catégorie tâche]="2.K")),ROW([2]!Tableausource[Projet])-13,9^9),ROW(1:1)),COLUMN([2]!Tableausource[Tâches])-2),"")</f>
        <v/>
      </c>
      <c r="H5" s="22" t="str" cm="1">
        <f t="array" ref="H5">IFERROR(IF(INDEX([2]!Tableausource[#All],SMALL(IF(($G$1=[2]!Tableausource[Projet])*(([2]!Tableausource[Catégorie tâche]="1.H+K")+([2]!Tableausource[Catégorie tâche]="2.K")),ROW([2]!Tableausource[Projet])-13,9^9),ROW(1:1)),COLUMN([2]!Tableausource[Acteurs])-2)="","",(INDEX([2]!Tableausource[#All],SMALL(IF(($G$1=[2]!Tableausource[Projet])*(([2]!Tableausource[Catégorie tâche]="1.H+K")+([2]!Tableausource[Catégorie tâche]="2.K")),ROW([2]!Tableausource[Projet])-13,9^9),ROW(1:1)),COLUMN([2]!Tableausource[Acteurs])-2))),"")</f>
        <v/>
      </c>
      <c r="K5" s="1" t="s">
        <v>26</v>
      </c>
    </row>
    <row r="6" spans="2:14" x14ac:dyDescent="0.25">
      <c r="B6" s="21" t="str" cm="1">
        <f t="array" ref="B6">IFERROR(IF(INDEX([1]!Tableausource[#All],SMALL(IF(($G$1=[1]!Tableausource[Projet])*(([1]!Tableausource[Catégorie tâche]="1.H+K")+([1]!Tableausource[Catégorie tâche]="2.K")),ROW([1]!Tableausource[Projet])-13,9^9),ROW(2:2)),COLUMN([1]!Tableausource[Etat])-2)="","",(INDEX([1]!Tableausource[#All],SMALL(IF(($G$1=[1]!Tableausource[Projet])*(([1]!Tableausource[Catégorie tâche]="1.H+K")+([1]!Tableausource[Catégorie tâche]="2.K")),ROW([1]!Tableausource[Projet])-13,9^9),ROW(2:2)),COLUMN([1]!Tableausource[Etat])-2))),"")</f>
        <v/>
      </c>
      <c r="C6" s="21" t="str" cm="1">
        <f t="array" ref="C6">IFERROR(IF(INDEX([2]!Tableausource[#All],SMALL(IF(($G$1=[2]!Tableausource[Projet])*(([2]!Tableausource[Catégorie tâche]="1.H+K")+([2]!Tableausource[Catégorie tâche]="2.K")),ROW([2]!Tableausource[Projet])-13,9^9),ROW(2:2)),COLUMN([2]!Tableausource[Échéance])-2)="","",(INDEX([2]!Tableausource[#All],SMALL(IF(($G$1=[2]!Tableausource[Projet])*(([2]!Tableausource[Catégorie tâche]="1.H+K")+([2]!Tableausource[Catégorie tâche]="2.K")),ROW([2]!Tableausource[Projet])-13,9^9),ROW(2:2)),COLUMN([2]!Tableausource[Échéance])-2))),"")</f>
        <v/>
      </c>
      <c r="D6" s="21" t="str" cm="1">
        <f t="array" ref="D6">IFERROR(IF(INDEX([2]!Tableausource[#All],SMALL(IF(($G$1=[2]!Tableausource[Projet])*(([2]!Tableausource[Catégorie tâche]="1.H+K")+([2]!Tableausource[Catégorie tâche]="2.K")),ROW([2]!Tableausource[Projet])-13,9^9),ROW(2:2)),COLUMN([2]!Tableausource[Date de début])-2)="","",(INDEX([2]!Tableausource[#All],SMALL(IF(($G$1=[2]!Tableausource[Projet])*(([2]!Tableausource[Catégorie tâche]="1.H+K")+([2]!Tableausource[Catégorie tâche]="2.K")),ROW([2]!Tableausource[Projet])-13,9^9),ROW(2:2)),COLUMN([2]!Tableausource[Date de début])-2))),"")</f>
        <v/>
      </c>
      <c r="E6" s="21" t="str" cm="1">
        <f t="array" ref="E6">IFERROR(IF(INDEX([2]!Tableausource[#All],SMALL(IF(($G$1=[2]!Tableausource[Projet])*(([2]!Tableausource[Catégorie tâche]="1.H+K")+([2]!Tableausource[Catégorie tâche]="2.K")),ROW([2]!Tableausource[Projet])-13,9^9),ROW(2:2)),COLUMN([2]!Tableausource[Date de fin])-2)="","",(INDEX([2]!Tableausource[#All],SMALL(IF(($G$1=[2]!Tableausource[Projet])*(([2]!Tableausource[Catégorie tâche]="1.H+K")+([2]!Tableausource[Catégorie tâche]="2.K")),ROW([2]!Tableausource[Projet])-13,9^9),ROW(2:2)),COLUMN([2]!Tableausource[Date de fin])-2))),"")</f>
        <v/>
      </c>
      <c r="F6" s="21" t="str" cm="1">
        <f t="array" ref="F6">IFERROR(IF(INDEX([2]!Tableausource[#All],SMALL(IF(($G$1=[2]!Tableausource[Projet])*(([2]!Tableausource[Catégorie tâche]="1.H+K")+([2]!Tableausource[Catégorie tâche]="2.K")),ROW([2]!Tableausource[Projet])-13,9^9),ROW(2:2)),COLUMN([2]!Tableausource[Catégorie tâche])-2)="","",(INDEX([2]!Tableausource[#All],SMALL(IF(($G$1=[2]!Tableausource[Projet])*(([2]!Tableausource[Catégorie tâche]="1.H+K")+([2]!Tableausource[Catégorie tâche]="2.K")),ROW([2]!Tableausource[Projet])-13,9^9),ROW(2:2)),COLUMN([2]!Tableausource[Catégorie tâche])-2))),"")</f>
        <v/>
      </c>
      <c r="G6" s="21" t="str" cm="1">
        <f t="array" ref="G6">IFERROR(INDEX([2]!Tableausource[#All],SMALL(IF(($G$1=[2]!Tableausource[Projet])*(([2]!Tableausource[Catégorie tâche]="1.H+K")+([2]!Tableausource[Catégorie tâche]="2.K")),ROW([2]!Tableausource[Projet])-13,9^9),ROW(2:2)),COLUMN([2]!Tableausource[Tâches])-2),"")</f>
        <v/>
      </c>
      <c r="H6" s="22" t="str" cm="1">
        <f t="array" ref="H6">IFERROR(IF(INDEX([2]!Tableausource[#All],SMALL(IF(($G$1=[2]!Tableausource[Projet])*(([2]!Tableausource[Catégorie tâche]="1.H+K")+([2]!Tableausource[Catégorie tâche]="2.K")),ROW([2]!Tableausource[Projet])-13,9^9),ROW(2:2)),COLUMN([2]!Tableausource[Acteurs])-2)="","",(INDEX([2]!Tableausource[#All],SMALL(IF(($G$1=[2]!Tableausource[Projet])*(([2]!Tableausource[Catégorie tâche]="1.H+K")+([2]!Tableausource[Catégorie tâche]="2.K")),ROW([2]!Tableausource[Projet])-13,9^9),ROW(2:2)),COLUMN([2]!Tableausource[Acteurs])-2))),"")</f>
        <v/>
      </c>
    </row>
    <row r="7" spans="2:14" x14ac:dyDescent="0.25">
      <c r="B7" s="21" t="str" cm="1">
        <f t="array" ref="B7">IFERROR(IF(INDEX([1]!Tableausource[#All],SMALL(IF(($G$1=[1]!Tableausource[Projet])*(([1]!Tableausource[Catégorie tâche]="1.H+K")+([1]!Tableausource[Catégorie tâche]="2.K")),ROW([1]!Tableausource[Projet])-13,9^9),ROW(3:3)),COLUMN([1]!Tableausource[Etat])-2)="","",(INDEX([1]!Tableausource[#All],SMALL(IF(($G$1=[1]!Tableausource[Projet])*(([1]!Tableausource[Catégorie tâche]="1.H+K")+([1]!Tableausource[Catégorie tâche]="2.K")),ROW([1]!Tableausource[Projet])-13,9^9),ROW(3:3)),COLUMN([1]!Tableausource[Etat])-2))),"")</f>
        <v/>
      </c>
      <c r="C7" s="21" t="str" cm="1">
        <f t="array" ref="C7">IFERROR(IF(INDEX([2]!Tableausource[#All],SMALL(IF(($G$1=[2]!Tableausource[Projet])*(([2]!Tableausource[Catégorie tâche]="1.H+K")+([2]!Tableausource[Catégorie tâche]="2.K")),ROW([2]!Tableausource[Projet])-13,9^9),ROW(3:3)),COLUMN([2]!Tableausource[Échéance])-2)="","",(INDEX([2]!Tableausource[#All],SMALL(IF(($G$1=[2]!Tableausource[Projet])*(([2]!Tableausource[Catégorie tâche]="1.H+K")+([2]!Tableausource[Catégorie tâche]="2.K")),ROW([2]!Tableausource[Projet])-13,9^9),ROW(3:3)),COLUMN([2]!Tableausource[Échéance])-2))),"")</f>
        <v/>
      </c>
      <c r="D7" s="21" t="str" cm="1">
        <f t="array" ref="D7">IFERROR(IF(INDEX([2]!Tableausource[#All],SMALL(IF(($G$1=[2]!Tableausource[Projet])*(([2]!Tableausource[Catégorie tâche]="1.H+K")+([2]!Tableausource[Catégorie tâche]="2.K")),ROW([2]!Tableausource[Projet])-13,9^9),ROW(3:3)),COLUMN([2]!Tableausource[Date de début])-2)="","",(INDEX([2]!Tableausource[#All],SMALL(IF(($G$1=[2]!Tableausource[Projet])*(([2]!Tableausource[Catégorie tâche]="1.H+K")+([2]!Tableausource[Catégorie tâche]="2.K")),ROW([2]!Tableausource[Projet])-13,9^9),ROW(3:3)),COLUMN([2]!Tableausource[Date de début])-2))),"")</f>
        <v/>
      </c>
      <c r="E7" s="21" t="str" cm="1">
        <f t="array" ref="E7">IFERROR(IF(INDEX([2]!Tableausource[#All],SMALL(IF(($G$1=[2]!Tableausource[Projet])*(([2]!Tableausource[Catégorie tâche]="1.H+K")+([2]!Tableausource[Catégorie tâche]="2.K")),ROW([2]!Tableausource[Projet])-13,9^9),ROW(3:3)),COLUMN([2]!Tableausource[Date de fin])-2)="","",(INDEX([2]!Tableausource[#All],SMALL(IF(($G$1=[2]!Tableausource[Projet])*(([2]!Tableausource[Catégorie tâche]="1.H+K")+([2]!Tableausource[Catégorie tâche]="2.K")),ROW([2]!Tableausource[Projet])-13,9^9),ROW(3:3)),COLUMN([2]!Tableausource[Date de fin])-2))),"")</f>
        <v/>
      </c>
      <c r="F7" s="21" t="str" cm="1">
        <f t="array" ref="F7">IFERROR(IF(INDEX([2]!Tableausource[#All],SMALL(IF(($G$1=[2]!Tableausource[Projet])*(([2]!Tableausource[Catégorie tâche]="1.H+K")+([2]!Tableausource[Catégorie tâche]="2.K")),ROW([2]!Tableausource[Projet])-13,9^9),ROW(3:3)),COLUMN([2]!Tableausource[Catégorie tâche])-2)="","",(INDEX([2]!Tableausource[#All],SMALL(IF(($G$1=[2]!Tableausource[Projet])*(([2]!Tableausource[Catégorie tâche]="1.H+K")+([2]!Tableausource[Catégorie tâche]="2.K")),ROW([2]!Tableausource[Projet])-13,9^9),ROW(3:3)),COLUMN([2]!Tableausource[Catégorie tâche])-2))),"")</f>
        <v/>
      </c>
      <c r="G7" s="21" t="str" cm="1">
        <f t="array" ref="G7">IFERROR(INDEX([2]!Tableausource[#All],SMALL(IF(($G$1=[2]!Tableausource[Projet])*(([2]!Tableausource[Catégorie tâche]="1.H+K")+([2]!Tableausource[Catégorie tâche]="2.K")),ROW([2]!Tableausource[Projet])-13,9^9),ROW(3:3)),COLUMN([2]!Tableausource[Tâches])-2),"")</f>
        <v/>
      </c>
      <c r="H7" s="22" t="str" cm="1">
        <f t="array" ref="H7">IFERROR(IF(INDEX([2]!Tableausource[#All],SMALL(IF(($G$1=[2]!Tableausource[Projet])*(([2]!Tableausource[Catégorie tâche]="1.H+K")+([2]!Tableausource[Catégorie tâche]="2.K")),ROW([2]!Tableausource[Projet])-13,9^9),ROW(3:3)),COLUMN([2]!Tableausource[Acteurs])-2)="","",(INDEX([2]!Tableausource[#All],SMALL(IF(($G$1=[2]!Tableausource[Projet])*(([2]!Tableausource[Catégorie tâche]="1.H+K")+([2]!Tableausource[Catégorie tâche]="2.K")),ROW([2]!Tableausource[Projet])-13,9^9),ROW(3:3)),COLUMN([2]!Tableausource[Acteurs])-2))),"")</f>
        <v/>
      </c>
      <c r="K7" s="1" t="s">
        <v>27</v>
      </c>
    </row>
    <row r="8" spans="2:14" ht="38.25" x14ac:dyDescent="0.25">
      <c r="B8" s="21" t="str" cm="1">
        <f t="array" ref="B8">IFERROR(IF(INDEX([1]!Tableausource[#All],SMALL(IF(($G$1=[1]!Tableausource[Projet])*(([1]!Tableausource[Catégorie tâche]="1.H+K")+([1]!Tableausource[Catégorie tâche]="2.K")),ROW([1]!Tableausource[Projet])-13,9^9),ROW(4:4)),COLUMN([1]!Tableausource[Etat])-2)="","",(INDEX([1]!Tableausource[#All],SMALL(IF(($G$1=[1]!Tableausource[Projet])*(([1]!Tableausource[Catégorie tâche]="1.H+K")+([1]!Tableausource[Catégorie tâche]="2.K")),ROW([1]!Tableausource[Projet])-13,9^9),ROW(4:4)),COLUMN([1]!Tableausource[Etat])-2))),"")</f>
        <v/>
      </c>
      <c r="C8" s="21" t="str" cm="1">
        <f t="array" ref="C8">IFERROR(IF(INDEX([2]!Tableausource[#All],SMALL(IF(($G$1=[2]!Tableausource[Projet])*(([2]!Tableausource[Catégorie tâche]="1.H+K")+([2]!Tableausource[Catégorie tâche]="2.K")),ROW([2]!Tableausource[Projet])-13,9^9),ROW(4:4)),COLUMN([2]!Tableausource[Échéance])-2)="","",(INDEX([2]!Tableausource[#All],SMALL(IF(($G$1=[2]!Tableausource[Projet])*(([2]!Tableausource[Catégorie tâche]="1.H+K")+([2]!Tableausource[Catégorie tâche]="2.K")),ROW([2]!Tableausource[Projet])-13,9^9),ROW(4:4)),COLUMN([2]!Tableausource[Échéance])-2))),"")</f>
        <v/>
      </c>
      <c r="D8" s="21" t="str" cm="1">
        <f t="array" ref="D8">IFERROR(IF(INDEX([2]!Tableausource[#All],SMALL(IF(($G$1=[2]!Tableausource[Projet])*(([2]!Tableausource[Catégorie tâche]="1.H+K")+([2]!Tableausource[Catégorie tâche]="2.K")),ROW([2]!Tableausource[Projet])-13,9^9),ROW(4:4)),COLUMN([2]!Tableausource[Date de début])-2)="","",(INDEX([2]!Tableausource[#All],SMALL(IF(($G$1=[2]!Tableausource[Projet])*(([2]!Tableausource[Catégorie tâche]="1.H+K")+([2]!Tableausource[Catégorie tâche]="2.K")),ROW([2]!Tableausource[Projet])-13,9^9),ROW(4:4)),COLUMN([2]!Tableausource[Date de début])-2))),"")</f>
        <v/>
      </c>
      <c r="E8" s="21" t="str" cm="1">
        <f t="array" ref="E8">IFERROR(IF(INDEX([2]!Tableausource[#All],SMALL(IF(($G$1=[2]!Tableausource[Projet])*(([2]!Tableausource[Catégorie tâche]="1.H+K")+([2]!Tableausource[Catégorie tâche]="2.K")),ROW([2]!Tableausource[Projet])-13,9^9),ROW(4:4)),COLUMN([2]!Tableausource[Date de fin])-2)="","",(INDEX([2]!Tableausource[#All],SMALL(IF(($G$1=[2]!Tableausource[Projet])*(([2]!Tableausource[Catégorie tâche]="1.H+K")+([2]!Tableausource[Catégorie tâche]="2.K")),ROW([2]!Tableausource[Projet])-13,9^9),ROW(4:4)),COLUMN([2]!Tableausource[Date de fin])-2))),"")</f>
        <v/>
      </c>
      <c r="F8" s="21" t="str" cm="1">
        <f t="array" ref="F8">IFERROR(IF(INDEX([2]!Tableausource[#All],SMALL(IF(($G$1=[2]!Tableausource[Projet])*(([2]!Tableausource[Catégorie tâche]="1.H+K")+([2]!Tableausource[Catégorie tâche]="2.K")),ROW([2]!Tableausource[Projet])-13,9^9),ROW(4:4)),COLUMN([2]!Tableausource[Catégorie tâche])-2)="","",(INDEX([2]!Tableausource[#All],SMALL(IF(($G$1=[2]!Tableausource[Projet])*(([2]!Tableausource[Catégorie tâche]="1.H+K")+([2]!Tableausource[Catégorie tâche]="2.K")),ROW([2]!Tableausource[Projet])-13,9^9),ROW(4:4)),COLUMN([2]!Tableausource[Catégorie tâche])-2))),"")</f>
        <v/>
      </c>
      <c r="G8" s="23" t="str" cm="1">
        <f t="array" ref="G8">IFERROR(INDEX([2]!Tableausource[#All],SMALL(IF(($G$1=[2]!Tableausource[Projet])*(([2]!Tableausource[Catégorie tâche]="1.H+K")+([2]!Tableausource[Catégorie tâche]="2.K")),ROW([2]!Tableausource[Projet])-13,9^9),ROW(4:4)),COLUMN([2]!Tableausource[Tâches])-2),"")</f>
        <v/>
      </c>
      <c r="H8" s="24" t="str" cm="1">
        <f t="array" ref="H8">IFERROR(IF(INDEX([2]!Tableausource[#All],SMALL(IF(($G$1=[2]!Tableausource[Projet])*(([2]!Tableausource[Catégorie tâche]="1.H+K")+([2]!Tableausource[Catégorie tâche]="2.K")),ROW([2]!Tableausource[Projet])-13,9^9),ROW(4:4)),COLUMN([2]!Tableausource[Acteurs])-2)="","",(INDEX([2]!Tableausource[#All],SMALL(IF(($G$1=[2]!Tableausource[Projet])*(([2]!Tableausource[Catégorie tâche]="1.H+K")+([2]!Tableausource[Catégorie tâche]="2.K")),ROW([2]!Tableausource[Projet])-13,9^9),ROW(4:4)),COLUMN([2]!Tableausource[Acteurs])-2))),"")</f>
        <v/>
      </c>
      <c r="K8" s="1" t="str">
        <f>"U:\2. COORDO_NED\9. BROUILLON_EXCEL\Test 1\"&amp;K5</f>
        <v>U:\2. COORDO_NED\9. BROUILLON_EXCEL\Test 1\Planning_HEBDO_V2.1_TEST1.xlsx</v>
      </c>
    </row>
    <row r="9" spans="2:14" hidden="1" x14ac:dyDescent="0.25">
      <c r="B9" s="21" t="str" cm="1">
        <f t="array" ref="B9">IFERROR(IF(INDEX([1]!Tableausource[#All],SMALL(IF(($G$1=[1]!Tableausource[Projet])*(([1]!Tableausource[Catégorie tâche]="1.H+K")+([1]!Tableausource[Catégorie tâche]="2.K")),ROW([1]!Tableausource[Projet])-13,9^9),ROW(5:5)),COLUMN([1]!Tableausource[Etat])-2)="","",(INDEX([1]!Tableausource[#All],SMALL(IF(($G$1=[1]!Tableausource[Projet])*(([1]!Tableausource[Catégorie tâche]="1.H+K")+([1]!Tableausource[Catégorie tâche]="2.K")),ROW([1]!Tableausource[Projet])-13,9^9),ROW(5:5)),COLUMN([1]!Tableausource[Etat])-2))),"")</f>
        <v/>
      </c>
      <c r="C9" s="21" t="str" cm="1">
        <f t="array" ref="C9">IFERROR(IF(INDEX([2]!Tableausource[#All],SMALL(IF(($G$1=[2]!Tableausource[Projet])*(([2]!Tableausource[Catégorie tâche]="1.H+K")+([2]!Tableausource[Catégorie tâche]="2.K")),ROW([2]!Tableausource[Projet])-13,9^9),ROW(5:5)),COLUMN([2]!Tableausource[Échéance])-2)="","",(INDEX([2]!Tableausource[#All],SMALL(IF(($G$1=[2]!Tableausource[Projet])*(([2]!Tableausource[Catégorie tâche]="1.H+K")+([2]!Tableausource[Catégorie tâche]="2.K")),ROW([2]!Tableausource[Projet])-13,9^9),ROW(5:5)),COLUMN([2]!Tableausource[Échéance])-2))),"")</f>
        <v/>
      </c>
      <c r="D9" s="21" t="str" cm="1">
        <f t="array" ref="D9">IFERROR(IF(INDEX([2]!Tableausource[#All],SMALL(IF(($G$1=[2]!Tableausource[Projet])*(([2]!Tableausource[Catégorie tâche]="1.H+K")+([2]!Tableausource[Catégorie tâche]="2.K")),ROW([2]!Tableausource[Projet])-13,9^9),ROW(5:5)),COLUMN([2]!Tableausource[Date de début])-2)="","",(INDEX([2]!Tableausource[#All],SMALL(IF(($G$1=[2]!Tableausource[Projet])*(([2]!Tableausource[Catégorie tâche]="1.H+K")+([2]!Tableausource[Catégorie tâche]="2.K")),ROW([2]!Tableausource[Projet])-13,9^9),ROW(5:5)),COLUMN([2]!Tableausource[Date de début])-2))),"")</f>
        <v/>
      </c>
      <c r="E9" s="21" t="str" cm="1">
        <f t="array" ref="E9">IFERROR(IF(INDEX([2]!Tableausource[#All],SMALL(IF(($G$1=[2]!Tableausource[Projet])*(([2]!Tableausource[Catégorie tâche]="1.H+K")+([2]!Tableausource[Catégorie tâche]="2.K")),ROW([2]!Tableausource[Projet])-13,9^9),ROW(5:5)),COLUMN([2]!Tableausource[Date de fin])-2)="","",(INDEX([2]!Tableausource[#All],SMALL(IF(($G$1=[2]!Tableausource[Projet])*(([2]!Tableausource[Catégorie tâche]="1.H+K")+([2]!Tableausource[Catégorie tâche]="2.K")),ROW([2]!Tableausource[Projet])-13,9^9),ROW(5:5)),COLUMN([2]!Tableausource[Date de fin])-2))),"")</f>
        <v/>
      </c>
      <c r="F9" s="21" t="str" cm="1">
        <f t="array" ref="F9">IFERROR(IF(INDEX([2]!Tableausource[#All],SMALL(IF(($G$1=[2]!Tableausource[Projet])*(([2]!Tableausource[Catégorie tâche]="1.H+K")+([2]!Tableausource[Catégorie tâche]="2.K")),ROW([2]!Tableausource[Projet])-13,9^9),ROW(5:5)),COLUMN([2]!Tableausource[Catégorie tâche])-2)="","",(INDEX([2]!Tableausource[#All],SMALL(IF(($G$1=[2]!Tableausource[Projet])*(([2]!Tableausource[Catégorie tâche]="1.H+K")+([2]!Tableausource[Catégorie tâche]="2.K")),ROW([2]!Tableausource[Projet])-13,9^9),ROW(5:5)),COLUMN([2]!Tableausource[Catégorie tâche])-2))),"")</f>
        <v/>
      </c>
      <c r="G9" s="23" t="str" cm="1">
        <f t="array" ref="G9">IFERROR(INDEX([2]!Tableausource[#All],SMALL(IF(($G$1=[2]!Tableausource[Projet])*(([2]!Tableausource[Catégorie tâche]="1.H+K")+([2]!Tableausource[Catégorie tâche]="2.K")),ROW([2]!Tableausource[Projet])-13,9^9),ROW(5:5)),COLUMN([2]!Tableausource[Tâches])-2),"")</f>
        <v/>
      </c>
      <c r="H9" s="24" t="str" cm="1">
        <f t="array" ref="H9">IFERROR(IF(INDEX([2]!Tableausource[#All],SMALL(IF(($G$1=[2]!Tableausource[Projet])*(([2]!Tableausource[Catégorie tâche]="1.H+K")+([2]!Tableausource[Catégorie tâche]="2.K")),ROW([2]!Tableausource[Projet])-13,9^9),ROW(5:5)),COLUMN([2]!Tableausource[Acteurs])-2)="","",(INDEX([2]!Tableausource[#All],SMALL(IF(($G$1=[2]!Tableausource[Projet])*(([2]!Tableausource[Catégorie tâche]="1.H+K")+([2]!Tableausource[Catégorie tâche]="2.K")),ROW([2]!Tableausource[Projet])-13,9^9),ROW(5:5)),COLUMN([2]!Tableausource[Acteurs])-2))),"")</f>
        <v/>
      </c>
    </row>
    <row r="10" spans="2:14" hidden="1" x14ac:dyDescent="0.25">
      <c r="B10" s="21" t="str" cm="1">
        <f t="array" ref="B10">IFERROR(IF(INDEX([1]!Tableausource[#All],SMALL(IF(($G$1=[1]!Tableausource[Projet])*(([1]!Tableausource[Catégorie tâche]="1.H+K")+([1]!Tableausource[Catégorie tâche]="2.K")),ROW([1]!Tableausource[Projet])-13,9^9),ROW(6:6)),COLUMN([1]!Tableausource[Etat])-2)="","",(INDEX([1]!Tableausource[#All],SMALL(IF(($G$1=[1]!Tableausource[Projet])*(([1]!Tableausource[Catégorie tâche]="1.H+K")+([1]!Tableausource[Catégorie tâche]="2.K")),ROW([1]!Tableausource[Projet])-13,9^9),ROW(6:6)),COLUMN([1]!Tableausource[Etat])-2))),"")</f>
        <v/>
      </c>
      <c r="C10" s="21" t="str" cm="1">
        <f t="array" ref="C10">IFERROR(IF(INDEX([2]!Tableausource[#All],SMALL(IF(($G$1=[2]!Tableausource[Projet])*(([2]!Tableausource[Catégorie tâche]="1.H+K")+([2]!Tableausource[Catégorie tâche]="2.K")),ROW([2]!Tableausource[Projet])-13,9^9),ROW(6:6)),COLUMN([2]!Tableausource[Échéance])-2)="","",(INDEX([2]!Tableausource[#All],SMALL(IF(($G$1=[2]!Tableausource[Projet])*(([2]!Tableausource[Catégorie tâche]="1.H+K")+([2]!Tableausource[Catégorie tâche]="2.K")),ROW([2]!Tableausource[Projet])-13,9^9),ROW(6:6)),COLUMN([2]!Tableausource[Échéance])-2))),"")</f>
        <v/>
      </c>
      <c r="D10" s="21" t="str" cm="1">
        <f t="array" ref="D10">IFERROR(IF(INDEX([2]!Tableausource[#All],SMALL(IF(($G$1=[2]!Tableausource[Projet])*(([2]!Tableausource[Catégorie tâche]="1.H+K")+([2]!Tableausource[Catégorie tâche]="2.K")),ROW([2]!Tableausource[Projet])-13,9^9),ROW(6:6)),COLUMN([2]!Tableausource[Date de début])-2)="","",(INDEX([2]!Tableausource[#All],SMALL(IF(($G$1=[2]!Tableausource[Projet])*(([2]!Tableausource[Catégorie tâche]="1.H+K")+([2]!Tableausource[Catégorie tâche]="2.K")),ROW([2]!Tableausource[Projet])-13,9^9),ROW(6:6)),COLUMN([2]!Tableausource[Date de début])-2))),"")</f>
        <v/>
      </c>
      <c r="E10" s="21" t="str" cm="1">
        <f t="array" ref="E10">IFERROR(IF(INDEX([2]!Tableausource[#All],SMALL(IF(($G$1=[2]!Tableausource[Projet])*(([2]!Tableausource[Catégorie tâche]="1.H+K")+([2]!Tableausource[Catégorie tâche]="2.K")),ROW([2]!Tableausource[Projet])-13,9^9),ROW(6:6)),COLUMN([2]!Tableausource[Date de fin])-2)="","",(INDEX([2]!Tableausource[#All],SMALL(IF(($G$1=[2]!Tableausource[Projet])*(([2]!Tableausource[Catégorie tâche]="1.H+K")+([2]!Tableausource[Catégorie tâche]="2.K")),ROW([2]!Tableausource[Projet])-13,9^9),ROW(6:6)),COLUMN([2]!Tableausource[Date de fin])-2))),"")</f>
        <v/>
      </c>
      <c r="F10" s="21" t="str" cm="1">
        <f t="array" ref="F10">IFERROR(IF(INDEX([2]!Tableausource[#All],SMALL(IF(($G$1=[2]!Tableausource[Projet])*(([2]!Tableausource[Catégorie tâche]="1.H+K")+([2]!Tableausource[Catégorie tâche]="2.K")),ROW([2]!Tableausource[Projet])-13,9^9),ROW(6:6)),COLUMN([2]!Tableausource[Catégorie tâche])-2)="","",(INDEX([2]!Tableausource[#All],SMALL(IF(($G$1=[2]!Tableausource[Projet])*(([2]!Tableausource[Catégorie tâche]="1.H+K")+([2]!Tableausource[Catégorie tâche]="2.K")),ROW([2]!Tableausource[Projet])-13,9^9),ROW(6:6)),COLUMN([2]!Tableausource[Catégorie tâche])-2))),"")</f>
        <v/>
      </c>
      <c r="G10" s="23" t="str" cm="1">
        <f t="array" ref="G10">IFERROR(INDEX([2]!Tableausource[#All],SMALL(IF(($G$1=[2]!Tableausource[Projet])*(([2]!Tableausource[Catégorie tâche]="1.H+K")+([2]!Tableausource[Catégorie tâche]="2.K")),ROW([2]!Tableausource[Projet])-13,9^9),ROW(6:6)),COLUMN([2]!Tableausource[Tâches])-2),"")</f>
        <v/>
      </c>
      <c r="H10" s="24" t="str" cm="1">
        <f t="array" ref="H10">IFERROR(IF(INDEX([2]!Tableausource[#All],SMALL(IF(($G$1=[2]!Tableausource[Projet])*(([2]!Tableausource[Catégorie tâche]="1.H+K")+([2]!Tableausource[Catégorie tâche]="2.K")),ROW([2]!Tableausource[Projet])-13,9^9),ROW(6:6)),COLUMN([2]!Tableausource[Acteurs])-2)="","",(INDEX([2]!Tableausource[#All],SMALL(IF(($G$1=[2]!Tableausource[Projet])*(([2]!Tableausource[Catégorie tâche]="1.H+K")+([2]!Tableausource[Catégorie tâche]="2.K")),ROW([2]!Tableausource[Projet])-13,9^9),ROW(6:6)),COLUMN([2]!Tableausource[Acteurs])-2))),"")</f>
        <v/>
      </c>
    </row>
    <row r="11" spans="2:14" hidden="1" x14ac:dyDescent="0.25">
      <c r="B11" s="21" t="str" cm="1">
        <f t="array" ref="B11">IFERROR(IF(INDEX([1]!Tableausource[#All],SMALL(IF(($G$1=[1]!Tableausource[Projet])*(([1]!Tableausource[Catégorie tâche]="1.H+K")+([1]!Tableausource[Catégorie tâche]="2.K")),ROW([1]!Tableausource[Projet])-13,9^9),ROW(7:7)),COLUMN([1]!Tableausource[Etat])-2)="","",(INDEX([1]!Tableausource[#All],SMALL(IF(($G$1=[1]!Tableausource[Projet])*(([1]!Tableausource[Catégorie tâche]="1.H+K")+([1]!Tableausource[Catégorie tâche]="2.K")),ROW([1]!Tableausource[Projet])-13,9^9),ROW(7:7)),COLUMN([1]!Tableausource[Etat])-2))),"")</f>
        <v/>
      </c>
      <c r="C11" s="21" t="str" cm="1">
        <f t="array" ref="C11">IFERROR(IF(INDEX([2]!Tableausource[#All],SMALL(IF(($G$1=[2]!Tableausource[Projet])*(([2]!Tableausource[Catégorie tâche]="1.H+K")+([2]!Tableausource[Catégorie tâche]="2.K")),ROW([2]!Tableausource[Projet])-13,9^9),ROW(7:7)),COLUMN([2]!Tableausource[Échéance])-2)="","",(INDEX([2]!Tableausource[#All],SMALL(IF(($G$1=[2]!Tableausource[Projet])*(([2]!Tableausource[Catégorie tâche]="1.H+K")+([2]!Tableausource[Catégorie tâche]="2.K")),ROW([2]!Tableausource[Projet])-13,9^9),ROW(7:7)),COLUMN([2]!Tableausource[Échéance])-2))),"")</f>
        <v/>
      </c>
      <c r="D11" s="21" t="str" cm="1">
        <f t="array" ref="D11">IFERROR(IF(INDEX([2]!Tableausource[#All],SMALL(IF(($G$1=[2]!Tableausource[Projet])*(([2]!Tableausource[Catégorie tâche]="1.H+K")+([2]!Tableausource[Catégorie tâche]="2.K")),ROW([2]!Tableausource[Projet])-13,9^9),ROW(7:7)),COLUMN([2]!Tableausource[Date de début])-2)="","",(INDEX([2]!Tableausource[#All],SMALL(IF(($G$1=[2]!Tableausource[Projet])*(([2]!Tableausource[Catégorie tâche]="1.H+K")+([2]!Tableausource[Catégorie tâche]="2.K")),ROW([2]!Tableausource[Projet])-13,9^9),ROW(7:7)),COLUMN([2]!Tableausource[Date de début])-2))),"")</f>
        <v/>
      </c>
      <c r="E11" s="21" t="str" cm="1">
        <f t="array" ref="E11">IFERROR(IF(INDEX([2]!Tableausource[#All],SMALL(IF(($G$1=[2]!Tableausource[Projet])*(([2]!Tableausource[Catégorie tâche]="1.H+K")+([2]!Tableausource[Catégorie tâche]="2.K")),ROW([2]!Tableausource[Projet])-13,9^9),ROW(7:7)),COLUMN([2]!Tableausource[Date de fin])-2)="","",(INDEX([2]!Tableausource[#All],SMALL(IF(($G$1=[2]!Tableausource[Projet])*(([2]!Tableausource[Catégorie tâche]="1.H+K")+([2]!Tableausource[Catégorie tâche]="2.K")),ROW([2]!Tableausource[Projet])-13,9^9),ROW(7:7)),COLUMN([2]!Tableausource[Date de fin])-2))),"")</f>
        <v/>
      </c>
      <c r="F11" s="21" t="str" cm="1">
        <f t="array" ref="F11">IFERROR(IF(INDEX([2]!Tableausource[#All],SMALL(IF(($G$1=[2]!Tableausource[Projet])*(([2]!Tableausource[Catégorie tâche]="1.H+K")+([2]!Tableausource[Catégorie tâche]="2.K")),ROW([2]!Tableausource[Projet])-13,9^9),ROW(7:7)),COLUMN([2]!Tableausource[Catégorie tâche])-2)="","",(INDEX([2]!Tableausource[#All],SMALL(IF(($G$1=[2]!Tableausource[Projet])*(([2]!Tableausource[Catégorie tâche]="1.H+K")+([2]!Tableausource[Catégorie tâche]="2.K")),ROW([2]!Tableausource[Projet])-13,9^9),ROW(7:7)),COLUMN([2]!Tableausource[Catégorie tâche])-2))),"")</f>
        <v/>
      </c>
      <c r="G11" s="23" t="str" cm="1">
        <f t="array" ref="G11">IFERROR(INDEX([2]!Tableausource[#All],SMALL(IF(($G$1=[2]!Tableausource[Projet])*(([2]!Tableausource[Catégorie tâche]="1.H+K")+([2]!Tableausource[Catégorie tâche]="2.K")),ROW([2]!Tableausource[Projet])-13,9^9),ROW(7:7)),COLUMN([2]!Tableausource[Tâches])-2),"")</f>
        <v/>
      </c>
      <c r="H11" s="24" t="str" cm="1">
        <f t="array" ref="H11">IFERROR(IF(INDEX([2]!Tableausource[#All],SMALL(IF(($G$1=[2]!Tableausource[Projet])*(([2]!Tableausource[Catégorie tâche]="1.H+K")+([2]!Tableausource[Catégorie tâche]="2.K")),ROW([2]!Tableausource[Projet])-13,9^9),ROW(7:7)),COLUMN([2]!Tableausource[Acteurs])-2)="","",(INDEX([2]!Tableausource[#All],SMALL(IF(($G$1=[2]!Tableausource[Projet])*(([2]!Tableausource[Catégorie tâche]="1.H+K")+([2]!Tableausource[Catégorie tâche]="2.K")),ROW([2]!Tableausource[Projet])-13,9^9),ROW(7:7)),COLUMN([2]!Tableausource[Acteurs])-2))),"")</f>
        <v/>
      </c>
    </row>
    <row r="12" spans="2:14" hidden="1" x14ac:dyDescent="0.25">
      <c r="B12" s="21" t="str" cm="1">
        <f t="array" ref="B12">IFERROR(IF(INDEX([1]!Tableausource[#All],SMALL(IF(($G$1=[1]!Tableausource[Projet])*(([1]!Tableausource[Catégorie tâche]="1.H+K")+([1]!Tableausource[Catégorie tâche]="2.K")),ROW([1]!Tableausource[Projet])-13,9^9),ROW(8:8)),COLUMN([1]!Tableausource[Etat])-2)="","",(INDEX([1]!Tableausource[#All],SMALL(IF(($G$1=[1]!Tableausource[Projet])*(([1]!Tableausource[Catégorie tâche]="1.H+K")+([1]!Tableausource[Catégorie tâche]="2.K")),ROW([1]!Tableausource[Projet])-13,9^9),ROW(8:8)),COLUMN([1]!Tableausource[Etat])-2))),"")</f>
        <v/>
      </c>
      <c r="C12" s="21" t="str" cm="1">
        <f t="array" ref="C12">IFERROR(IF(INDEX([2]!Tableausource[#All],SMALL(IF(($G$1=[2]!Tableausource[Projet])*(([2]!Tableausource[Catégorie tâche]="1.H+K")+([2]!Tableausource[Catégorie tâche]="2.K")),ROW([2]!Tableausource[Projet])-13,9^9),ROW(8:8)),COLUMN([2]!Tableausource[Échéance])-2)="","",(INDEX([2]!Tableausource[#All],SMALL(IF(($G$1=[2]!Tableausource[Projet])*(([2]!Tableausource[Catégorie tâche]="1.H+K")+([2]!Tableausource[Catégorie tâche]="2.K")),ROW([2]!Tableausource[Projet])-13,9^9),ROW(8:8)),COLUMN([2]!Tableausource[Échéance])-2))),"")</f>
        <v/>
      </c>
      <c r="D12" s="21" t="str" cm="1">
        <f t="array" ref="D12">IFERROR(IF(INDEX([2]!Tableausource[#All],SMALL(IF(($G$1=[2]!Tableausource[Projet])*(([2]!Tableausource[Catégorie tâche]="1.H+K")+([2]!Tableausource[Catégorie tâche]="2.K")),ROW([2]!Tableausource[Projet])-13,9^9),ROW(8:8)),COLUMN([2]!Tableausource[Date de début])-2)="","",(INDEX([2]!Tableausource[#All],SMALL(IF(($G$1=[2]!Tableausource[Projet])*(([2]!Tableausource[Catégorie tâche]="1.H+K")+([2]!Tableausource[Catégorie tâche]="2.K")),ROW([2]!Tableausource[Projet])-13,9^9),ROW(8:8)),COLUMN([2]!Tableausource[Date de début])-2))),"")</f>
        <v/>
      </c>
      <c r="E12" s="21" t="str" cm="1">
        <f t="array" ref="E12">IFERROR(IF(INDEX([2]!Tableausource[#All],SMALL(IF(($G$1=[2]!Tableausource[Projet])*(([2]!Tableausource[Catégorie tâche]="1.H+K")+([2]!Tableausource[Catégorie tâche]="2.K")),ROW([2]!Tableausource[Projet])-13,9^9),ROW(8:8)),COLUMN([2]!Tableausource[Date de fin])-2)="","",(INDEX([2]!Tableausource[#All],SMALL(IF(($G$1=[2]!Tableausource[Projet])*(([2]!Tableausource[Catégorie tâche]="1.H+K")+([2]!Tableausource[Catégorie tâche]="2.K")),ROW([2]!Tableausource[Projet])-13,9^9),ROW(8:8)),COLUMN([2]!Tableausource[Date de fin])-2))),"")</f>
        <v/>
      </c>
      <c r="F12" s="21" t="str" cm="1">
        <f t="array" ref="F12">IFERROR(IF(INDEX([2]!Tableausource[#All],SMALL(IF(($G$1=[2]!Tableausource[Projet])*(([2]!Tableausource[Catégorie tâche]="1.H+K")+([2]!Tableausource[Catégorie tâche]="2.K")),ROW([2]!Tableausource[Projet])-13,9^9),ROW(8:8)),COLUMN([2]!Tableausource[Catégorie tâche])-2)="","",(INDEX([2]!Tableausource[#All],SMALL(IF(($G$1=[2]!Tableausource[Projet])*(([2]!Tableausource[Catégorie tâche]="1.H+K")+([2]!Tableausource[Catégorie tâche]="2.K")),ROW([2]!Tableausource[Projet])-13,9^9),ROW(8:8)),COLUMN([2]!Tableausource[Catégorie tâche])-2))),"")</f>
        <v/>
      </c>
      <c r="G12" s="23" t="str" cm="1">
        <f t="array" ref="G12">IFERROR(INDEX([2]!Tableausource[#All],SMALL(IF(($G$1=[2]!Tableausource[Projet])*(([2]!Tableausource[Catégorie tâche]="1.H+K")+([2]!Tableausource[Catégorie tâche]="2.K")),ROW([2]!Tableausource[Projet])-13,9^9),ROW(8:8)),COLUMN([2]!Tableausource[Tâches])-2),"")</f>
        <v/>
      </c>
      <c r="H12" s="24" t="str" cm="1">
        <f t="array" ref="H12">IFERROR(IF(INDEX([2]!Tableausource[#All],SMALL(IF(($G$1=[2]!Tableausource[Projet])*(([2]!Tableausource[Catégorie tâche]="1.H+K")+([2]!Tableausource[Catégorie tâche]="2.K")),ROW([2]!Tableausource[Projet])-13,9^9),ROW(8:8)),COLUMN([2]!Tableausource[Acteurs])-2)="","",(INDEX([2]!Tableausource[#All],SMALL(IF(($G$1=[2]!Tableausource[Projet])*(([2]!Tableausource[Catégorie tâche]="1.H+K")+([2]!Tableausource[Catégorie tâche]="2.K")),ROW([2]!Tableausource[Projet])-13,9^9),ROW(8:8)),COLUMN([2]!Tableausource[Acteurs])-2))),"")</f>
        <v/>
      </c>
    </row>
    <row r="13" spans="2:14" hidden="1" x14ac:dyDescent="0.25">
      <c r="B13" s="21" t="str" cm="1">
        <f t="array" ref="B13">IFERROR(IF(INDEX([1]!Tableausource[#All],SMALL(IF(($G$1=[1]!Tableausource[Projet])*(([1]!Tableausource[Catégorie tâche]="1.H+K")+([1]!Tableausource[Catégorie tâche]="2.K")),ROW([1]!Tableausource[Projet])-13,9^9),ROW(9:9)),COLUMN([1]!Tableausource[Etat])-2)="","",(INDEX([1]!Tableausource[#All],SMALL(IF(($G$1=[1]!Tableausource[Projet])*(([1]!Tableausource[Catégorie tâche]="1.H+K")+([1]!Tableausource[Catégorie tâche]="2.K")),ROW([1]!Tableausource[Projet])-13,9^9),ROW(9:9)),COLUMN([1]!Tableausource[Etat])-2))),"")</f>
        <v/>
      </c>
      <c r="C13" s="21" t="str" cm="1">
        <f t="array" ref="C13">IFERROR(IF(INDEX([2]!Tableausource[#All],SMALL(IF(($G$1=[2]!Tableausource[Projet])*(([2]!Tableausource[Catégorie tâche]="1.H+K")+([2]!Tableausource[Catégorie tâche]="2.K")),ROW([2]!Tableausource[Projet])-13,9^9),ROW(9:9)),COLUMN([2]!Tableausource[Échéance])-2)="","",(INDEX([2]!Tableausource[#All],SMALL(IF(($G$1=[2]!Tableausource[Projet])*(([2]!Tableausource[Catégorie tâche]="1.H+K")+([2]!Tableausource[Catégorie tâche]="2.K")),ROW([2]!Tableausource[Projet])-13,9^9),ROW(9:9)),COLUMN([2]!Tableausource[Échéance])-2))),"")</f>
        <v/>
      </c>
      <c r="D13" s="21" t="str" cm="1">
        <f t="array" ref="D13">IFERROR(IF(INDEX([2]!Tableausource[#All],SMALL(IF(($G$1=[2]!Tableausource[Projet])*(([2]!Tableausource[Catégorie tâche]="1.H+K")+([2]!Tableausource[Catégorie tâche]="2.K")),ROW([2]!Tableausource[Projet])-13,9^9),ROW(9:9)),COLUMN([2]!Tableausource[Date de début])-2)="","",(INDEX([2]!Tableausource[#All],SMALL(IF(($G$1=[2]!Tableausource[Projet])*(([2]!Tableausource[Catégorie tâche]="1.H+K")+([2]!Tableausource[Catégorie tâche]="2.K")),ROW([2]!Tableausource[Projet])-13,9^9),ROW(9:9)),COLUMN([2]!Tableausource[Date de début])-2))),"")</f>
        <v/>
      </c>
      <c r="E13" s="21" t="str" cm="1">
        <f t="array" ref="E13">IFERROR(IF(INDEX([2]!Tableausource[#All],SMALL(IF(($G$1=[2]!Tableausource[Projet])*(([2]!Tableausource[Catégorie tâche]="1.H+K")+([2]!Tableausource[Catégorie tâche]="2.K")),ROW([2]!Tableausource[Projet])-13,9^9),ROW(9:9)),COLUMN([2]!Tableausource[Date de fin])-2)="","",(INDEX([2]!Tableausource[#All],SMALL(IF(($G$1=[2]!Tableausource[Projet])*(([2]!Tableausource[Catégorie tâche]="1.H+K")+([2]!Tableausource[Catégorie tâche]="2.K")),ROW([2]!Tableausource[Projet])-13,9^9),ROW(9:9)),COLUMN([2]!Tableausource[Date de fin])-2))),"")</f>
        <v/>
      </c>
      <c r="F13" s="21" t="str" cm="1">
        <f t="array" ref="F13">IFERROR(IF(INDEX([2]!Tableausource[#All],SMALL(IF(($G$1=[2]!Tableausource[Projet])*(([2]!Tableausource[Catégorie tâche]="1.H+K")+([2]!Tableausource[Catégorie tâche]="2.K")),ROW([2]!Tableausource[Projet])-13,9^9),ROW(9:9)),COLUMN([2]!Tableausource[Catégorie tâche])-2)="","",(INDEX([2]!Tableausource[#All],SMALL(IF(($G$1=[2]!Tableausource[Projet])*(([2]!Tableausource[Catégorie tâche]="1.H+K")+([2]!Tableausource[Catégorie tâche]="2.K")),ROW([2]!Tableausource[Projet])-13,9^9),ROW(9:9)),COLUMN([2]!Tableausource[Catégorie tâche])-2))),"")</f>
        <v/>
      </c>
      <c r="G13" s="23" t="str" cm="1">
        <f t="array" ref="G13">IFERROR(INDEX([2]!Tableausource[#All],SMALL(IF(($G$1=[2]!Tableausource[Projet])*(([2]!Tableausource[Catégorie tâche]="1.H+K")+([2]!Tableausource[Catégorie tâche]="2.K")),ROW([2]!Tableausource[Projet])-13,9^9),ROW(9:9)),COLUMN([2]!Tableausource[Tâches])-2),"")</f>
        <v/>
      </c>
      <c r="H13" s="24" t="str" cm="1">
        <f t="array" ref="H13">IFERROR(IF(INDEX([2]!Tableausource[#All],SMALL(IF(($G$1=[2]!Tableausource[Projet])*(([2]!Tableausource[Catégorie tâche]="1.H+K")+([2]!Tableausource[Catégorie tâche]="2.K")),ROW([2]!Tableausource[Projet])-13,9^9),ROW(9:9)),COLUMN([2]!Tableausource[Acteurs])-2)="","",(INDEX([2]!Tableausource[#All],SMALL(IF(($G$1=[2]!Tableausource[Projet])*(([2]!Tableausource[Catégorie tâche]="1.H+K")+([2]!Tableausource[Catégorie tâche]="2.K")),ROW([2]!Tableausource[Projet])-13,9^9),ROW(9:9)),COLUMN([2]!Tableausource[Acteurs])-2))),"")</f>
        <v/>
      </c>
    </row>
    <row r="14" spans="2:14" hidden="1" x14ac:dyDescent="0.25">
      <c r="B14" s="21" t="str" cm="1">
        <f t="array" ref="B14">IFERROR(IF(INDEX([1]!Tableausource[#All],SMALL(IF(($G$1=[1]!Tableausource[Projet])*(([1]!Tableausource[Catégorie tâche]="1.H+K")+([1]!Tableausource[Catégorie tâche]="2.K")),ROW([1]!Tableausource[Projet])-13,9^9),ROW(10:10)),COLUMN([1]!Tableausource[Etat])-2)="","",(INDEX([1]!Tableausource[#All],SMALL(IF(($G$1=[1]!Tableausource[Projet])*(([1]!Tableausource[Catégorie tâche]="1.H+K")+([1]!Tableausource[Catégorie tâche]="2.K")),ROW([1]!Tableausource[Projet])-13,9^9),ROW(10:10)),COLUMN([1]!Tableausource[Etat])-2))),"")</f>
        <v/>
      </c>
      <c r="C14" s="21" t="str" cm="1">
        <f t="array" ref="C14">IFERROR(IF(INDEX([2]!Tableausource[#All],SMALL(IF(($G$1=[2]!Tableausource[Projet])*(([2]!Tableausource[Catégorie tâche]="1.H+K")+([2]!Tableausource[Catégorie tâche]="2.K")),ROW([2]!Tableausource[Projet])-13,9^9),ROW(10:10)),COLUMN([2]!Tableausource[Échéance])-2)="","",(INDEX([2]!Tableausource[#All],SMALL(IF(($G$1=[2]!Tableausource[Projet])*(([2]!Tableausource[Catégorie tâche]="1.H+K")+([2]!Tableausource[Catégorie tâche]="2.K")),ROW([2]!Tableausource[Projet])-13,9^9),ROW(10:10)),COLUMN([2]!Tableausource[Échéance])-2))),"")</f>
        <v/>
      </c>
      <c r="D14" s="21" t="str" cm="1">
        <f t="array" ref="D14">IFERROR(IF(INDEX([2]!Tableausource[#All],SMALL(IF(($G$1=[2]!Tableausource[Projet])*(([2]!Tableausource[Catégorie tâche]="1.H+K")+([2]!Tableausource[Catégorie tâche]="2.K")),ROW([2]!Tableausource[Projet])-13,9^9),ROW(10:10)),COLUMN([2]!Tableausource[Date de début])-2)="","",(INDEX([2]!Tableausource[#All],SMALL(IF(($G$1=[2]!Tableausource[Projet])*(([2]!Tableausource[Catégorie tâche]="1.H+K")+([2]!Tableausource[Catégorie tâche]="2.K")),ROW([2]!Tableausource[Projet])-13,9^9),ROW(10:10)),COLUMN([2]!Tableausource[Date de début])-2))),"")</f>
        <v/>
      </c>
      <c r="E14" s="21" t="str" cm="1">
        <f t="array" ref="E14">IFERROR(IF(INDEX([2]!Tableausource[#All],SMALL(IF(($G$1=[2]!Tableausource[Projet])*(([2]!Tableausource[Catégorie tâche]="1.H+K")+([2]!Tableausource[Catégorie tâche]="2.K")),ROW([2]!Tableausource[Projet])-13,9^9),ROW(10:10)),COLUMN([2]!Tableausource[Date de fin])-2)="","",(INDEX([2]!Tableausource[#All],SMALL(IF(($G$1=[2]!Tableausource[Projet])*(([2]!Tableausource[Catégorie tâche]="1.H+K")+([2]!Tableausource[Catégorie tâche]="2.K")),ROW([2]!Tableausource[Projet])-13,9^9),ROW(10:10)),COLUMN([2]!Tableausource[Date de fin])-2))),"")</f>
        <v/>
      </c>
      <c r="F14" s="21" t="str" cm="1">
        <f t="array" ref="F14">IFERROR(IF(INDEX([2]!Tableausource[#All],SMALL(IF(($G$1=[2]!Tableausource[Projet])*(([2]!Tableausource[Catégorie tâche]="1.H+K")+([2]!Tableausource[Catégorie tâche]="2.K")),ROW([2]!Tableausource[Projet])-13,9^9),ROW(10:10)),COLUMN([2]!Tableausource[Catégorie tâche])-2)="","",(INDEX([2]!Tableausource[#All],SMALL(IF(($G$1=[2]!Tableausource[Projet])*(([2]!Tableausource[Catégorie tâche]="1.H+K")+([2]!Tableausource[Catégorie tâche]="2.K")),ROW([2]!Tableausource[Projet])-13,9^9),ROW(10:10)),COLUMN([2]!Tableausource[Catégorie tâche])-2))),"")</f>
        <v/>
      </c>
      <c r="G14" s="23" t="str" cm="1">
        <f t="array" ref="G14">IFERROR(INDEX([2]!Tableausource[#All],SMALL(IF(($G$1=[2]!Tableausource[Projet])*(([2]!Tableausource[Catégorie tâche]="1.H+K")+([2]!Tableausource[Catégorie tâche]="2.K")),ROW([2]!Tableausource[Projet])-13,9^9),ROW(10:10)),COLUMN([2]!Tableausource[Tâches])-2),"")</f>
        <v/>
      </c>
      <c r="H14" s="24" t="str" cm="1">
        <f t="array" ref="H14">IFERROR(IF(INDEX([2]!Tableausource[#All],SMALL(IF(($G$1=[2]!Tableausource[Projet])*(([2]!Tableausource[Catégorie tâche]="1.H+K")+([2]!Tableausource[Catégorie tâche]="2.K")),ROW([2]!Tableausource[Projet])-13,9^9),ROW(10:10)),COLUMN([2]!Tableausource[Acteurs])-2)="","",(INDEX([2]!Tableausource[#All],SMALL(IF(($G$1=[2]!Tableausource[Projet])*(([2]!Tableausource[Catégorie tâche]="1.H+K")+([2]!Tableausource[Catégorie tâche]="2.K")),ROW([2]!Tableausource[Projet])-13,9^9),ROW(10:10)),COLUMN([2]!Tableausource[Acteurs])-2))),"")</f>
        <v/>
      </c>
    </row>
    <row r="15" spans="2:14" hidden="1" x14ac:dyDescent="0.25">
      <c r="B15" s="21" t="str" cm="1">
        <f t="array" ref="B15">IFERROR(IF(INDEX([1]!Tableausource[#All],SMALL(IF(($G$1=[1]!Tableausource[Projet])*(([1]!Tableausource[Catégorie tâche]="1.H+K")+([1]!Tableausource[Catégorie tâche]="2.K")),ROW([1]!Tableausource[Projet])-13,9^9),ROW(11:11)),COLUMN([1]!Tableausource[Etat])-2)="","",(INDEX([1]!Tableausource[#All],SMALL(IF(($G$1=[1]!Tableausource[Projet])*(([1]!Tableausource[Catégorie tâche]="1.H+K")+([1]!Tableausource[Catégorie tâche]="2.K")),ROW([1]!Tableausource[Projet])-13,9^9),ROW(11:11)),COLUMN([1]!Tableausource[Etat])-2))),"")</f>
        <v/>
      </c>
      <c r="C15" s="21" t="str" cm="1">
        <f t="array" ref="C15">IFERROR(IF(INDEX([2]!Tableausource[#All],SMALL(IF(($G$1=[2]!Tableausource[Projet])*(([2]!Tableausource[Catégorie tâche]="1.H+K")+([2]!Tableausource[Catégorie tâche]="2.K")),ROW([2]!Tableausource[Projet])-13,9^9),ROW(11:11)),COLUMN([2]!Tableausource[Échéance])-2)="","",(INDEX([2]!Tableausource[#All],SMALL(IF(($G$1=[2]!Tableausource[Projet])*(([2]!Tableausource[Catégorie tâche]="1.H+K")+([2]!Tableausource[Catégorie tâche]="2.K")),ROW([2]!Tableausource[Projet])-13,9^9),ROW(11:11)),COLUMN([2]!Tableausource[Échéance])-2))),"")</f>
        <v/>
      </c>
      <c r="D15" s="21" t="str" cm="1">
        <f t="array" ref="D15">IFERROR(IF(INDEX([2]!Tableausource[#All],SMALL(IF(($G$1=[2]!Tableausource[Projet])*(([2]!Tableausource[Catégorie tâche]="1.H+K")+([2]!Tableausource[Catégorie tâche]="2.K")),ROW([2]!Tableausource[Projet])-13,9^9),ROW(11:11)),COLUMN([2]!Tableausource[Date de début])-2)="","",(INDEX([2]!Tableausource[#All],SMALL(IF(($G$1=[2]!Tableausource[Projet])*(([2]!Tableausource[Catégorie tâche]="1.H+K")+([2]!Tableausource[Catégorie tâche]="2.K")),ROW([2]!Tableausource[Projet])-13,9^9),ROW(11:11)),COLUMN([2]!Tableausource[Date de début])-2))),"")</f>
        <v/>
      </c>
      <c r="E15" s="21" t="str" cm="1">
        <f t="array" ref="E15">IFERROR(IF(INDEX([2]!Tableausource[#All],SMALL(IF(($G$1=[2]!Tableausource[Projet])*(([2]!Tableausource[Catégorie tâche]="1.H+K")+([2]!Tableausource[Catégorie tâche]="2.K")),ROW([2]!Tableausource[Projet])-13,9^9),ROW(11:11)),COLUMN([2]!Tableausource[Date de fin])-2)="","",(INDEX([2]!Tableausource[#All],SMALL(IF(($G$1=[2]!Tableausource[Projet])*(([2]!Tableausource[Catégorie tâche]="1.H+K")+([2]!Tableausource[Catégorie tâche]="2.K")),ROW([2]!Tableausource[Projet])-13,9^9),ROW(11:11)),COLUMN([2]!Tableausource[Date de fin])-2))),"")</f>
        <v/>
      </c>
      <c r="F15" s="21" t="str" cm="1">
        <f t="array" ref="F15">IFERROR(IF(INDEX([2]!Tableausource[#All],SMALL(IF(($G$1=[2]!Tableausource[Projet])*(([2]!Tableausource[Catégorie tâche]="1.H+K")+([2]!Tableausource[Catégorie tâche]="2.K")),ROW([2]!Tableausource[Projet])-13,9^9),ROW(11:11)),COLUMN([2]!Tableausource[Catégorie tâche])-2)="","",(INDEX([2]!Tableausource[#All],SMALL(IF(($G$1=[2]!Tableausource[Projet])*(([2]!Tableausource[Catégorie tâche]="1.H+K")+([2]!Tableausource[Catégorie tâche]="2.K")),ROW([2]!Tableausource[Projet])-13,9^9),ROW(11:11)),COLUMN([2]!Tableausource[Catégorie tâche])-2))),"")</f>
        <v/>
      </c>
      <c r="G15" s="23" t="str" cm="1">
        <f t="array" ref="G15">IFERROR(INDEX([2]!Tableausource[#All],SMALL(IF(($G$1=[2]!Tableausource[Projet])*(([2]!Tableausource[Catégorie tâche]="1.H+K")+([2]!Tableausource[Catégorie tâche]="2.K")),ROW([2]!Tableausource[Projet])-13,9^9),ROW(11:11)),COLUMN([2]!Tableausource[Tâches])-2),"")</f>
        <v/>
      </c>
      <c r="H15" s="24" t="str" cm="1">
        <f t="array" ref="H15">IFERROR(IF(INDEX([2]!Tableausource[#All],SMALL(IF(($G$1=[2]!Tableausource[Projet])*(([2]!Tableausource[Catégorie tâche]="1.H+K")+([2]!Tableausource[Catégorie tâche]="2.K")),ROW([2]!Tableausource[Projet])-13,9^9),ROW(11:11)),COLUMN([2]!Tableausource[Acteurs])-2)="","",(INDEX([2]!Tableausource[#All],SMALL(IF(($G$1=[2]!Tableausource[Projet])*(([2]!Tableausource[Catégorie tâche]="1.H+K")+([2]!Tableausource[Catégorie tâche]="2.K")),ROW([2]!Tableausource[Projet])-13,9^9),ROW(11:11)),COLUMN([2]!Tableausource[Acteurs])-2))),"")</f>
        <v/>
      </c>
    </row>
    <row r="16" spans="2:14" hidden="1" x14ac:dyDescent="0.25">
      <c r="B16" s="21" t="str" cm="1">
        <f t="array" ref="B16">IFERROR(IF(INDEX([1]!Tableausource[#All],SMALL(IF(($G$1=[1]!Tableausource[Projet])*(([1]!Tableausource[Catégorie tâche]="1.H+K")+([1]!Tableausource[Catégorie tâche]="2.K")),ROW([1]!Tableausource[Projet])-13,9^9),ROW(12:12)),COLUMN([1]!Tableausource[Etat])-2)="","",(INDEX([1]!Tableausource[#All],SMALL(IF(($G$1=[1]!Tableausource[Projet])*(([1]!Tableausource[Catégorie tâche]="1.H+K")+([1]!Tableausource[Catégorie tâche]="2.K")),ROW([1]!Tableausource[Projet])-13,9^9),ROW(12:12)),COLUMN([1]!Tableausource[Etat])-2))),"")</f>
        <v/>
      </c>
      <c r="C16" s="21" t="str" cm="1">
        <f t="array" ref="C16">IFERROR(IF(INDEX([2]!Tableausource[#All],SMALL(IF(($G$1=[2]!Tableausource[Projet])*(([2]!Tableausource[Catégorie tâche]="1.H+K")+([2]!Tableausource[Catégorie tâche]="2.K")),ROW([2]!Tableausource[Projet])-13,9^9),ROW(12:12)),COLUMN([2]!Tableausource[Échéance])-2)="","",(INDEX([2]!Tableausource[#All],SMALL(IF(($G$1=[2]!Tableausource[Projet])*(([2]!Tableausource[Catégorie tâche]="1.H+K")+([2]!Tableausource[Catégorie tâche]="2.K")),ROW([2]!Tableausource[Projet])-13,9^9),ROW(12:12)),COLUMN([2]!Tableausource[Échéance])-2))),"")</f>
        <v/>
      </c>
      <c r="D16" s="21" t="str" cm="1">
        <f t="array" ref="D16">IFERROR(IF(INDEX([2]!Tableausource[#All],SMALL(IF(($G$1=[2]!Tableausource[Projet])*(([2]!Tableausource[Catégorie tâche]="1.H+K")+([2]!Tableausource[Catégorie tâche]="2.K")),ROW([2]!Tableausource[Projet])-13,9^9),ROW(12:12)),COLUMN([2]!Tableausource[Date de début])-2)="","",(INDEX([2]!Tableausource[#All],SMALL(IF(($G$1=[2]!Tableausource[Projet])*(([2]!Tableausource[Catégorie tâche]="1.H+K")+([2]!Tableausource[Catégorie tâche]="2.K")),ROW([2]!Tableausource[Projet])-13,9^9),ROW(12:12)),COLUMN([2]!Tableausource[Date de début])-2))),"")</f>
        <v/>
      </c>
      <c r="E16" s="21" t="str" cm="1">
        <f t="array" ref="E16">IFERROR(IF(INDEX([2]!Tableausource[#All],SMALL(IF(($G$1=[2]!Tableausource[Projet])*(([2]!Tableausource[Catégorie tâche]="1.H+K")+([2]!Tableausource[Catégorie tâche]="2.K")),ROW([2]!Tableausource[Projet])-13,9^9),ROW(12:12)),COLUMN([2]!Tableausource[Date de fin])-2)="","",(INDEX([2]!Tableausource[#All],SMALL(IF(($G$1=[2]!Tableausource[Projet])*(([2]!Tableausource[Catégorie tâche]="1.H+K")+([2]!Tableausource[Catégorie tâche]="2.K")),ROW([2]!Tableausource[Projet])-13,9^9),ROW(12:12)),COLUMN([2]!Tableausource[Date de fin])-2))),"")</f>
        <v/>
      </c>
      <c r="F16" s="21" t="str" cm="1">
        <f t="array" ref="F16">IFERROR(IF(INDEX([2]!Tableausource[#All],SMALL(IF(($G$1=[2]!Tableausource[Projet])*(([2]!Tableausource[Catégorie tâche]="1.H+K")+([2]!Tableausource[Catégorie tâche]="2.K")),ROW([2]!Tableausource[Projet])-13,9^9),ROW(12:12)),COLUMN([2]!Tableausource[Catégorie tâche])-2)="","",(INDEX([2]!Tableausource[#All],SMALL(IF(($G$1=[2]!Tableausource[Projet])*(([2]!Tableausource[Catégorie tâche]="1.H+K")+([2]!Tableausource[Catégorie tâche]="2.K")),ROW([2]!Tableausource[Projet])-13,9^9),ROW(12:12)),COLUMN([2]!Tableausource[Catégorie tâche])-2))),"")</f>
        <v/>
      </c>
      <c r="G16" s="23" t="str" cm="1">
        <f t="array" ref="G16">IFERROR(INDEX([2]!Tableausource[#All],SMALL(IF(($G$1=[2]!Tableausource[Projet])*(([2]!Tableausource[Catégorie tâche]="1.H+K")+([2]!Tableausource[Catégorie tâche]="2.K")),ROW([2]!Tableausource[Projet])-13,9^9),ROW(12:12)),COLUMN([2]!Tableausource[Tâches])-2),"")</f>
        <v/>
      </c>
      <c r="H16" s="24" t="str" cm="1">
        <f t="array" ref="H16">IFERROR(IF(INDEX([2]!Tableausource[#All],SMALL(IF(($G$1=[2]!Tableausource[Projet])*(([2]!Tableausource[Catégorie tâche]="1.H+K")+([2]!Tableausource[Catégorie tâche]="2.K")),ROW([2]!Tableausource[Projet])-13,9^9),ROW(12:12)),COLUMN([2]!Tableausource[Acteurs])-2)="","",(INDEX([2]!Tableausource[#All],SMALL(IF(($G$1=[2]!Tableausource[Projet])*(([2]!Tableausource[Catégorie tâche]="1.H+K")+([2]!Tableausource[Catégorie tâche]="2.K")),ROW([2]!Tableausource[Projet])-13,9^9),ROW(12:12)),COLUMN([2]!Tableausource[Acteurs])-2))),"")</f>
        <v/>
      </c>
    </row>
    <row r="17" spans="2:8" hidden="1" x14ac:dyDescent="0.25">
      <c r="B17" s="21" t="str" cm="1">
        <f t="array" ref="B17">IFERROR(IF(INDEX([1]!Tableausource[#All],SMALL(IF(($G$1=[1]!Tableausource[Projet])*(([1]!Tableausource[Catégorie tâche]="1.H+K")+([1]!Tableausource[Catégorie tâche]="2.K")),ROW([1]!Tableausource[Projet])-13,9^9),ROW(13:13)),COLUMN([1]!Tableausource[Etat])-2)="","",(INDEX([1]!Tableausource[#All],SMALL(IF(($G$1=[1]!Tableausource[Projet])*(([1]!Tableausource[Catégorie tâche]="1.H+K")+([1]!Tableausource[Catégorie tâche]="2.K")),ROW([1]!Tableausource[Projet])-13,9^9),ROW(13:13)),COLUMN([1]!Tableausource[Etat])-2))),"")</f>
        <v/>
      </c>
      <c r="C17" s="21" t="str" cm="1">
        <f t="array" ref="C17">IFERROR(IF(INDEX([2]!Tableausource[#All],SMALL(IF(($G$1=[2]!Tableausource[Projet])*(([2]!Tableausource[Catégorie tâche]="1.H+K")+([2]!Tableausource[Catégorie tâche]="2.K")),ROW([2]!Tableausource[Projet])-13,9^9),ROW(13:13)),COLUMN([2]!Tableausource[Échéance])-2)="","",(INDEX([2]!Tableausource[#All],SMALL(IF(($G$1=[2]!Tableausource[Projet])*(([2]!Tableausource[Catégorie tâche]="1.H+K")+([2]!Tableausource[Catégorie tâche]="2.K")),ROW([2]!Tableausource[Projet])-13,9^9),ROW(13:13)),COLUMN([2]!Tableausource[Échéance])-2))),"")</f>
        <v/>
      </c>
      <c r="D17" s="21" t="str" cm="1">
        <f t="array" ref="D17">IFERROR(IF(INDEX([2]!Tableausource[#All],SMALL(IF(($G$1=[2]!Tableausource[Projet])*(([2]!Tableausource[Catégorie tâche]="1.H+K")+([2]!Tableausource[Catégorie tâche]="2.K")),ROW([2]!Tableausource[Projet])-13,9^9),ROW(13:13)),COLUMN([2]!Tableausource[Date de début])-2)="","",(INDEX([2]!Tableausource[#All],SMALL(IF(($G$1=[2]!Tableausource[Projet])*(([2]!Tableausource[Catégorie tâche]="1.H+K")+([2]!Tableausource[Catégorie tâche]="2.K")),ROW([2]!Tableausource[Projet])-13,9^9),ROW(13:13)),COLUMN([2]!Tableausource[Date de début])-2))),"")</f>
        <v/>
      </c>
      <c r="E17" s="21" t="str" cm="1">
        <f t="array" ref="E17">IFERROR(IF(INDEX([2]!Tableausource[#All],SMALL(IF(($G$1=[2]!Tableausource[Projet])*(([2]!Tableausource[Catégorie tâche]="1.H+K")+([2]!Tableausource[Catégorie tâche]="2.K")),ROW([2]!Tableausource[Projet])-13,9^9),ROW(13:13)),COLUMN([2]!Tableausource[Date de fin])-2)="","",(INDEX([2]!Tableausource[#All],SMALL(IF(($G$1=[2]!Tableausource[Projet])*(([2]!Tableausource[Catégorie tâche]="1.H+K")+([2]!Tableausource[Catégorie tâche]="2.K")),ROW([2]!Tableausource[Projet])-13,9^9),ROW(13:13)),COLUMN([2]!Tableausource[Date de fin])-2))),"")</f>
        <v/>
      </c>
      <c r="F17" s="21" t="str" cm="1">
        <f t="array" ref="F17">IFERROR(IF(INDEX([2]!Tableausource[#All],SMALL(IF(($G$1=[2]!Tableausource[Projet])*(([2]!Tableausource[Catégorie tâche]="1.H+K")+([2]!Tableausource[Catégorie tâche]="2.K")),ROW([2]!Tableausource[Projet])-13,9^9),ROW(13:13)),COLUMN([2]!Tableausource[Catégorie tâche])-2)="","",(INDEX([2]!Tableausource[#All],SMALL(IF(($G$1=[2]!Tableausource[Projet])*(([2]!Tableausource[Catégorie tâche]="1.H+K")+([2]!Tableausource[Catégorie tâche]="2.K")),ROW([2]!Tableausource[Projet])-13,9^9),ROW(13:13)),COLUMN([2]!Tableausource[Catégorie tâche])-2))),"")</f>
        <v/>
      </c>
      <c r="G17" s="23" t="str" cm="1">
        <f t="array" ref="G17">IFERROR(INDEX([2]!Tableausource[#All],SMALL(IF(($G$1=[2]!Tableausource[Projet])*(([2]!Tableausource[Catégorie tâche]="1.H+K")+([2]!Tableausource[Catégorie tâche]="2.K")),ROW([2]!Tableausource[Projet])-13,9^9),ROW(13:13)),COLUMN([2]!Tableausource[Tâches])-2),"")</f>
        <v/>
      </c>
      <c r="H17" s="24" t="str" cm="1">
        <f t="array" ref="H17">IFERROR(IF(INDEX([2]!Tableausource[#All],SMALL(IF(($G$1=[2]!Tableausource[Projet])*(([2]!Tableausource[Catégorie tâche]="1.H+K")+([2]!Tableausource[Catégorie tâche]="2.K")),ROW([2]!Tableausource[Projet])-13,9^9),ROW(13:13)),COLUMN([2]!Tableausource[Acteurs])-2)="","",(INDEX([2]!Tableausource[#All],SMALL(IF(($G$1=[2]!Tableausource[Projet])*(([2]!Tableausource[Catégorie tâche]="1.H+K")+([2]!Tableausource[Catégorie tâche]="2.K")),ROW([2]!Tableausource[Projet])-13,9^9),ROW(13:13)),COLUMN([2]!Tableausource[Acteurs])-2))),"")</f>
        <v/>
      </c>
    </row>
    <row r="18" spans="2:8" hidden="1" x14ac:dyDescent="0.25">
      <c r="B18" s="21" t="str" cm="1">
        <f t="array" ref="B18">IFERROR(IF(INDEX([1]!Tableausource[#All],SMALL(IF(($G$1=[1]!Tableausource[Projet])*(([1]!Tableausource[Catégorie tâche]="1.H+K")+([1]!Tableausource[Catégorie tâche]="2.K")),ROW([1]!Tableausource[Projet])-13,9^9),ROW(14:14)),COLUMN([1]!Tableausource[Etat])-2)="","",(INDEX([1]!Tableausource[#All],SMALL(IF(($G$1=[1]!Tableausource[Projet])*(([1]!Tableausource[Catégorie tâche]="1.H+K")+([1]!Tableausource[Catégorie tâche]="2.K")),ROW([1]!Tableausource[Projet])-13,9^9),ROW(14:14)),COLUMN([1]!Tableausource[Etat])-2))),"")</f>
        <v/>
      </c>
      <c r="C18" s="21" t="str" cm="1">
        <f t="array" ref="C18">IFERROR(IF(INDEX([2]!Tableausource[#All],SMALL(IF(($G$1=[2]!Tableausource[Projet])*(([2]!Tableausource[Catégorie tâche]="1.H+K")+([2]!Tableausource[Catégorie tâche]="2.K")),ROW([2]!Tableausource[Projet])-13,9^9),ROW(14:14)),COLUMN([2]!Tableausource[Échéance])-2)="","",(INDEX([2]!Tableausource[#All],SMALL(IF(($G$1=[2]!Tableausource[Projet])*(([2]!Tableausource[Catégorie tâche]="1.H+K")+([2]!Tableausource[Catégorie tâche]="2.K")),ROW([2]!Tableausource[Projet])-13,9^9),ROW(14:14)),COLUMN([2]!Tableausource[Échéance])-2))),"")</f>
        <v/>
      </c>
      <c r="D18" s="21" t="str" cm="1">
        <f t="array" ref="D18">IFERROR(IF(INDEX([2]!Tableausource[#All],SMALL(IF(($G$1=[2]!Tableausource[Projet])*(([2]!Tableausource[Catégorie tâche]="1.H+K")+([2]!Tableausource[Catégorie tâche]="2.K")),ROW([2]!Tableausource[Projet])-13,9^9),ROW(14:14)),COLUMN([2]!Tableausource[Date de début])-2)="","",(INDEX([2]!Tableausource[#All],SMALL(IF(($G$1=[2]!Tableausource[Projet])*(([2]!Tableausource[Catégorie tâche]="1.H+K")+([2]!Tableausource[Catégorie tâche]="2.K")),ROW([2]!Tableausource[Projet])-13,9^9),ROW(14:14)),COLUMN([2]!Tableausource[Date de début])-2))),"")</f>
        <v/>
      </c>
      <c r="E18" s="21" t="str" cm="1">
        <f t="array" ref="E18">IFERROR(IF(INDEX([2]!Tableausource[#All],SMALL(IF(($G$1=[2]!Tableausource[Projet])*(([2]!Tableausource[Catégorie tâche]="1.H+K")+([2]!Tableausource[Catégorie tâche]="2.K")),ROW([2]!Tableausource[Projet])-13,9^9),ROW(14:14)),COLUMN([2]!Tableausource[Date de fin])-2)="","",(INDEX([2]!Tableausource[#All],SMALL(IF(($G$1=[2]!Tableausource[Projet])*(([2]!Tableausource[Catégorie tâche]="1.H+K")+([2]!Tableausource[Catégorie tâche]="2.K")),ROW([2]!Tableausource[Projet])-13,9^9),ROW(14:14)),COLUMN([2]!Tableausource[Date de fin])-2))),"")</f>
        <v/>
      </c>
      <c r="F18" s="21" t="str" cm="1">
        <f t="array" ref="F18">IFERROR(IF(INDEX([2]!Tableausource[#All],SMALL(IF(($G$1=[2]!Tableausource[Projet])*(([2]!Tableausource[Catégorie tâche]="1.H+K")+([2]!Tableausource[Catégorie tâche]="2.K")),ROW([2]!Tableausource[Projet])-13,9^9),ROW(14:14)),COLUMN([2]!Tableausource[Catégorie tâche])-2)="","",(INDEX([2]!Tableausource[#All],SMALL(IF(($G$1=[2]!Tableausource[Projet])*(([2]!Tableausource[Catégorie tâche]="1.H+K")+([2]!Tableausource[Catégorie tâche]="2.K")),ROW([2]!Tableausource[Projet])-13,9^9),ROW(14:14)),COLUMN([2]!Tableausource[Catégorie tâche])-2))),"")</f>
        <v/>
      </c>
      <c r="G18" s="23" t="str" cm="1">
        <f t="array" ref="G18">IFERROR(INDEX([2]!Tableausource[#All],SMALL(IF(($G$1=[2]!Tableausource[Projet])*(([2]!Tableausource[Catégorie tâche]="1.H+K")+([2]!Tableausource[Catégorie tâche]="2.K")),ROW([2]!Tableausource[Projet])-13,9^9),ROW(14:14)),COLUMN([2]!Tableausource[Tâches])-2),"")</f>
        <v/>
      </c>
      <c r="H18" s="24" t="str" cm="1">
        <f t="array" ref="H18">IFERROR(IF(INDEX([2]!Tableausource[#All],SMALL(IF(($G$1=[2]!Tableausource[Projet])*(([2]!Tableausource[Catégorie tâche]="1.H+K")+([2]!Tableausource[Catégorie tâche]="2.K")),ROW([2]!Tableausource[Projet])-13,9^9),ROW(14:14)),COLUMN([2]!Tableausource[Acteurs])-2)="","",(INDEX([2]!Tableausource[#All],SMALL(IF(($G$1=[2]!Tableausource[Projet])*(([2]!Tableausource[Catégorie tâche]="1.H+K")+([2]!Tableausource[Catégorie tâche]="2.K")),ROW([2]!Tableausource[Projet])-13,9^9),ROW(14:14)),COLUMN([2]!Tableausource[Acteurs])-2))),"")</f>
        <v/>
      </c>
    </row>
    <row r="19" spans="2:8" hidden="1" x14ac:dyDescent="0.25">
      <c r="B19" s="21" t="str" cm="1">
        <f t="array" ref="B19">IFERROR(IF(INDEX([1]!Tableausource[#All],SMALL(IF(($G$1=[1]!Tableausource[Projet])*(([1]!Tableausource[Catégorie tâche]="1.H+K")+([1]!Tableausource[Catégorie tâche]="2.K")),ROW([1]!Tableausource[Projet])-13,9^9),ROW(15:15)),COLUMN([1]!Tableausource[Etat])-2)="","",(INDEX([1]!Tableausource[#All],SMALL(IF(($G$1=[1]!Tableausource[Projet])*(([1]!Tableausource[Catégorie tâche]="1.H+K")+([1]!Tableausource[Catégorie tâche]="2.K")),ROW([1]!Tableausource[Projet])-13,9^9),ROW(15:15)),COLUMN([1]!Tableausource[Etat])-2))),"")</f>
        <v/>
      </c>
      <c r="C19" s="21" t="str" cm="1">
        <f t="array" ref="C19">IFERROR(IF(INDEX([2]!Tableausource[#All],SMALL(IF(($G$1=[2]!Tableausource[Projet])*(([2]!Tableausource[Catégorie tâche]="1.H+K")+([2]!Tableausource[Catégorie tâche]="2.K")),ROW([2]!Tableausource[Projet])-13,9^9),ROW(15:15)),COLUMN([2]!Tableausource[Échéance])-2)="","",(INDEX([2]!Tableausource[#All],SMALL(IF(($G$1=[2]!Tableausource[Projet])*(([2]!Tableausource[Catégorie tâche]="1.H+K")+([2]!Tableausource[Catégorie tâche]="2.K")),ROW([2]!Tableausource[Projet])-13,9^9),ROW(15:15)),COLUMN([2]!Tableausource[Échéance])-2))),"")</f>
        <v/>
      </c>
      <c r="D19" s="21" t="str" cm="1">
        <f t="array" ref="D19">IFERROR(IF(INDEX([2]!Tableausource[#All],SMALL(IF(($G$1=[2]!Tableausource[Projet])*(([2]!Tableausource[Catégorie tâche]="1.H+K")+([2]!Tableausource[Catégorie tâche]="2.K")),ROW([2]!Tableausource[Projet])-13,9^9),ROW(15:15)),COLUMN([2]!Tableausource[Date de début])-2)="","",(INDEX([2]!Tableausource[#All],SMALL(IF(($G$1=[2]!Tableausource[Projet])*(([2]!Tableausource[Catégorie tâche]="1.H+K")+([2]!Tableausource[Catégorie tâche]="2.K")),ROW([2]!Tableausource[Projet])-13,9^9),ROW(15:15)),COLUMN([2]!Tableausource[Date de début])-2))),"")</f>
        <v/>
      </c>
      <c r="E19" s="21" t="str" cm="1">
        <f t="array" ref="E19">IFERROR(IF(INDEX([2]!Tableausource[#All],SMALL(IF(($G$1=[2]!Tableausource[Projet])*(([2]!Tableausource[Catégorie tâche]="1.H+K")+([2]!Tableausource[Catégorie tâche]="2.K")),ROW([2]!Tableausource[Projet])-13,9^9),ROW(15:15)),COLUMN([2]!Tableausource[Date de fin])-2)="","",(INDEX([2]!Tableausource[#All],SMALL(IF(($G$1=[2]!Tableausource[Projet])*(([2]!Tableausource[Catégorie tâche]="1.H+K")+([2]!Tableausource[Catégorie tâche]="2.K")),ROW([2]!Tableausource[Projet])-13,9^9),ROW(15:15)),COLUMN([2]!Tableausource[Date de fin])-2))),"")</f>
        <v/>
      </c>
      <c r="F19" s="21" t="str" cm="1">
        <f t="array" ref="F19">IFERROR(IF(INDEX([2]!Tableausource[#All],SMALL(IF(($G$1=[2]!Tableausource[Projet])*(([2]!Tableausource[Catégorie tâche]="1.H+K")+([2]!Tableausource[Catégorie tâche]="2.K")),ROW([2]!Tableausource[Projet])-13,9^9),ROW(15:15)),COLUMN([2]!Tableausource[Catégorie tâche])-2)="","",(INDEX([2]!Tableausource[#All],SMALL(IF(($G$1=[2]!Tableausource[Projet])*(([2]!Tableausource[Catégorie tâche]="1.H+K")+([2]!Tableausource[Catégorie tâche]="2.K")),ROW([2]!Tableausource[Projet])-13,9^9),ROW(15:15)),COLUMN([2]!Tableausource[Catégorie tâche])-2))),"")</f>
        <v/>
      </c>
      <c r="G19" s="23" t="str" cm="1">
        <f t="array" ref="G19">IFERROR(INDEX([2]!Tableausource[#All],SMALL(IF(($G$1=[2]!Tableausource[Projet])*(([2]!Tableausource[Catégorie tâche]="1.H+K")+([2]!Tableausource[Catégorie tâche]="2.K")),ROW([2]!Tableausource[Projet])-13,9^9),ROW(15:15)),COLUMN([2]!Tableausource[Tâches])-2),"")</f>
        <v/>
      </c>
      <c r="H19" s="24" t="str" cm="1">
        <f t="array" ref="H19">IFERROR(IF(INDEX([2]!Tableausource[#All],SMALL(IF(($G$1=[2]!Tableausource[Projet])*(([2]!Tableausource[Catégorie tâche]="1.H+K")+([2]!Tableausource[Catégorie tâche]="2.K")),ROW([2]!Tableausource[Projet])-13,9^9),ROW(15:15)),COLUMN([2]!Tableausource[Acteurs])-2)="","",(INDEX([2]!Tableausource[#All],SMALL(IF(($G$1=[2]!Tableausource[Projet])*(([2]!Tableausource[Catégorie tâche]="1.H+K")+([2]!Tableausource[Catégorie tâche]="2.K")),ROW([2]!Tableausource[Projet])-13,9^9),ROW(15:15)),COLUMN([2]!Tableausource[Acteurs])-2))),"")</f>
        <v/>
      </c>
    </row>
    <row r="20" spans="2:8" hidden="1" x14ac:dyDescent="0.25">
      <c r="B20" s="21" t="str" cm="1">
        <f t="array" ref="B20">IFERROR(IF(INDEX([1]!Tableausource[#All],SMALL(IF(($G$1=[1]!Tableausource[Projet])*(([1]!Tableausource[Catégorie tâche]="1.H+K")+([1]!Tableausource[Catégorie tâche]="2.K")),ROW([1]!Tableausource[Projet])-13,9^9),ROW(16:16)),COLUMN([1]!Tableausource[Etat])-2)="","",(INDEX([1]!Tableausource[#All],SMALL(IF(($G$1=[1]!Tableausource[Projet])*(([1]!Tableausource[Catégorie tâche]="1.H+K")+([1]!Tableausource[Catégorie tâche]="2.K")),ROW([1]!Tableausource[Projet])-13,9^9),ROW(16:16)),COLUMN([1]!Tableausource[Etat])-2))),"")</f>
        <v/>
      </c>
      <c r="C20" s="21" t="str" cm="1">
        <f t="array" ref="C20">IFERROR(IF(INDEX([2]!Tableausource[#All],SMALL(IF(($G$1=[2]!Tableausource[Projet])*(([2]!Tableausource[Catégorie tâche]="1.H+K")+([2]!Tableausource[Catégorie tâche]="2.K")),ROW([2]!Tableausource[Projet])-13,9^9),ROW(16:16)),COLUMN([2]!Tableausource[Échéance])-2)="","",(INDEX([2]!Tableausource[#All],SMALL(IF(($G$1=[2]!Tableausource[Projet])*(([2]!Tableausource[Catégorie tâche]="1.H+K")+([2]!Tableausource[Catégorie tâche]="2.K")),ROW([2]!Tableausource[Projet])-13,9^9),ROW(16:16)),COLUMN([2]!Tableausource[Échéance])-2))),"")</f>
        <v/>
      </c>
      <c r="D20" s="21" t="str" cm="1">
        <f t="array" ref="D20">IFERROR(IF(INDEX([2]!Tableausource[#All],SMALL(IF(($G$1=[2]!Tableausource[Projet])*(([2]!Tableausource[Catégorie tâche]="1.H+K")+([2]!Tableausource[Catégorie tâche]="2.K")),ROW([2]!Tableausource[Projet])-13,9^9),ROW(16:16)),COLUMN([2]!Tableausource[Date de début])-2)="","",(INDEX([2]!Tableausource[#All],SMALL(IF(($G$1=[2]!Tableausource[Projet])*(([2]!Tableausource[Catégorie tâche]="1.H+K")+([2]!Tableausource[Catégorie tâche]="2.K")),ROW([2]!Tableausource[Projet])-13,9^9),ROW(16:16)),COLUMN([2]!Tableausource[Date de début])-2))),"")</f>
        <v/>
      </c>
      <c r="E20" s="21" t="str" cm="1">
        <f t="array" ref="E20">IFERROR(IF(INDEX([2]!Tableausource[#All],SMALL(IF(($G$1=[2]!Tableausource[Projet])*(([2]!Tableausource[Catégorie tâche]="1.H+K")+([2]!Tableausource[Catégorie tâche]="2.K")),ROW([2]!Tableausource[Projet])-13,9^9),ROW(16:16)),COLUMN([2]!Tableausource[Date de fin])-2)="","",(INDEX([2]!Tableausource[#All],SMALL(IF(($G$1=[2]!Tableausource[Projet])*(([2]!Tableausource[Catégorie tâche]="1.H+K")+([2]!Tableausource[Catégorie tâche]="2.K")),ROW([2]!Tableausource[Projet])-13,9^9),ROW(16:16)),COLUMN([2]!Tableausource[Date de fin])-2))),"")</f>
        <v/>
      </c>
      <c r="F20" s="21" t="str" cm="1">
        <f t="array" ref="F20">IFERROR(IF(INDEX([2]!Tableausource[#All],SMALL(IF(($G$1=[2]!Tableausource[Projet])*(([2]!Tableausource[Catégorie tâche]="1.H+K")+([2]!Tableausource[Catégorie tâche]="2.K")),ROW([2]!Tableausource[Projet])-13,9^9),ROW(16:16)),COLUMN([2]!Tableausource[Catégorie tâche])-2)="","",(INDEX([2]!Tableausource[#All],SMALL(IF(($G$1=[2]!Tableausource[Projet])*(([2]!Tableausource[Catégorie tâche]="1.H+K")+([2]!Tableausource[Catégorie tâche]="2.K")),ROW([2]!Tableausource[Projet])-13,9^9),ROW(16:16)),COLUMN([2]!Tableausource[Catégorie tâche])-2))),"")</f>
        <v/>
      </c>
      <c r="G20" s="23" t="str" cm="1">
        <f t="array" ref="G20">IFERROR(INDEX([2]!Tableausource[#All],SMALL(IF(($G$1=[2]!Tableausource[Projet])*(([2]!Tableausource[Catégorie tâche]="1.H+K")+([2]!Tableausource[Catégorie tâche]="2.K")),ROW([2]!Tableausource[Projet])-13,9^9),ROW(16:16)),COLUMN([2]!Tableausource[Tâches])-2),"")</f>
        <v/>
      </c>
      <c r="H20" s="24" t="str" cm="1">
        <f t="array" ref="H20">IFERROR(IF(INDEX([2]!Tableausource[#All],SMALL(IF(($G$1=[2]!Tableausource[Projet])*(([2]!Tableausource[Catégorie tâche]="1.H+K")+([2]!Tableausource[Catégorie tâche]="2.K")),ROW([2]!Tableausource[Projet])-13,9^9),ROW(16:16)),COLUMN([2]!Tableausource[Acteurs])-2)="","",(INDEX([2]!Tableausource[#All],SMALL(IF(($G$1=[2]!Tableausource[Projet])*(([2]!Tableausource[Catégorie tâche]="1.H+K")+([2]!Tableausource[Catégorie tâche]="2.K")),ROW([2]!Tableausource[Projet])-13,9^9),ROW(16:16)),COLUMN([2]!Tableausource[Acteurs])-2))),"")</f>
        <v/>
      </c>
    </row>
    <row r="21" spans="2:8" hidden="1" x14ac:dyDescent="0.25">
      <c r="B21" s="21" t="str" cm="1">
        <f t="array" ref="B21">IFERROR(IF(INDEX([1]!Tableausource[#All],SMALL(IF(($G$1=[1]!Tableausource[Projet])*(([1]!Tableausource[Catégorie tâche]="1.H+K")+([1]!Tableausource[Catégorie tâche]="2.K")),ROW([1]!Tableausource[Projet])-13,9^9),ROW(17:17)),COLUMN([1]!Tableausource[Etat])-2)="","",(INDEX([1]!Tableausource[#All],SMALL(IF(($G$1=[1]!Tableausource[Projet])*(([1]!Tableausource[Catégorie tâche]="1.H+K")+([1]!Tableausource[Catégorie tâche]="2.K")),ROW([1]!Tableausource[Projet])-13,9^9),ROW(17:17)),COLUMN([1]!Tableausource[Etat])-2))),"")</f>
        <v/>
      </c>
      <c r="C21" s="21" t="str" cm="1">
        <f t="array" ref="C21">IFERROR(IF(INDEX([2]!Tableausource[#All],SMALL(IF(($G$1=[2]!Tableausource[Projet])*(([2]!Tableausource[Catégorie tâche]="1.H+K")+([2]!Tableausource[Catégorie tâche]="2.K")),ROW([2]!Tableausource[Projet])-13,9^9),ROW(17:17)),COLUMN([2]!Tableausource[Échéance])-2)="","",(INDEX([2]!Tableausource[#All],SMALL(IF(($G$1=[2]!Tableausource[Projet])*(([2]!Tableausource[Catégorie tâche]="1.H+K")+([2]!Tableausource[Catégorie tâche]="2.K")),ROW([2]!Tableausource[Projet])-13,9^9),ROW(17:17)),COLUMN([2]!Tableausource[Échéance])-2))),"")</f>
        <v/>
      </c>
      <c r="D21" s="21" t="str" cm="1">
        <f t="array" ref="D21">IFERROR(IF(INDEX([2]!Tableausource[#All],SMALL(IF(($G$1=[2]!Tableausource[Projet])*(([2]!Tableausource[Catégorie tâche]="1.H+K")+([2]!Tableausource[Catégorie tâche]="2.K")),ROW([2]!Tableausource[Projet])-13,9^9),ROW(17:17)),COLUMN([2]!Tableausource[Date de début])-2)="","",(INDEX([2]!Tableausource[#All],SMALL(IF(($G$1=[2]!Tableausource[Projet])*(([2]!Tableausource[Catégorie tâche]="1.H+K")+([2]!Tableausource[Catégorie tâche]="2.K")),ROW([2]!Tableausource[Projet])-13,9^9),ROW(17:17)),COLUMN([2]!Tableausource[Date de début])-2))),"")</f>
        <v/>
      </c>
      <c r="E21" s="21" t="str" cm="1">
        <f t="array" ref="E21">IFERROR(IF(INDEX([2]!Tableausource[#All],SMALL(IF(($G$1=[2]!Tableausource[Projet])*(([2]!Tableausource[Catégorie tâche]="1.H+K")+([2]!Tableausource[Catégorie tâche]="2.K")),ROW([2]!Tableausource[Projet])-13,9^9),ROW(17:17)),COLUMN([2]!Tableausource[Date de fin])-2)="","",(INDEX([2]!Tableausource[#All],SMALL(IF(($G$1=[2]!Tableausource[Projet])*(([2]!Tableausource[Catégorie tâche]="1.H+K")+([2]!Tableausource[Catégorie tâche]="2.K")),ROW([2]!Tableausource[Projet])-13,9^9),ROW(17:17)),COLUMN([2]!Tableausource[Date de fin])-2))),"")</f>
        <v/>
      </c>
      <c r="F21" s="21" t="str" cm="1">
        <f t="array" ref="F21">IFERROR(IF(INDEX([2]!Tableausource[#All],SMALL(IF(($G$1=[2]!Tableausource[Projet])*(([2]!Tableausource[Catégorie tâche]="1.H+K")+([2]!Tableausource[Catégorie tâche]="2.K")),ROW([2]!Tableausource[Projet])-13,9^9),ROW(17:17)),COLUMN([2]!Tableausource[Catégorie tâche])-2)="","",(INDEX([2]!Tableausource[#All],SMALL(IF(($G$1=[2]!Tableausource[Projet])*(([2]!Tableausource[Catégorie tâche]="1.H+K")+([2]!Tableausource[Catégorie tâche]="2.K")),ROW([2]!Tableausource[Projet])-13,9^9),ROW(17:17)),COLUMN([2]!Tableausource[Catégorie tâche])-2))),"")</f>
        <v/>
      </c>
      <c r="G21" s="23" t="str" cm="1">
        <f t="array" ref="G21">IFERROR(INDEX([2]!Tableausource[#All],SMALL(IF(($G$1=[2]!Tableausource[Projet])*(([2]!Tableausource[Catégorie tâche]="1.H+K")+([2]!Tableausource[Catégorie tâche]="2.K")),ROW([2]!Tableausource[Projet])-13,9^9),ROW(17:17)),COLUMN([2]!Tableausource[Tâches])-2),"")</f>
        <v/>
      </c>
      <c r="H21" s="24" t="str" cm="1">
        <f t="array" ref="H21">IFERROR(IF(INDEX([2]!Tableausource[#All],SMALL(IF(($G$1=[2]!Tableausource[Projet])*(([2]!Tableausource[Catégorie tâche]="1.H+K")+([2]!Tableausource[Catégorie tâche]="2.K")),ROW([2]!Tableausource[Projet])-13,9^9),ROW(17:17)),COLUMN([2]!Tableausource[Acteurs])-2)="","",(INDEX([2]!Tableausource[#All],SMALL(IF(($G$1=[2]!Tableausource[Projet])*(([2]!Tableausource[Catégorie tâche]="1.H+K")+([2]!Tableausource[Catégorie tâche]="2.K")),ROW([2]!Tableausource[Projet])-13,9^9),ROW(17:17)),COLUMN([2]!Tableausource[Acteurs])-2))),"")</f>
        <v/>
      </c>
    </row>
    <row r="22" spans="2:8" hidden="1" x14ac:dyDescent="0.25">
      <c r="B22" s="21" t="str" cm="1">
        <f t="array" ref="B22">IFERROR(IF(INDEX([1]!Tableausource[#All],SMALL(IF(($G$1=[1]!Tableausource[Projet])*(([1]!Tableausource[Catégorie tâche]="1.H+K")+([1]!Tableausource[Catégorie tâche]="2.K")),ROW([1]!Tableausource[Projet])-13,9^9),ROW(18:18)),COLUMN([1]!Tableausource[Etat])-2)="","",(INDEX([1]!Tableausource[#All],SMALL(IF(($G$1=[1]!Tableausource[Projet])*(([1]!Tableausource[Catégorie tâche]="1.H+K")+([1]!Tableausource[Catégorie tâche]="2.K")),ROW([1]!Tableausource[Projet])-13,9^9),ROW(18:18)),COLUMN([1]!Tableausource[Etat])-2))),"")</f>
        <v/>
      </c>
      <c r="C22" s="21" t="str" cm="1">
        <f t="array" ref="C22">IFERROR(IF(INDEX([2]!Tableausource[#All],SMALL(IF(($G$1=[2]!Tableausource[Projet])*(([2]!Tableausource[Catégorie tâche]="1.H+K")+([2]!Tableausource[Catégorie tâche]="2.K")),ROW([2]!Tableausource[Projet])-13,9^9),ROW(18:18)),COLUMN([2]!Tableausource[Échéance])-2)="","",(INDEX([2]!Tableausource[#All],SMALL(IF(($G$1=[2]!Tableausource[Projet])*(([2]!Tableausource[Catégorie tâche]="1.H+K")+([2]!Tableausource[Catégorie tâche]="2.K")),ROW([2]!Tableausource[Projet])-13,9^9),ROW(18:18)),COLUMN([2]!Tableausource[Échéance])-2))),"")</f>
        <v/>
      </c>
      <c r="D22" s="21" t="str" cm="1">
        <f t="array" ref="D22">IFERROR(IF(INDEX([2]!Tableausource[#All],SMALL(IF(($G$1=[2]!Tableausource[Projet])*(([2]!Tableausource[Catégorie tâche]="1.H+K")+([2]!Tableausource[Catégorie tâche]="2.K")),ROW([2]!Tableausource[Projet])-13,9^9),ROW(18:18)),COLUMN([2]!Tableausource[Date de début])-2)="","",(INDEX([2]!Tableausource[#All],SMALL(IF(($G$1=[2]!Tableausource[Projet])*(([2]!Tableausource[Catégorie tâche]="1.H+K")+([2]!Tableausource[Catégorie tâche]="2.K")),ROW([2]!Tableausource[Projet])-13,9^9),ROW(18:18)),COLUMN([2]!Tableausource[Date de début])-2))),"")</f>
        <v/>
      </c>
      <c r="E22" s="21" t="str" cm="1">
        <f t="array" ref="E22">IFERROR(IF(INDEX([2]!Tableausource[#All],SMALL(IF(($G$1=[2]!Tableausource[Projet])*(([2]!Tableausource[Catégorie tâche]="1.H+K")+([2]!Tableausource[Catégorie tâche]="2.K")),ROW([2]!Tableausource[Projet])-13,9^9),ROW(18:18)),COLUMN([2]!Tableausource[Date de fin])-2)="","",(INDEX([2]!Tableausource[#All],SMALL(IF(($G$1=[2]!Tableausource[Projet])*(([2]!Tableausource[Catégorie tâche]="1.H+K")+([2]!Tableausource[Catégorie tâche]="2.K")),ROW([2]!Tableausource[Projet])-13,9^9),ROW(18:18)),COLUMN([2]!Tableausource[Date de fin])-2))),"")</f>
        <v/>
      </c>
      <c r="F22" s="21" t="str" cm="1">
        <f t="array" ref="F22">IFERROR(IF(INDEX([2]!Tableausource[#All],SMALL(IF(($G$1=[2]!Tableausource[Projet])*(([2]!Tableausource[Catégorie tâche]="1.H+K")+([2]!Tableausource[Catégorie tâche]="2.K")),ROW([2]!Tableausource[Projet])-13,9^9),ROW(18:18)),COLUMN([2]!Tableausource[Catégorie tâche])-2)="","",(INDEX([2]!Tableausource[#All],SMALL(IF(($G$1=[2]!Tableausource[Projet])*(([2]!Tableausource[Catégorie tâche]="1.H+K")+([2]!Tableausource[Catégorie tâche]="2.K")),ROW([2]!Tableausource[Projet])-13,9^9),ROW(18:18)),COLUMN([2]!Tableausource[Catégorie tâche])-2))),"")</f>
        <v/>
      </c>
      <c r="G22" s="23" t="str" cm="1">
        <f t="array" ref="G22">IFERROR(INDEX([2]!Tableausource[#All],SMALL(IF(($G$1=[2]!Tableausource[Projet])*(([2]!Tableausource[Catégorie tâche]="1.H+K")+([2]!Tableausource[Catégorie tâche]="2.K")),ROW([2]!Tableausource[Projet])-13,9^9),ROW(18:18)),COLUMN([2]!Tableausource[Tâches])-2),"")</f>
        <v/>
      </c>
      <c r="H22" s="24" t="str" cm="1">
        <f t="array" ref="H22">IFERROR(IF(INDEX([2]!Tableausource[#All],SMALL(IF(($G$1=[2]!Tableausource[Projet])*(([2]!Tableausource[Catégorie tâche]="1.H+K")+([2]!Tableausource[Catégorie tâche]="2.K")),ROW([2]!Tableausource[Projet])-13,9^9),ROW(18:18)),COLUMN([2]!Tableausource[Acteurs])-2)="","",(INDEX([2]!Tableausource[#All],SMALL(IF(($G$1=[2]!Tableausource[Projet])*(([2]!Tableausource[Catégorie tâche]="1.H+K")+([2]!Tableausource[Catégorie tâche]="2.K")),ROW([2]!Tableausource[Projet])-13,9^9),ROW(18:18)),COLUMN([2]!Tableausource[Acteurs])-2))),"")</f>
        <v/>
      </c>
    </row>
    <row r="23" spans="2:8" hidden="1" x14ac:dyDescent="0.25">
      <c r="B23" s="21" t="str" cm="1">
        <f t="array" ref="B23">IFERROR(IF(INDEX([1]!Tableausource[#All],SMALL(IF(($G$1=[1]!Tableausource[Projet])*(([1]!Tableausource[Catégorie tâche]="1.H+K")+([1]!Tableausource[Catégorie tâche]="2.K")),ROW([1]!Tableausource[Projet])-13,9^9),ROW(19:19)),COLUMN([1]!Tableausource[Etat])-2)="","",(INDEX([1]!Tableausource[#All],SMALL(IF(($G$1=[1]!Tableausource[Projet])*(([1]!Tableausource[Catégorie tâche]="1.H+K")+([1]!Tableausource[Catégorie tâche]="2.K")),ROW([1]!Tableausource[Projet])-13,9^9),ROW(19:19)),COLUMN([1]!Tableausource[Etat])-2))),"")</f>
        <v/>
      </c>
      <c r="C23" s="21" t="str" cm="1">
        <f t="array" ref="C23">IFERROR(IF(INDEX([2]!Tableausource[#All],SMALL(IF(($G$1=[2]!Tableausource[Projet])*(([2]!Tableausource[Catégorie tâche]="1.H+K")+([2]!Tableausource[Catégorie tâche]="2.K")),ROW([2]!Tableausource[Projet])-13,9^9),ROW(19:19)),COLUMN([2]!Tableausource[Échéance])-2)="","",(INDEX([2]!Tableausource[#All],SMALL(IF(($G$1=[2]!Tableausource[Projet])*(([2]!Tableausource[Catégorie tâche]="1.H+K")+([2]!Tableausource[Catégorie tâche]="2.K")),ROW([2]!Tableausource[Projet])-13,9^9),ROW(19:19)),COLUMN([2]!Tableausource[Échéance])-2))),"")</f>
        <v/>
      </c>
      <c r="D23" s="21" t="str" cm="1">
        <f t="array" ref="D23">IFERROR(IF(INDEX([2]!Tableausource[#All],SMALL(IF(($G$1=[2]!Tableausource[Projet])*(([2]!Tableausource[Catégorie tâche]="1.H+K")+([2]!Tableausource[Catégorie tâche]="2.K")),ROW([2]!Tableausource[Projet])-13,9^9),ROW(19:19)),COLUMN([2]!Tableausource[Date de début])-2)="","",(INDEX([2]!Tableausource[#All],SMALL(IF(($G$1=[2]!Tableausource[Projet])*(([2]!Tableausource[Catégorie tâche]="1.H+K")+([2]!Tableausource[Catégorie tâche]="2.K")),ROW([2]!Tableausource[Projet])-13,9^9),ROW(19:19)),COLUMN([2]!Tableausource[Date de début])-2))),"")</f>
        <v/>
      </c>
      <c r="E23" s="21" t="str" cm="1">
        <f t="array" ref="E23">IFERROR(IF(INDEX([2]!Tableausource[#All],SMALL(IF(($G$1=[2]!Tableausource[Projet])*(([2]!Tableausource[Catégorie tâche]="1.H+K")+([2]!Tableausource[Catégorie tâche]="2.K")),ROW([2]!Tableausource[Projet])-13,9^9),ROW(19:19)),COLUMN([2]!Tableausource[Date de fin])-2)="","",(INDEX([2]!Tableausource[#All],SMALL(IF(($G$1=[2]!Tableausource[Projet])*(([2]!Tableausource[Catégorie tâche]="1.H+K")+([2]!Tableausource[Catégorie tâche]="2.K")),ROW([2]!Tableausource[Projet])-13,9^9),ROW(19:19)),COLUMN([2]!Tableausource[Date de fin])-2))),"")</f>
        <v/>
      </c>
      <c r="F23" s="21" t="str" cm="1">
        <f t="array" ref="F23">IFERROR(IF(INDEX([2]!Tableausource[#All],SMALL(IF(($G$1=[2]!Tableausource[Projet])*(([2]!Tableausource[Catégorie tâche]="1.H+K")+([2]!Tableausource[Catégorie tâche]="2.K")),ROW([2]!Tableausource[Projet])-13,9^9),ROW(19:19)),COLUMN([2]!Tableausource[Catégorie tâche])-2)="","",(INDEX([2]!Tableausource[#All],SMALL(IF(($G$1=[2]!Tableausource[Projet])*(([2]!Tableausource[Catégorie tâche]="1.H+K")+([2]!Tableausource[Catégorie tâche]="2.K")),ROW([2]!Tableausource[Projet])-13,9^9),ROW(19:19)),COLUMN([2]!Tableausource[Catégorie tâche])-2))),"")</f>
        <v/>
      </c>
      <c r="G23" s="23" t="str" cm="1">
        <f t="array" ref="G23">IFERROR(INDEX([2]!Tableausource[#All],SMALL(IF(($G$1=[2]!Tableausource[Projet])*(([2]!Tableausource[Catégorie tâche]="1.H+K")+([2]!Tableausource[Catégorie tâche]="2.K")),ROW([2]!Tableausource[Projet])-13,9^9),ROW(19:19)),COLUMN([2]!Tableausource[Tâches])-2),"")</f>
        <v/>
      </c>
      <c r="H23" s="24" t="str" cm="1">
        <f t="array" ref="H23">IFERROR(IF(INDEX([2]!Tableausource[#All],SMALL(IF(($G$1=[2]!Tableausource[Projet])*(([2]!Tableausource[Catégorie tâche]="1.H+K")+([2]!Tableausource[Catégorie tâche]="2.K")),ROW([2]!Tableausource[Projet])-13,9^9),ROW(19:19)),COLUMN([2]!Tableausource[Acteurs])-2)="","",(INDEX([2]!Tableausource[#All],SMALL(IF(($G$1=[2]!Tableausource[Projet])*(([2]!Tableausource[Catégorie tâche]="1.H+K")+([2]!Tableausource[Catégorie tâche]="2.K")),ROW([2]!Tableausource[Projet])-13,9^9),ROW(19:19)),COLUMN([2]!Tableausource[Acteurs])-2))),"")</f>
        <v/>
      </c>
    </row>
    <row r="24" spans="2:8" hidden="1" x14ac:dyDescent="0.25">
      <c r="B24" s="21" t="str" cm="1">
        <f t="array" ref="B24">IFERROR(IF(INDEX([1]!Tableausource[#All],SMALL(IF(($G$1=[1]!Tableausource[Projet])*(([1]!Tableausource[Catégorie tâche]="1.H+K")+([1]!Tableausource[Catégorie tâche]="2.K")),ROW([1]!Tableausource[Projet])-13,9^9),ROW(20:20)),COLUMN([1]!Tableausource[Etat])-2)="","",(INDEX([1]!Tableausource[#All],SMALL(IF(($G$1=[1]!Tableausource[Projet])*(([1]!Tableausource[Catégorie tâche]="1.H+K")+([1]!Tableausource[Catégorie tâche]="2.K")),ROW([1]!Tableausource[Projet])-13,9^9),ROW(20:20)),COLUMN([1]!Tableausource[Etat])-2))),"")</f>
        <v/>
      </c>
      <c r="C24" s="21" t="str" cm="1">
        <f t="array" ref="C24">IFERROR(IF(INDEX([2]!Tableausource[#All],SMALL(IF(($G$1=[2]!Tableausource[Projet])*(([2]!Tableausource[Catégorie tâche]="1.H+K")+([2]!Tableausource[Catégorie tâche]="2.K")),ROW([2]!Tableausource[Projet])-13,9^9),ROW(20:20)),COLUMN([2]!Tableausource[Échéance])-2)="","",(INDEX([2]!Tableausource[#All],SMALL(IF(($G$1=[2]!Tableausource[Projet])*(([2]!Tableausource[Catégorie tâche]="1.H+K")+([2]!Tableausource[Catégorie tâche]="2.K")),ROW([2]!Tableausource[Projet])-13,9^9),ROW(20:20)),COLUMN([2]!Tableausource[Échéance])-2))),"")</f>
        <v/>
      </c>
      <c r="D24" s="21" t="str" cm="1">
        <f t="array" ref="D24">IFERROR(IF(INDEX([2]!Tableausource[#All],SMALL(IF(($G$1=[2]!Tableausource[Projet])*(([2]!Tableausource[Catégorie tâche]="1.H+K")+([2]!Tableausource[Catégorie tâche]="2.K")),ROW([2]!Tableausource[Projet])-13,9^9),ROW(20:20)),COLUMN([2]!Tableausource[Date de début])-2)="","",(INDEX([2]!Tableausource[#All],SMALL(IF(($G$1=[2]!Tableausource[Projet])*(([2]!Tableausource[Catégorie tâche]="1.H+K")+([2]!Tableausource[Catégorie tâche]="2.K")),ROW([2]!Tableausource[Projet])-13,9^9),ROW(20:20)),COLUMN([2]!Tableausource[Date de début])-2))),"")</f>
        <v/>
      </c>
      <c r="E24" s="21" t="str" cm="1">
        <f t="array" ref="E24">IFERROR(IF(INDEX([2]!Tableausource[#All],SMALL(IF(($G$1=[2]!Tableausource[Projet])*(([2]!Tableausource[Catégorie tâche]="1.H+K")+([2]!Tableausource[Catégorie tâche]="2.K")),ROW([2]!Tableausource[Projet])-13,9^9),ROW(20:20)),COLUMN([2]!Tableausource[Date de fin])-2)="","",(INDEX([2]!Tableausource[#All],SMALL(IF(($G$1=[2]!Tableausource[Projet])*(([2]!Tableausource[Catégorie tâche]="1.H+K")+([2]!Tableausource[Catégorie tâche]="2.K")),ROW([2]!Tableausource[Projet])-13,9^9),ROW(20:20)),COLUMN([2]!Tableausource[Date de fin])-2))),"")</f>
        <v/>
      </c>
      <c r="F24" s="21" t="str" cm="1">
        <f t="array" ref="F24">IFERROR(IF(INDEX([2]!Tableausource[#All],SMALL(IF(($G$1=[2]!Tableausource[Projet])*(([2]!Tableausource[Catégorie tâche]="1.H+K")+([2]!Tableausource[Catégorie tâche]="2.K")),ROW([2]!Tableausource[Projet])-13,9^9),ROW(20:20)),COLUMN([2]!Tableausource[Catégorie tâche])-2)="","",(INDEX([2]!Tableausource[#All],SMALL(IF(($G$1=[2]!Tableausource[Projet])*(([2]!Tableausource[Catégorie tâche]="1.H+K")+([2]!Tableausource[Catégorie tâche]="2.K")),ROW([2]!Tableausource[Projet])-13,9^9),ROW(20:20)),COLUMN([2]!Tableausource[Catégorie tâche])-2))),"")</f>
        <v/>
      </c>
      <c r="G24" s="23" t="str" cm="1">
        <f t="array" ref="G24">IFERROR(INDEX([2]!Tableausource[#All],SMALL(IF(($G$1=[2]!Tableausource[Projet])*(([2]!Tableausource[Catégorie tâche]="1.H+K")+([2]!Tableausource[Catégorie tâche]="2.K")),ROW([2]!Tableausource[Projet])-13,9^9),ROW(20:20)),COLUMN([2]!Tableausource[Tâches])-2),"")</f>
        <v/>
      </c>
      <c r="H24" s="24" t="str" cm="1">
        <f t="array" ref="H24">IFERROR(IF(INDEX([2]!Tableausource[#All],SMALL(IF(($G$1=[2]!Tableausource[Projet])*(([2]!Tableausource[Catégorie tâche]="1.H+K")+([2]!Tableausource[Catégorie tâche]="2.K")),ROW([2]!Tableausource[Projet])-13,9^9),ROW(20:20)),COLUMN([2]!Tableausource[Acteurs])-2)="","",(INDEX([2]!Tableausource[#All],SMALL(IF(($G$1=[2]!Tableausource[Projet])*(([2]!Tableausource[Catégorie tâche]="1.H+K")+([2]!Tableausource[Catégorie tâche]="2.K")),ROW([2]!Tableausource[Projet])-13,9^9),ROW(20:20)),COLUMN([2]!Tableausource[Acteurs])-2))),"")</f>
        <v/>
      </c>
    </row>
    <row r="25" spans="2:8" hidden="1" x14ac:dyDescent="0.25">
      <c r="B25" s="21" t="str" cm="1">
        <f t="array" ref="B25">IFERROR(IF(INDEX([1]!Tableausource[#All],SMALL(IF(($G$1=[1]!Tableausource[Projet])*(([1]!Tableausource[Catégorie tâche]="1.H+K")+([1]!Tableausource[Catégorie tâche]="2.K")),ROW([1]!Tableausource[Projet])-13,9^9),ROW(21:21)),COLUMN([1]!Tableausource[Etat])-2)="","",(INDEX([1]!Tableausource[#All],SMALL(IF(($G$1=[1]!Tableausource[Projet])*(([1]!Tableausource[Catégorie tâche]="1.H+K")+([1]!Tableausource[Catégorie tâche]="2.K")),ROW([1]!Tableausource[Projet])-13,9^9),ROW(21:21)),COLUMN([1]!Tableausource[Etat])-2))),"")</f>
        <v/>
      </c>
      <c r="C25" s="21" t="str" cm="1">
        <f t="array" ref="C25">IFERROR(IF(INDEX([2]!Tableausource[#All],SMALL(IF(($G$1=[2]!Tableausource[Projet])*(([2]!Tableausource[Catégorie tâche]="1.H+K")+([2]!Tableausource[Catégorie tâche]="2.K")),ROW([2]!Tableausource[Projet])-13,9^9),ROW(21:21)),COLUMN([2]!Tableausource[Échéance])-2)="","",(INDEX([2]!Tableausource[#All],SMALL(IF(($G$1=[2]!Tableausource[Projet])*(([2]!Tableausource[Catégorie tâche]="1.H+K")+([2]!Tableausource[Catégorie tâche]="2.K")),ROW([2]!Tableausource[Projet])-13,9^9),ROW(21:21)),COLUMN([2]!Tableausource[Échéance])-2))),"")</f>
        <v/>
      </c>
      <c r="D25" s="21" t="str" cm="1">
        <f t="array" ref="D25">IFERROR(IF(INDEX([2]!Tableausource[#All],SMALL(IF(($G$1=[2]!Tableausource[Projet])*(([2]!Tableausource[Catégorie tâche]="1.H+K")+([2]!Tableausource[Catégorie tâche]="2.K")),ROW([2]!Tableausource[Projet])-13,9^9),ROW(21:21)),COLUMN([2]!Tableausource[Date de début])-2)="","",(INDEX([2]!Tableausource[#All],SMALL(IF(($G$1=[2]!Tableausource[Projet])*(([2]!Tableausource[Catégorie tâche]="1.H+K")+([2]!Tableausource[Catégorie tâche]="2.K")),ROW([2]!Tableausource[Projet])-13,9^9),ROW(21:21)),COLUMN([2]!Tableausource[Date de début])-2))),"")</f>
        <v/>
      </c>
      <c r="E25" s="21" t="str" cm="1">
        <f t="array" ref="E25">IFERROR(IF(INDEX([2]!Tableausource[#All],SMALL(IF(($G$1=[2]!Tableausource[Projet])*(([2]!Tableausource[Catégorie tâche]="1.H+K")+([2]!Tableausource[Catégorie tâche]="2.K")),ROW([2]!Tableausource[Projet])-13,9^9),ROW(21:21)),COLUMN([2]!Tableausource[Date de fin])-2)="","",(INDEX([2]!Tableausource[#All],SMALL(IF(($G$1=[2]!Tableausource[Projet])*(([2]!Tableausource[Catégorie tâche]="1.H+K")+([2]!Tableausource[Catégorie tâche]="2.K")),ROW([2]!Tableausource[Projet])-13,9^9),ROW(21:21)),COLUMN([2]!Tableausource[Date de fin])-2))),"")</f>
        <v/>
      </c>
      <c r="F25" s="21" t="str" cm="1">
        <f t="array" ref="F25">IFERROR(IF(INDEX([2]!Tableausource[#All],SMALL(IF(($G$1=[2]!Tableausource[Projet])*(([2]!Tableausource[Catégorie tâche]="1.H+K")+([2]!Tableausource[Catégorie tâche]="2.K")),ROW([2]!Tableausource[Projet])-13,9^9),ROW(21:21)),COLUMN([2]!Tableausource[Catégorie tâche])-2)="","",(INDEX([2]!Tableausource[#All],SMALL(IF(($G$1=[2]!Tableausource[Projet])*(([2]!Tableausource[Catégorie tâche]="1.H+K")+([2]!Tableausource[Catégorie tâche]="2.K")),ROW([2]!Tableausource[Projet])-13,9^9),ROW(21:21)),COLUMN([2]!Tableausource[Catégorie tâche])-2))),"")</f>
        <v/>
      </c>
      <c r="G25" s="23" t="str" cm="1">
        <f t="array" ref="G25">IFERROR(INDEX([2]!Tableausource[#All],SMALL(IF(($G$1=[2]!Tableausource[Projet])*(([2]!Tableausource[Catégorie tâche]="1.H+K")+([2]!Tableausource[Catégorie tâche]="2.K")),ROW([2]!Tableausource[Projet])-13,9^9),ROW(21:21)),COLUMN([2]!Tableausource[Tâches])-2),"")</f>
        <v/>
      </c>
      <c r="H25" s="24" t="str" cm="1">
        <f t="array" ref="H25">IFERROR(IF(INDEX([2]!Tableausource[#All],SMALL(IF(($G$1=[2]!Tableausource[Projet])*(([2]!Tableausource[Catégorie tâche]="1.H+K")+([2]!Tableausource[Catégorie tâche]="2.K")),ROW([2]!Tableausource[Projet])-13,9^9),ROW(21:21)),COLUMN([2]!Tableausource[Acteurs])-2)="","",(INDEX([2]!Tableausource[#All],SMALL(IF(($G$1=[2]!Tableausource[Projet])*(([2]!Tableausource[Catégorie tâche]="1.H+K")+([2]!Tableausource[Catégorie tâche]="2.K")),ROW([2]!Tableausource[Projet])-13,9^9),ROW(21:21)),COLUMN([2]!Tableausource[Acteurs])-2))),"")</f>
        <v/>
      </c>
    </row>
    <row r="26" spans="2:8" hidden="1" x14ac:dyDescent="0.25">
      <c r="B26" s="21" t="str" cm="1">
        <f t="array" ref="B26">IFERROR(IF(INDEX([1]!Tableausource[#All],SMALL(IF(($G$1=[1]!Tableausource[Projet])*(([1]!Tableausource[Catégorie tâche]="1.H+K")+([1]!Tableausource[Catégorie tâche]="2.K")),ROW([1]!Tableausource[Projet])-13,9^9),ROW(22:22)),COLUMN([1]!Tableausource[Etat])-2)="","",(INDEX([1]!Tableausource[#All],SMALL(IF(($G$1=[1]!Tableausource[Projet])*(([1]!Tableausource[Catégorie tâche]="1.H+K")+([1]!Tableausource[Catégorie tâche]="2.K")),ROW([1]!Tableausource[Projet])-13,9^9),ROW(22:22)),COLUMN([1]!Tableausource[Etat])-2))),"")</f>
        <v/>
      </c>
      <c r="C26" s="21" t="str" cm="1">
        <f t="array" ref="C26">IFERROR(IF(INDEX([2]!Tableausource[#All],SMALL(IF(($G$1=[2]!Tableausource[Projet])*(([2]!Tableausource[Catégorie tâche]="1.H+K")+([2]!Tableausource[Catégorie tâche]="2.K")),ROW([2]!Tableausource[Projet])-13,9^9),ROW(22:22)),COLUMN([2]!Tableausource[Échéance])-2)="","",(INDEX([2]!Tableausource[#All],SMALL(IF(($G$1=[2]!Tableausource[Projet])*(([2]!Tableausource[Catégorie tâche]="1.H+K")+([2]!Tableausource[Catégorie tâche]="2.K")),ROW([2]!Tableausource[Projet])-13,9^9),ROW(22:22)),COLUMN([2]!Tableausource[Échéance])-2))),"")</f>
        <v/>
      </c>
      <c r="D26" s="21" t="str" cm="1">
        <f t="array" ref="D26">IFERROR(IF(INDEX([2]!Tableausource[#All],SMALL(IF(($G$1=[2]!Tableausource[Projet])*(([2]!Tableausource[Catégorie tâche]="1.H+K")+([2]!Tableausource[Catégorie tâche]="2.K")),ROW([2]!Tableausource[Projet])-13,9^9),ROW(22:22)),COLUMN([2]!Tableausource[Date de début])-2)="","",(INDEX([2]!Tableausource[#All],SMALL(IF(($G$1=[2]!Tableausource[Projet])*(([2]!Tableausource[Catégorie tâche]="1.H+K")+([2]!Tableausource[Catégorie tâche]="2.K")),ROW([2]!Tableausource[Projet])-13,9^9),ROW(22:22)),COLUMN([2]!Tableausource[Date de début])-2))),"")</f>
        <v/>
      </c>
      <c r="E26" s="21" t="str" cm="1">
        <f t="array" ref="E26">IFERROR(IF(INDEX([2]!Tableausource[#All],SMALL(IF(($G$1=[2]!Tableausource[Projet])*(([2]!Tableausource[Catégorie tâche]="1.H+K")+([2]!Tableausource[Catégorie tâche]="2.K")),ROW([2]!Tableausource[Projet])-13,9^9),ROW(22:22)),COLUMN([2]!Tableausource[Date de fin])-2)="","",(INDEX([2]!Tableausource[#All],SMALL(IF(($G$1=[2]!Tableausource[Projet])*(([2]!Tableausource[Catégorie tâche]="1.H+K")+([2]!Tableausource[Catégorie tâche]="2.K")),ROW([2]!Tableausource[Projet])-13,9^9),ROW(22:22)),COLUMN([2]!Tableausource[Date de fin])-2))),"")</f>
        <v/>
      </c>
      <c r="F26" s="21" t="str" cm="1">
        <f t="array" ref="F26">IFERROR(IF(INDEX([2]!Tableausource[#All],SMALL(IF(($G$1=[2]!Tableausource[Projet])*(([2]!Tableausource[Catégorie tâche]="1.H+K")+([2]!Tableausource[Catégorie tâche]="2.K")),ROW([2]!Tableausource[Projet])-13,9^9),ROW(22:22)),COLUMN([2]!Tableausource[Catégorie tâche])-2)="","",(INDEX([2]!Tableausource[#All],SMALL(IF(($G$1=[2]!Tableausource[Projet])*(([2]!Tableausource[Catégorie tâche]="1.H+K")+([2]!Tableausource[Catégorie tâche]="2.K")),ROW([2]!Tableausource[Projet])-13,9^9),ROW(22:22)),COLUMN([2]!Tableausource[Catégorie tâche])-2))),"")</f>
        <v/>
      </c>
      <c r="G26" s="23" t="str" cm="1">
        <f t="array" ref="G26">IFERROR(INDEX([2]!Tableausource[#All],SMALL(IF(($G$1=[2]!Tableausource[Projet])*(([2]!Tableausource[Catégorie tâche]="1.H+K")+([2]!Tableausource[Catégorie tâche]="2.K")),ROW([2]!Tableausource[Projet])-13,9^9),ROW(22:22)),COLUMN([2]!Tableausource[Tâches])-2),"")</f>
        <v/>
      </c>
      <c r="H26" s="24" t="str" cm="1">
        <f t="array" ref="H26">IFERROR(IF(INDEX([2]!Tableausource[#All],SMALL(IF(($G$1=[2]!Tableausource[Projet])*(([2]!Tableausource[Catégorie tâche]="1.H+K")+([2]!Tableausource[Catégorie tâche]="2.K")),ROW([2]!Tableausource[Projet])-13,9^9),ROW(22:22)),COLUMN([2]!Tableausource[Acteurs])-2)="","",(INDEX([2]!Tableausource[#All],SMALL(IF(($G$1=[2]!Tableausource[Projet])*(([2]!Tableausource[Catégorie tâche]="1.H+K")+([2]!Tableausource[Catégorie tâche]="2.K")),ROW([2]!Tableausource[Projet])-13,9^9),ROW(22:22)),COLUMN([2]!Tableausource[Acteurs])-2))),"")</f>
        <v/>
      </c>
    </row>
    <row r="27" spans="2:8" hidden="1" x14ac:dyDescent="0.25">
      <c r="B27" s="21" t="str" cm="1">
        <f t="array" ref="B27">IFERROR(IF(INDEX([1]!Tableausource[#All],SMALL(IF(($G$1=[1]!Tableausource[Projet])*(([1]!Tableausource[Catégorie tâche]="1.H+K")+([1]!Tableausource[Catégorie tâche]="2.K")),ROW([1]!Tableausource[Projet])-13,9^9),ROW(23:23)),COLUMN([1]!Tableausource[Etat])-2)="","",(INDEX([1]!Tableausource[#All],SMALL(IF(($G$1=[1]!Tableausource[Projet])*(([1]!Tableausource[Catégorie tâche]="1.H+K")+([1]!Tableausource[Catégorie tâche]="2.K")),ROW([1]!Tableausource[Projet])-13,9^9),ROW(23:23)),COLUMN([1]!Tableausource[Etat])-2))),"")</f>
        <v/>
      </c>
      <c r="C27" s="21" t="str" cm="1">
        <f t="array" ref="C27">IFERROR(IF(INDEX([2]!Tableausource[#All],SMALL(IF(($G$1=[2]!Tableausource[Projet])*(([2]!Tableausource[Catégorie tâche]="1.H+K")+([2]!Tableausource[Catégorie tâche]="2.K")),ROW([2]!Tableausource[Projet])-13,9^9),ROW(23:23)),COLUMN([2]!Tableausource[Échéance])-2)="","",(INDEX([2]!Tableausource[#All],SMALL(IF(($G$1=[2]!Tableausource[Projet])*(([2]!Tableausource[Catégorie tâche]="1.H+K")+([2]!Tableausource[Catégorie tâche]="2.K")),ROW([2]!Tableausource[Projet])-13,9^9),ROW(23:23)),COLUMN([2]!Tableausource[Échéance])-2))),"")</f>
        <v/>
      </c>
      <c r="D27" s="21" t="str" cm="1">
        <f t="array" ref="D27">IFERROR(IF(INDEX([2]!Tableausource[#All],SMALL(IF(($G$1=[2]!Tableausource[Projet])*(([2]!Tableausource[Catégorie tâche]="1.H+K")+([2]!Tableausource[Catégorie tâche]="2.K")),ROW([2]!Tableausource[Projet])-13,9^9),ROW(23:23)),COLUMN([2]!Tableausource[Date de début])-2)="","",(INDEX([2]!Tableausource[#All],SMALL(IF(($G$1=[2]!Tableausource[Projet])*(([2]!Tableausource[Catégorie tâche]="1.H+K")+([2]!Tableausource[Catégorie tâche]="2.K")),ROW([2]!Tableausource[Projet])-13,9^9),ROW(23:23)),COLUMN([2]!Tableausource[Date de début])-2))),"")</f>
        <v/>
      </c>
      <c r="E27" s="21" t="str" cm="1">
        <f t="array" ref="E27">IFERROR(IF(INDEX([2]!Tableausource[#All],SMALL(IF(($G$1=[2]!Tableausource[Projet])*(([2]!Tableausource[Catégorie tâche]="1.H+K")+([2]!Tableausource[Catégorie tâche]="2.K")),ROW([2]!Tableausource[Projet])-13,9^9),ROW(23:23)),COLUMN([2]!Tableausource[Date de fin])-2)="","",(INDEX([2]!Tableausource[#All],SMALL(IF(($G$1=[2]!Tableausource[Projet])*(([2]!Tableausource[Catégorie tâche]="1.H+K")+([2]!Tableausource[Catégorie tâche]="2.K")),ROW([2]!Tableausource[Projet])-13,9^9),ROW(23:23)),COLUMN([2]!Tableausource[Date de fin])-2))),"")</f>
        <v/>
      </c>
      <c r="F27" s="21" t="str" cm="1">
        <f t="array" ref="F27">IFERROR(IF(INDEX([2]!Tableausource[#All],SMALL(IF(($G$1=[2]!Tableausource[Projet])*(([2]!Tableausource[Catégorie tâche]="1.H+K")+([2]!Tableausource[Catégorie tâche]="2.K")),ROW([2]!Tableausource[Projet])-13,9^9),ROW(23:23)),COLUMN([2]!Tableausource[Catégorie tâche])-2)="","",(INDEX([2]!Tableausource[#All],SMALL(IF(($G$1=[2]!Tableausource[Projet])*(([2]!Tableausource[Catégorie tâche]="1.H+K")+([2]!Tableausource[Catégorie tâche]="2.K")),ROW([2]!Tableausource[Projet])-13,9^9),ROW(23:23)),COLUMN([2]!Tableausource[Catégorie tâche])-2))),"")</f>
        <v/>
      </c>
      <c r="G27" s="23" t="str" cm="1">
        <f t="array" ref="G27">IFERROR(INDEX([2]!Tableausource[#All],SMALL(IF(($G$1=[2]!Tableausource[Projet])*(([2]!Tableausource[Catégorie tâche]="1.H+K")+([2]!Tableausource[Catégorie tâche]="2.K")),ROW([2]!Tableausource[Projet])-13,9^9),ROW(23:23)),COLUMN([2]!Tableausource[Tâches])-2),"")</f>
        <v/>
      </c>
      <c r="H27" s="24" t="str" cm="1">
        <f t="array" ref="H27">IFERROR(IF(INDEX([2]!Tableausource[#All],SMALL(IF(($G$1=[2]!Tableausource[Projet])*(([2]!Tableausource[Catégorie tâche]="1.H+K")+([2]!Tableausource[Catégorie tâche]="2.K")),ROW([2]!Tableausource[Projet])-13,9^9),ROW(23:23)),COLUMN([2]!Tableausource[Acteurs])-2)="","",(INDEX([2]!Tableausource[#All],SMALL(IF(($G$1=[2]!Tableausource[Projet])*(([2]!Tableausource[Catégorie tâche]="1.H+K")+([2]!Tableausource[Catégorie tâche]="2.K")),ROW([2]!Tableausource[Projet])-13,9^9),ROW(23:23)),COLUMN([2]!Tableausource[Acteurs])-2))),"")</f>
        <v/>
      </c>
    </row>
    <row r="28" spans="2:8" hidden="1" x14ac:dyDescent="0.25">
      <c r="B28" s="21" t="str" cm="1">
        <f t="array" ref="B28">IFERROR(IF(INDEX([1]!Tableausource[#All],SMALL(IF(($G$1=[1]!Tableausource[Projet])*(([1]!Tableausource[Catégorie tâche]="1.H+K")+([1]!Tableausource[Catégorie tâche]="2.K")),ROW([1]!Tableausource[Projet])-13,9^9),ROW(24:24)),COLUMN([1]!Tableausource[Etat])-2)="","",(INDEX([1]!Tableausource[#All],SMALL(IF(($G$1=[1]!Tableausource[Projet])*(([1]!Tableausource[Catégorie tâche]="1.H+K")+([1]!Tableausource[Catégorie tâche]="2.K")),ROW([1]!Tableausource[Projet])-13,9^9),ROW(24:24)),COLUMN([1]!Tableausource[Etat])-2))),"")</f>
        <v/>
      </c>
      <c r="C28" s="21" t="str" cm="1">
        <f t="array" ref="C28">IFERROR(IF(INDEX([2]!Tableausource[#All],SMALL(IF(($G$1=[2]!Tableausource[Projet])*(([2]!Tableausource[Catégorie tâche]="1.H+K")+([2]!Tableausource[Catégorie tâche]="2.K")),ROW([2]!Tableausource[Projet])-13,9^9),ROW(24:24)),COLUMN([2]!Tableausource[Échéance])-2)="","",(INDEX([2]!Tableausource[#All],SMALL(IF(($G$1=[2]!Tableausource[Projet])*(([2]!Tableausource[Catégorie tâche]="1.H+K")+([2]!Tableausource[Catégorie tâche]="2.K")),ROW([2]!Tableausource[Projet])-13,9^9),ROW(24:24)),COLUMN([2]!Tableausource[Échéance])-2))),"")</f>
        <v/>
      </c>
      <c r="D28" s="21" t="str" cm="1">
        <f t="array" ref="D28">IFERROR(IF(INDEX([2]!Tableausource[#All],SMALL(IF(($G$1=[2]!Tableausource[Projet])*(([2]!Tableausource[Catégorie tâche]="1.H+K")+([2]!Tableausource[Catégorie tâche]="2.K")),ROW([2]!Tableausource[Projet])-13,9^9),ROW(24:24)),COLUMN([2]!Tableausource[Date de début])-2)="","",(INDEX([2]!Tableausource[#All],SMALL(IF(($G$1=[2]!Tableausource[Projet])*(([2]!Tableausource[Catégorie tâche]="1.H+K")+([2]!Tableausource[Catégorie tâche]="2.K")),ROW([2]!Tableausource[Projet])-13,9^9),ROW(24:24)),COLUMN([2]!Tableausource[Date de début])-2))),"")</f>
        <v/>
      </c>
      <c r="E28" s="21" t="str" cm="1">
        <f t="array" ref="E28">IFERROR(IF(INDEX([2]!Tableausource[#All],SMALL(IF(($G$1=[2]!Tableausource[Projet])*(([2]!Tableausource[Catégorie tâche]="1.H+K")+([2]!Tableausource[Catégorie tâche]="2.K")),ROW([2]!Tableausource[Projet])-13,9^9),ROW(24:24)),COLUMN([2]!Tableausource[Date de fin])-2)="","",(INDEX([2]!Tableausource[#All],SMALL(IF(($G$1=[2]!Tableausource[Projet])*(([2]!Tableausource[Catégorie tâche]="1.H+K")+([2]!Tableausource[Catégorie tâche]="2.K")),ROW([2]!Tableausource[Projet])-13,9^9),ROW(24:24)),COLUMN([2]!Tableausource[Date de fin])-2))),"")</f>
        <v/>
      </c>
      <c r="F28" s="21" t="str" cm="1">
        <f t="array" ref="F28">IFERROR(IF(INDEX([2]!Tableausource[#All],SMALL(IF(($G$1=[2]!Tableausource[Projet])*(([2]!Tableausource[Catégorie tâche]="1.H+K")+([2]!Tableausource[Catégorie tâche]="2.K")),ROW([2]!Tableausource[Projet])-13,9^9),ROW(24:24)),COLUMN([2]!Tableausource[Catégorie tâche])-2)="","",(INDEX([2]!Tableausource[#All],SMALL(IF(($G$1=[2]!Tableausource[Projet])*(([2]!Tableausource[Catégorie tâche]="1.H+K")+([2]!Tableausource[Catégorie tâche]="2.K")),ROW([2]!Tableausource[Projet])-13,9^9),ROW(24:24)),COLUMN([2]!Tableausource[Catégorie tâche])-2))),"")</f>
        <v/>
      </c>
      <c r="G28" s="23" t="str" cm="1">
        <f t="array" ref="G28">IFERROR(INDEX([2]!Tableausource[#All],SMALL(IF(($G$1=[2]!Tableausource[Projet])*(([2]!Tableausource[Catégorie tâche]="1.H+K")+([2]!Tableausource[Catégorie tâche]="2.K")),ROW([2]!Tableausource[Projet])-13,9^9),ROW(24:24)),COLUMN([2]!Tableausource[Tâches])-2),"")</f>
        <v/>
      </c>
      <c r="H28" s="24" t="str" cm="1">
        <f t="array" ref="H28">IFERROR(IF(INDEX([2]!Tableausource[#All],SMALL(IF(($G$1=[2]!Tableausource[Projet])*(([2]!Tableausource[Catégorie tâche]="1.H+K")+([2]!Tableausource[Catégorie tâche]="2.K")),ROW([2]!Tableausource[Projet])-13,9^9),ROW(24:24)),COLUMN([2]!Tableausource[Acteurs])-2)="","",(INDEX([2]!Tableausource[#All],SMALL(IF(($G$1=[2]!Tableausource[Projet])*(([2]!Tableausource[Catégorie tâche]="1.H+K")+([2]!Tableausource[Catégorie tâche]="2.K")),ROW([2]!Tableausource[Projet])-13,9^9),ROW(24:24)),COLUMN([2]!Tableausource[Acteurs])-2))),"")</f>
        <v/>
      </c>
    </row>
    <row r="29" spans="2:8" hidden="1" x14ac:dyDescent="0.25">
      <c r="B29" s="21" t="str" cm="1">
        <f t="array" ref="B29">IFERROR(IF(INDEX([1]!Tableausource[#All],SMALL(IF(($G$1=[1]!Tableausource[Projet])*(([1]!Tableausource[Catégorie tâche]="1.H+K")+([1]!Tableausource[Catégorie tâche]="2.K")),ROW([1]!Tableausource[Projet])-13,9^9),ROW(25:25)),COLUMN([1]!Tableausource[Etat])-2)="","",(INDEX([1]!Tableausource[#All],SMALL(IF(($G$1=[1]!Tableausource[Projet])*(([1]!Tableausource[Catégorie tâche]="1.H+K")+([1]!Tableausource[Catégorie tâche]="2.K")),ROW([1]!Tableausource[Projet])-13,9^9),ROW(25:25)),COLUMN([1]!Tableausource[Etat])-2))),"")</f>
        <v/>
      </c>
      <c r="C29" s="21" t="str" cm="1">
        <f t="array" ref="C29">IFERROR(IF(INDEX([2]!Tableausource[#All],SMALL(IF(($G$1=[2]!Tableausource[Projet])*(([2]!Tableausource[Catégorie tâche]="1.H+K")+([2]!Tableausource[Catégorie tâche]="2.K")),ROW([2]!Tableausource[Projet])-13,9^9),ROW(25:25)),COLUMN([2]!Tableausource[Échéance])-2)="","",(INDEX([2]!Tableausource[#All],SMALL(IF(($G$1=[2]!Tableausource[Projet])*(([2]!Tableausource[Catégorie tâche]="1.H+K")+([2]!Tableausource[Catégorie tâche]="2.K")),ROW([2]!Tableausource[Projet])-13,9^9),ROW(25:25)),COLUMN([2]!Tableausource[Échéance])-2))),"")</f>
        <v/>
      </c>
      <c r="D29" s="21" t="str" cm="1">
        <f t="array" ref="D29">IFERROR(IF(INDEX([2]!Tableausource[#All],SMALL(IF(($G$1=[2]!Tableausource[Projet])*(([2]!Tableausource[Catégorie tâche]="1.H+K")+([2]!Tableausource[Catégorie tâche]="2.K")),ROW([2]!Tableausource[Projet])-13,9^9),ROW(25:25)),COLUMN([2]!Tableausource[Date de début])-2)="","",(INDEX([2]!Tableausource[#All],SMALL(IF(($G$1=[2]!Tableausource[Projet])*(([2]!Tableausource[Catégorie tâche]="1.H+K")+([2]!Tableausource[Catégorie tâche]="2.K")),ROW([2]!Tableausource[Projet])-13,9^9),ROW(25:25)),COLUMN([2]!Tableausource[Date de début])-2))),"")</f>
        <v/>
      </c>
      <c r="E29" s="21" t="str" cm="1">
        <f t="array" ref="E29">IFERROR(IF(INDEX([2]!Tableausource[#All],SMALL(IF(($G$1=[2]!Tableausource[Projet])*(([2]!Tableausource[Catégorie tâche]="1.H+K")+([2]!Tableausource[Catégorie tâche]="2.K")),ROW([2]!Tableausource[Projet])-13,9^9),ROW(25:25)),COLUMN([2]!Tableausource[Date de fin])-2)="","",(INDEX([2]!Tableausource[#All],SMALL(IF(($G$1=[2]!Tableausource[Projet])*(([2]!Tableausource[Catégorie tâche]="1.H+K")+([2]!Tableausource[Catégorie tâche]="2.K")),ROW([2]!Tableausource[Projet])-13,9^9),ROW(25:25)),COLUMN([2]!Tableausource[Date de fin])-2))),"")</f>
        <v/>
      </c>
      <c r="F29" s="21" t="str" cm="1">
        <f t="array" ref="F29">IFERROR(IF(INDEX([2]!Tableausource[#All],SMALL(IF(($G$1=[2]!Tableausource[Projet])*(([2]!Tableausource[Catégorie tâche]="1.H+K")+([2]!Tableausource[Catégorie tâche]="2.K")),ROW([2]!Tableausource[Projet])-13,9^9),ROW(25:25)),COLUMN([2]!Tableausource[Catégorie tâche])-2)="","",(INDEX([2]!Tableausource[#All],SMALL(IF(($G$1=[2]!Tableausource[Projet])*(([2]!Tableausource[Catégorie tâche]="1.H+K")+([2]!Tableausource[Catégorie tâche]="2.K")),ROW([2]!Tableausource[Projet])-13,9^9),ROW(25:25)),COLUMN([2]!Tableausource[Catégorie tâche])-2))),"")</f>
        <v/>
      </c>
      <c r="G29" s="23" t="str" cm="1">
        <f t="array" ref="G29">IFERROR(INDEX([2]!Tableausource[#All],SMALL(IF(($G$1=[2]!Tableausource[Projet])*(([2]!Tableausource[Catégorie tâche]="1.H+K")+([2]!Tableausource[Catégorie tâche]="2.K")),ROW([2]!Tableausource[Projet])-13,9^9),ROW(25:25)),COLUMN([2]!Tableausource[Tâches])-2),"")</f>
        <v/>
      </c>
      <c r="H29" s="24" t="str" cm="1">
        <f t="array" ref="H29">IFERROR(IF(INDEX([2]!Tableausource[#All],SMALL(IF(($G$1=[2]!Tableausource[Projet])*(([2]!Tableausource[Catégorie tâche]="1.H+K")+([2]!Tableausource[Catégorie tâche]="2.K")),ROW([2]!Tableausource[Projet])-13,9^9),ROW(25:25)),COLUMN([2]!Tableausource[Acteurs])-2)="","",(INDEX([2]!Tableausource[#All],SMALL(IF(($G$1=[2]!Tableausource[Projet])*(([2]!Tableausource[Catégorie tâche]="1.H+K")+([2]!Tableausource[Catégorie tâche]="2.K")),ROW([2]!Tableausource[Projet])-13,9^9),ROW(25:25)),COLUMN([2]!Tableausource[Acteurs])-2))),"")</f>
        <v/>
      </c>
    </row>
    <row r="30" spans="2:8" hidden="1" x14ac:dyDescent="0.25">
      <c r="B30" s="21" t="str" cm="1">
        <f t="array" ref="B30">IFERROR(IF(INDEX([1]!Tableausource[#All],SMALL(IF(($G$1=[1]!Tableausource[Projet])*(([1]!Tableausource[Catégorie tâche]="1.H+K")+([1]!Tableausource[Catégorie tâche]="2.K")),ROW([1]!Tableausource[Projet])-13,9^9),ROW(26:26)),COLUMN([1]!Tableausource[Etat])-2)="","",(INDEX([1]!Tableausource[#All],SMALL(IF(($G$1=[1]!Tableausource[Projet])*(([1]!Tableausource[Catégorie tâche]="1.H+K")+([1]!Tableausource[Catégorie tâche]="2.K")),ROW([1]!Tableausource[Projet])-13,9^9),ROW(26:26)),COLUMN([1]!Tableausource[Etat])-2))),"")</f>
        <v/>
      </c>
      <c r="C30" s="21" t="str" cm="1">
        <f t="array" ref="C30">IFERROR(IF(INDEX([2]!Tableausource[#All],SMALL(IF(($G$1=[2]!Tableausource[Projet])*(([2]!Tableausource[Catégorie tâche]="1.H+K")+([2]!Tableausource[Catégorie tâche]="2.K")),ROW([2]!Tableausource[Projet])-13,9^9),ROW(26:26)),COLUMN([2]!Tableausource[Échéance])-2)="","",(INDEX([2]!Tableausource[#All],SMALL(IF(($G$1=[2]!Tableausource[Projet])*(([2]!Tableausource[Catégorie tâche]="1.H+K")+([2]!Tableausource[Catégorie tâche]="2.K")),ROW([2]!Tableausource[Projet])-13,9^9),ROW(26:26)),COLUMN([2]!Tableausource[Échéance])-2))),"")</f>
        <v/>
      </c>
      <c r="D30" s="21" t="str" cm="1">
        <f t="array" ref="D30">IFERROR(IF(INDEX([2]!Tableausource[#All],SMALL(IF(($G$1=[2]!Tableausource[Projet])*(([2]!Tableausource[Catégorie tâche]="1.H+K")+([2]!Tableausource[Catégorie tâche]="2.K")),ROW([2]!Tableausource[Projet])-13,9^9),ROW(26:26)),COLUMN([2]!Tableausource[Date de début])-2)="","",(INDEX([2]!Tableausource[#All],SMALL(IF(($G$1=[2]!Tableausource[Projet])*(([2]!Tableausource[Catégorie tâche]="1.H+K")+([2]!Tableausource[Catégorie tâche]="2.K")),ROW([2]!Tableausource[Projet])-13,9^9),ROW(26:26)),COLUMN([2]!Tableausource[Date de début])-2))),"")</f>
        <v/>
      </c>
      <c r="E30" s="21" t="str" cm="1">
        <f t="array" ref="E30">IFERROR(IF(INDEX([2]!Tableausource[#All],SMALL(IF(($G$1=[2]!Tableausource[Projet])*(([2]!Tableausource[Catégorie tâche]="1.H+K")+([2]!Tableausource[Catégorie tâche]="2.K")),ROW([2]!Tableausource[Projet])-13,9^9),ROW(26:26)),COLUMN([2]!Tableausource[Date de fin])-2)="","",(INDEX([2]!Tableausource[#All],SMALL(IF(($G$1=[2]!Tableausource[Projet])*(([2]!Tableausource[Catégorie tâche]="1.H+K")+([2]!Tableausource[Catégorie tâche]="2.K")),ROW([2]!Tableausource[Projet])-13,9^9),ROW(26:26)),COLUMN([2]!Tableausource[Date de fin])-2))),"")</f>
        <v/>
      </c>
      <c r="F30" s="21" t="str" cm="1">
        <f t="array" ref="F30">IFERROR(IF(INDEX([2]!Tableausource[#All],SMALL(IF(($G$1=[2]!Tableausource[Projet])*(([2]!Tableausource[Catégorie tâche]="1.H+K")+([2]!Tableausource[Catégorie tâche]="2.K")),ROW([2]!Tableausource[Projet])-13,9^9),ROW(26:26)),COLUMN([2]!Tableausource[Catégorie tâche])-2)="","",(INDEX([2]!Tableausource[#All],SMALL(IF(($G$1=[2]!Tableausource[Projet])*(([2]!Tableausource[Catégorie tâche]="1.H+K")+([2]!Tableausource[Catégorie tâche]="2.K")),ROW([2]!Tableausource[Projet])-13,9^9),ROW(26:26)),COLUMN([2]!Tableausource[Catégorie tâche])-2))),"")</f>
        <v/>
      </c>
      <c r="G30" s="23" t="str" cm="1">
        <f t="array" ref="G30">IFERROR(INDEX([2]!Tableausource[#All],SMALL(IF(($G$1=[2]!Tableausource[Projet])*(([2]!Tableausource[Catégorie tâche]="1.H+K")+([2]!Tableausource[Catégorie tâche]="2.K")),ROW([2]!Tableausource[Projet])-13,9^9),ROW(26:26)),COLUMN([2]!Tableausource[Tâches])-2),"")</f>
        <v/>
      </c>
      <c r="H30" s="24" t="str" cm="1">
        <f t="array" ref="H30">IFERROR(IF(INDEX([2]!Tableausource[#All],SMALL(IF(($G$1=[2]!Tableausource[Projet])*(([2]!Tableausource[Catégorie tâche]="1.H+K")+([2]!Tableausource[Catégorie tâche]="2.K")),ROW([2]!Tableausource[Projet])-13,9^9),ROW(26:26)),COLUMN([2]!Tableausource[Acteurs])-2)="","",(INDEX([2]!Tableausource[#All],SMALL(IF(($G$1=[2]!Tableausource[Projet])*(([2]!Tableausource[Catégorie tâche]="1.H+K")+([2]!Tableausource[Catégorie tâche]="2.K")),ROW([2]!Tableausource[Projet])-13,9^9),ROW(26:26)),COLUMN([2]!Tableausource[Acteurs])-2))),"")</f>
        <v/>
      </c>
    </row>
    <row r="31" spans="2:8" hidden="1" x14ac:dyDescent="0.25">
      <c r="B31" s="21" t="str" cm="1">
        <f t="array" ref="B31">IFERROR(IF(INDEX([1]!Tableausource[#All],SMALL(IF(($G$1=[1]!Tableausource[Projet])*(([1]!Tableausource[Catégorie tâche]="1.H+K")+([1]!Tableausource[Catégorie tâche]="2.K")),ROW([1]!Tableausource[Projet])-13,9^9),ROW(27:27)),COLUMN([1]!Tableausource[Etat])-2)="","",(INDEX([1]!Tableausource[#All],SMALL(IF(($G$1=[1]!Tableausource[Projet])*(([1]!Tableausource[Catégorie tâche]="1.H+K")+([1]!Tableausource[Catégorie tâche]="2.K")),ROW([1]!Tableausource[Projet])-13,9^9),ROW(27:27)),COLUMN([1]!Tableausource[Etat])-2))),"")</f>
        <v/>
      </c>
      <c r="C31" s="21" t="str" cm="1">
        <f t="array" ref="C31">IFERROR(IF(INDEX([2]!Tableausource[#All],SMALL(IF(($G$1=[2]!Tableausource[Projet])*(([2]!Tableausource[Catégorie tâche]="1.H+K")+([2]!Tableausource[Catégorie tâche]="2.K")),ROW([2]!Tableausource[Projet])-13,9^9),ROW(27:27)),COLUMN([2]!Tableausource[Échéance])-2)="","",(INDEX([2]!Tableausource[#All],SMALL(IF(($G$1=[2]!Tableausource[Projet])*(([2]!Tableausource[Catégorie tâche]="1.H+K")+([2]!Tableausource[Catégorie tâche]="2.K")),ROW([2]!Tableausource[Projet])-13,9^9),ROW(27:27)),COLUMN([2]!Tableausource[Échéance])-2))),"")</f>
        <v/>
      </c>
      <c r="D31" s="21" t="str" cm="1">
        <f t="array" ref="D31">IFERROR(IF(INDEX([2]!Tableausource[#All],SMALL(IF(($G$1=[2]!Tableausource[Projet])*(([2]!Tableausource[Catégorie tâche]="1.H+K")+([2]!Tableausource[Catégorie tâche]="2.K")),ROW([2]!Tableausource[Projet])-13,9^9),ROW(27:27)),COLUMN([2]!Tableausource[Date de début])-2)="","",(INDEX([2]!Tableausource[#All],SMALL(IF(($G$1=[2]!Tableausource[Projet])*(([2]!Tableausource[Catégorie tâche]="1.H+K")+([2]!Tableausource[Catégorie tâche]="2.K")),ROW([2]!Tableausource[Projet])-13,9^9),ROW(27:27)),COLUMN([2]!Tableausource[Date de début])-2))),"")</f>
        <v/>
      </c>
      <c r="E31" s="21" t="str" cm="1">
        <f t="array" ref="E31">IFERROR(IF(INDEX([2]!Tableausource[#All],SMALL(IF(($G$1=[2]!Tableausource[Projet])*(([2]!Tableausource[Catégorie tâche]="1.H+K")+([2]!Tableausource[Catégorie tâche]="2.K")),ROW([2]!Tableausource[Projet])-13,9^9),ROW(27:27)),COLUMN([2]!Tableausource[Date de fin])-2)="","",(INDEX([2]!Tableausource[#All],SMALL(IF(($G$1=[2]!Tableausource[Projet])*(([2]!Tableausource[Catégorie tâche]="1.H+K")+([2]!Tableausource[Catégorie tâche]="2.K")),ROW([2]!Tableausource[Projet])-13,9^9),ROW(27:27)),COLUMN([2]!Tableausource[Date de fin])-2))),"")</f>
        <v/>
      </c>
      <c r="F31" s="21" t="str" cm="1">
        <f t="array" ref="F31">IFERROR(IF(INDEX([2]!Tableausource[#All],SMALL(IF(($G$1=[2]!Tableausource[Projet])*(([2]!Tableausource[Catégorie tâche]="1.H+K")+([2]!Tableausource[Catégorie tâche]="2.K")),ROW([2]!Tableausource[Projet])-13,9^9),ROW(27:27)),COLUMN([2]!Tableausource[Catégorie tâche])-2)="","",(INDEX([2]!Tableausource[#All],SMALL(IF(($G$1=[2]!Tableausource[Projet])*(([2]!Tableausource[Catégorie tâche]="1.H+K")+([2]!Tableausource[Catégorie tâche]="2.K")),ROW([2]!Tableausource[Projet])-13,9^9),ROW(27:27)),COLUMN([2]!Tableausource[Catégorie tâche])-2))),"")</f>
        <v/>
      </c>
      <c r="G31" s="23" t="str" cm="1">
        <f t="array" ref="G31">IFERROR(INDEX([2]!Tableausource[#All],SMALL(IF(($G$1=[2]!Tableausource[Projet])*(([2]!Tableausource[Catégorie tâche]="1.H+K")+([2]!Tableausource[Catégorie tâche]="2.K")),ROW([2]!Tableausource[Projet])-13,9^9),ROW(27:27)),COLUMN([2]!Tableausource[Tâches])-2),"")</f>
        <v/>
      </c>
      <c r="H31" s="24" t="str" cm="1">
        <f t="array" ref="H31">IFERROR(IF(INDEX([2]!Tableausource[#All],SMALL(IF(($G$1=[2]!Tableausource[Projet])*(([2]!Tableausource[Catégorie tâche]="1.H+K")+([2]!Tableausource[Catégorie tâche]="2.K")),ROW([2]!Tableausource[Projet])-13,9^9),ROW(27:27)),COLUMN([2]!Tableausource[Acteurs])-2)="","",(INDEX([2]!Tableausource[#All],SMALL(IF(($G$1=[2]!Tableausource[Projet])*(([2]!Tableausource[Catégorie tâche]="1.H+K")+([2]!Tableausource[Catégorie tâche]="2.K")),ROW([2]!Tableausource[Projet])-13,9^9),ROW(27:27)),COLUMN([2]!Tableausource[Acteurs])-2))),"")</f>
        <v/>
      </c>
    </row>
    <row r="32" spans="2:8" hidden="1" x14ac:dyDescent="0.25">
      <c r="B32" s="21" t="str" cm="1">
        <f t="array" ref="B32">IFERROR(IF(INDEX([1]!Tableausource[#All],SMALL(IF(($G$1=[1]!Tableausource[Projet])*(([1]!Tableausource[Catégorie tâche]="1.H+K")+([1]!Tableausource[Catégorie tâche]="2.K")),ROW([1]!Tableausource[Projet])-13,9^9),ROW(28:28)),COLUMN([1]!Tableausource[Etat])-2)="","",(INDEX([1]!Tableausource[#All],SMALL(IF(($G$1=[1]!Tableausource[Projet])*(([1]!Tableausource[Catégorie tâche]="1.H+K")+([1]!Tableausource[Catégorie tâche]="2.K")),ROW([1]!Tableausource[Projet])-13,9^9),ROW(28:28)),COLUMN([1]!Tableausource[Etat])-2))),"")</f>
        <v/>
      </c>
      <c r="C32" s="21" t="str" cm="1">
        <f t="array" ref="C32">IFERROR(IF(INDEX([2]!Tableausource[#All],SMALL(IF(($G$1=[2]!Tableausource[Projet])*(([2]!Tableausource[Catégorie tâche]="1.H+K")+([2]!Tableausource[Catégorie tâche]="2.K")),ROW([2]!Tableausource[Projet])-13,9^9),ROW(28:28)),COLUMN([2]!Tableausource[Échéance])-2)="","",(INDEX([2]!Tableausource[#All],SMALL(IF(($G$1=[2]!Tableausource[Projet])*(([2]!Tableausource[Catégorie tâche]="1.H+K")+([2]!Tableausource[Catégorie tâche]="2.K")),ROW([2]!Tableausource[Projet])-13,9^9),ROW(28:28)),COLUMN([2]!Tableausource[Échéance])-2))),"")</f>
        <v/>
      </c>
      <c r="D32" s="21" t="str" cm="1">
        <f t="array" ref="D32">IFERROR(IF(INDEX([2]!Tableausource[#All],SMALL(IF(($G$1=[2]!Tableausource[Projet])*(([2]!Tableausource[Catégorie tâche]="1.H+K")+([2]!Tableausource[Catégorie tâche]="2.K")),ROW([2]!Tableausource[Projet])-13,9^9),ROW(28:28)),COLUMN([2]!Tableausource[Date de début])-2)="","",(INDEX([2]!Tableausource[#All],SMALL(IF(($G$1=[2]!Tableausource[Projet])*(([2]!Tableausource[Catégorie tâche]="1.H+K")+([2]!Tableausource[Catégorie tâche]="2.K")),ROW([2]!Tableausource[Projet])-13,9^9),ROW(28:28)),COLUMN([2]!Tableausource[Date de début])-2))),"")</f>
        <v/>
      </c>
      <c r="E32" s="21" t="str" cm="1">
        <f t="array" ref="E32">IFERROR(IF(INDEX([2]!Tableausource[#All],SMALL(IF(($G$1=[2]!Tableausource[Projet])*(([2]!Tableausource[Catégorie tâche]="1.H+K")+([2]!Tableausource[Catégorie tâche]="2.K")),ROW([2]!Tableausource[Projet])-13,9^9),ROW(28:28)),COLUMN([2]!Tableausource[Date de fin])-2)="","",(INDEX([2]!Tableausource[#All],SMALL(IF(($G$1=[2]!Tableausource[Projet])*(([2]!Tableausource[Catégorie tâche]="1.H+K")+([2]!Tableausource[Catégorie tâche]="2.K")),ROW([2]!Tableausource[Projet])-13,9^9),ROW(28:28)),COLUMN([2]!Tableausource[Date de fin])-2))),"")</f>
        <v/>
      </c>
      <c r="F32" s="21" t="str" cm="1">
        <f t="array" ref="F32">IFERROR(IF(INDEX([2]!Tableausource[#All],SMALL(IF(($G$1=[2]!Tableausource[Projet])*(([2]!Tableausource[Catégorie tâche]="1.H+K")+([2]!Tableausource[Catégorie tâche]="2.K")),ROW([2]!Tableausource[Projet])-13,9^9),ROW(28:28)),COLUMN([2]!Tableausource[Catégorie tâche])-2)="","",(INDEX([2]!Tableausource[#All],SMALL(IF(($G$1=[2]!Tableausource[Projet])*(([2]!Tableausource[Catégorie tâche]="1.H+K")+([2]!Tableausource[Catégorie tâche]="2.K")),ROW([2]!Tableausource[Projet])-13,9^9),ROW(28:28)),COLUMN([2]!Tableausource[Catégorie tâche])-2))),"")</f>
        <v/>
      </c>
      <c r="G32" s="23" t="str" cm="1">
        <f t="array" ref="G32">IFERROR(INDEX([2]!Tableausource[#All],SMALL(IF(($G$1=[2]!Tableausource[Projet])*(([2]!Tableausource[Catégorie tâche]="1.H+K")+([2]!Tableausource[Catégorie tâche]="2.K")),ROW([2]!Tableausource[Projet])-13,9^9),ROW(28:28)),COLUMN([2]!Tableausource[Tâches])-2),"")</f>
        <v/>
      </c>
      <c r="H32" s="24" t="str" cm="1">
        <f t="array" ref="H32">IFERROR(IF(INDEX([2]!Tableausource[#All],SMALL(IF(($G$1=[2]!Tableausource[Projet])*(([2]!Tableausource[Catégorie tâche]="1.H+K")+([2]!Tableausource[Catégorie tâche]="2.K")),ROW([2]!Tableausource[Projet])-13,9^9),ROW(28:28)),COLUMN([2]!Tableausource[Acteurs])-2)="","",(INDEX([2]!Tableausource[#All],SMALL(IF(($G$1=[2]!Tableausource[Projet])*(([2]!Tableausource[Catégorie tâche]="1.H+K")+([2]!Tableausource[Catégorie tâche]="2.K")),ROW([2]!Tableausource[Projet])-13,9^9),ROW(28:28)),COLUMN([2]!Tableausource[Acteurs])-2))),"")</f>
        <v/>
      </c>
    </row>
    <row r="33" spans="2:8" hidden="1" x14ac:dyDescent="0.25">
      <c r="B33" s="21" t="str" cm="1">
        <f t="array" ref="B33">IFERROR(IF(INDEX([1]!Tableausource[#All],SMALL(IF(($G$1=[1]!Tableausource[Projet])*(([1]!Tableausource[Catégorie tâche]="1.H+K")+([1]!Tableausource[Catégorie tâche]="2.K")),ROW([1]!Tableausource[Projet])-13,9^9),ROW(29:29)),COLUMN([1]!Tableausource[Etat])-2)="","",(INDEX([1]!Tableausource[#All],SMALL(IF(($G$1=[1]!Tableausource[Projet])*(([1]!Tableausource[Catégorie tâche]="1.H+K")+([1]!Tableausource[Catégorie tâche]="2.K")),ROW([1]!Tableausource[Projet])-13,9^9),ROW(29:29)),COLUMN([1]!Tableausource[Etat])-2))),"")</f>
        <v/>
      </c>
      <c r="C33" s="21" t="str" cm="1">
        <f t="array" ref="C33">IFERROR(IF(INDEX([2]!Tableausource[#All],SMALL(IF(($G$1=[2]!Tableausource[Projet])*(([2]!Tableausource[Catégorie tâche]="1.H+K")+([2]!Tableausource[Catégorie tâche]="2.K")),ROW([2]!Tableausource[Projet])-13,9^9),ROW(29:29)),COLUMN([2]!Tableausource[Échéance])-2)="","",(INDEX([2]!Tableausource[#All],SMALL(IF(($G$1=[2]!Tableausource[Projet])*(([2]!Tableausource[Catégorie tâche]="1.H+K")+([2]!Tableausource[Catégorie tâche]="2.K")),ROW([2]!Tableausource[Projet])-13,9^9),ROW(29:29)),COLUMN([2]!Tableausource[Échéance])-2))),"")</f>
        <v/>
      </c>
      <c r="D33" s="21" t="str" cm="1">
        <f t="array" ref="D33">IFERROR(IF(INDEX([2]!Tableausource[#All],SMALL(IF(($G$1=[2]!Tableausource[Projet])*(([2]!Tableausource[Catégorie tâche]="1.H+K")+([2]!Tableausource[Catégorie tâche]="2.K")),ROW([2]!Tableausource[Projet])-13,9^9),ROW(29:29)),COLUMN([2]!Tableausource[Date de début])-2)="","",(INDEX([2]!Tableausource[#All],SMALL(IF(($G$1=[2]!Tableausource[Projet])*(([2]!Tableausource[Catégorie tâche]="1.H+K")+([2]!Tableausource[Catégorie tâche]="2.K")),ROW([2]!Tableausource[Projet])-13,9^9),ROW(29:29)),COLUMN([2]!Tableausource[Date de début])-2))),"")</f>
        <v/>
      </c>
      <c r="E33" s="21" t="str" cm="1">
        <f t="array" ref="E33">IFERROR(IF(INDEX([2]!Tableausource[#All],SMALL(IF(($G$1=[2]!Tableausource[Projet])*(([2]!Tableausource[Catégorie tâche]="1.H+K")+([2]!Tableausource[Catégorie tâche]="2.K")),ROW([2]!Tableausource[Projet])-13,9^9),ROW(29:29)),COLUMN([2]!Tableausource[Date de fin])-2)="","",(INDEX([2]!Tableausource[#All],SMALL(IF(($G$1=[2]!Tableausource[Projet])*(([2]!Tableausource[Catégorie tâche]="1.H+K")+([2]!Tableausource[Catégorie tâche]="2.K")),ROW([2]!Tableausource[Projet])-13,9^9),ROW(29:29)),COLUMN([2]!Tableausource[Date de fin])-2))),"")</f>
        <v/>
      </c>
      <c r="F33" s="21" t="str" cm="1">
        <f t="array" ref="F33">IFERROR(IF(INDEX([2]!Tableausource[#All],SMALL(IF(($G$1=[2]!Tableausource[Projet])*(([2]!Tableausource[Catégorie tâche]="1.H+K")+([2]!Tableausource[Catégorie tâche]="2.K")),ROW([2]!Tableausource[Projet])-13,9^9),ROW(29:29)),COLUMN([2]!Tableausource[Catégorie tâche])-2)="","",(INDEX([2]!Tableausource[#All],SMALL(IF(($G$1=[2]!Tableausource[Projet])*(([2]!Tableausource[Catégorie tâche]="1.H+K")+([2]!Tableausource[Catégorie tâche]="2.K")),ROW([2]!Tableausource[Projet])-13,9^9),ROW(29:29)),COLUMN([2]!Tableausource[Catégorie tâche])-2))),"")</f>
        <v/>
      </c>
      <c r="G33" s="23" t="str" cm="1">
        <f t="array" ref="G33">IFERROR(INDEX([2]!Tableausource[#All],SMALL(IF(($G$1=[2]!Tableausource[Projet])*(([2]!Tableausource[Catégorie tâche]="1.H+K")+([2]!Tableausource[Catégorie tâche]="2.K")),ROW([2]!Tableausource[Projet])-13,9^9),ROW(29:29)),COLUMN([2]!Tableausource[Tâches])-2),"")</f>
        <v/>
      </c>
      <c r="H33" s="24" t="str" cm="1">
        <f t="array" ref="H33">IFERROR(IF(INDEX([2]!Tableausource[#All],SMALL(IF(($G$1=[2]!Tableausource[Projet])*(([2]!Tableausource[Catégorie tâche]="1.H+K")+([2]!Tableausource[Catégorie tâche]="2.K")),ROW([2]!Tableausource[Projet])-13,9^9),ROW(29:29)),COLUMN([2]!Tableausource[Acteurs])-2)="","",(INDEX([2]!Tableausource[#All],SMALL(IF(($G$1=[2]!Tableausource[Projet])*(([2]!Tableausource[Catégorie tâche]="1.H+K")+([2]!Tableausource[Catégorie tâche]="2.K")),ROW([2]!Tableausource[Projet])-13,9^9),ROW(29:29)),COLUMN([2]!Tableausource[Acteurs])-2))),"")</f>
        <v/>
      </c>
    </row>
    <row r="34" spans="2:8" hidden="1" x14ac:dyDescent="0.25">
      <c r="B34" s="21" t="str" cm="1">
        <f t="array" ref="B34">IFERROR(IF(INDEX([1]!Tableausource[#All],SMALL(IF(($G$1=[1]!Tableausource[Projet])*(([1]!Tableausource[Catégorie tâche]="1.H+K")+([1]!Tableausource[Catégorie tâche]="2.K")),ROW([1]!Tableausource[Projet])-13,9^9),ROW(30:30)),COLUMN([1]!Tableausource[Etat])-2)="","",(INDEX([1]!Tableausource[#All],SMALL(IF(($G$1=[1]!Tableausource[Projet])*(([1]!Tableausource[Catégorie tâche]="1.H+K")+([1]!Tableausource[Catégorie tâche]="2.K")),ROW([1]!Tableausource[Projet])-13,9^9),ROW(30:30)),COLUMN([1]!Tableausource[Etat])-2))),"")</f>
        <v/>
      </c>
      <c r="C34" s="21" t="str" cm="1">
        <f t="array" ref="C34">IFERROR(IF(INDEX([2]!Tableausource[#All],SMALL(IF(($G$1=[2]!Tableausource[Projet])*(([2]!Tableausource[Catégorie tâche]="1.H+K")+([2]!Tableausource[Catégorie tâche]="2.K")),ROW([2]!Tableausource[Projet])-13,9^9),ROW(30:30)),COLUMN([2]!Tableausource[Échéance])-2)="","",(INDEX([2]!Tableausource[#All],SMALL(IF(($G$1=[2]!Tableausource[Projet])*(([2]!Tableausource[Catégorie tâche]="1.H+K")+([2]!Tableausource[Catégorie tâche]="2.K")),ROW([2]!Tableausource[Projet])-13,9^9),ROW(30:30)),COLUMN([2]!Tableausource[Échéance])-2))),"")</f>
        <v/>
      </c>
      <c r="D34" s="21" t="str" cm="1">
        <f t="array" ref="D34">IFERROR(IF(INDEX([2]!Tableausource[#All],SMALL(IF(($G$1=[2]!Tableausource[Projet])*(([2]!Tableausource[Catégorie tâche]="1.H+K")+([2]!Tableausource[Catégorie tâche]="2.K")),ROW([2]!Tableausource[Projet])-13,9^9),ROW(30:30)),COLUMN([2]!Tableausource[Date de début])-2)="","",(INDEX([2]!Tableausource[#All],SMALL(IF(($G$1=[2]!Tableausource[Projet])*(([2]!Tableausource[Catégorie tâche]="1.H+K")+([2]!Tableausource[Catégorie tâche]="2.K")),ROW([2]!Tableausource[Projet])-13,9^9),ROW(30:30)),COLUMN([2]!Tableausource[Date de début])-2))),"")</f>
        <v/>
      </c>
      <c r="E34" s="21" t="str" cm="1">
        <f t="array" ref="E34">IFERROR(IF(INDEX([2]!Tableausource[#All],SMALL(IF(($G$1=[2]!Tableausource[Projet])*(([2]!Tableausource[Catégorie tâche]="1.H+K")+([2]!Tableausource[Catégorie tâche]="2.K")),ROW([2]!Tableausource[Projet])-13,9^9),ROW(30:30)),COLUMN([2]!Tableausource[Date de fin])-2)="","",(INDEX([2]!Tableausource[#All],SMALL(IF(($G$1=[2]!Tableausource[Projet])*(([2]!Tableausource[Catégorie tâche]="1.H+K")+([2]!Tableausource[Catégorie tâche]="2.K")),ROW([2]!Tableausource[Projet])-13,9^9),ROW(30:30)),COLUMN([2]!Tableausource[Date de fin])-2))),"")</f>
        <v/>
      </c>
      <c r="F34" s="21" t="str" cm="1">
        <f t="array" ref="F34">IFERROR(IF(INDEX([2]!Tableausource[#All],SMALL(IF(($G$1=[2]!Tableausource[Projet])*(([2]!Tableausource[Catégorie tâche]="1.H+K")+([2]!Tableausource[Catégorie tâche]="2.K")),ROW([2]!Tableausource[Projet])-13,9^9),ROW(30:30)),COLUMN([2]!Tableausource[Catégorie tâche])-2)="","",(INDEX([2]!Tableausource[#All],SMALL(IF(($G$1=[2]!Tableausource[Projet])*(([2]!Tableausource[Catégorie tâche]="1.H+K")+([2]!Tableausource[Catégorie tâche]="2.K")),ROW([2]!Tableausource[Projet])-13,9^9),ROW(30:30)),COLUMN([2]!Tableausource[Catégorie tâche])-2))),"")</f>
        <v/>
      </c>
      <c r="G34" s="23" t="str" cm="1">
        <f t="array" ref="G34">IFERROR(INDEX([2]!Tableausource[#All],SMALL(IF(($G$1=[2]!Tableausource[Projet])*(([2]!Tableausource[Catégorie tâche]="1.H+K")+([2]!Tableausource[Catégorie tâche]="2.K")),ROW([2]!Tableausource[Projet])-13,9^9),ROW(30:30)),COLUMN([2]!Tableausource[Tâches])-2),"")</f>
        <v/>
      </c>
      <c r="H34" s="24" t="str" cm="1">
        <f t="array" ref="H34">IFERROR(IF(INDEX([2]!Tableausource[#All],SMALL(IF(($G$1=[2]!Tableausource[Projet])*(([2]!Tableausource[Catégorie tâche]="1.H+K")+([2]!Tableausource[Catégorie tâche]="2.K")),ROW([2]!Tableausource[Projet])-13,9^9),ROW(30:30)),COLUMN([2]!Tableausource[Acteurs])-2)="","",(INDEX([2]!Tableausource[#All],SMALL(IF(($G$1=[2]!Tableausource[Projet])*(([2]!Tableausource[Catégorie tâche]="1.H+K")+([2]!Tableausource[Catégorie tâche]="2.K")),ROW([2]!Tableausource[Projet])-13,9^9),ROW(30:30)),COLUMN([2]!Tableausource[Acteurs])-2))),"")</f>
        <v/>
      </c>
    </row>
    <row r="35" spans="2:8" hidden="1" x14ac:dyDescent="0.25">
      <c r="B35" s="21" t="str" cm="1">
        <f t="array" ref="B35">IFERROR(IF(INDEX([1]!Tableausource[#All],SMALL(IF(($G$1=[1]!Tableausource[Projet])*(([1]!Tableausource[Catégorie tâche]="1.H+K")+([1]!Tableausource[Catégorie tâche]="2.K")),ROW([1]!Tableausource[Projet])-13,9^9),ROW(31:31)),COLUMN([1]!Tableausource[Etat])-2)="","",(INDEX([1]!Tableausource[#All],SMALL(IF(($G$1=[1]!Tableausource[Projet])*(([1]!Tableausource[Catégorie tâche]="1.H+K")+([1]!Tableausource[Catégorie tâche]="2.K")),ROW([1]!Tableausource[Projet])-13,9^9),ROW(31:31)),COLUMN([1]!Tableausource[Etat])-2))),"")</f>
        <v/>
      </c>
      <c r="C35" s="21" t="str" cm="1">
        <f t="array" ref="C35">IFERROR(IF(INDEX([2]!Tableausource[#All],SMALL(IF(($G$1=[2]!Tableausource[Projet])*(([2]!Tableausource[Catégorie tâche]="1.H+K")+([2]!Tableausource[Catégorie tâche]="2.K")),ROW([2]!Tableausource[Projet])-13,9^9),ROW(31:31)),COLUMN([2]!Tableausource[Échéance])-2)="","",(INDEX([2]!Tableausource[#All],SMALL(IF(($G$1=[2]!Tableausource[Projet])*(([2]!Tableausource[Catégorie tâche]="1.H+K")+([2]!Tableausource[Catégorie tâche]="2.K")),ROW([2]!Tableausource[Projet])-13,9^9),ROW(31:31)),COLUMN([2]!Tableausource[Échéance])-2))),"")</f>
        <v/>
      </c>
      <c r="D35" s="21" t="str" cm="1">
        <f t="array" ref="D35">IFERROR(IF(INDEX([2]!Tableausource[#All],SMALL(IF(($G$1=[2]!Tableausource[Projet])*(([2]!Tableausource[Catégorie tâche]="1.H+K")+([2]!Tableausource[Catégorie tâche]="2.K")),ROW([2]!Tableausource[Projet])-13,9^9),ROW(31:31)),COLUMN([2]!Tableausource[Date de début])-2)="","",(INDEX([2]!Tableausource[#All],SMALL(IF(($G$1=[2]!Tableausource[Projet])*(([2]!Tableausource[Catégorie tâche]="1.H+K")+([2]!Tableausource[Catégorie tâche]="2.K")),ROW([2]!Tableausource[Projet])-13,9^9),ROW(31:31)),COLUMN([2]!Tableausource[Date de début])-2))),"")</f>
        <v/>
      </c>
      <c r="E35" s="21" t="str" cm="1">
        <f t="array" ref="E35">IFERROR(IF(INDEX([2]!Tableausource[#All],SMALL(IF(($G$1=[2]!Tableausource[Projet])*(([2]!Tableausource[Catégorie tâche]="1.H+K")+([2]!Tableausource[Catégorie tâche]="2.K")),ROW([2]!Tableausource[Projet])-13,9^9),ROW(31:31)),COLUMN([2]!Tableausource[Date de fin])-2)="","",(INDEX([2]!Tableausource[#All],SMALL(IF(($G$1=[2]!Tableausource[Projet])*(([2]!Tableausource[Catégorie tâche]="1.H+K")+([2]!Tableausource[Catégorie tâche]="2.K")),ROW([2]!Tableausource[Projet])-13,9^9),ROW(31:31)),COLUMN([2]!Tableausource[Date de fin])-2))),"")</f>
        <v/>
      </c>
      <c r="F35" s="21" t="str" cm="1">
        <f t="array" ref="F35">IFERROR(IF(INDEX([2]!Tableausource[#All],SMALL(IF(($G$1=[2]!Tableausource[Projet])*(([2]!Tableausource[Catégorie tâche]="1.H+K")+([2]!Tableausource[Catégorie tâche]="2.K")),ROW([2]!Tableausource[Projet])-13,9^9),ROW(31:31)),COLUMN([2]!Tableausource[Catégorie tâche])-2)="","",(INDEX([2]!Tableausource[#All],SMALL(IF(($G$1=[2]!Tableausource[Projet])*(([2]!Tableausource[Catégorie tâche]="1.H+K")+([2]!Tableausource[Catégorie tâche]="2.K")),ROW([2]!Tableausource[Projet])-13,9^9),ROW(31:31)),COLUMN([2]!Tableausource[Catégorie tâche])-2))),"")</f>
        <v/>
      </c>
      <c r="G35" s="23" t="str" cm="1">
        <f t="array" ref="G35">IFERROR(INDEX([2]!Tableausource[#All],SMALL(IF(($G$1=[2]!Tableausource[Projet])*(([2]!Tableausource[Catégorie tâche]="1.H+K")+([2]!Tableausource[Catégorie tâche]="2.K")),ROW([2]!Tableausource[Projet])-13,9^9),ROW(31:31)),COLUMN([2]!Tableausource[Tâches])-2),"")</f>
        <v/>
      </c>
      <c r="H35" s="24" t="str" cm="1">
        <f t="array" ref="H35">IFERROR(IF(INDEX([2]!Tableausource[#All],SMALL(IF(($G$1=[2]!Tableausource[Projet])*(([2]!Tableausource[Catégorie tâche]="1.H+K")+([2]!Tableausource[Catégorie tâche]="2.K")),ROW([2]!Tableausource[Projet])-13,9^9),ROW(31:31)),COLUMN([2]!Tableausource[Acteurs])-2)="","",(INDEX([2]!Tableausource[#All],SMALL(IF(($G$1=[2]!Tableausource[Projet])*(([2]!Tableausource[Catégorie tâche]="1.H+K")+([2]!Tableausource[Catégorie tâche]="2.K")),ROW([2]!Tableausource[Projet])-13,9^9),ROW(31:31)),COLUMN([2]!Tableausource[Acteurs])-2))),"")</f>
        <v/>
      </c>
    </row>
    <row r="36" spans="2:8" hidden="1" x14ac:dyDescent="0.25">
      <c r="B36" s="21" t="str" cm="1">
        <f t="array" ref="B36">IFERROR(IF(INDEX([1]!Tableausource[#All],SMALL(IF(($G$1=[1]!Tableausource[Projet])*(([1]!Tableausource[Catégorie tâche]="1.H+K")+([1]!Tableausource[Catégorie tâche]="2.K")),ROW([1]!Tableausource[Projet])-13,9^9),ROW(32:32)),COLUMN([1]!Tableausource[Etat])-2)="","",(INDEX([1]!Tableausource[#All],SMALL(IF(($G$1=[1]!Tableausource[Projet])*(([1]!Tableausource[Catégorie tâche]="1.H+K")+([1]!Tableausource[Catégorie tâche]="2.K")),ROW([1]!Tableausource[Projet])-13,9^9),ROW(32:32)),COLUMN([1]!Tableausource[Etat])-2))),"")</f>
        <v/>
      </c>
      <c r="C36" s="21" t="str" cm="1">
        <f t="array" ref="C36">IFERROR(IF(INDEX([2]!Tableausource[#All],SMALL(IF(($G$1=[2]!Tableausource[Projet])*(([2]!Tableausource[Catégorie tâche]="1.H+K")+([2]!Tableausource[Catégorie tâche]="2.K")),ROW([2]!Tableausource[Projet])-13,9^9),ROW(32:32)),COLUMN([2]!Tableausource[Échéance])-2)="","",(INDEX([2]!Tableausource[#All],SMALL(IF(($G$1=[2]!Tableausource[Projet])*(([2]!Tableausource[Catégorie tâche]="1.H+K")+([2]!Tableausource[Catégorie tâche]="2.K")),ROW([2]!Tableausource[Projet])-13,9^9),ROW(32:32)),COLUMN([2]!Tableausource[Échéance])-2))),"")</f>
        <v/>
      </c>
      <c r="D36" s="21" t="str" cm="1">
        <f t="array" ref="D36">IFERROR(IF(INDEX([2]!Tableausource[#All],SMALL(IF(($G$1=[2]!Tableausource[Projet])*(([2]!Tableausource[Catégorie tâche]="1.H+K")+([2]!Tableausource[Catégorie tâche]="2.K")),ROW([2]!Tableausource[Projet])-13,9^9),ROW(32:32)),COLUMN([2]!Tableausource[Date de début])-2)="","",(INDEX([2]!Tableausource[#All],SMALL(IF(($G$1=[2]!Tableausource[Projet])*(([2]!Tableausource[Catégorie tâche]="1.H+K")+([2]!Tableausource[Catégorie tâche]="2.K")),ROW([2]!Tableausource[Projet])-13,9^9),ROW(32:32)),COLUMN([2]!Tableausource[Date de début])-2))),"")</f>
        <v/>
      </c>
      <c r="E36" s="21" t="str" cm="1">
        <f t="array" ref="E36">IFERROR(IF(INDEX([2]!Tableausource[#All],SMALL(IF(($G$1=[2]!Tableausource[Projet])*(([2]!Tableausource[Catégorie tâche]="1.H+K")+([2]!Tableausource[Catégorie tâche]="2.K")),ROW([2]!Tableausource[Projet])-13,9^9),ROW(32:32)),COLUMN([2]!Tableausource[Date de fin])-2)="","",(INDEX([2]!Tableausource[#All],SMALL(IF(($G$1=[2]!Tableausource[Projet])*(([2]!Tableausource[Catégorie tâche]="1.H+K")+([2]!Tableausource[Catégorie tâche]="2.K")),ROW([2]!Tableausource[Projet])-13,9^9),ROW(32:32)),COLUMN([2]!Tableausource[Date de fin])-2))),"")</f>
        <v/>
      </c>
      <c r="F36" s="21" t="str" cm="1">
        <f t="array" ref="F36">IFERROR(IF(INDEX([2]!Tableausource[#All],SMALL(IF(($G$1=[2]!Tableausource[Projet])*(([2]!Tableausource[Catégorie tâche]="1.H+K")+([2]!Tableausource[Catégorie tâche]="2.K")),ROW([2]!Tableausource[Projet])-13,9^9),ROW(32:32)),COLUMN([2]!Tableausource[Catégorie tâche])-2)="","",(INDEX([2]!Tableausource[#All],SMALL(IF(($G$1=[2]!Tableausource[Projet])*(([2]!Tableausource[Catégorie tâche]="1.H+K")+([2]!Tableausource[Catégorie tâche]="2.K")),ROW([2]!Tableausource[Projet])-13,9^9),ROW(32:32)),COLUMN([2]!Tableausource[Catégorie tâche])-2))),"")</f>
        <v/>
      </c>
      <c r="G36" s="23" t="str" cm="1">
        <f t="array" ref="G36">IFERROR(INDEX([2]!Tableausource[#All],SMALL(IF(($G$1=[2]!Tableausource[Projet])*(([2]!Tableausource[Catégorie tâche]="1.H+K")+([2]!Tableausource[Catégorie tâche]="2.K")),ROW([2]!Tableausource[Projet])-13,9^9),ROW(32:32)),COLUMN([2]!Tableausource[Tâches])-2),"")</f>
        <v/>
      </c>
      <c r="H36" s="24" t="str" cm="1">
        <f t="array" ref="H36">IFERROR(IF(INDEX([2]!Tableausource[#All],SMALL(IF(($G$1=[2]!Tableausource[Projet])*(([2]!Tableausource[Catégorie tâche]="1.H+K")+([2]!Tableausource[Catégorie tâche]="2.K")),ROW([2]!Tableausource[Projet])-13,9^9),ROW(32:32)),COLUMN([2]!Tableausource[Acteurs])-2)="","",(INDEX([2]!Tableausource[#All],SMALL(IF(($G$1=[2]!Tableausource[Projet])*(([2]!Tableausource[Catégorie tâche]="1.H+K")+([2]!Tableausource[Catégorie tâche]="2.K")),ROW([2]!Tableausource[Projet])-13,9^9),ROW(32:32)),COLUMN([2]!Tableausource[Acteurs])-2))),"")</f>
        <v/>
      </c>
    </row>
    <row r="37" spans="2:8" hidden="1" x14ac:dyDescent="0.25">
      <c r="B37" s="21" t="str" cm="1">
        <f t="array" ref="B37">IFERROR(IF(INDEX([1]!Tableausource[#All],SMALL(IF(($G$1=[1]!Tableausource[Projet])*(([1]!Tableausource[Catégorie tâche]="1.H+K")+([1]!Tableausource[Catégorie tâche]="2.K")),ROW([1]!Tableausource[Projet])-13,9^9),ROW(33:33)),COLUMN([1]!Tableausource[Etat])-2)="","",(INDEX([1]!Tableausource[#All],SMALL(IF(($G$1=[1]!Tableausource[Projet])*(([1]!Tableausource[Catégorie tâche]="1.H+K")+([1]!Tableausource[Catégorie tâche]="2.K")),ROW([1]!Tableausource[Projet])-13,9^9),ROW(33:33)),COLUMN([1]!Tableausource[Etat])-2))),"")</f>
        <v/>
      </c>
      <c r="C37" s="21" t="str" cm="1">
        <f t="array" ref="C37">IFERROR(IF(INDEX([2]!Tableausource[#All],SMALL(IF(($G$1=[2]!Tableausource[Projet])*(([2]!Tableausource[Catégorie tâche]="1.H+K")+([2]!Tableausource[Catégorie tâche]="2.K")),ROW([2]!Tableausource[Projet])-13,9^9),ROW(33:33)),COLUMN([2]!Tableausource[Échéance])-2)="","",(INDEX([2]!Tableausource[#All],SMALL(IF(($G$1=[2]!Tableausource[Projet])*(([2]!Tableausource[Catégorie tâche]="1.H+K")+([2]!Tableausource[Catégorie tâche]="2.K")),ROW([2]!Tableausource[Projet])-13,9^9),ROW(33:33)),COLUMN([2]!Tableausource[Échéance])-2))),"")</f>
        <v/>
      </c>
      <c r="D37" s="21" t="str" cm="1">
        <f t="array" ref="D37">IFERROR(IF(INDEX([2]!Tableausource[#All],SMALL(IF(($G$1=[2]!Tableausource[Projet])*(([2]!Tableausource[Catégorie tâche]="1.H+K")+([2]!Tableausource[Catégorie tâche]="2.K")),ROW([2]!Tableausource[Projet])-13,9^9),ROW(33:33)),COLUMN([2]!Tableausource[Date de début])-2)="","",(INDEX([2]!Tableausource[#All],SMALL(IF(($G$1=[2]!Tableausource[Projet])*(([2]!Tableausource[Catégorie tâche]="1.H+K")+([2]!Tableausource[Catégorie tâche]="2.K")),ROW([2]!Tableausource[Projet])-13,9^9),ROW(33:33)),COLUMN([2]!Tableausource[Date de début])-2))),"")</f>
        <v/>
      </c>
      <c r="E37" s="21" t="str" cm="1">
        <f t="array" ref="E37">IFERROR(IF(INDEX([2]!Tableausource[#All],SMALL(IF(($G$1=[2]!Tableausource[Projet])*(([2]!Tableausource[Catégorie tâche]="1.H+K")+([2]!Tableausource[Catégorie tâche]="2.K")),ROW([2]!Tableausource[Projet])-13,9^9),ROW(33:33)),COLUMN([2]!Tableausource[Date de fin])-2)="","",(INDEX([2]!Tableausource[#All],SMALL(IF(($G$1=[2]!Tableausource[Projet])*(([2]!Tableausource[Catégorie tâche]="1.H+K")+([2]!Tableausource[Catégorie tâche]="2.K")),ROW([2]!Tableausource[Projet])-13,9^9),ROW(33:33)),COLUMN([2]!Tableausource[Date de fin])-2))),"")</f>
        <v/>
      </c>
      <c r="F37" s="21" t="str" cm="1">
        <f t="array" ref="F37">IFERROR(IF(INDEX([2]!Tableausource[#All],SMALL(IF(($G$1=[2]!Tableausource[Projet])*(([2]!Tableausource[Catégorie tâche]="1.H+K")+([2]!Tableausource[Catégorie tâche]="2.K")),ROW([2]!Tableausource[Projet])-13,9^9),ROW(33:33)),COLUMN([2]!Tableausource[Catégorie tâche])-2)="","",(INDEX([2]!Tableausource[#All],SMALL(IF(($G$1=[2]!Tableausource[Projet])*(([2]!Tableausource[Catégorie tâche]="1.H+K")+([2]!Tableausource[Catégorie tâche]="2.K")),ROW([2]!Tableausource[Projet])-13,9^9),ROW(33:33)),COLUMN([2]!Tableausource[Catégorie tâche])-2))),"")</f>
        <v/>
      </c>
      <c r="G37" s="23" t="str" cm="1">
        <f t="array" ref="G37">IFERROR(INDEX([2]!Tableausource[#All],SMALL(IF(($G$1=[2]!Tableausource[Projet])*(([2]!Tableausource[Catégorie tâche]="1.H+K")+([2]!Tableausource[Catégorie tâche]="2.K")),ROW([2]!Tableausource[Projet])-13,9^9),ROW(33:33)),COLUMN([2]!Tableausource[Tâches])-2),"")</f>
        <v/>
      </c>
      <c r="H37" s="24" t="str" cm="1">
        <f t="array" ref="H37">IFERROR(IF(INDEX([2]!Tableausource[#All],SMALL(IF(($G$1=[2]!Tableausource[Projet])*(([2]!Tableausource[Catégorie tâche]="1.H+K")+([2]!Tableausource[Catégorie tâche]="2.K")),ROW([2]!Tableausource[Projet])-13,9^9),ROW(33:33)),COLUMN([2]!Tableausource[Acteurs])-2)="","",(INDEX([2]!Tableausource[#All],SMALL(IF(($G$1=[2]!Tableausource[Projet])*(([2]!Tableausource[Catégorie tâche]="1.H+K")+([2]!Tableausource[Catégorie tâche]="2.K")),ROW([2]!Tableausource[Projet])-13,9^9),ROW(33:33)),COLUMN([2]!Tableausource[Acteurs])-2))),"")</f>
        <v/>
      </c>
    </row>
    <row r="38" spans="2:8" hidden="1" x14ac:dyDescent="0.25">
      <c r="B38" s="21" t="str" cm="1">
        <f t="array" ref="B38">IFERROR(IF(INDEX([1]!Tableausource[#All],SMALL(IF(($G$1=[1]!Tableausource[Projet])*(([1]!Tableausource[Catégorie tâche]="1.H+K")+([1]!Tableausource[Catégorie tâche]="2.K")),ROW([1]!Tableausource[Projet])-13,9^9),ROW(34:34)),COLUMN([1]!Tableausource[Etat])-2)="","",(INDEX([1]!Tableausource[#All],SMALL(IF(($G$1=[1]!Tableausource[Projet])*(([1]!Tableausource[Catégorie tâche]="1.H+K")+([1]!Tableausource[Catégorie tâche]="2.K")),ROW([1]!Tableausource[Projet])-13,9^9),ROW(34:34)),COLUMN([1]!Tableausource[Etat])-2))),"")</f>
        <v/>
      </c>
      <c r="C38" s="21" t="str" cm="1">
        <f t="array" ref="C38">IFERROR(IF(INDEX([2]!Tableausource[#All],SMALL(IF(($G$1=[2]!Tableausource[Projet])*(([2]!Tableausource[Catégorie tâche]="1.H+K")+([2]!Tableausource[Catégorie tâche]="2.K")),ROW([2]!Tableausource[Projet])-13,9^9),ROW(34:34)),COLUMN([2]!Tableausource[Échéance])-2)="","",(INDEX([2]!Tableausource[#All],SMALL(IF(($G$1=[2]!Tableausource[Projet])*(([2]!Tableausource[Catégorie tâche]="1.H+K")+([2]!Tableausource[Catégorie tâche]="2.K")),ROW([2]!Tableausource[Projet])-13,9^9),ROW(34:34)),COLUMN([2]!Tableausource[Échéance])-2))),"")</f>
        <v/>
      </c>
      <c r="D38" s="21" t="str" cm="1">
        <f t="array" ref="D38">IFERROR(IF(INDEX([2]!Tableausource[#All],SMALL(IF(($G$1=[2]!Tableausource[Projet])*(([2]!Tableausource[Catégorie tâche]="1.H+K")+([2]!Tableausource[Catégorie tâche]="2.K")),ROW([2]!Tableausource[Projet])-13,9^9),ROW(34:34)),COLUMN([2]!Tableausource[Date de début])-2)="","",(INDEX([2]!Tableausource[#All],SMALL(IF(($G$1=[2]!Tableausource[Projet])*(([2]!Tableausource[Catégorie tâche]="1.H+K")+([2]!Tableausource[Catégorie tâche]="2.K")),ROW([2]!Tableausource[Projet])-13,9^9),ROW(34:34)),COLUMN([2]!Tableausource[Date de début])-2))),"")</f>
        <v/>
      </c>
      <c r="E38" s="21" t="str" cm="1">
        <f t="array" ref="E38">IFERROR(IF(INDEX([2]!Tableausource[#All],SMALL(IF(($G$1=[2]!Tableausource[Projet])*(([2]!Tableausource[Catégorie tâche]="1.H+K")+([2]!Tableausource[Catégorie tâche]="2.K")),ROW([2]!Tableausource[Projet])-13,9^9),ROW(34:34)),COLUMN([2]!Tableausource[Date de fin])-2)="","",(INDEX([2]!Tableausource[#All],SMALL(IF(($G$1=[2]!Tableausource[Projet])*(([2]!Tableausource[Catégorie tâche]="1.H+K")+([2]!Tableausource[Catégorie tâche]="2.K")),ROW([2]!Tableausource[Projet])-13,9^9),ROW(34:34)),COLUMN([2]!Tableausource[Date de fin])-2))),"")</f>
        <v/>
      </c>
      <c r="F38" s="21" t="str" cm="1">
        <f t="array" ref="F38">IFERROR(IF(INDEX([2]!Tableausource[#All],SMALL(IF(($G$1=[2]!Tableausource[Projet])*(([2]!Tableausource[Catégorie tâche]="1.H+K")+([2]!Tableausource[Catégorie tâche]="2.K")),ROW([2]!Tableausource[Projet])-13,9^9),ROW(34:34)),COLUMN([2]!Tableausource[Catégorie tâche])-2)="","",(INDEX([2]!Tableausource[#All],SMALL(IF(($G$1=[2]!Tableausource[Projet])*(([2]!Tableausource[Catégorie tâche]="1.H+K")+([2]!Tableausource[Catégorie tâche]="2.K")),ROW([2]!Tableausource[Projet])-13,9^9),ROW(34:34)),COLUMN([2]!Tableausource[Catégorie tâche])-2))),"")</f>
        <v/>
      </c>
      <c r="G38" s="23" t="str" cm="1">
        <f t="array" ref="G38">IFERROR(INDEX([2]!Tableausource[#All],SMALL(IF(($G$1=[2]!Tableausource[Projet])*(([2]!Tableausource[Catégorie tâche]="1.H+K")+([2]!Tableausource[Catégorie tâche]="2.K")),ROW([2]!Tableausource[Projet])-13,9^9),ROW(34:34)),COLUMN([2]!Tableausource[Tâches])-2),"")</f>
        <v/>
      </c>
      <c r="H38" s="24" t="str" cm="1">
        <f t="array" ref="H38">IFERROR(IF(INDEX([2]!Tableausource[#All],SMALL(IF(($G$1=[2]!Tableausource[Projet])*(([2]!Tableausource[Catégorie tâche]="1.H+K")+([2]!Tableausource[Catégorie tâche]="2.K")),ROW([2]!Tableausource[Projet])-13,9^9),ROW(34:34)),COLUMN([2]!Tableausource[Acteurs])-2)="","",(INDEX([2]!Tableausource[#All],SMALL(IF(($G$1=[2]!Tableausource[Projet])*(([2]!Tableausource[Catégorie tâche]="1.H+K")+([2]!Tableausource[Catégorie tâche]="2.K")),ROW([2]!Tableausource[Projet])-13,9^9),ROW(34:34)),COLUMN([2]!Tableausource[Acteurs])-2))),"")</f>
        <v/>
      </c>
    </row>
    <row r="39" spans="2:8" hidden="1" x14ac:dyDescent="0.25">
      <c r="B39" s="21" t="str" cm="1">
        <f t="array" ref="B39">IFERROR(IF(INDEX([1]!Tableausource[#All],SMALL(IF(($G$1=[1]!Tableausource[Projet])*(([1]!Tableausource[Catégorie tâche]="1.H+K")+([1]!Tableausource[Catégorie tâche]="2.K")),ROW([1]!Tableausource[Projet])-13,9^9),ROW(35:35)),COLUMN([1]!Tableausource[Etat])-2)="","",(INDEX([1]!Tableausource[#All],SMALL(IF(($G$1=[1]!Tableausource[Projet])*(([1]!Tableausource[Catégorie tâche]="1.H+K")+([1]!Tableausource[Catégorie tâche]="2.K")),ROW([1]!Tableausource[Projet])-13,9^9),ROW(35:35)),COLUMN([1]!Tableausource[Etat])-2))),"")</f>
        <v/>
      </c>
      <c r="C39" s="21" t="str" cm="1">
        <f t="array" ref="C39">IFERROR(IF(INDEX([2]!Tableausource[#All],SMALL(IF(($G$1=[2]!Tableausource[Projet])*(([2]!Tableausource[Catégorie tâche]="1.H+K")+([2]!Tableausource[Catégorie tâche]="2.K")),ROW([2]!Tableausource[Projet])-13,9^9),ROW(35:35)),COLUMN([2]!Tableausource[Échéance])-2)="","",(INDEX([2]!Tableausource[#All],SMALL(IF(($G$1=[2]!Tableausource[Projet])*(([2]!Tableausource[Catégorie tâche]="1.H+K")+([2]!Tableausource[Catégorie tâche]="2.K")),ROW([2]!Tableausource[Projet])-13,9^9),ROW(35:35)),COLUMN([2]!Tableausource[Échéance])-2))),"")</f>
        <v/>
      </c>
      <c r="D39" s="21" t="str" cm="1">
        <f t="array" ref="D39">IFERROR(IF(INDEX([2]!Tableausource[#All],SMALL(IF(($G$1=[2]!Tableausource[Projet])*(([2]!Tableausource[Catégorie tâche]="1.H+K")+([2]!Tableausource[Catégorie tâche]="2.K")),ROW([2]!Tableausource[Projet])-13,9^9),ROW(35:35)),COLUMN([2]!Tableausource[Date de début])-2)="","",(INDEX([2]!Tableausource[#All],SMALL(IF(($G$1=[2]!Tableausource[Projet])*(([2]!Tableausource[Catégorie tâche]="1.H+K")+([2]!Tableausource[Catégorie tâche]="2.K")),ROW([2]!Tableausource[Projet])-13,9^9),ROW(35:35)),COLUMN([2]!Tableausource[Date de début])-2))),"")</f>
        <v/>
      </c>
      <c r="E39" s="21" t="str" cm="1">
        <f t="array" ref="E39">IFERROR(IF(INDEX([2]!Tableausource[#All],SMALL(IF(($G$1=[2]!Tableausource[Projet])*(([2]!Tableausource[Catégorie tâche]="1.H+K")+([2]!Tableausource[Catégorie tâche]="2.K")),ROW([2]!Tableausource[Projet])-13,9^9),ROW(35:35)),COLUMN([2]!Tableausource[Date de fin])-2)="","",(INDEX([2]!Tableausource[#All],SMALL(IF(($G$1=[2]!Tableausource[Projet])*(([2]!Tableausource[Catégorie tâche]="1.H+K")+([2]!Tableausource[Catégorie tâche]="2.K")),ROW([2]!Tableausource[Projet])-13,9^9),ROW(35:35)),COLUMN([2]!Tableausource[Date de fin])-2))),"")</f>
        <v/>
      </c>
      <c r="F39" s="21" t="str" cm="1">
        <f t="array" ref="F39">IFERROR(IF(INDEX([2]!Tableausource[#All],SMALL(IF(($G$1=[2]!Tableausource[Projet])*(([2]!Tableausource[Catégorie tâche]="1.H+K")+([2]!Tableausource[Catégorie tâche]="2.K")),ROW([2]!Tableausource[Projet])-13,9^9),ROW(35:35)),COLUMN([2]!Tableausource[Catégorie tâche])-2)="","",(INDEX([2]!Tableausource[#All],SMALL(IF(($G$1=[2]!Tableausource[Projet])*(([2]!Tableausource[Catégorie tâche]="1.H+K")+([2]!Tableausource[Catégorie tâche]="2.K")),ROW([2]!Tableausource[Projet])-13,9^9),ROW(35:35)),COLUMN([2]!Tableausource[Catégorie tâche])-2))),"")</f>
        <v/>
      </c>
      <c r="G39" s="23" t="str" cm="1">
        <f t="array" ref="G39">IFERROR(INDEX([2]!Tableausource[#All],SMALL(IF(($G$1=[2]!Tableausource[Projet])*(([2]!Tableausource[Catégorie tâche]="1.H+K")+([2]!Tableausource[Catégorie tâche]="2.K")),ROW([2]!Tableausource[Projet])-13,9^9),ROW(35:35)),COLUMN([2]!Tableausource[Tâches])-2),"")</f>
        <v/>
      </c>
      <c r="H39" s="24" t="str" cm="1">
        <f t="array" ref="H39">IFERROR(IF(INDEX([2]!Tableausource[#All],SMALL(IF(($G$1=[2]!Tableausource[Projet])*(([2]!Tableausource[Catégorie tâche]="1.H+K")+([2]!Tableausource[Catégorie tâche]="2.K")),ROW([2]!Tableausource[Projet])-13,9^9),ROW(35:35)),COLUMN([2]!Tableausource[Acteurs])-2)="","",(INDEX([2]!Tableausource[#All],SMALL(IF(($G$1=[2]!Tableausource[Projet])*(([2]!Tableausource[Catégorie tâche]="1.H+K")+([2]!Tableausource[Catégorie tâche]="2.K")),ROW([2]!Tableausource[Projet])-13,9^9),ROW(35:35)),COLUMN([2]!Tableausource[Acteurs])-2))),"")</f>
        <v/>
      </c>
    </row>
    <row r="40" spans="2:8" hidden="1" x14ac:dyDescent="0.25">
      <c r="B40" s="21" t="str" cm="1">
        <f t="array" ref="B40">IFERROR(IF(INDEX([1]!Tableausource[#All],SMALL(IF(($G$1=[1]!Tableausource[Projet])*(([1]!Tableausource[Catégorie tâche]="1.H+K")+([1]!Tableausource[Catégorie tâche]="2.K")),ROW([1]!Tableausource[Projet])-13,9^9),ROW(36:36)),COLUMN([1]!Tableausource[Etat])-2)="","",(INDEX([1]!Tableausource[#All],SMALL(IF(($G$1=[1]!Tableausource[Projet])*(([1]!Tableausource[Catégorie tâche]="1.H+K")+([1]!Tableausource[Catégorie tâche]="2.K")),ROW([1]!Tableausource[Projet])-13,9^9),ROW(36:36)),COLUMN([1]!Tableausource[Etat])-2))),"")</f>
        <v/>
      </c>
      <c r="C40" s="21" t="str" cm="1">
        <f t="array" ref="C40">IFERROR(IF(INDEX([2]!Tableausource[#All],SMALL(IF(($G$1=[2]!Tableausource[Projet])*(([2]!Tableausource[Catégorie tâche]="1.H+K")+([2]!Tableausource[Catégorie tâche]="2.K")),ROW([2]!Tableausource[Projet])-13,9^9),ROW(36:36)),COLUMN([2]!Tableausource[Échéance])-2)="","",(INDEX([2]!Tableausource[#All],SMALL(IF(($G$1=[2]!Tableausource[Projet])*(([2]!Tableausource[Catégorie tâche]="1.H+K")+([2]!Tableausource[Catégorie tâche]="2.K")),ROW([2]!Tableausource[Projet])-13,9^9),ROW(36:36)),COLUMN([2]!Tableausource[Échéance])-2))),"")</f>
        <v/>
      </c>
      <c r="D40" s="21" t="str" cm="1">
        <f t="array" ref="D40">IFERROR(IF(INDEX([2]!Tableausource[#All],SMALL(IF(($G$1=[2]!Tableausource[Projet])*(([2]!Tableausource[Catégorie tâche]="1.H+K")+([2]!Tableausource[Catégorie tâche]="2.K")),ROW([2]!Tableausource[Projet])-13,9^9),ROW(36:36)),COLUMN([2]!Tableausource[Date de début])-2)="","",(INDEX([2]!Tableausource[#All],SMALL(IF(($G$1=[2]!Tableausource[Projet])*(([2]!Tableausource[Catégorie tâche]="1.H+K")+([2]!Tableausource[Catégorie tâche]="2.K")),ROW([2]!Tableausource[Projet])-13,9^9),ROW(36:36)),COLUMN([2]!Tableausource[Date de début])-2))),"")</f>
        <v/>
      </c>
      <c r="E40" s="21" t="str" cm="1">
        <f t="array" ref="E40">IFERROR(IF(INDEX([2]!Tableausource[#All],SMALL(IF(($G$1=[2]!Tableausource[Projet])*(([2]!Tableausource[Catégorie tâche]="1.H+K")+([2]!Tableausource[Catégorie tâche]="2.K")),ROW([2]!Tableausource[Projet])-13,9^9),ROW(36:36)),COLUMN([2]!Tableausource[Date de fin])-2)="","",(INDEX([2]!Tableausource[#All],SMALL(IF(($G$1=[2]!Tableausource[Projet])*(([2]!Tableausource[Catégorie tâche]="1.H+K")+([2]!Tableausource[Catégorie tâche]="2.K")),ROW([2]!Tableausource[Projet])-13,9^9),ROW(36:36)),COLUMN([2]!Tableausource[Date de fin])-2))),"")</f>
        <v/>
      </c>
      <c r="F40" s="21" t="str" cm="1">
        <f t="array" ref="F40">IFERROR(IF(INDEX([2]!Tableausource[#All],SMALL(IF(($G$1=[2]!Tableausource[Projet])*(([2]!Tableausource[Catégorie tâche]="1.H+K")+([2]!Tableausource[Catégorie tâche]="2.K")),ROW([2]!Tableausource[Projet])-13,9^9),ROW(36:36)),COLUMN([2]!Tableausource[Catégorie tâche])-2)="","",(INDEX([2]!Tableausource[#All],SMALL(IF(($G$1=[2]!Tableausource[Projet])*(([2]!Tableausource[Catégorie tâche]="1.H+K")+([2]!Tableausource[Catégorie tâche]="2.K")),ROW([2]!Tableausource[Projet])-13,9^9),ROW(36:36)),COLUMN([2]!Tableausource[Catégorie tâche])-2))),"")</f>
        <v/>
      </c>
      <c r="G40" s="23" t="str" cm="1">
        <f t="array" ref="G40">IFERROR(INDEX([2]!Tableausource[#All],SMALL(IF(($G$1=[2]!Tableausource[Projet])*(([2]!Tableausource[Catégorie tâche]="1.H+K")+([2]!Tableausource[Catégorie tâche]="2.K")),ROW([2]!Tableausource[Projet])-13,9^9),ROW(36:36)),COLUMN([2]!Tableausource[Tâches])-2),"")</f>
        <v/>
      </c>
      <c r="H40" s="24" t="str" cm="1">
        <f t="array" ref="H40">IFERROR(IF(INDEX([2]!Tableausource[#All],SMALL(IF(($G$1=[2]!Tableausource[Projet])*(([2]!Tableausource[Catégorie tâche]="1.H+K")+([2]!Tableausource[Catégorie tâche]="2.K")),ROW([2]!Tableausource[Projet])-13,9^9),ROW(36:36)),COLUMN([2]!Tableausource[Acteurs])-2)="","",(INDEX([2]!Tableausource[#All],SMALL(IF(($G$1=[2]!Tableausource[Projet])*(([2]!Tableausource[Catégorie tâche]="1.H+K")+([2]!Tableausource[Catégorie tâche]="2.K")),ROW([2]!Tableausource[Projet])-13,9^9),ROW(36:36)),COLUMN([2]!Tableausource[Acteurs])-2))),"")</f>
        <v/>
      </c>
    </row>
    <row r="41" spans="2:8" hidden="1" x14ac:dyDescent="0.25">
      <c r="B41" s="21" t="str" cm="1">
        <f t="array" ref="B41">IFERROR(IF(INDEX([1]!Tableausource[#All],SMALL(IF(($G$1=[1]!Tableausource[Projet])*(([1]!Tableausource[Catégorie tâche]="1.H+K")+([1]!Tableausource[Catégorie tâche]="2.K")),ROW([1]!Tableausource[Projet])-13,9^9),ROW(37:37)),COLUMN([1]!Tableausource[Etat])-2)="","",(INDEX([1]!Tableausource[#All],SMALL(IF(($G$1=[1]!Tableausource[Projet])*(([1]!Tableausource[Catégorie tâche]="1.H+K")+([1]!Tableausource[Catégorie tâche]="2.K")),ROW([1]!Tableausource[Projet])-13,9^9),ROW(37:37)),COLUMN([1]!Tableausource[Etat])-2))),"")</f>
        <v/>
      </c>
      <c r="C41" s="21" t="str" cm="1">
        <f t="array" ref="C41">IFERROR(IF(INDEX([2]!Tableausource[#All],SMALL(IF(($G$1=[2]!Tableausource[Projet])*(([2]!Tableausource[Catégorie tâche]="1.H+K")+([2]!Tableausource[Catégorie tâche]="2.K")),ROW([2]!Tableausource[Projet])-13,9^9),ROW(37:37)),COLUMN([2]!Tableausource[Échéance])-2)="","",(INDEX([2]!Tableausource[#All],SMALL(IF(($G$1=[2]!Tableausource[Projet])*(([2]!Tableausource[Catégorie tâche]="1.H+K")+([2]!Tableausource[Catégorie tâche]="2.K")),ROW([2]!Tableausource[Projet])-13,9^9),ROW(37:37)),COLUMN([2]!Tableausource[Échéance])-2))),"")</f>
        <v/>
      </c>
      <c r="D41" s="21" t="str" cm="1">
        <f t="array" ref="D41">IFERROR(IF(INDEX([2]!Tableausource[#All],SMALL(IF(($G$1=[2]!Tableausource[Projet])*(([2]!Tableausource[Catégorie tâche]="1.H+K")+([2]!Tableausource[Catégorie tâche]="2.K")),ROW([2]!Tableausource[Projet])-13,9^9),ROW(37:37)),COLUMN([2]!Tableausource[Date de début])-2)="","",(INDEX([2]!Tableausource[#All],SMALL(IF(($G$1=[2]!Tableausource[Projet])*(([2]!Tableausource[Catégorie tâche]="1.H+K")+([2]!Tableausource[Catégorie tâche]="2.K")),ROW([2]!Tableausource[Projet])-13,9^9),ROW(37:37)),COLUMN([2]!Tableausource[Date de début])-2))),"")</f>
        <v/>
      </c>
      <c r="E41" s="21" t="str" cm="1">
        <f t="array" ref="E41">IFERROR(IF(INDEX([2]!Tableausource[#All],SMALL(IF(($G$1=[2]!Tableausource[Projet])*(([2]!Tableausource[Catégorie tâche]="1.H+K")+([2]!Tableausource[Catégorie tâche]="2.K")),ROW([2]!Tableausource[Projet])-13,9^9),ROW(37:37)),COLUMN([2]!Tableausource[Date de fin])-2)="","",(INDEX([2]!Tableausource[#All],SMALL(IF(($G$1=[2]!Tableausource[Projet])*(([2]!Tableausource[Catégorie tâche]="1.H+K")+([2]!Tableausource[Catégorie tâche]="2.K")),ROW([2]!Tableausource[Projet])-13,9^9),ROW(37:37)),COLUMN([2]!Tableausource[Date de fin])-2))),"")</f>
        <v/>
      </c>
      <c r="F41" s="21" t="str" cm="1">
        <f t="array" ref="F41">IFERROR(IF(INDEX([2]!Tableausource[#All],SMALL(IF(($G$1=[2]!Tableausource[Projet])*(([2]!Tableausource[Catégorie tâche]="1.H+K")+([2]!Tableausource[Catégorie tâche]="2.K")),ROW([2]!Tableausource[Projet])-13,9^9),ROW(37:37)),COLUMN([2]!Tableausource[Catégorie tâche])-2)="","",(INDEX([2]!Tableausource[#All],SMALL(IF(($G$1=[2]!Tableausource[Projet])*(([2]!Tableausource[Catégorie tâche]="1.H+K")+([2]!Tableausource[Catégorie tâche]="2.K")),ROW([2]!Tableausource[Projet])-13,9^9),ROW(37:37)),COLUMN([2]!Tableausource[Catégorie tâche])-2))),"")</f>
        <v/>
      </c>
      <c r="G41" s="23" t="str" cm="1">
        <f t="array" ref="G41">IFERROR(INDEX([2]!Tableausource[#All],SMALL(IF(($G$1=[2]!Tableausource[Projet])*(([2]!Tableausource[Catégorie tâche]="1.H+K")+([2]!Tableausource[Catégorie tâche]="2.K")),ROW([2]!Tableausource[Projet])-13,9^9),ROW(37:37)),COLUMN([2]!Tableausource[Tâches])-2),"")</f>
        <v/>
      </c>
      <c r="H41" s="24" t="str" cm="1">
        <f t="array" ref="H41">IFERROR(IF(INDEX([2]!Tableausource[#All],SMALL(IF(($G$1=[2]!Tableausource[Projet])*(([2]!Tableausource[Catégorie tâche]="1.H+K")+([2]!Tableausource[Catégorie tâche]="2.K")),ROW([2]!Tableausource[Projet])-13,9^9),ROW(37:37)),COLUMN([2]!Tableausource[Acteurs])-2)="","",(INDEX([2]!Tableausource[#All],SMALL(IF(($G$1=[2]!Tableausource[Projet])*(([2]!Tableausource[Catégorie tâche]="1.H+K")+([2]!Tableausource[Catégorie tâche]="2.K")),ROW([2]!Tableausource[Projet])-13,9^9),ROW(37:37)),COLUMN([2]!Tableausource[Acteurs])-2))),"")</f>
        <v/>
      </c>
    </row>
    <row r="42" spans="2:8" hidden="1" x14ac:dyDescent="0.25">
      <c r="B42" s="21" t="str" cm="1">
        <f t="array" ref="B42">IFERROR(IF(INDEX([1]!Tableausource[#All],SMALL(IF(($G$1=[1]!Tableausource[Projet])*(([1]!Tableausource[Catégorie tâche]="1.H+K")+([1]!Tableausource[Catégorie tâche]="2.K")),ROW([1]!Tableausource[Projet])-13,9^9),ROW(38:38)),COLUMN([1]!Tableausource[Etat])-2)="","",(INDEX([1]!Tableausource[#All],SMALL(IF(($G$1=[1]!Tableausource[Projet])*(([1]!Tableausource[Catégorie tâche]="1.H+K")+([1]!Tableausource[Catégorie tâche]="2.K")),ROW([1]!Tableausource[Projet])-13,9^9),ROW(38:38)),COLUMN([1]!Tableausource[Etat])-2))),"")</f>
        <v/>
      </c>
      <c r="C42" s="21" t="str" cm="1">
        <f t="array" ref="C42">IFERROR(IF(INDEX([2]!Tableausource[#All],SMALL(IF(($G$1=[2]!Tableausource[Projet])*(([2]!Tableausource[Catégorie tâche]="1.H+K")+([2]!Tableausource[Catégorie tâche]="2.K")),ROW([2]!Tableausource[Projet])-13,9^9),ROW(38:38)),COLUMN([2]!Tableausource[Échéance])-2)="","",(INDEX([2]!Tableausource[#All],SMALL(IF(($G$1=[2]!Tableausource[Projet])*(([2]!Tableausource[Catégorie tâche]="1.H+K")+([2]!Tableausource[Catégorie tâche]="2.K")),ROW([2]!Tableausource[Projet])-13,9^9),ROW(38:38)),COLUMN([2]!Tableausource[Échéance])-2))),"")</f>
        <v/>
      </c>
      <c r="D42" s="21" t="str" cm="1">
        <f t="array" ref="D42">IFERROR(IF(INDEX([2]!Tableausource[#All],SMALL(IF(($G$1=[2]!Tableausource[Projet])*(([2]!Tableausource[Catégorie tâche]="1.H+K")+([2]!Tableausource[Catégorie tâche]="2.K")),ROW([2]!Tableausource[Projet])-13,9^9),ROW(38:38)),COLUMN([2]!Tableausource[Date de début])-2)="","",(INDEX([2]!Tableausource[#All],SMALL(IF(($G$1=[2]!Tableausource[Projet])*(([2]!Tableausource[Catégorie tâche]="1.H+K")+([2]!Tableausource[Catégorie tâche]="2.K")),ROW([2]!Tableausource[Projet])-13,9^9),ROW(38:38)),COLUMN([2]!Tableausource[Date de début])-2))),"")</f>
        <v/>
      </c>
      <c r="E42" s="21" t="str" cm="1">
        <f t="array" ref="E42">IFERROR(IF(INDEX([2]!Tableausource[#All],SMALL(IF(($G$1=[2]!Tableausource[Projet])*(([2]!Tableausource[Catégorie tâche]="1.H+K")+([2]!Tableausource[Catégorie tâche]="2.K")),ROW([2]!Tableausource[Projet])-13,9^9),ROW(38:38)),COLUMN([2]!Tableausource[Date de fin])-2)="","",(INDEX([2]!Tableausource[#All],SMALL(IF(($G$1=[2]!Tableausource[Projet])*(([2]!Tableausource[Catégorie tâche]="1.H+K")+([2]!Tableausource[Catégorie tâche]="2.K")),ROW([2]!Tableausource[Projet])-13,9^9),ROW(38:38)),COLUMN([2]!Tableausource[Date de fin])-2))),"")</f>
        <v/>
      </c>
      <c r="F42" s="21" t="str" cm="1">
        <f t="array" ref="F42">IFERROR(IF(INDEX([2]!Tableausource[#All],SMALL(IF(($G$1=[2]!Tableausource[Projet])*(([2]!Tableausource[Catégorie tâche]="1.H+K")+([2]!Tableausource[Catégorie tâche]="2.K")),ROW([2]!Tableausource[Projet])-13,9^9),ROW(38:38)),COLUMN([2]!Tableausource[Catégorie tâche])-2)="","",(INDEX([2]!Tableausource[#All],SMALL(IF(($G$1=[2]!Tableausource[Projet])*(([2]!Tableausource[Catégorie tâche]="1.H+K")+([2]!Tableausource[Catégorie tâche]="2.K")),ROW([2]!Tableausource[Projet])-13,9^9),ROW(38:38)),COLUMN([2]!Tableausource[Catégorie tâche])-2))),"")</f>
        <v/>
      </c>
      <c r="G42" s="23" t="str" cm="1">
        <f t="array" ref="G42">IFERROR(INDEX([2]!Tableausource[#All],SMALL(IF(($G$1=[2]!Tableausource[Projet])*(([2]!Tableausource[Catégorie tâche]="1.H+K")+([2]!Tableausource[Catégorie tâche]="2.K")),ROW([2]!Tableausource[Projet])-13,9^9),ROW(38:38)),COLUMN([2]!Tableausource[Tâches])-2),"")</f>
        <v/>
      </c>
      <c r="H42" s="24" t="str" cm="1">
        <f t="array" ref="H42">IFERROR(IF(INDEX([2]!Tableausource[#All],SMALL(IF(($G$1=[2]!Tableausource[Projet])*(([2]!Tableausource[Catégorie tâche]="1.H+K")+([2]!Tableausource[Catégorie tâche]="2.K")),ROW([2]!Tableausource[Projet])-13,9^9),ROW(38:38)),COLUMN([2]!Tableausource[Acteurs])-2)="","",(INDEX([2]!Tableausource[#All],SMALL(IF(($G$1=[2]!Tableausource[Projet])*(([2]!Tableausource[Catégorie tâche]="1.H+K")+([2]!Tableausource[Catégorie tâche]="2.K")),ROW([2]!Tableausource[Projet])-13,9^9),ROW(38:38)),COLUMN([2]!Tableausource[Acteurs])-2))),"")</f>
        <v/>
      </c>
    </row>
    <row r="43" spans="2:8" hidden="1" x14ac:dyDescent="0.25">
      <c r="B43" s="21" t="str" cm="1">
        <f t="array" ref="B43">IFERROR(IF(INDEX([1]!Tableausource[#All],SMALL(IF(($G$1=[1]!Tableausource[Projet])*(([1]!Tableausource[Catégorie tâche]="1.H+K")+([1]!Tableausource[Catégorie tâche]="2.K")),ROW([1]!Tableausource[Projet])-13,9^9),ROW(39:39)),COLUMN([1]!Tableausource[Etat])-2)="","",(INDEX([1]!Tableausource[#All],SMALL(IF(($G$1=[1]!Tableausource[Projet])*(([1]!Tableausource[Catégorie tâche]="1.H+K")+([1]!Tableausource[Catégorie tâche]="2.K")),ROW([1]!Tableausource[Projet])-13,9^9),ROW(39:39)),COLUMN([1]!Tableausource[Etat])-2))),"")</f>
        <v/>
      </c>
      <c r="C43" s="21" t="str" cm="1">
        <f t="array" ref="C43">IFERROR(IF(INDEX([2]!Tableausource[#All],SMALL(IF(($G$1=[2]!Tableausource[Projet])*(([2]!Tableausource[Catégorie tâche]="1.H+K")+([2]!Tableausource[Catégorie tâche]="2.K")),ROW([2]!Tableausource[Projet])-13,9^9),ROW(39:39)),COLUMN([2]!Tableausource[Échéance])-2)="","",(INDEX([2]!Tableausource[#All],SMALL(IF(($G$1=[2]!Tableausource[Projet])*(([2]!Tableausource[Catégorie tâche]="1.H+K")+([2]!Tableausource[Catégorie tâche]="2.K")),ROW([2]!Tableausource[Projet])-13,9^9),ROW(39:39)),COLUMN([2]!Tableausource[Échéance])-2))),"")</f>
        <v/>
      </c>
      <c r="D43" s="21" t="str" cm="1">
        <f t="array" ref="D43">IFERROR(IF(INDEX([2]!Tableausource[#All],SMALL(IF(($G$1=[2]!Tableausource[Projet])*(([2]!Tableausource[Catégorie tâche]="1.H+K")+([2]!Tableausource[Catégorie tâche]="2.K")),ROW([2]!Tableausource[Projet])-13,9^9),ROW(39:39)),COLUMN([2]!Tableausource[Date de début])-2)="","",(INDEX([2]!Tableausource[#All],SMALL(IF(($G$1=[2]!Tableausource[Projet])*(([2]!Tableausource[Catégorie tâche]="1.H+K")+([2]!Tableausource[Catégorie tâche]="2.K")),ROW([2]!Tableausource[Projet])-13,9^9),ROW(39:39)),COLUMN([2]!Tableausource[Date de début])-2))),"")</f>
        <v/>
      </c>
      <c r="E43" s="21" t="str" cm="1">
        <f t="array" ref="E43">IFERROR(IF(INDEX([2]!Tableausource[#All],SMALL(IF(($G$1=[2]!Tableausource[Projet])*(([2]!Tableausource[Catégorie tâche]="1.H+K")+([2]!Tableausource[Catégorie tâche]="2.K")),ROW([2]!Tableausource[Projet])-13,9^9),ROW(39:39)),COLUMN([2]!Tableausource[Date de fin])-2)="","",(INDEX([2]!Tableausource[#All],SMALL(IF(($G$1=[2]!Tableausource[Projet])*(([2]!Tableausource[Catégorie tâche]="1.H+K")+([2]!Tableausource[Catégorie tâche]="2.K")),ROW([2]!Tableausource[Projet])-13,9^9),ROW(39:39)),COLUMN([2]!Tableausource[Date de fin])-2))),"")</f>
        <v/>
      </c>
      <c r="F43" s="21" t="str" cm="1">
        <f t="array" ref="F43">IFERROR(IF(INDEX([2]!Tableausource[#All],SMALL(IF(($G$1=[2]!Tableausource[Projet])*(([2]!Tableausource[Catégorie tâche]="1.H+K")+([2]!Tableausource[Catégorie tâche]="2.K")),ROW([2]!Tableausource[Projet])-13,9^9),ROW(39:39)),COLUMN([2]!Tableausource[Catégorie tâche])-2)="","",(INDEX([2]!Tableausource[#All],SMALL(IF(($G$1=[2]!Tableausource[Projet])*(([2]!Tableausource[Catégorie tâche]="1.H+K")+([2]!Tableausource[Catégorie tâche]="2.K")),ROW([2]!Tableausource[Projet])-13,9^9),ROW(39:39)),COLUMN([2]!Tableausource[Catégorie tâche])-2))),"")</f>
        <v/>
      </c>
      <c r="G43" s="23" t="str" cm="1">
        <f t="array" ref="G43">IFERROR(INDEX([2]!Tableausource[#All],SMALL(IF(($G$1=[2]!Tableausource[Projet])*(([2]!Tableausource[Catégorie tâche]="1.H+K")+([2]!Tableausource[Catégorie tâche]="2.K")),ROW([2]!Tableausource[Projet])-13,9^9),ROW(39:39)),COLUMN([2]!Tableausource[Tâches])-2),"")</f>
        <v/>
      </c>
      <c r="H43" s="24" t="str" cm="1">
        <f t="array" ref="H43">IFERROR(IF(INDEX([2]!Tableausource[#All],SMALL(IF(($G$1=[2]!Tableausource[Projet])*(([2]!Tableausource[Catégorie tâche]="1.H+K")+([2]!Tableausource[Catégorie tâche]="2.K")),ROW([2]!Tableausource[Projet])-13,9^9),ROW(39:39)),COLUMN([2]!Tableausource[Acteurs])-2)="","",(INDEX([2]!Tableausource[#All],SMALL(IF(($G$1=[2]!Tableausource[Projet])*(([2]!Tableausource[Catégorie tâche]="1.H+K")+([2]!Tableausource[Catégorie tâche]="2.K")),ROW([2]!Tableausource[Projet])-13,9^9),ROW(39:39)),COLUMN([2]!Tableausource[Acteurs])-2))),"")</f>
        <v/>
      </c>
    </row>
    <row r="44" spans="2:8" hidden="1" x14ac:dyDescent="0.25">
      <c r="B44" s="21" t="str" cm="1">
        <f t="array" ref="B44">IFERROR(IF(INDEX([1]!Tableausource[#All],SMALL(IF(($G$1=[1]!Tableausource[Projet])*(([1]!Tableausource[Catégorie tâche]="1.H+K")+([1]!Tableausource[Catégorie tâche]="2.K")),ROW([1]!Tableausource[Projet])-13,9^9),ROW(40:40)),COLUMN([1]!Tableausource[Etat])-2)="","",(INDEX([1]!Tableausource[#All],SMALL(IF(($G$1=[1]!Tableausource[Projet])*(([1]!Tableausource[Catégorie tâche]="1.H+K")+([1]!Tableausource[Catégorie tâche]="2.K")),ROW([1]!Tableausource[Projet])-13,9^9),ROW(40:40)),COLUMN([1]!Tableausource[Etat])-2))),"")</f>
        <v/>
      </c>
      <c r="C44" s="21" t="str" cm="1">
        <f t="array" ref="C44">IFERROR(IF(INDEX([2]!Tableausource[#All],SMALL(IF(($G$1=[2]!Tableausource[Projet])*(([2]!Tableausource[Catégorie tâche]="1.H+K")+([2]!Tableausource[Catégorie tâche]="2.K")),ROW([2]!Tableausource[Projet])-13,9^9),ROW(40:40)),COLUMN([2]!Tableausource[Échéance])-2)="","",(INDEX([2]!Tableausource[#All],SMALL(IF(($G$1=[2]!Tableausource[Projet])*(([2]!Tableausource[Catégorie tâche]="1.H+K")+([2]!Tableausource[Catégorie tâche]="2.K")),ROW([2]!Tableausource[Projet])-13,9^9),ROW(40:40)),COLUMN([2]!Tableausource[Échéance])-2))),"")</f>
        <v/>
      </c>
      <c r="D44" s="21" t="str" cm="1">
        <f t="array" ref="D44">IFERROR(IF(INDEX([2]!Tableausource[#All],SMALL(IF(($G$1=[2]!Tableausource[Projet])*(([2]!Tableausource[Catégorie tâche]="1.H+K")+([2]!Tableausource[Catégorie tâche]="2.K")),ROW([2]!Tableausource[Projet])-13,9^9),ROW(40:40)),COLUMN([2]!Tableausource[Date de début])-2)="","",(INDEX([2]!Tableausource[#All],SMALL(IF(($G$1=[2]!Tableausource[Projet])*(([2]!Tableausource[Catégorie tâche]="1.H+K")+([2]!Tableausource[Catégorie tâche]="2.K")),ROW([2]!Tableausource[Projet])-13,9^9),ROW(40:40)),COLUMN([2]!Tableausource[Date de début])-2))),"")</f>
        <v/>
      </c>
      <c r="E44" s="21" t="str" cm="1">
        <f t="array" ref="E44">IFERROR(IF(INDEX([2]!Tableausource[#All],SMALL(IF(($G$1=[2]!Tableausource[Projet])*(([2]!Tableausource[Catégorie tâche]="1.H+K")+([2]!Tableausource[Catégorie tâche]="2.K")),ROW([2]!Tableausource[Projet])-13,9^9),ROW(40:40)),COLUMN([2]!Tableausource[Date de fin])-2)="","",(INDEX([2]!Tableausource[#All],SMALL(IF(($G$1=[2]!Tableausource[Projet])*(([2]!Tableausource[Catégorie tâche]="1.H+K")+([2]!Tableausource[Catégorie tâche]="2.K")),ROW([2]!Tableausource[Projet])-13,9^9),ROW(40:40)),COLUMN([2]!Tableausource[Date de fin])-2))),"")</f>
        <v/>
      </c>
      <c r="F44" s="21" t="str" cm="1">
        <f t="array" ref="F44">IFERROR(IF(INDEX([2]!Tableausource[#All],SMALL(IF(($G$1=[2]!Tableausource[Projet])*(([2]!Tableausource[Catégorie tâche]="1.H+K")+([2]!Tableausource[Catégorie tâche]="2.K")),ROW([2]!Tableausource[Projet])-13,9^9),ROW(40:40)),COLUMN([2]!Tableausource[Catégorie tâche])-2)="","",(INDEX([2]!Tableausource[#All],SMALL(IF(($G$1=[2]!Tableausource[Projet])*(([2]!Tableausource[Catégorie tâche]="1.H+K")+([2]!Tableausource[Catégorie tâche]="2.K")),ROW([2]!Tableausource[Projet])-13,9^9),ROW(40:40)),COLUMN([2]!Tableausource[Catégorie tâche])-2))),"")</f>
        <v/>
      </c>
      <c r="G44" s="23" t="str" cm="1">
        <f t="array" ref="G44">IFERROR(INDEX([2]!Tableausource[#All],SMALL(IF(($G$1=[2]!Tableausource[Projet])*(([2]!Tableausource[Catégorie tâche]="1.H+K")+([2]!Tableausource[Catégorie tâche]="2.K")),ROW([2]!Tableausource[Projet])-13,9^9),ROW(40:40)),COLUMN([2]!Tableausource[Tâches])-2),"")</f>
        <v/>
      </c>
      <c r="H44" s="24" t="str" cm="1">
        <f t="array" ref="H44">IFERROR(IF(INDEX([2]!Tableausource[#All],SMALL(IF(($G$1=[2]!Tableausource[Projet])*(([2]!Tableausource[Catégorie tâche]="1.H+K")+([2]!Tableausource[Catégorie tâche]="2.K")),ROW([2]!Tableausource[Projet])-13,9^9),ROW(40:40)),COLUMN([2]!Tableausource[Acteurs])-2)="","",(INDEX([2]!Tableausource[#All],SMALL(IF(($G$1=[2]!Tableausource[Projet])*(([2]!Tableausource[Catégorie tâche]="1.H+K")+([2]!Tableausource[Catégorie tâche]="2.K")),ROW([2]!Tableausource[Projet])-13,9^9),ROW(40:40)),COLUMN([2]!Tableausource[Acteurs])-2))),"")</f>
        <v/>
      </c>
    </row>
    <row r="45" spans="2:8" hidden="1" x14ac:dyDescent="0.25">
      <c r="B45" s="21" t="str" cm="1">
        <f t="array" ref="B45">IFERROR(IF(INDEX([1]!Tableausource[#All],SMALL(IF(($G$1=[1]!Tableausource[Projet])*(([1]!Tableausource[Catégorie tâche]="1.H+K")+([1]!Tableausource[Catégorie tâche]="2.K")),ROW([1]!Tableausource[Projet])-13,9^9),ROW(41:41)),COLUMN([1]!Tableausource[Etat])-2)="","",(INDEX([1]!Tableausource[#All],SMALL(IF(($G$1=[1]!Tableausource[Projet])*(([1]!Tableausource[Catégorie tâche]="1.H+K")+([1]!Tableausource[Catégorie tâche]="2.K")),ROW([1]!Tableausource[Projet])-13,9^9),ROW(41:41)),COLUMN([1]!Tableausource[Etat])-2))),"")</f>
        <v/>
      </c>
      <c r="C45" s="21" t="str" cm="1">
        <f t="array" ref="C45">IFERROR(IF(INDEX([2]!Tableausource[#All],SMALL(IF(($G$1=[2]!Tableausource[Projet])*(([2]!Tableausource[Catégorie tâche]="1.H+K")+([2]!Tableausource[Catégorie tâche]="2.K")),ROW([2]!Tableausource[Projet])-13,9^9),ROW(41:41)),COLUMN([2]!Tableausource[Échéance])-2)="","",(INDEX([2]!Tableausource[#All],SMALL(IF(($G$1=[2]!Tableausource[Projet])*(([2]!Tableausource[Catégorie tâche]="1.H+K")+([2]!Tableausource[Catégorie tâche]="2.K")),ROW([2]!Tableausource[Projet])-13,9^9),ROW(41:41)),COLUMN([2]!Tableausource[Échéance])-2))),"")</f>
        <v/>
      </c>
      <c r="D45" s="21" t="str" cm="1">
        <f t="array" ref="D45">IFERROR(IF(INDEX([2]!Tableausource[#All],SMALL(IF(($G$1=[2]!Tableausource[Projet])*(([2]!Tableausource[Catégorie tâche]="1.H+K")+([2]!Tableausource[Catégorie tâche]="2.K")),ROW([2]!Tableausource[Projet])-13,9^9),ROW(41:41)),COLUMN([2]!Tableausource[Date de début])-2)="","",(INDEX([2]!Tableausource[#All],SMALL(IF(($G$1=[2]!Tableausource[Projet])*(([2]!Tableausource[Catégorie tâche]="1.H+K")+([2]!Tableausource[Catégorie tâche]="2.K")),ROW([2]!Tableausource[Projet])-13,9^9),ROW(41:41)),COLUMN([2]!Tableausource[Date de début])-2))),"")</f>
        <v/>
      </c>
      <c r="E45" s="21" t="str" cm="1">
        <f t="array" ref="E45">IFERROR(IF(INDEX([2]!Tableausource[#All],SMALL(IF(($G$1=[2]!Tableausource[Projet])*(([2]!Tableausource[Catégorie tâche]="1.H+K")+([2]!Tableausource[Catégorie tâche]="2.K")),ROW([2]!Tableausource[Projet])-13,9^9),ROW(41:41)),COLUMN([2]!Tableausource[Date de fin])-2)="","",(INDEX([2]!Tableausource[#All],SMALL(IF(($G$1=[2]!Tableausource[Projet])*(([2]!Tableausource[Catégorie tâche]="1.H+K")+([2]!Tableausource[Catégorie tâche]="2.K")),ROW([2]!Tableausource[Projet])-13,9^9),ROW(41:41)),COLUMN([2]!Tableausource[Date de fin])-2))),"")</f>
        <v/>
      </c>
      <c r="F45" s="21" t="str" cm="1">
        <f t="array" ref="F45">IFERROR(IF(INDEX([2]!Tableausource[#All],SMALL(IF(($G$1=[2]!Tableausource[Projet])*(([2]!Tableausource[Catégorie tâche]="1.H+K")+([2]!Tableausource[Catégorie tâche]="2.K")),ROW([2]!Tableausource[Projet])-13,9^9),ROW(41:41)),COLUMN([2]!Tableausource[Catégorie tâche])-2)="","",(INDEX([2]!Tableausource[#All],SMALL(IF(($G$1=[2]!Tableausource[Projet])*(([2]!Tableausource[Catégorie tâche]="1.H+K")+([2]!Tableausource[Catégorie tâche]="2.K")),ROW([2]!Tableausource[Projet])-13,9^9),ROW(41:41)),COLUMN([2]!Tableausource[Catégorie tâche])-2))),"")</f>
        <v/>
      </c>
      <c r="G45" s="23" t="str" cm="1">
        <f t="array" ref="G45">IFERROR(INDEX([2]!Tableausource[#All],SMALL(IF(($G$1=[2]!Tableausource[Projet])*(([2]!Tableausource[Catégorie tâche]="1.H+K")+([2]!Tableausource[Catégorie tâche]="2.K")),ROW([2]!Tableausource[Projet])-13,9^9),ROW(41:41)),COLUMN([2]!Tableausource[Tâches])-2),"")</f>
        <v/>
      </c>
      <c r="H45" s="24" t="str" cm="1">
        <f t="array" ref="H45">IFERROR(IF(INDEX([2]!Tableausource[#All],SMALL(IF(($G$1=[2]!Tableausource[Projet])*(([2]!Tableausource[Catégorie tâche]="1.H+K")+([2]!Tableausource[Catégorie tâche]="2.K")),ROW([2]!Tableausource[Projet])-13,9^9),ROW(41:41)),COLUMN([2]!Tableausource[Acteurs])-2)="","",(INDEX([2]!Tableausource[#All],SMALL(IF(($G$1=[2]!Tableausource[Projet])*(([2]!Tableausource[Catégorie tâche]="1.H+K")+([2]!Tableausource[Catégorie tâche]="2.K")),ROW([2]!Tableausource[Projet])-13,9^9),ROW(41:41)),COLUMN([2]!Tableausource[Acteurs])-2))),"")</f>
        <v/>
      </c>
    </row>
    <row r="46" spans="2:8" hidden="1" x14ac:dyDescent="0.25">
      <c r="B46" s="21" t="str" cm="1">
        <f t="array" ref="B46">IFERROR(IF(INDEX([1]!Tableausource[#All],SMALL(IF(($G$1=[1]!Tableausource[Projet])*(([1]!Tableausource[Catégorie tâche]="1.H+K")+([1]!Tableausource[Catégorie tâche]="2.K")),ROW([1]!Tableausource[Projet])-13,9^9),ROW(42:42)),COLUMN([1]!Tableausource[Etat])-2)="","",(INDEX([1]!Tableausource[#All],SMALL(IF(($G$1=[1]!Tableausource[Projet])*(([1]!Tableausource[Catégorie tâche]="1.H+K")+([1]!Tableausource[Catégorie tâche]="2.K")),ROW([1]!Tableausource[Projet])-13,9^9),ROW(42:42)),COLUMN([1]!Tableausource[Etat])-2))),"")</f>
        <v/>
      </c>
      <c r="C46" s="21" t="str" cm="1">
        <f t="array" ref="C46">IFERROR(IF(INDEX([2]!Tableausource[#All],SMALL(IF(($G$1=[2]!Tableausource[Projet])*(([2]!Tableausource[Catégorie tâche]="1.H+K")+([2]!Tableausource[Catégorie tâche]="2.K")),ROW([2]!Tableausource[Projet])-13,9^9),ROW(42:42)),COLUMN([2]!Tableausource[Échéance])-2)="","",(INDEX([2]!Tableausource[#All],SMALL(IF(($G$1=[2]!Tableausource[Projet])*(([2]!Tableausource[Catégorie tâche]="1.H+K")+([2]!Tableausource[Catégorie tâche]="2.K")),ROW([2]!Tableausource[Projet])-13,9^9),ROW(42:42)),COLUMN([2]!Tableausource[Échéance])-2))),"")</f>
        <v/>
      </c>
      <c r="D46" s="21" t="str" cm="1">
        <f t="array" ref="D46">IFERROR(IF(INDEX([2]!Tableausource[#All],SMALL(IF(($G$1=[2]!Tableausource[Projet])*(([2]!Tableausource[Catégorie tâche]="1.H+K")+([2]!Tableausource[Catégorie tâche]="2.K")),ROW([2]!Tableausource[Projet])-13,9^9),ROW(42:42)),COLUMN([2]!Tableausource[Date de début])-2)="","",(INDEX([2]!Tableausource[#All],SMALL(IF(($G$1=[2]!Tableausource[Projet])*(([2]!Tableausource[Catégorie tâche]="1.H+K")+([2]!Tableausource[Catégorie tâche]="2.K")),ROW([2]!Tableausource[Projet])-13,9^9),ROW(42:42)),COLUMN([2]!Tableausource[Date de début])-2))),"")</f>
        <v/>
      </c>
      <c r="E46" s="21" t="str" cm="1">
        <f t="array" ref="E46">IFERROR(IF(INDEX([2]!Tableausource[#All],SMALL(IF(($G$1=[2]!Tableausource[Projet])*(([2]!Tableausource[Catégorie tâche]="1.H+K")+([2]!Tableausource[Catégorie tâche]="2.K")),ROW([2]!Tableausource[Projet])-13,9^9),ROW(42:42)),COLUMN([2]!Tableausource[Date de fin])-2)="","",(INDEX([2]!Tableausource[#All],SMALL(IF(($G$1=[2]!Tableausource[Projet])*(([2]!Tableausource[Catégorie tâche]="1.H+K")+([2]!Tableausource[Catégorie tâche]="2.K")),ROW([2]!Tableausource[Projet])-13,9^9),ROW(42:42)),COLUMN([2]!Tableausource[Date de fin])-2))),"")</f>
        <v/>
      </c>
      <c r="F46" s="21" t="str" cm="1">
        <f t="array" ref="F46">IFERROR(IF(INDEX([2]!Tableausource[#All],SMALL(IF(($G$1=[2]!Tableausource[Projet])*(([2]!Tableausource[Catégorie tâche]="1.H+K")+([2]!Tableausource[Catégorie tâche]="2.K")),ROW([2]!Tableausource[Projet])-13,9^9),ROW(42:42)),COLUMN([2]!Tableausource[Catégorie tâche])-2)="","",(INDEX([2]!Tableausource[#All],SMALL(IF(($G$1=[2]!Tableausource[Projet])*(([2]!Tableausource[Catégorie tâche]="1.H+K")+([2]!Tableausource[Catégorie tâche]="2.K")),ROW([2]!Tableausource[Projet])-13,9^9),ROW(42:42)),COLUMN([2]!Tableausource[Catégorie tâche])-2))),"")</f>
        <v/>
      </c>
      <c r="G46" s="23" t="str" cm="1">
        <f t="array" ref="G46">IFERROR(INDEX([2]!Tableausource[#All],SMALL(IF(($G$1=[2]!Tableausource[Projet])*(([2]!Tableausource[Catégorie tâche]="1.H+K")+([2]!Tableausource[Catégorie tâche]="2.K")),ROW([2]!Tableausource[Projet])-13,9^9),ROW(42:42)),COLUMN([2]!Tableausource[Tâches])-2),"")</f>
        <v/>
      </c>
      <c r="H46" s="24" t="str" cm="1">
        <f t="array" ref="H46">IFERROR(IF(INDEX([2]!Tableausource[#All],SMALL(IF(($G$1=[2]!Tableausource[Projet])*(([2]!Tableausource[Catégorie tâche]="1.H+K")+([2]!Tableausource[Catégorie tâche]="2.K")),ROW([2]!Tableausource[Projet])-13,9^9),ROW(42:42)),COLUMN([2]!Tableausource[Acteurs])-2)="","",(INDEX([2]!Tableausource[#All],SMALL(IF(($G$1=[2]!Tableausource[Projet])*(([2]!Tableausource[Catégorie tâche]="1.H+K")+([2]!Tableausource[Catégorie tâche]="2.K")),ROW([2]!Tableausource[Projet])-13,9^9),ROW(42:42)),COLUMN([2]!Tableausource[Acteurs])-2))),"")</f>
        <v/>
      </c>
    </row>
    <row r="47" spans="2:8" hidden="1" x14ac:dyDescent="0.25">
      <c r="B47" s="21" t="str" cm="1">
        <f t="array" ref="B47">IFERROR(IF(INDEX([1]!Tableausource[#All],SMALL(IF(($G$1=[1]!Tableausource[Projet])*(([1]!Tableausource[Catégorie tâche]="1.H+K")+([1]!Tableausource[Catégorie tâche]="2.K")),ROW([1]!Tableausource[Projet])-13,9^9),ROW(43:43)),COLUMN([1]!Tableausource[Etat])-2)="","",(INDEX([1]!Tableausource[#All],SMALL(IF(($G$1=[1]!Tableausource[Projet])*(([1]!Tableausource[Catégorie tâche]="1.H+K")+([1]!Tableausource[Catégorie tâche]="2.K")),ROW([1]!Tableausource[Projet])-13,9^9),ROW(43:43)),COLUMN([1]!Tableausource[Etat])-2))),"")</f>
        <v/>
      </c>
      <c r="C47" s="21" t="str" cm="1">
        <f t="array" ref="C47">IFERROR(IF(INDEX([2]!Tableausource[#All],SMALL(IF(($G$1=[2]!Tableausource[Projet])*(([2]!Tableausource[Catégorie tâche]="1.H+K")+([2]!Tableausource[Catégorie tâche]="2.K")),ROW([2]!Tableausource[Projet])-13,9^9),ROW(43:43)),COLUMN([2]!Tableausource[Échéance])-2)="","",(INDEX([2]!Tableausource[#All],SMALL(IF(($G$1=[2]!Tableausource[Projet])*(([2]!Tableausource[Catégorie tâche]="1.H+K")+([2]!Tableausource[Catégorie tâche]="2.K")),ROW([2]!Tableausource[Projet])-13,9^9),ROW(43:43)),COLUMN([2]!Tableausource[Échéance])-2))),"")</f>
        <v/>
      </c>
      <c r="D47" s="21" t="str" cm="1">
        <f t="array" ref="D47">IFERROR(IF(INDEX([2]!Tableausource[#All],SMALL(IF(($G$1=[2]!Tableausource[Projet])*(([2]!Tableausource[Catégorie tâche]="1.H+K")+([2]!Tableausource[Catégorie tâche]="2.K")),ROW([2]!Tableausource[Projet])-13,9^9),ROW(43:43)),COLUMN([2]!Tableausource[Date de début])-2)="","",(INDEX([2]!Tableausource[#All],SMALL(IF(($G$1=[2]!Tableausource[Projet])*(([2]!Tableausource[Catégorie tâche]="1.H+K")+([2]!Tableausource[Catégorie tâche]="2.K")),ROW([2]!Tableausource[Projet])-13,9^9),ROW(43:43)),COLUMN([2]!Tableausource[Date de début])-2))),"")</f>
        <v/>
      </c>
      <c r="E47" s="21" t="str" cm="1">
        <f t="array" ref="E47">IFERROR(IF(INDEX([2]!Tableausource[#All],SMALL(IF(($G$1=[2]!Tableausource[Projet])*(([2]!Tableausource[Catégorie tâche]="1.H+K")+([2]!Tableausource[Catégorie tâche]="2.K")),ROW([2]!Tableausource[Projet])-13,9^9),ROW(43:43)),COLUMN([2]!Tableausource[Date de fin])-2)="","",(INDEX([2]!Tableausource[#All],SMALL(IF(($G$1=[2]!Tableausource[Projet])*(([2]!Tableausource[Catégorie tâche]="1.H+K")+([2]!Tableausource[Catégorie tâche]="2.K")),ROW([2]!Tableausource[Projet])-13,9^9),ROW(43:43)),COLUMN([2]!Tableausource[Date de fin])-2))),"")</f>
        <v/>
      </c>
      <c r="F47" s="21" t="str" cm="1">
        <f t="array" ref="F47">IFERROR(IF(INDEX([2]!Tableausource[#All],SMALL(IF(($G$1=[2]!Tableausource[Projet])*(([2]!Tableausource[Catégorie tâche]="1.H+K")+([2]!Tableausource[Catégorie tâche]="2.K")),ROW([2]!Tableausource[Projet])-13,9^9),ROW(43:43)),COLUMN([2]!Tableausource[Catégorie tâche])-2)="","",(INDEX([2]!Tableausource[#All],SMALL(IF(($G$1=[2]!Tableausource[Projet])*(([2]!Tableausource[Catégorie tâche]="1.H+K")+([2]!Tableausource[Catégorie tâche]="2.K")),ROW([2]!Tableausource[Projet])-13,9^9),ROW(43:43)),COLUMN([2]!Tableausource[Catégorie tâche])-2))),"")</f>
        <v/>
      </c>
      <c r="G47" s="23" t="str" cm="1">
        <f t="array" ref="G47">IFERROR(INDEX([2]!Tableausource[#All],SMALL(IF(($G$1=[2]!Tableausource[Projet])*(([2]!Tableausource[Catégorie tâche]="1.H+K")+([2]!Tableausource[Catégorie tâche]="2.K")),ROW([2]!Tableausource[Projet])-13,9^9),ROW(43:43)),COLUMN([2]!Tableausource[Tâches])-2),"")</f>
        <v/>
      </c>
      <c r="H47" s="24" t="str" cm="1">
        <f t="array" ref="H47">IFERROR(IF(INDEX([2]!Tableausource[#All],SMALL(IF(($G$1=[2]!Tableausource[Projet])*(([2]!Tableausource[Catégorie tâche]="1.H+K")+([2]!Tableausource[Catégorie tâche]="2.K")),ROW([2]!Tableausource[Projet])-13,9^9),ROW(43:43)),COLUMN([2]!Tableausource[Acteurs])-2)="","",(INDEX([2]!Tableausource[#All],SMALL(IF(($G$1=[2]!Tableausource[Projet])*(([2]!Tableausource[Catégorie tâche]="1.H+K")+([2]!Tableausource[Catégorie tâche]="2.K")),ROW([2]!Tableausource[Projet])-13,9^9),ROW(43:43)),COLUMN([2]!Tableausource[Acteurs])-2))),"")</f>
        <v/>
      </c>
    </row>
    <row r="48" spans="2:8" hidden="1" x14ac:dyDescent="0.25">
      <c r="B48" s="21" t="str" cm="1">
        <f t="array" ref="B48">IFERROR(IF(INDEX([1]!Tableausource[#All],SMALL(IF(($G$1=[1]!Tableausource[Projet])*(([1]!Tableausource[Catégorie tâche]="1.H+K")+([1]!Tableausource[Catégorie tâche]="2.K")),ROW([1]!Tableausource[Projet])-13,9^9),ROW(44:44)),COLUMN([1]!Tableausource[Etat])-2)="","",(INDEX([1]!Tableausource[#All],SMALL(IF(($G$1=[1]!Tableausource[Projet])*(([1]!Tableausource[Catégorie tâche]="1.H+K")+([1]!Tableausource[Catégorie tâche]="2.K")),ROW([1]!Tableausource[Projet])-13,9^9),ROW(44:44)),COLUMN([1]!Tableausource[Etat])-2))),"")</f>
        <v/>
      </c>
      <c r="C48" s="21" t="str" cm="1">
        <f t="array" ref="C48">IFERROR(IF(INDEX([2]!Tableausource[#All],SMALL(IF(($G$1=[2]!Tableausource[Projet])*(([2]!Tableausource[Catégorie tâche]="1.H+K")+([2]!Tableausource[Catégorie tâche]="2.K")),ROW([2]!Tableausource[Projet])-13,9^9),ROW(44:44)),COLUMN([2]!Tableausource[Échéance])-2)="","",(INDEX([2]!Tableausource[#All],SMALL(IF(($G$1=[2]!Tableausource[Projet])*(([2]!Tableausource[Catégorie tâche]="1.H+K")+([2]!Tableausource[Catégorie tâche]="2.K")),ROW([2]!Tableausource[Projet])-13,9^9),ROW(44:44)),COLUMN([2]!Tableausource[Échéance])-2))),"")</f>
        <v/>
      </c>
      <c r="D48" s="21" t="str" cm="1">
        <f t="array" ref="D48">IFERROR(IF(INDEX([2]!Tableausource[#All],SMALL(IF(($G$1=[2]!Tableausource[Projet])*(([2]!Tableausource[Catégorie tâche]="1.H+K")+([2]!Tableausource[Catégorie tâche]="2.K")),ROW([2]!Tableausource[Projet])-13,9^9),ROW(44:44)),COLUMN([2]!Tableausource[Date de début])-2)="","",(INDEX([2]!Tableausource[#All],SMALL(IF(($G$1=[2]!Tableausource[Projet])*(([2]!Tableausource[Catégorie tâche]="1.H+K")+([2]!Tableausource[Catégorie tâche]="2.K")),ROW([2]!Tableausource[Projet])-13,9^9),ROW(44:44)),COLUMN([2]!Tableausource[Date de début])-2))),"")</f>
        <v/>
      </c>
      <c r="E48" s="21" t="str" cm="1">
        <f t="array" ref="E48">IFERROR(IF(INDEX([2]!Tableausource[#All],SMALL(IF(($G$1=[2]!Tableausource[Projet])*(([2]!Tableausource[Catégorie tâche]="1.H+K")+([2]!Tableausource[Catégorie tâche]="2.K")),ROW([2]!Tableausource[Projet])-13,9^9),ROW(44:44)),COLUMN([2]!Tableausource[Date de fin])-2)="","",(INDEX([2]!Tableausource[#All],SMALL(IF(($G$1=[2]!Tableausource[Projet])*(([2]!Tableausource[Catégorie tâche]="1.H+K")+([2]!Tableausource[Catégorie tâche]="2.K")),ROW([2]!Tableausource[Projet])-13,9^9),ROW(44:44)),COLUMN([2]!Tableausource[Date de fin])-2))),"")</f>
        <v/>
      </c>
      <c r="F48" s="21" t="str" cm="1">
        <f t="array" ref="F48">IFERROR(IF(INDEX([2]!Tableausource[#All],SMALL(IF(($G$1=[2]!Tableausource[Projet])*(([2]!Tableausource[Catégorie tâche]="1.H+K")+([2]!Tableausource[Catégorie tâche]="2.K")),ROW([2]!Tableausource[Projet])-13,9^9),ROW(44:44)),COLUMN([2]!Tableausource[Catégorie tâche])-2)="","",(INDEX([2]!Tableausource[#All],SMALL(IF(($G$1=[2]!Tableausource[Projet])*(([2]!Tableausource[Catégorie tâche]="1.H+K")+([2]!Tableausource[Catégorie tâche]="2.K")),ROW([2]!Tableausource[Projet])-13,9^9),ROW(44:44)),COLUMN([2]!Tableausource[Catégorie tâche])-2))),"")</f>
        <v/>
      </c>
      <c r="G48" s="23" t="str" cm="1">
        <f t="array" ref="G48">IFERROR(INDEX([2]!Tableausource[#All],SMALL(IF(($G$1=[2]!Tableausource[Projet])*(([2]!Tableausource[Catégorie tâche]="1.H+K")+([2]!Tableausource[Catégorie tâche]="2.K")),ROW([2]!Tableausource[Projet])-13,9^9),ROW(44:44)),COLUMN([2]!Tableausource[Tâches])-2),"")</f>
        <v/>
      </c>
      <c r="H48" s="24" t="str" cm="1">
        <f t="array" ref="H48">IFERROR(IF(INDEX([2]!Tableausource[#All],SMALL(IF(($G$1=[2]!Tableausource[Projet])*(([2]!Tableausource[Catégorie tâche]="1.H+K")+([2]!Tableausource[Catégorie tâche]="2.K")),ROW([2]!Tableausource[Projet])-13,9^9),ROW(44:44)),COLUMN([2]!Tableausource[Acteurs])-2)="","",(INDEX([2]!Tableausource[#All],SMALL(IF(($G$1=[2]!Tableausource[Projet])*(([2]!Tableausource[Catégorie tâche]="1.H+K")+([2]!Tableausource[Catégorie tâche]="2.K")),ROW([2]!Tableausource[Projet])-13,9^9),ROW(44:44)),COLUMN([2]!Tableausource[Acteurs])-2))),"")</f>
        <v/>
      </c>
    </row>
    <row r="49" spans="2:8" hidden="1" x14ac:dyDescent="0.25">
      <c r="B49" s="21" t="str" cm="1">
        <f t="array" ref="B49">IFERROR(IF(INDEX([1]!Tableausource[#All],SMALL(IF(($G$1=[1]!Tableausource[Projet])*(([1]!Tableausource[Catégorie tâche]="1.H+K")+([1]!Tableausource[Catégorie tâche]="2.K")),ROW([1]!Tableausource[Projet])-13,9^9),ROW(45:45)),COLUMN([1]!Tableausource[Etat])-2)="","",(INDEX([1]!Tableausource[#All],SMALL(IF(($G$1=[1]!Tableausource[Projet])*(([1]!Tableausource[Catégorie tâche]="1.H+K")+([1]!Tableausource[Catégorie tâche]="2.K")),ROW([1]!Tableausource[Projet])-13,9^9),ROW(45:45)),COLUMN([1]!Tableausource[Etat])-2))),"")</f>
        <v/>
      </c>
      <c r="C49" s="21" t="str" cm="1">
        <f t="array" ref="C49">IFERROR(IF(INDEX([2]!Tableausource[#All],SMALL(IF(($G$1=[2]!Tableausource[Projet])*(([2]!Tableausource[Catégorie tâche]="1.H+K")+([2]!Tableausource[Catégorie tâche]="2.K")),ROW([2]!Tableausource[Projet])-13,9^9),ROW(45:45)),COLUMN([2]!Tableausource[Échéance])-2)="","",(INDEX([2]!Tableausource[#All],SMALL(IF(($G$1=[2]!Tableausource[Projet])*(([2]!Tableausource[Catégorie tâche]="1.H+K")+([2]!Tableausource[Catégorie tâche]="2.K")),ROW([2]!Tableausource[Projet])-13,9^9),ROW(45:45)),COLUMN([2]!Tableausource[Échéance])-2))),"")</f>
        <v/>
      </c>
      <c r="D49" s="21" t="str" cm="1">
        <f t="array" ref="D49">IFERROR(IF(INDEX([2]!Tableausource[#All],SMALL(IF(($G$1=[2]!Tableausource[Projet])*(([2]!Tableausource[Catégorie tâche]="1.H+K")+([2]!Tableausource[Catégorie tâche]="2.K")),ROW([2]!Tableausource[Projet])-13,9^9),ROW(45:45)),COLUMN([2]!Tableausource[Date de début])-2)="","",(INDEX([2]!Tableausource[#All],SMALL(IF(($G$1=[2]!Tableausource[Projet])*(([2]!Tableausource[Catégorie tâche]="1.H+K")+([2]!Tableausource[Catégorie tâche]="2.K")),ROW([2]!Tableausource[Projet])-13,9^9),ROW(45:45)),COLUMN([2]!Tableausource[Date de début])-2))),"")</f>
        <v/>
      </c>
      <c r="E49" s="21" t="str" cm="1">
        <f t="array" ref="E49">IFERROR(IF(INDEX([2]!Tableausource[#All],SMALL(IF(($G$1=[2]!Tableausource[Projet])*(([2]!Tableausource[Catégorie tâche]="1.H+K")+([2]!Tableausource[Catégorie tâche]="2.K")),ROW([2]!Tableausource[Projet])-13,9^9),ROW(45:45)),COLUMN([2]!Tableausource[Date de fin])-2)="","",(INDEX([2]!Tableausource[#All],SMALL(IF(($G$1=[2]!Tableausource[Projet])*(([2]!Tableausource[Catégorie tâche]="1.H+K")+([2]!Tableausource[Catégorie tâche]="2.K")),ROW([2]!Tableausource[Projet])-13,9^9),ROW(45:45)),COLUMN([2]!Tableausource[Date de fin])-2))),"")</f>
        <v/>
      </c>
      <c r="F49" s="21" t="str" cm="1">
        <f t="array" ref="F49">IFERROR(IF(INDEX([2]!Tableausource[#All],SMALL(IF(($G$1=[2]!Tableausource[Projet])*(([2]!Tableausource[Catégorie tâche]="1.H+K")+([2]!Tableausource[Catégorie tâche]="2.K")),ROW([2]!Tableausource[Projet])-13,9^9),ROW(45:45)),COLUMN([2]!Tableausource[Catégorie tâche])-2)="","",(INDEX([2]!Tableausource[#All],SMALL(IF(($G$1=[2]!Tableausource[Projet])*(([2]!Tableausource[Catégorie tâche]="1.H+K")+([2]!Tableausource[Catégorie tâche]="2.K")),ROW([2]!Tableausource[Projet])-13,9^9),ROW(45:45)),COLUMN([2]!Tableausource[Catégorie tâche])-2))),"")</f>
        <v/>
      </c>
      <c r="G49" s="23" t="str" cm="1">
        <f t="array" ref="G49">IFERROR(INDEX([2]!Tableausource[#All],SMALL(IF(($G$1=[2]!Tableausource[Projet])*(([2]!Tableausource[Catégorie tâche]="1.H+K")+([2]!Tableausource[Catégorie tâche]="2.K")),ROW([2]!Tableausource[Projet])-13,9^9),ROW(45:45)),COLUMN([2]!Tableausource[Tâches])-2),"")</f>
        <v/>
      </c>
      <c r="H49" s="24" t="str" cm="1">
        <f t="array" ref="H49">IFERROR(IF(INDEX([2]!Tableausource[#All],SMALL(IF(($G$1=[2]!Tableausource[Projet])*(([2]!Tableausource[Catégorie tâche]="1.H+K")+([2]!Tableausource[Catégorie tâche]="2.K")),ROW([2]!Tableausource[Projet])-13,9^9),ROW(45:45)),COLUMN([2]!Tableausource[Acteurs])-2)="","",(INDEX([2]!Tableausource[#All],SMALL(IF(($G$1=[2]!Tableausource[Projet])*(([2]!Tableausource[Catégorie tâche]="1.H+K")+([2]!Tableausource[Catégorie tâche]="2.K")),ROW([2]!Tableausource[Projet])-13,9^9),ROW(45:45)),COLUMN([2]!Tableausource[Acteurs])-2))),"")</f>
        <v/>
      </c>
    </row>
    <row r="50" spans="2:8" hidden="1" x14ac:dyDescent="0.25">
      <c r="B50" s="21" t="str" cm="1">
        <f t="array" ref="B50">IFERROR(IF(INDEX([1]!Tableausource[#All],SMALL(IF(($G$1=[1]!Tableausource[Projet])*(([1]!Tableausource[Catégorie tâche]="1.H+K")+([1]!Tableausource[Catégorie tâche]="2.K")),ROW([1]!Tableausource[Projet])-13,9^9),ROW(46:46)),COLUMN([1]!Tableausource[Etat])-2)="","",(INDEX([1]!Tableausource[#All],SMALL(IF(($G$1=[1]!Tableausource[Projet])*(([1]!Tableausource[Catégorie tâche]="1.H+K")+([1]!Tableausource[Catégorie tâche]="2.K")),ROW([1]!Tableausource[Projet])-13,9^9),ROW(46:46)),COLUMN([1]!Tableausource[Etat])-2))),"")</f>
        <v/>
      </c>
      <c r="C50" s="21" t="str" cm="1">
        <f t="array" ref="C50">IFERROR(IF(INDEX([2]!Tableausource[#All],SMALL(IF(($G$1=[2]!Tableausource[Projet])*(([2]!Tableausource[Catégorie tâche]="1.H+K")+([2]!Tableausource[Catégorie tâche]="2.K")),ROW([2]!Tableausource[Projet])-13,9^9),ROW(46:46)),COLUMN([2]!Tableausource[Échéance])-2)="","",(INDEX([2]!Tableausource[#All],SMALL(IF(($G$1=[2]!Tableausource[Projet])*(([2]!Tableausource[Catégorie tâche]="1.H+K")+([2]!Tableausource[Catégorie tâche]="2.K")),ROW([2]!Tableausource[Projet])-13,9^9),ROW(46:46)),COLUMN([2]!Tableausource[Échéance])-2))),"")</f>
        <v/>
      </c>
      <c r="D50" s="21" t="str" cm="1">
        <f t="array" ref="D50">IFERROR(IF(INDEX([2]!Tableausource[#All],SMALL(IF(($G$1=[2]!Tableausource[Projet])*(([2]!Tableausource[Catégorie tâche]="1.H+K")+([2]!Tableausource[Catégorie tâche]="2.K")),ROW([2]!Tableausource[Projet])-13,9^9),ROW(46:46)),COLUMN([2]!Tableausource[Date de début])-2)="","",(INDEX([2]!Tableausource[#All],SMALL(IF(($G$1=[2]!Tableausource[Projet])*(([2]!Tableausource[Catégorie tâche]="1.H+K")+([2]!Tableausource[Catégorie tâche]="2.K")),ROW([2]!Tableausource[Projet])-13,9^9),ROW(46:46)),COLUMN([2]!Tableausource[Date de début])-2))),"")</f>
        <v/>
      </c>
      <c r="E50" s="21" t="str" cm="1">
        <f t="array" ref="E50">IFERROR(IF(INDEX([2]!Tableausource[#All],SMALL(IF(($G$1=[2]!Tableausource[Projet])*(([2]!Tableausource[Catégorie tâche]="1.H+K")+([2]!Tableausource[Catégorie tâche]="2.K")),ROW([2]!Tableausource[Projet])-13,9^9),ROW(46:46)),COLUMN([2]!Tableausource[Date de fin])-2)="","",(INDEX([2]!Tableausource[#All],SMALL(IF(($G$1=[2]!Tableausource[Projet])*(([2]!Tableausource[Catégorie tâche]="1.H+K")+([2]!Tableausource[Catégorie tâche]="2.K")),ROW([2]!Tableausource[Projet])-13,9^9),ROW(46:46)),COLUMN([2]!Tableausource[Date de fin])-2))),"")</f>
        <v/>
      </c>
      <c r="F50" s="21" t="str" cm="1">
        <f t="array" ref="F50">IFERROR(IF(INDEX([2]!Tableausource[#All],SMALL(IF(($G$1=[2]!Tableausource[Projet])*(([2]!Tableausource[Catégorie tâche]="1.H+K")+([2]!Tableausource[Catégorie tâche]="2.K")),ROW([2]!Tableausource[Projet])-13,9^9),ROW(46:46)),COLUMN([2]!Tableausource[Catégorie tâche])-2)="","",(INDEX([2]!Tableausource[#All],SMALL(IF(($G$1=[2]!Tableausource[Projet])*(([2]!Tableausource[Catégorie tâche]="1.H+K")+([2]!Tableausource[Catégorie tâche]="2.K")),ROW([2]!Tableausource[Projet])-13,9^9),ROW(46:46)),COLUMN([2]!Tableausource[Catégorie tâche])-2))),"")</f>
        <v/>
      </c>
      <c r="G50" s="23" t="str" cm="1">
        <f t="array" ref="G50">IFERROR(INDEX([2]!Tableausource[#All],SMALL(IF(($G$1=[2]!Tableausource[Projet])*(([2]!Tableausource[Catégorie tâche]="1.H+K")+([2]!Tableausource[Catégorie tâche]="2.K")),ROW([2]!Tableausource[Projet])-13,9^9),ROW(46:46)),COLUMN([2]!Tableausource[Tâches])-2),"")</f>
        <v/>
      </c>
      <c r="H50" s="24" t="str" cm="1">
        <f t="array" ref="H50">IFERROR(IF(INDEX([2]!Tableausource[#All],SMALL(IF(($G$1=[2]!Tableausource[Projet])*(([2]!Tableausource[Catégorie tâche]="1.H+K")+([2]!Tableausource[Catégorie tâche]="2.K")),ROW([2]!Tableausource[Projet])-13,9^9),ROW(46:46)),COLUMN([2]!Tableausource[Acteurs])-2)="","",(INDEX([2]!Tableausource[#All],SMALL(IF(($G$1=[2]!Tableausource[Projet])*(([2]!Tableausource[Catégorie tâche]="1.H+K")+([2]!Tableausource[Catégorie tâche]="2.K")),ROW([2]!Tableausource[Projet])-13,9^9),ROW(46:46)),COLUMN([2]!Tableausource[Acteurs])-2))),"")</f>
        <v/>
      </c>
    </row>
    <row r="51" spans="2:8" hidden="1" x14ac:dyDescent="0.25">
      <c r="B51" s="21" t="str" cm="1">
        <f t="array" ref="B51">IFERROR(IF(INDEX([1]!Tableausource[#All],SMALL(IF(($G$1=[1]!Tableausource[Projet])*(([1]!Tableausource[Catégorie tâche]="1.H+K")+([1]!Tableausource[Catégorie tâche]="2.K")),ROW([1]!Tableausource[Projet])-13,9^9),ROW(47:47)),COLUMN([1]!Tableausource[Etat])-2)="","",(INDEX([1]!Tableausource[#All],SMALL(IF(($G$1=[1]!Tableausource[Projet])*(([1]!Tableausource[Catégorie tâche]="1.H+K")+([1]!Tableausource[Catégorie tâche]="2.K")),ROW([1]!Tableausource[Projet])-13,9^9),ROW(47:47)),COLUMN([1]!Tableausource[Etat])-2))),"")</f>
        <v/>
      </c>
      <c r="C51" s="21" t="str" cm="1">
        <f t="array" ref="C51">IFERROR(IF(INDEX([2]!Tableausource[#All],SMALL(IF(($G$1=[2]!Tableausource[Projet])*(([2]!Tableausource[Catégorie tâche]="1.H+K")+([2]!Tableausource[Catégorie tâche]="2.K")),ROW([2]!Tableausource[Projet])-13,9^9),ROW(47:47)),COLUMN([2]!Tableausource[Échéance])-2)="","",(INDEX([2]!Tableausource[#All],SMALL(IF(($G$1=[2]!Tableausource[Projet])*(([2]!Tableausource[Catégorie tâche]="1.H+K")+([2]!Tableausource[Catégorie tâche]="2.K")),ROW([2]!Tableausource[Projet])-13,9^9),ROW(47:47)),COLUMN([2]!Tableausource[Échéance])-2))),"")</f>
        <v/>
      </c>
      <c r="D51" s="21" t="str" cm="1">
        <f t="array" ref="D51">IFERROR(IF(INDEX([2]!Tableausource[#All],SMALL(IF(($G$1=[2]!Tableausource[Projet])*(([2]!Tableausource[Catégorie tâche]="1.H+K")+([2]!Tableausource[Catégorie tâche]="2.K")),ROW([2]!Tableausource[Projet])-13,9^9),ROW(47:47)),COLUMN([2]!Tableausource[Date de début])-2)="","",(INDEX([2]!Tableausource[#All],SMALL(IF(($G$1=[2]!Tableausource[Projet])*(([2]!Tableausource[Catégorie tâche]="1.H+K")+([2]!Tableausource[Catégorie tâche]="2.K")),ROW([2]!Tableausource[Projet])-13,9^9),ROW(47:47)),COLUMN([2]!Tableausource[Date de début])-2))),"")</f>
        <v/>
      </c>
      <c r="E51" s="21" t="str" cm="1">
        <f t="array" ref="E51">IFERROR(IF(INDEX([2]!Tableausource[#All],SMALL(IF(($G$1=[2]!Tableausource[Projet])*(([2]!Tableausource[Catégorie tâche]="1.H+K")+([2]!Tableausource[Catégorie tâche]="2.K")),ROW([2]!Tableausource[Projet])-13,9^9),ROW(47:47)),COLUMN([2]!Tableausource[Date de fin])-2)="","",(INDEX([2]!Tableausource[#All],SMALL(IF(($G$1=[2]!Tableausource[Projet])*(([2]!Tableausource[Catégorie tâche]="1.H+K")+([2]!Tableausource[Catégorie tâche]="2.K")),ROW([2]!Tableausource[Projet])-13,9^9),ROW(47:47)),COLUMN([2]!Tableausource[Date de fin])-2))),"")</f>
        <v/>
      </c>
      <c r="F51" s="21" t="str" cm="1">
        <f t="array" ref="F51">IFERROR(IF(INDEX([2]!Tableausource[#All],SMALL(IF(($G$1=[2]!Tableausource[Projet])*(([2]!Tableausource[Catégorie tâche]="1.H+K")+([2]!Tableausource[Catégorie tâche]="2.K")),ROW([2]!Tableausource[Projet])-13,9^9),ROW(47:47)),COLUMN([2]!Tableausource[Catégorie tâche])-2)="","",(INDEX([2]!Tableausource[#All],SMALL(IF(($G$1=[2]!Tableausource[Projet])*(([2]!Tableausource[Catégorie tâche]="1.H+K")+([2]!Tableausource[Catégorie tâche]="2.K")),ROW([2]!Tableausource[Projet])-13,9^9),ROW(47:47)),COLUMN([2]!Tableausource[Catégorie tâche])-2))),"")</f>
        <v/>
      </c>
      <c r="G51" s="23" t="str" cm="1">
        <f t="array" ref="G51">IFERROR(INDEX([2]!Tableausource[#All],SMALL(IF(($G$1=[2]!Tableausource[Projet])*(([2]!Tableausource[Catégorie tâche]="1.H+K")+([2]!Tableausource[Catégorie tâche]="2.K")),ROW([2]!Tableausource[Projet])-13,9^9),ROW(47:47)),COLUMN([2]!Tableausource[Tâches])-2),"")</f>
        <v/>
      </c>
      <c r="H51" s="24" t="str" cm="1">
        <f t="array" ref="H51">IFERROR(IF(INDEX([2]!Tableausource[#All],SMALL(IF(($G$1=[2]!Tableausource[Projet])*(([2]!Tableausource[Catégorie tâche]="1.H+K")+([2]!Tableausource[Catégorie tâche]="2.K")),ROW([2]!Tableausource[Projet])-13,9^9),ROW(47:47)),COLUMN([2]!Tableausource[Acteurs])-2)="","",(INDEX([2]!Tableausource[#All],SMALL(IF(($G$1=[2]!Tableausource[Projet])*(([2]!Tableausource[Catégorie tâche]="1.H+K")+([2]!Tableausource[Catégorie tâche]="2.K")),ROW([2]!Tableausource[Projet])-13,9^9),ROW(47:47)),COLUMN([2]!Tableausource[Acteurs])-2))),"")</f>
        <v/>
      </c>
    </row>
    <row r="52" spans="2:8" hidden="1" x14ac:dyDescent="0.25">
      <c r="B52" s="21" t="str" cm="1">
        <f t="array" ref="B52">IFERROR(IF(INDEX([1]!Tableausource[#All],SMALL(IF(($G$1=[1]!Tableausource[Projet])*(([1]!Tableausource[Catégorie tâche]="1.H+K")+([1]!Tableausource[Catégorie tâche]="2.K")),ROW([1]!Tableausource[Projet])-13,9^9),ROW(48:48)),COLUMN([1]!Tableausource[Etat])-2)="","",(INDEX([1]!Tableausource[#All],SMALL(IF(($G$1=[1]!Tableausource[Projet])*(([1]!Tableausource[Catégorie tâche]="1.H+K")+([1]!Tableausource[Catégorie tâche]="2.K")),ROW([1]!Tableausource[Projet])-13,9^9),ROW(48:48)),COLUMN([1]!Tableausource[Etat])-2))),"")</f>
        <v/>
      </c>
      <c r="C52" s="21" t="str" cm="1">
        <f t="array" ref="C52">IFERROR(IF(INDEX([2]!Tableausource[#All],SMALL(IF(($G$1=[2]!Tableausource[Projet])*(([2]!Tableausource[Catégorie tâche]="1.H+K")+([2]!Tableausource[Catégorie tâche]="2.K")),ROW([2]!Tableausource[Projet])-13,9^9),ROW(48:48)),COLUMN([2]!Tableausource[Échéance])-2)="","",(INDEX([2]!Tableausource[#All],SMALL(IF(($G$1=[2]!Tableausource[Projet])*(([2]!Tableausource[Catégorie tâche]="1.H+K")+([2]!Tableausource[Catégorie tâche]="2.K")),ROW([2]!Tableausource[Projet])-13,9^9),ROW(48:48)),COLUMN([2]!Tableausource[Échéance])-2))),"")</f>
        <v/>
      </c>
      <c r="D52" s="21" t="str" cm="1">
        <f t="array" ref="D52">IFERROR(IF(INDEX([2]!Tableausource[#All],SMALL(IF(($G$1=[2]!Tableausource[Projet])*(([2]!Tableausource[Catégorie tâche]="1.H+K")+([2]!Tableausource[Catégorie tâche]="2.K")),ROW([2]!Tableausource[Projet])-13,9^9),ROW(48:48)),COLUMN([2]!Tableausource[Date de début])-2)="","",(INDEX([2]!Tableausource[#All],SMALL(IF(($G$1=[2]!Tableausource[Projet])*(([2]!Tableausource[Catégorie tâche]="1.H+K")+([2]!Tableausource[Catégorie tâche]="2.K")),ROW([2]!Tableausource[Projet])-13,9^9),ROW(48:48)),COLUMN([2]!Tableausource[Date de début])-2))),"")</f>
        <v/>
      </c>
      <c r="E52" s="21" t="str" cm="1">
        <f t="array" ref="E52">IFERROR(IF(INDEX([2]!Tableausource[#All],SMALL(IF(($G$1=[2]!Tableausource[Projet])*(([2]!Tableausource[Catégorie tâche]="1.H+K")+([2]!Tableausource[Catégorie tâche]="2.K")),ROW([2]!Tableausource[Projet])-13,9^9),ROW(48:48)),COLUMN([2]!Tableausource[Date de fin])-2)="","",(INDEX([2]!Tableausource[#All],SMALL(IF(($G$1=[2]!Tableausource[Projet])*(([2]!Tableausource[Catégorie tâche]="1.H+K")+([2]!Tableausource[Catégorie tâche]="2.K")),ROW([2]!Tableausource[Projet])-13,9^9),ROW(48:48)),COLUMN([2]!Tableausource[Date de fin])-2))),"")</f>
        <v/>
      </c>
      <c r="F52" s="21" t="str" cm="1">
        <f t="array" ref="F52">IFERROR(IF(INDEX([2]!Tableausource[#All],SMALL(IF(($G$1=[2]!Tableausource[Projet])*(([2]!Tableausource[Catégorie tâche]="1.H+K")+([2]!Tableausource[Catégorie tâche]="2.K")),ROW([2]!Tableausource[Projet])-13,9^9),ROW(48:48)),COLUMN([2]!Tableausource[Catégorie tâche])-2)="","",(INDEX([2]!Tableausource[#All],SMALL(IF(($G$1=[2]!Tableausource[Projet])*(([2]!Tableausource[Catégorie tâche]="1.H+K")+([2]!Tableausource[Catégorie tâche]="2.K")),ROW([2]!Tableausource[Projet])-13,9^9),ROW(48:48)),COLUMN([2]!Tableausource[Catégorie tâche])-2))),"")</f>
        <v/>
      </c>
      <c r="G52" s="23" t="str" cm="1">
        <f t="array" ref="G52">IFERROR(INDEX([2]!Tableausource[#All],SMALL(IF(($G$1=[2]!Tableausource[Projet])*(([2]!Tableausource[Catégorie tâche]="1.H+K")+([2]!Tableausource[Catégorie tâche]="2.K")),ROW([2]!Tableausource[Projet])-13,9^9),ROW(48:48)),COLUMN([2]!Tableausource[Tâches])-2),"")</f>
        <v/>
      </c>
      <c r="H52" s="24" t="str" cm="1">
        <f t="array" ref="H52">IFERROR(IF(INDEX([2]!Tableausource[#All],SMALL(IF(($G$1=[2]!Tableausource[Projet])*(([2]!Tableausource[Catégorie tâche]="1.H+K")+([2]!Tableausource[Catégorie tâche]="2.K")),ROW([2]!Tableausource[Projet])-13,9^9),ROW(48:48)),COLUMN([2]!Tableausource[Acteurs])-2)="","",(INDEX([2]!Tableausource[#All],SMALL(IF(($G$1=[2]!Tableausource[Projet])*(([2]!Tableausource[Catégorie tâche]="1.H+K")+([2]!Tableausource[Catégorie tâche]="2.K")),ROW([2]!Tableausource[Projet])-13,9^9),ROW(48:48)),COLUMN([2]!Tableausource[Acteurs])-2))),"")</f>
        <v/>
      </c>
    </row>
    <row r="53" spans="2:8" hidden="1" x14ac:dyDescent="0.25">
      <c r="B53" s="21" t="str" cm="1">
        <f t="array" ref="B53">IFERROR(IF(INDEX([1]!Tableausource[#All],SMALL(IF(($G$1=[1]!Tableausource[Projet])*(([1]!Tableausource[Catégorie tâche]="1.H+K")+([1]!Tableausource[Catégorie tâche]="2.K")),ROW([1]!Tableausource[Projet])-13,9^9),ROW(49:49)),COLUMN([1]!Tableausource[Etat])-2)="","",(INDEX([1]!Tableausource[#All],SMALL(IF(($G$1=[1]!Tableausource[Projet])*(([1]!Tableausource[Catégorie tâche]="1.H+K")+([1]!Tableausource[Catégorie tâche]="2.K")),ROW([1]!Tableausource[Projet])-13,9^9),ROW(49:49)),COLUMN([1]!Tableausource[Etat])-2))),"")</f>
        <v/>
      </c>
      <c r="C53" s="21" t="str" cm="1">
        <f t="array" ref="C53">IFERROR(IF(INDEX([2]!Tableausource[#All],SMALL(IF(($G$1=[2]!Tableausource[Projet])*(([2]!Tableausource[Catégorie tâche]="1.H+K")+([2]!Tableausource[Catégorie tâche]="2.K")),ROW([2]!Tableausource[Projet])-13,9^9),ROW(49:49)),COLUMN([2]!Tableausource[Échéance])-2)="","",(INDEX([2]!Tableausource[#All],SMALL(IF(($G$1=[2]!Tableausource[Projet])*(([2]!Tableausource[Catégorie tâche]="1.H+K")+([2]!Tableausource[Catégorie tâche]="2.K")),ROW([2]!Tableausource[Projet])-13,9^9),ROW(49:49)),COLUMN([2]!Tableausource[Échéance])-2))),"")</f>
        <v/>
      </c>
      <c r="D53" s="21" t="str" cm="1">
        <f t="array" ref="D53">IFERROR(IF(INDEX([2]!Tableausource[#All],SMALL(IF(($G$1=[2]!Tableausource[Projet])*(([2]!Tableausource[Catégorie tâche]="1.H+K")+([2]!Tableausource[Catégorie tâche]="2.K")),ROW([2]!Tableausource[Projet])-13,9^9),ROW(49:49)),COLUMN([2]!Tableausource[Date de début])-2)="","",(INDEX([2]!Tableausource[#All],SMALL(IF(($G$1=[2]!Tableausource[Projet])*(([2]!Tableausource[Catégorie tâche]="1.H+K")+([2]!Tableausource[Catégorie tâche]="2.K")),ROW([2]!Tableausource[Projet])-13,9^9),ROW(49:49)),COLUMN([2]!Tableausource[Date de début])-2))),"")</f>
        <v/>
      </c>
      <c r="E53" s="21" t="str" cm="1">
        <f t="array" ref="E53">IFERROR(IF(INDEX([2]!Tableausource[#All],SMALL(IF(($G$1=[2]!Tableausource[Projet])*(([2]!Tableausource[Catégorie tâche]="1.H+K")+([2]!Tableausource[Catégorie tâche]="2.K")),ROW([2]!Tableausource[Projet])-13,9^9),ROW(49:49)),COLUMN([2]!Tableausource[Date de fin])-2)="","",(INDEX([2]!Tableausource[#All],SMALL(IF(($G$1=[2]!Tableausource[Projet])*(([2]!Tableausource[Catégorie tâche]="1.H+K")+([2]!Tableausource[Catégorie tâche]="2.K")),ROW([2]!Tableausource[Projet])-13,9^9),ROW(49:49)),COLUMN([2]!Tableausource[Date de fin])-2))),"")</f>
        <v/>
      </c>
      <c r="F53" s="21" t="str" cm="1">
        <f t="array" ref="F53">IFERROR(IF(INDEX([2]!Tableausource[#All],SMALL(IF(($G$1=[2]!Tableausource[Projet])*(([2]!Tableausource[Catégorie tâche]="1.H+K")+([2]!Tableausource[Catégorie tâche]="2.K")),ROW([2]!Tableausource[Projet])-13,9^9),ROW(49:49)),COLUMN([2]!Tableausource[Catégorie tâche])-2)="","",(INDEX([2]!Tableausource[#All],SMALL(IF(($G$1=[2]!Tableausource[Projet])*(([2]!Tableausource[Catégorie tâche]="1.H+K")+([2]!Tableausource[Catégorie tâche]="2.K")),ROW([2]!Tableausource[Projet])-13,9^9),ROW(49:49)),COLUMN([2]!Tableausource[Catégorie tâche])-2))),"")</f>
        <v/>
      </c>
      <c r="G53" s="23" t="str" cm="1">
        <f t="array" ref="G53">IFERROR(INDEX([2]!Tableausource[#All],SMALL(IF(($G$1=[2]!Tableausource[Projet])*(([2]!Tableausource[Catégorie tâche]="1.H+K")+([2]!Tableausource[Catégorie tâche]="2.K")),ROW([2]!Tableausource[Projet])-13,9^9),ROW(49:49)),COLUMN([2]!Tableausource[Tâches])-2),"")</f>
        <v/>
      </c>
      <c r="H53" s="24" t="str" cm="1">
        <f t="array" ref="H53">IFERROR(IF(INDEX([2]!Tableausource[#All],SMALL(IF(($G$1=[2]!Tableausource[Projet])*(([2]!Tableausource[Catégorie tâche]="1.H+K")+([2]!Tableausource[Catégorie tâche]="2.K")),ROW([2]!Tableausource[Projet])-13,9^9),ROW(49:49)),COLUMN([2]!Tableausource[Acteurs])-2)="","",(INDEX([2]!Tableausource[#All],SMALL(IF(($G$1=[2]!Tableausource[Projet])*(([2]!Tableausource[Catégorie tâche]="1.H+K")+([2]!Tableausource[Catégorie tâche]="2.K")),ROW([2]!Tableausource[Projet])-13,9^9),ROW(49:49)),COLUMN([2]!Tableausource[Acteurs])-2))),"")</f>
        <v/>
      </c>
    </row>
    <row r="54" spans="2:8" hidden="1" x14ac:dyDescent="0.25">
      <c r="B54" s="21" t="str" cm="1">
        <f t="array" ref="B54">IFERROR(IF(INDEX([1]!Tableausource[#All],SMALL(IF(($G$1=[1]!Tableausource[Projet])*(([1]!Tableausource[Catégorie tâche]="1.H+K")+([1]!Tableausource[Catégorie tâche]="2.K")),ROW([1]!Tableausource[Projet])-13,9^9),ROW(50:50)),COLUMN([1]!Tableausource[Etat])-2)="","",(INDEX([1]!Tableausource[#All],SMALL(IF(($G$1=[1]!Tableausource[Projet])*(([1]!Tableausource[Catégorie tâche]="1.H+K")+([1]!Tableausource[Catégorie tâche]="2.K")),ROW([1]!Tableausource[Projet])-13,9^9),ROW(50:50)),COLUMN([1]!Tableausource[Etat])-2))),"")</f>
        <v/>
      </c>
      <c r="C54" s="21" t="str" cm="1">
        <f t="array" ref="C54">IFERROR(IF(INDEX([2]!Tableausource[#All],SMALL(IF(($G$1=[2]!Tableausource[Projet])*(([2]!Tableausource[Catégorie tâche]="1.H+K")+([2]!Tableausource[Catégorie tâche]="2.K")),ROW([2]!Tableausource[Projet])-13,9^9),ROW(50:50)),COLUMN([2]!Tableausource[Échéance])-2)="","",(INDEX([2]!Tableausource[#All],SMALL(IF(($G$1=[2]!Tableausource[Projet])*(([2]!Tableausource[Catégorie tâche]="1.H+K")+([2]!Tableausource[Catégorie tâche]="2.K")),ROW([2]!Tableausource[Projet])-13,9^9),ROW(50:50)),COLUMN([2]!Tableausource[Échéance])-2))),"")</f>
        <v/>
      </c>
      <c r="D54" s="21" t="str" cm="1">
        <f t="array" ref="D54">IFERROR(IF(INDEX([2]!Tableausource[#All],SMALL(IF(($G$1=[2]!Tableausource[Projet])*(([2]!Tableausource[Catégorie tâche]="1.H+K")+([2]!Tableausource[Catégorie tâche]="2.K")),ROW([2]!Tableausource[Projet])-13,9^9),ROW(50:50)),COLUMN([2]!Tableausource[Date de début])-2)="","",(INDEX([2]!Tableausource[#All],SMALL(IF(($G$1=[2]!Tableausource[Projet])*(([2]!Tableausource[Catégorie tâche]="1.H+K")+([2]!Tableausource[Catégorie tâche]="2.K")),ROW([2]!Tableausource[Projet])-13,9^9),ROW(50:50)),COLUMN([2]!Tableausource[Date de début])-2))),"")</f>
        <v/>
      </c>
      <c r="E54" s="21" t="str" cm="1">
        <f t="array" ref="E54">IFERROR(IF(INDEX([2]!Tableausource[#All],SMALL(IF(($G$1=[2]!Tableausource[Projet])*(([2]!Tableausource[Catégorie tâche]="1.H+K")+([2]!Tableausource[Catégorie tâche]="2.K")),ROW([2]!Tableausource[Projet])-13,9^9),ROW(50:50)),COLUMN([2]!Tableausource[Date de fin])-2)="","",(INDEX([2]!Tableausource[#All],SMALL(IF(($G$1=[2]!Tableausource[Projet])*(([2]!Tableausource[Catégorie tâche]="1.H+K")+([2]!Tableausource[Catégorie tâche]="2.K")),ROW([2]!Tableausource[Projet])-13,9^9),ROW(50:50)),COLUMN([2]!Tableausource[Date de fin])-2))),"")</f>
        <v/>
      </c>
      <c r="F54" s="21" t="str" cm="1">
        <f t="array" ref="F54">IFERROR(IF(INDEX([2]!Tableausource[#All],SMALL(IF(($G$1=[2]!Tableausource[Projet])*(([2]!Tableausource[Catégorie tâche]="1.H+K")+([2]!Tableausource[Catégorie tâche]="2.K")),ROW([2]!Tableausource[Projet])-13,9^9),ROW(50:50)),COLUMN([2]!Tableausource[Catégorie tâche])-2)="","",(INDEX([2]!Tableausource[#All],SMALL(IF(($G$1=[2]!Tableausource[Projet])*(([2]!Tableausource[Catégorie tâche]="1.H+K")+([2]!Tableausource[Catégorie tâche]="2.K")),ROW([2]!Tableausource[Projet])-13,9^9),ROW(50:50)),COLUMN([2]!Tableausource[Catégorie tâche])-2))),"")</f>
        <v/>
      </c>
      <c r="G54" s="23" t="str" cm="1">
        <f t="array" ref="G54">IFERROR(INDEX([2]!Tableausource[#All],SMALL(IF(($G$1=[2]!Tableausource[Projet])*(([2]!Tableausource[Catégorie tâche]="1.H+K")+([2]!Tableausource[Catégorie tâche]="2.K")),ROW([2]!Tableausource[Projet])-13,9^9),ROW(50:50)),COLUMN([2]!Tableausource[Tâches])-2),"")</f>
        <v/>
      </c>
      <c r="H54" s="24" t="str" cm="1">
        <f t="array" ref="H54">IFERROR(IF(INDEX([2]!Tableausource[#All],SMALL(IF(($G$1=[2]!Tableausource[Projet])*(([2]!Tableausource[Catégorie tâche]="1.H+K")+([2]!Tableausource[Catégorie tâche]="2.K")),ROW([2]!Tableausource[Projet])-13,9^9),ROW(50:50)),COLUMN([2]!Tableausource[Acteurs])-2)="","",(INDEX([2]!Tableausource[#All],SMALL(IF(($G$1=[2]!Tableausource[Projet])*(([2]!Tableausource[Catégorie tâche]="1.H+K")+([2]!Tableausource[Catégorie tâche]="2.K")),ROW([2]!Tableausource[Projet])-13,9^9),ROW(50:50)),COLUMN([2]!Tableausource[Acteurs])-2))),"")</f>
        <v/>
      </c>
    </row>
    <row r="55" spans="2:8" hidden="1" x14ac:dyDescent="0.25">
      <c r="B55" s="21" t="str" cm="1">
        <f t="array" ref="B55">IFERROR(IF(INDEX([1]!Tableausource[#All],SMALL(IF(($G$1=[1]!Tableausource[Projet])*(([1]!Tableausource[Catégorie tâche]="1.H+K")+([1]!Tableausource[Catégorie tâche]="2.K")),ROW([1]!Tableausource[Projet])-13,9^9),ROW(51:51)),COLUMN([1]!Tableausource[Etat])-2)="","",(INDEX([1]!Tableausource[#All],SMALL(IF(($G$1=[1]!Tableausource[Projet])*(([1]!Tableausource[Catégorie tâche]="1.H+K")+([1]!Tableausource[Catégorie tâche]="2.K")),ROW([1]!Tableausource[Projet])-13,9^9),ROW(51:51)),COLUMN([1]!Tableausource[Etat])-2))),"")</f>
        <v/>
      </c>
      <c r="C55" s="21" t="str" cm="1">
        <f t="array" ref="C55">IFERROR(IF(INDEX([2]!Tableausource[#All],SMALL(IF(($G$1=[2]!Tableausource[Projet])*(([2]!Tableausource[Catégorie tâche]="1.H+K")+([2]!Tableausource[Catégorie tâche]="2.K")),ROW([2]!Tableausource[Projet])-13,9^9),ROW(51:51)),COLUMN([2]!Tableausource[Échéance])-2)="","",(INDEX([2]!Tableausource[#All],SMALL(IF(($G$1=[2]!Tableausource[Projet])*(([2]!Tableausource[Catégorie tâche]="1.H+K")+([2]!Tableausource[Catégorie tâche]="2.K")),ROW([2]!Tableausource[Projet])-13,9^9),ROW(51:51)),COLUMN([2]!Tableausource[Échéance])-2))),"")</f>
        <v/>
      </c>
      <c r="D55" s="21" t="str" cm="1">
        <f t="array" ref="D55">IFERROR(IF(INDEX([2]!Tableausource[#All],SMALL(IF(($G$1=[2]!Tableausource[Projet])*(([2]!Tableausource[Catégorie tâche]="1.H+K")+([2]!Tableausource[Catégorie tâche]="2.K")),ROW([2]!Tableausource[Projet])-13,9^9),ROW(51:51)),COLUMN([2]!Tableausource[Date de début])-2)="","",(INDEX([2]!Tableausource[#All],SMALL(IF(($G$1=[2]!Tableausource[Projet])*(([2]!Tableausource[Catégorie tâche]="1.H+K")+([2]!Tableausource[Catégorie tâche]="2.K")),ROW([2]!Tableausource[Projet])-13,9^9),ROW(51:51)),COLUMN([2]!Tableausource[Date de début])-2))),"")</f>
        <v/>
      </c>
      <c r="E55" s="21" t="str" cm="1">
        <f t="array" ref="E55">IFERROR(IF(INDEX([2]!Tableausource[#All],SMALL(IF(($G$1=[2]!Tableausource[Projet])*(([2]!Tableausource[Catégorie tâche]="1.H+K")+([2]!Tableausource[Catégorie tâche]="2.K")),ROW([2]!Tableausource[Projet])-13,9^9),ROW(51:51)),COLUMN([2]!Tableausource[Date de fin])-2)="","",(INDEX([2]!Tableausource[#All],SMALL(IF(($G$1=[2]!Tableausource[Projet])*(([2]!Tableausource[Catégorie tâche]="1.H+K")+([2]!Tableausource[Catégorie tâche]="2.K")),ROW([2]!Tableausource[Projet])-13,9^9),ROW(51:51)),COLUMN([2]!Tableausource[Date de fin])-2))),"")</f>
        <v/>
      </c>
      <c r="F55" s="21" t="str" cm="1">
        <f t="array" ref="F55">IFERROR(IF(INDEX([2]!Tableausource[#All],SMALL(IF(($G$1=[2]!Tableausource[Projet])*(([2]!Tableausource[Catégorie tâche]="1.H+K")+([2]!Tableausource[Catégorie tâche]="2.K")),ROW([2]!Tableausource[Projet])-13,9^9),ROW(51:51)),COLUMN([2]!Tableausource[Catégorie tâche])-2)="","",(INDEX([2]!Tableausource[#All],SMALL(IF(($G$1=[2]!Tableausource[Projet])*(([2]!Tableausource[Catégorie tâche]="1.H+K")+([2]!Tableausource[Catégorie tâche]="2.K")),ROW([2]!Tableausource[Projet])-13,9^9),ROW(51:51)),COLUMN([2]!Tableausource[Catégorie tâche])-2))),"")</f>
        <v/>
      </c>
      <c r="G55" s="23" t="str" cm="1">
        <f t="array" ref="G55">IFERROR(INDEX([2]!Tableausource[#All],SMALL(IF(($G$1=[2]!Tableausource[Projet])*(([2]!Tableausource[Catégorie tâche]="1.H+K")+([2]!Tableausource[Catégorie tâche]="2.K")),ROW([2]!Tableausource[Projet])-13,9^9),ROW(51:51)),COLUMN([2]!Tableausource[Tâches])-2),"")</f>
        <v/>
      </c>
      <c r="H55" s="24" t="str" cm="1">
        <f t="array" ref="H55">IFERROR(IF(INDEX([2]!Tableausource[#All],SMALL(IF(($G$1=[2]!Tableausource[Projet])*(([2]!Tableausource[Catégorie tâche]="1.H+K")+([2]!Tableausource[Catégorie tâche]="2.K")),ROW([2]!Tableausource[Projet])-13,9^9),ROW(51:51)),COLUMN([2]!Tableausource[Acteurs])-2)="","",(INDEX([2]!Tableausource[#All],SMALL(IF(($G$1=[2]!Tableausource[Projet])*(([2]!Tableausource[Catégorie tâche]="1.H+K")+([2]!Tableausource[Catégorie tâche]="2.K")),ROW([2]!Tableausource[Projet])-13,9^9),ROW(51:51)),COLUMN([2]!Tableausource[Acteurs])-2))),"")</f>
        <v/>
      </c>
    </row>
    <row r="56" spans="2:8" hidden="1" x14ac:dyDescent="0.25">
      <c r="B56" s="21" t="str" cm="1">
        <f t="array" ref="B56">IFERROR(IF(INDEX([1]!Tableausource[#All],SMALL(IF(($G$1=[1]!Tableausource[Projet])*(([1]!Tableausource[Catégorie tâche]="1.H+K")+([1]!Tableausource[Catégorie tâche]="2.K")),ROW([1]!Tableausource[Projet])-13,9^9),ROW(52:52)),COLUMN([1]!Tableausource[Etat])-2)="","",(INDEX([1]!Tableausource[#All],SMALL(IF(($G$1=[1]!Tableausource[Projet])*(([1]!Tableausource[Catégorie tâche]="1.H+K")+([1]!Tableausource[Catégorie tâche]="2.K")),ROW([1]!Tableausource[Projet])-13,9^9),ROW(52:52)),COLUMN([1]!Tableausource[Etat])-2))),"")</f>
        <v/>
      </c>
      <c r="C56" s="21" t="str" cm="1">
        <f t="array" ref="C56">IFERROR(IF(INDEX([2]!Tableausource[#All],SMALL(IF(($G$1=[2]!Tableausource[Projet])*(([2]!Tableausource[Catégorie tâche]="1.H+K")+([2]!Tableausource[Catégorie tâche]="2.K")),ROW([2]!Tableausource[Projet])-13,9^9),ROW(52:52)),COLUMN([2]!Tableausource[Échéance])-2)="","",(INDEX([2]!Tableausource[#All],SMALL(IF(($G$1=[2]!Tableausource[Projet])*(([2]!Tableausource[Catégorie tâche]="1.H+K")+([2]!Tableausource[Catégorie tâche]="2.K")),ROW([2]!Tableausource[Projet])-13,9^9),ROW(52:52)),COLUMN([2]!Tableausource[Échéance])-2))),"")</f>
        <v/>
      </c>
      <c r="D56" s="21" t="str" cm="1">
        <f t="array" ref="D56">IFERROR(IF(INDEX([2]!Tableausource[#All],SMALL(IF(($G$1=[2]!Tableausource[Projet])*(([2]!Tableausource[Catégorie tâche]="1.H+K")+([2]!Tableausource[Catégorie tâche]="2.K")),ROW([2]!Tableausource[Projet])-13,9^9),ROW(52:52)),COLUMN([2]!Tableausource[Date de début])-2)="","",(INDEX([2]!Tableausource[#All],SMALL(IF(($G$1=[2]!Tableausource[Projet])*(([2]!Tableausource[Catégorie tâche]="1.H+K")+([2]!Tableausource[Catégorie tâche]="2.K")),ROW([2]!Tableausource[Projet])-13,9^9),ROW(52:52)),COLUMN([2]!Tableausource[Date de début])-2))),"")</f>
        <v/>
      </c>
      <c r="E56" s="21" t="str" cm="1">
        <f t="array" ref="E56">IFERROR(IF(INDEX([2]!Tableausource[#All],SMALL(IF(($G$1=[2]!Tableausource[Projet])*(([2]!Tableausource[Catégorie tâche]="1.H+K")+([2]!Tableausource[Catégorie tâche]="2.K")),ROW([2]!Tableausource[Projet])-13,9^9),ROW(52:52)),COLUMN([2]!Tableausource[Date de fin])-2)="","",(INDEX([2]!Tableausource[#All],SMALL(IF(($G$1=[2]!Tableausource[Projet])*(([2]!Tableausource[Catégorie tâche]="1.H+K")+([2]!Tableausource[Catégorie tâche]="2.K")),ROW([2]!Tableausource[Projet])-13,9^9),ROW(52:52)),COLUMN([2]!Tableausource[Date de fin])-2))),"")</f>
        <v/>
      </c>
      <c r="F56" s="21" t="str" cm="1">
        <f t="array" ref="F56">IFERROR(IF(INDEX([2]!Tableausource[#All],SMALL(IF(($G$1=[2]!Tableausource[Projet])*(([2]!Tableausource[Catégorie tâche]="1.H+K")+([2]!Tableausource[Catégorie tâche]="2.K")),ROW([2]!Tableausource[Projet])-13,9^9),ROW(52:52)),COLUMN([2]!Tableausource[Catégorie tâche])-2)="","",(INDEX([2]!Tableausource[#All],SMALL(IF(($G$1=[2]!Tableausource[Projet])*(([2]!Tableausource[Catégorie tâche]="1.H+K")+([2]!Tableausource[Catégorie tâche]="2.K")),ROW([2]!Tableausource[Projet])-13,9^9),ROW(52:52)),COLUMN([2]!Tableausource[Catégorie tâche])-2))),"")</f>
        <v/>
      </c>
      <c r="G56" s="23" t="str" cm="1">
        <f t="array" ref="G56">IFERROR(INDEX([2]!Tableausource[#All],SMALL(IF(($G$1=[2]!Tableausource[Projet])*(([2]!Tableausource[Catégorie tâche]="1.H+K")+([2]!Tableausource[Catégorie tâche]="2.K")),ROW([2]!Tableausource[Projet])-13,9^9),ROW(52:52)),COLUMN([2]!Tableausource[Tâches])-2),"")</f>
        <v/>
      </c>
      <c r="H56" s="24" t="str" cm="1">
        <f t="array" ref="H56">IFERROR(IF(INDEX([2]!Tableausource[#All],SMALL(IF(($G$1=[2]!Tableausource[Projet])*(([2]!Tableausource[Catégorie tâche]="1.H+K")+([2]!Tableausource[Catégorie tâche]="2.K")),ROW([2]!Tableausource[Projet])-13,9^9),ROW(52:52)),COLUMN([2]!Tableausource[Acteurs])-2)="","",(INDEX([2]!Tableausource[#All],SMALL(IF(($G$1=[2]!Tableausource[Projet])*(([2]!Tableausource[Catégorie tâche]="1.H+K")+([2]!Tableausource[Catégorie tâche]="2.K")),ROW([2]!Tableausource[Projet])-13,9^9),ROW(52:52)),COLUMN([2]!Tableausource[Acteurs])-2))),"")</f>
        <v/>
      </c>
    </row>
    <row r="57" spans="2:8" hidden="1" x14ac:dyDescent="0.25">
      <c r="B57" s="21" t="str" cm="1">
        <f t="array" ref="B57">IFERROR(IF(INDEX([1]!Tableausource[#All],SMALL(IF(($G$1=[1]!Tableausource[Projet])*(([1]!Tableausource[Catégorie tâche]="1.H+K")+([1]!Tableausource[Catégorie tâche]="2.K")),ROW([1]!Tableausource[Projet])-13,9^9),ROW(53:53)),COLUMN([1]!Tableausource[Etat])-2)="","",(INDEX([1]!Tableausource[#All],SMALL(IF(($G$1=[1]!Tableausource[Projet])*(([1]!Tableausource[Catégorie tâche]="1.H+K")+([1]!Tableausource[Catégorie tâche]="2.K")),ROW([1]!Tableausource[Projet])-13,9^9),ROW(53:53)),COLUMN([1]!Tableausource[Etat])-2))),"")</f>
        <v/>
      </c>
      <c r="C57" s="21" t="str" cm="1">
        <f t="array" ref="C57">IFERROR(IF(INDEX([2]!Tableausource[#All],SMALL(IF(($G$1=[2]!Tableausource[Projet])*(([2]!Tableausource[Catégorie tâche]="1.H+K")+([2]!Tableausource[Catégorie tâche]="2.K")),ROW([2]!Tableausource[Projet])-13,9^9),ROW(53:53)),COLUMN([2]!Tableausource[Échéance])-2)="","",(INDEX([2]!Tableausource[#All],SMALL(IF(($G$1=[2]!Tableausource[Projet])*(([2]!Tableausource[Catégorie tâche]="1.H+K")+([2]!Tableausource[Catégorie tâche]="2.K")),ROW([2]!Tableausource[Projet])-13,9^9),ROW(53:53)),COLUMN([2]!Tableausource[Échéance])-2))),"")</f>
        <v/>
      </c>
      <c r="D57" s="21" t="str" cm="1">
        <f t="array" ref="D57">IFERROR(IF(INDEX([2]!Tableausource[#All],SMALL(IF(($G$1=[2]!Tableausource[Projet])*(([2]!Tableausource[Catégorie tâche]="1.H+K")+([2]!Tableausource[Catégorie tâche]="2.K")),ROW([2]!Tableausource[Projet])-13,9^9),ROW(53:53)),COLUMN([2]!Tableausource[Date de début])-2)="","",(INDEX([2]!Tableausource[#All],SMALL(IF(($G$1=[2]!Tableausource[Projet])*(([2]!Tableausource[Catégorie tâche]="1.H+K")+([2]!Tableausource[Catégorie tâche]="2.K")),ROW([2]!Tableausource[Projet])-13,9^9),ROW(53:53)),COLUMN([2]!Tableausource[Date de début])-2))),"")</f>
        <v/>
      </c>
      <c r="E57" s="21" t="str" cm="1">
        <f t="array" ref="E57">IFERROR(IF(INDEX([2]!Tableausource[#All],SMALL(IF(($G$1=[2]!Tableausource[Projet])*(([2]!Tableausource[Catégorie tâche]="1.H+K")+([2]!Tableausource[Catégorie tâche]="2.K")),ROW([2]!Tableausource[Projet])-13,9^9),ROW(53:53)),COLUMN([2]!Tableausource[Date de fin])-2)="","",(INDEX([2]!Tableausource[#All],SMALL(IF(($G$1=[2]!Tableausource[Projet])*(([2]!Tableausource[Catégorie tâche]="1.H+K")+([2]!Tableausource[Catégorie tâche]="2.K")),ROW([2]!Tableausource[Projet])-13,9^9),ROW(53:53)),COLUMN([2]!Tableausource[Date de fin])-2))),"")</f>
        <v/>
      </c>
      <c r="F57" s="21" t="str" cm="1">
        <f t="array" ref="F57">IFERROR(IF(INDEX([2]!Tableausource[#All],SMALL(IF(($G$1=[2]!Tableausource[Projet])*(([2]!Tableausource[Catégorie tâche]="1.H+K")+([2]!Tableausource[Catégorie tâche]="2.K")),ROW([2]!Tableausource[Projet])-13,9^9),ROW(53:53)),COLUMN([2]!Tableausource[Catégorie tâche])-2)="","",(INDEX([2]!Tableausource[#All],SMALL(IF(($G$1=[2]!Tableausource[Projet])*(([2]!Tableausource[Catégorie tâche]="1.H+K")+([2]!Tableausource[Catégorie tâche]="2.K")),ROW([2]!Tableausource[Projet])-13,9^9),ROW(53:53)),COLUMN([2]!Tableausource[Catégorie tâche])-2))),"")</f>
        <v/>
      </c>
      <c r="G57" s="23" t="str" cm="1">
        <f t="array" ref="G57">IFERROR(INDEX([2]!Tableausource[#All],SMALL(IF(($G$1=[2]!Tableausource[Projet])*(([2]!Tableausource[Catégorie tâche]="1.H+K")+([2]!Tableausource[Catégorie tâche]="2.K")),ROW([2]!Tableausource[Projet])-13,9^9),ROW(53:53)),COLUMN([2]!Tableausource[Tâches])-2),"")</f>
        <v/>
      </c>
      <c r="H57" s="24" t="str" cm="1">
        <f t="array" ref="H57">IFERROR(IF(INDEX([2]!Tableausource[#All],SMALL(IF(($G$1=[2]!Tableausource[Projet])*(([2]!Tableausource[Catégorie tâche]="1.H+K")+([2]!Tableausource[Catégorie tâche]="2.K")),ROW([2]!Tableausource[Projet])-13,9^9),ROW(53:53)),COLUMN([2]!Tableausource[Acteurs])-2)="","",(INDEX([2]!Tableausource[#All],SMALL(IF(($G$1=[2]!Tableausource[Projet])*(([2]!Tableausource[Catégorie tâche]="1.H+K")+([2]!Tableausource[Catégorie tâche]="2.K")),ROW([2]!Tableausource[Projet])-13,9^9),ROW(53:53)),COLUMN([2]!Tableausource[Acteurs])-2))),"")</f>
        <v/>
      </c>
    </row>
    <row r="58" spans="2:8" hidden="1" x14ac:dyDescent="0.25">
      <c r="B58" s="21" t="str" cm="1">
        <f t="array" ref="B58">IFERROR(IF(INDEX([1]!Tableausource[#All],SMALL(IF(($G$1=[1]!Tableausource[Projet])*(([1]!Tableausource[Catégorie tâche]="1.H+K")+([1]!Tableausource[Catégorie tâche]="2.K")),ROW([1]!Tableausource[Projet])-13,9^9),ROW(54:54)),COLUMN([1]!Tableausource[Etat])-2)="","",(INDEX([1]!Tableausource[#All],SMALL(IF(($G$1=[1]!Tableausource[Projet])*(([1]!Tableausource[Catégorie tâche]="1.H+K")+([1]!Tableausource[Catégorie tâche]="2.K")),ROW([1]!Tableausource[Projet])-13,9^9),ROW(54:54)),COLUMN([1]!Tableausource[Etat])-2))),"")</f>
        <v/>
      </c>
      <c r="C58" s="21" t="str" cm="1">
        <f t="array" ref="C58">IFERROR(IF(INDEX([2]!Tableausource[#All],SMALL(IF(($G$1=[2]!Tableausource[Projet])*(([2]!Tableausource[Catégorie tâche]="1.H+K")+([2]!Tableausource[Catégorie tâche]="2.K")),ROW([2]!Tableausource[Projet])-13,9^9),ROW(54:54)),COLUMN([2]!Tableausource[Échéance])-2)="","",(INDEX([2]!Tableausource[#All],SMALL(IF(($G$1=[2]!Tableausource[Projet])*(([2]!Tableausource[Catégorie tâche]="1.H+K")+([2]!Tableausource[Catégorie tâche]="2.K")),ROW([2]!Tableausource[Projet])-13,9^9),ROW(54:54)),COLUMN([2]!Tableausource[Échéance])-2))),"")</f>
        <v/>
      </c>
      <c r="D58" s="21" t="str" cm="1">
        <f t="array" ref="D58">IFERROR(IF(INDEX([2]!Tableausource[#All],SMALL(IF(($G$1=[2]!Tableausource[Projet])*(([2]!Tableausource[Catégorie tâche]="1.H+K")+([2]!Tableausource[Catégorie tâche]="2.K")),ROW([2]!Tableausource[Projet])-13,9^9),ROW(54:54)),COLUMN([2]!Tableausource[Date de début])-2)="","",(INDEX([2]!Tableausource[#All],SMALL(IF(($G$1=[2]!Tableausource[Projet])*(([2]!Tableausource[Catégorie tâche]="1.H+K")+([2]!Tableausource[Catégorie tâche]="2.K")),ROW([2]!Tableausource[Projet])-13,9^9),ROW(54:54)),COLUMN([2]!Tableausource[Date de début])-2))),"")</f>
        <v/>
      </c>
      <c r="E58" s="21" t="str" cm="1">
        <f t="array" ref="E58">IFERROR(IF(INDEX([2]!Tableausource[#All],SMALL(IF(($G$1=[2]!Tableausource[Projet])*(([2]!Tableausource[Catégorie tâche]="1.H+K")+([2]!Tableausource[Catégorie tâche]="2.K")),ROW([2]!Tableausource[Projet])-13,9^9),ROW(54:54)),COLUMN([2]!Tableausource[Date de fin])-2)="","",(INDEX([2]!Tableausource[#All],SMALL(IF(($G$1=[2]!Tableausource[Projet])*(([2]!Tableausource[Catégorie tâche]="1.H+K")+([2]!Tableausource[Catégorie tâche]="2.K")),ROW([2]!Tableausource[Projet])-13,9^9),ROW(54:54)),COLUMN([2]!Tableausource[Date de fin])-2))),"")</f>
        <v/>
      </c>
      <c r="F58" s="21" t="str" cm="1">
        <f t="array" ref="F58">IFERROR(IF(INDEX([2]!Tableausource[#All],SMALL(IF(($G$1=[2]!Tableausource[Projet])*(([2]!Tableausource[Catégorie tâche]="1.H+K")+([2]!Tableausource[Catégorie tâche]="2.K")),ROW([2]!Tableausource[Projet])-13,9^9),ROW(54:54)),COLUMN([2]!Tableausource[Catégorie tâche])-2)="","",(INDEX([2]!Tableausource[#All],SMALL(IF(($G$1=[2]!Tableausource[Projet])*(([2]!Tableausource[Catégorie tâche]="1.H+K")+([2]!Tableausource[Catégorie tâche]="2.K")),ROW([2]!Tableausource[Projet])-13,9^9),ROW(54:54)),COLUMN([2]!Tableausource[Catégorie tâche])-2))),"")</f>
        <v/>
      </c>
      <c r="G58" s="23" t="str" cm="1">
        <f t="array" ref="G58">IFERROR(INDEX([2]!Tableausource[#All],SMALL(IF(($G$1=[2]!Tableausource[Projet])*(([2]!Tableausource[Catégorie tâche]="1.H+K")+([2]!Tableausource[Catégorie tâche]="2.K")),ROW([2]!Tableausource[Projet])-13,9^9),ROW(54:54)),COLUMN([2]!Tableausource[Tâches])-2),"")</f>
        <v/>
      </c>
      <c r="H58" s="24" t="str" cm="1">
        <f t="array" ref="H58">IFERROR(IF(INDEX([2]!Tableausource[#All],SMALL(IF(($G$1=[2]!Tableausource[Projet])*(([2]!Tableausource[Catégorie tâche]="1.H+K")+([2]!Tableausource[Catégorie tâche]="2.K")),ROW([2]!Tableausource[Projet])-13,9^9),ROW(54:54)),COLUMN([2]!Tableausource[Acteurs])-2)="","",(INDEX([2]!Tableausource[#All],SMALL(IF(($G$1=[2]!Tableausource[Projet])*(([2]!Tableausource[Catégorie tâche]="1.H+K")+([2]!Tableausource[Catégorie tâche]="2.K")),ROW([2]!Tableausource[Projet])-13,9^9),ROW(54:54)),COLUMN([2]!Tableausource[Acteurs])-2))),"")</f>
        <v/>
      </c>
    </row>
    <row r="59" spans="2:8" hidden="1" x14ac:dyDescent="0.25">
      <c r="B59" s="21" t="str" cm="1">
        <f t="array" ref="B59">IFERROR(IF(INDEX([1]!Tableausource[#All],SMALL(IF(($G$1=[1]!Tableausource[Projet])*(([1]!Tableausource[Catégorie tâche]="1.H+K")+([1]!Tableausource[Catégorie tâche]="2.K")),ROW([1]!Tableausource[Projet])-13,9^9),ROW(55:55)),COLUMN([1]!Tableausource[Etat])-2)="","",(INDEX([1]!Tableausource[#All],SMALL(IF(($G$1=[1]!Tableausource[Projet])*(([1]!Tableausource[Catégorie tâche]="1.H+K")+([1]!Tableausource[Catégorie tâche]="2.K")),ROW([1]!Tableausource[Projet])-13,9^9),ROW(55:55)),COLUMN([1]!Tableausource[Etat])-2))),"")</f>
        <v/>
      </c>
      <c r="C59" s="21" t="str" cm="1">
        <f t="array" ref="C59">IFERROR(IF(INDEX([2]!Tableausource[#All],SMALL(IF(($G$1=[2]!Tableausource[Projet])*(([2]!Tableausource[Catégorie tâche]="1.H+K")+([2]!Tableausource[Catégorie tâche]="2.K")),ROW([2]!Tableausource[Projet])-13,9^9),ROW(55:55)),COLUMN([2]!Tableausource[Échéance])-2)="","",(INDEX([2]!Tableausource[#All],SMALL(IF(($G$1=[2]!Tableausource[Projet])*(([2]!Tableausource[Catégorie tâche]="1.H+K")+([2]!Tableausource[Catégorie tâche]="2.K")),ROW([2]!Tableausource[Projet])-13,9^9),ROW(55:55)),COLUMN([2]!Tableausource[Échéance])-2))),"")</f>
        <v/>
      </c>
      <c r="D59" s="21" t="str" cm="1">
        <f t="array" ref="D59">IFERROR(IF(INDEX([2]!Tableausource[#All],SMALL(IF(($G$1=[2]!Tableausource[Projet])*(([2]!Tableausource[Catégorie tâche]="1.H+K")+([2]!Tableausource[Catégorie tâche]="2.K")),ROW([2]!Tableausource[Projet])-13,9^9),ROW(55:55)),COLUMN([2]!Tableausource[Date de début])-2)="","",(INDEX([2]!Tableausource[#All],SMALL(IF(($G$1=[2]!Tableausource[Projet])*(([2]!Tableausource[Catégorie tâche]="1.H+K")+([2]!Tableausource[Catégorie tâche]="2.K")),ROW([2]!Tableausource[Projet])-13,9^9),ROW(55:55)),COLUMN([2]!Tableausource[Date de début])-2))),"")</f>
        <v/>
      </c>
      <c r="E59" s="21" t="str" cm="1">
        <f t="array" ref="E59">IFERROR(IF(INDEX([2]!Tableausource[#All],SMALL(IF(($G$1=[2]!Tableausource[Projet])*(([2]!Tableausource[Catégorie tâche]="1.H+K")+([2]!Tableausource[Catégorie tâche]="2.K")),ROW([2]!Tableausource[Projet])-13,9^9),ROW(55:55)),COLUMN([2]!Tableausource[Date de fin])-2)="","",(INDEX([2]!Tableausource[#All],SMALL(IF(($G$1=[2]!Tableausource[Projet])*(([2]!Tableausource[Catégorie tâche]="1.H+K")+([2]!Tableausource[Catégorie tâche]="2.K")),ROW([2]!Tableausource[Projet])-13,9^9),ROW(55:55)),COLUMN([2]!Tableausource[Date de fin])-2))),"")</f>
        <v/>
      </c>
      <c r="F59" s="21" t="str" cm="1">
        <f t="array" ref="F59">IFERROR(IF(INDEX([2]!Tableausource[#All],SMALL(IF(($G$1=[2]!Tableausource[Projet])*(([2]!Tableausource[Catégorie tâche]="1.H+K")+([2]!Tableausource[Catégorie tâche]="2.K")),ROW([2]!Tableausource[Projet])-13,9^9),ROW(55:55)),COLUMN([2]!Tableausource[Catégorie tâche])-2)="","",(INDEX([2]!Tableausource[#All],SMALL(IF(($G$1=[2]!Tableausource[Projet])*(([2]!Tableausource[Catégorie tâche]="1.H+K")+([2]!Tableausource[Catégorie tâche]="2.K")),ROW([2]!Tableausource[Projet])-13,9^9),ROW(55:55)),COLUMN([2]!Tableausource[Catégorie tâche])-2))),"")</f>
        <v/>
      </c>
      <c r="G59" s="23" t="str" cm="1">
        <f t="array" ref="G59">IFERROR(INDEX([2]!Tableausource[#All],SMALL(IF(($G$1=[2]!Tableausource[Projet])*(([2]!Tableausource[Catégorie tâche]="1.H+K")+([2]!Tableausource[Catégorie tâche]="2.K")),ROW([2]!Tableausource[Projet])-13,9^9),ROW(55:55)),COLUMN([2]!Tableausource[Tâches])-2),"")</f>
        <v/>
      </c>
      <c r="H59" s="24" t="str" cm="1">
        <f t="array" ref="H59">IFERROR(IF(INDEX([2]!Tableausource[#All],SMALL(IF(($G$1=[2]!Tableausource[Projet])*(([2]!Tableausource[Catégorie tâche]="1.H+K")+([2]!Tableausource[Catégorie tâche]="2.K")),ROW([2]!Tableausource[Projet])-13,9^9),ROW(55:55)),COLUMN([2]!Tableausource[Acteurs])-2)="","",(INDEX([2]!Tableausource[#All],SMALL(IF(($G$1=[2]!Tableausource[Projet])*(([2]!Tableausource[Catégorie tâche]="1.H+K")+([2]!Tableausource[Catégorie tâche]="2.K")),ROW([2]!Tableausource[Projet])-13,9^9),ROW(55:55)),COLUMN([2]!Tableausource[Acteurs])-2))),"")</f>
        <v/>
      </c>
    </row>
    <row r="60" spans="2:8" hidden="1" x14ac:dyDescent="0.25">
      <c r="B60" s="21" t="str" cm="1">
        <f t="array" ref="B60">IFERROR(IF(INDEX([1]!Tableausource[#All],SMALL(IF(($G$1=[1]!Tableausource[Projet])*(([1]!Tableausource[Catégorie tâche]="1.H+K")+([1]!Tableausource[Catégorie tâche]="2.K")),ROW([1]!Tableausource[Projet])-13,9^9),ROW(56:56)),COLUMN([1]!Tableausource[Etat])-2)="","",(INDEX([1]!Tableausource[#All],SMALL(IF(($G$1=[1]!Tableausource[Projet])*(([1]!Tableausource[Catégorie tâche]="1.H+K")+([1]!Tableausource[Catégorie tâche]="2.K")),ROW([1]!Tableausource[Projet])-13,9^9),ROW(56:56)),COLUMN([1]!Tableausource[Etat])-2))),"")</f>
        <v/>
      </c>
      <c r="C60" s="21" t="str" cm="1">
        <f t="array" ref="C60">IFERROR(IF(INDEX([2]!Tableausource[#All],SMALL(IF(($G$1=[2]!Tableausource[Projet])*(([2]!Tableausource[Catégorie tâche]="1.H+K")+([2]!Tableausource[Catégorie tâche]="2.K")),ROW([2]!Tableausource[Projet])-13,9^9),ROW(56:56)),COLUMN([2]!Tableausource[Échéance])-2)="","",(INDEX([2]!Tableausource[#All],SMALL(IF(($G$1=[2]!Tableausource[Projet])*(([2]!Tableausource[Catégorie tâche]="1.H+K")+([2]!Tableausource[Catégorie tâche]="2.K")),ROW([2]!Tableausource[Projet])-13,9^9),ROW(56:56)),COLUMN([2]!Tableausource[Échéance])-2))),"")</f>
        <v/>
      </c>
      <c r="D60" s="21" t="str" cm="1">
        <f t="array" ref="D60">IFERROR(IF(INDEX([2]!Tableausource[#All],SMALL(IF(($G$1=[2]!Tableausource[Projet])*(([2]!Tableausource[Catégorie tâche]="1.H+K")+([2]!Tableausource[Catégorie tâche]="2.K")),ROW([2]!Tableausource[Projet])-13,9^9),ROW(56:56)),COLUMN([2]!Tableausource[Date de début])-2)="","",(INDEX([2]!Tableausource[#All],SMALL(IF(($G$1=[2]!Tableausource[Projet])*(([2]!Tableausource[Catégorie tâche]="1.H+K")+([2]!Tableausource[Catégorie tâche]="2.K")),ROW([2]!Tableausource[Projet])-13,9^9),ROW(56:56)),COLUMN([2]!Tableausource[Date de début])-2))),"")</f>
        <v/>
      </c>
      <c r="E60" s="21" t="str" cm="1">
        <f t="array" ref="E60">IFERROR(IF(INDEX([2]!Tableausource[#All],SMALL(IF(($G$1=[2]!Tableausource[Projet])*(([2]!Tableausource[Catégorie tâche]="1.H+K")+([2]!Tableausource[Catégorie tâche]="2.K")),ROW([2]!Tableausource[Projet])-13,9^9),ROW(56:56)),COLUMN([2]!Tableausource[Date de fin])-2)="","",(INDEX([2]!Tableausource[#All],SMALL(IF(($G$1=[2]!Tableausource[Projet])*(([2]!Tableausource[Catégorie tâche]="1.H+K")+([2]!Tableausource[Catégorie tâche]="2.K")),ROW([2]!Tableausource[Projet])-13,9^9),ROW(56:56)),COLUMN([2]!Tableausource[Date de fin])-2))),"")</f>
        <v/>
      </c>
      <c r="F60" s="21" t="str" cm="1">
        <f t="array" ref="F60">IFERROR(IF(INDEX([2]!Tableausource[#All],SMALL(IF(($G$1=[2]!Tableausource[Projet])*(([2]!Tableausource[Catégorie tâche]="1.H+K")+([2]!Tableausource[Catégorie tâche]="2.K")),ROW([2]!Tableausource[Projet])-13,9^9),ROW(56:56)),COLUMN([2]!Tableausource[Catégorie tâche])-2)="","",(INDEX([2]!Tableausource[#All],SMALL(IF(($G$1=[2]!Tableausource[Projet])*(([2]!Tableausource[Catégorie tâche]="1.H+K")+([2]!Tableausource[Catégorie tâche]="2.K")),ROW([2]!Tableausource[Projet])-13,9^9),ROW(56:56)),COLUMN([2]!Tableausource[Catégorie tâche])-2))),"")</f>
        <v/>
      </c>
      <c r="G60" s="23" t="str" cm="1">
        <f t="array" ref="G60">IFERROR(INDEX([2]!Tableausource[#All],SMALL(IF(($G$1=[2]!Tableausource[Projet])*(([2]!Tableausource[Catégorie tâche]="1.H+K")+([2]!Tableausource[Catégorie tâche]="2.K")),ROW([2]!Tableausource[Projet])-13,9^9),ROW(56:56)),COLUMN([2]!Tableausource[Tâches])-2),"")</f>
        <v/>
      </c>
      <c r="H60" s="24" t="str" cm="1">
        <f t="array" ref="H60">IFERROR(IF(INDEX([2]!Tableausource[#All],SMALL(IF(($G$1=[2]!Tableausource[Projet])*(([2]!Tableausource[Catégorie tâche]="1.H+K")+([2]!Tableausource[Catégorie tâche]="2.K")),ROW([2]!Tableausource[Projet])-13,9^9),ROW(56:56)),COLUMN([2]!Tableausource[Acteurs])-2)="","",(INDEX([2]!Tableausource[#All],SMALL(IF(($G$1=[2]!Tableausource[Projet])*(([2]!Tableausource[Catégorie tâche]="1.H+K")+([2]!Tableausource[Catégorie tâche]="2.K")),ROW([2]!Tableausource[Projet])-13,9^9),ROW(56:56)),COLUMN([2]!Tableausource[Acteurs])-2))),"")</f>
        <v/>
      </c>
    </row>
    <row r="61" spans="2:8" hidden="1" x14ac:dyDescent="0.25">
      <c r="B61" s="21" t="str" cm="1">
        <f t="array" ref="B61">IFERROR(IF(INDEX([1]!Tableausource[#All],SMALL(IF(($G$1=[1]!Tableausource[Projet])*(([1]!Tableausource[Catégorie tâche]="1.H+K")+([1]!Tableausource[Catégorie tâche]="2.K")),ROW([1]!Tableausource[Projet])-13,9^9),ROW(57:57)),COLUMN([1]!Tableausource[Etat])-2)="","",(INDEX([1]!Tableausource[#All],SMALL(IF(($G$1=[1]!Tableausource[Projet])*(([1]!Tableausource[Catégorie tâche]="1.H+K")+([1]!Tableausource[Catégorie tâche]="2.K")),ROW([1]!Tableausource[Projet])-13,9^9),ROW(57:57)),COLUMN([1]!Tableausource[Etat])-2))),"")</f>
        <v/>
      </c>
      <c r="C61" s="21" t="str" cm="1">
        <f t="array" ref="C61">IFERROR(IF(INDEX([2]!Tableausource[#All],SMALL(IF(($G$1=[2]!Tableausource[Projet])*(([2]!Tableausource[Catégorie tâche]="1.H+K")+([2]!Tableausource[Catégorie tâche]="2.K")),ROW([2]!Tableausource[Projet])-13,9^9),ROW(57:57)),COLUMN([2]!Tableausource[Échéance])-2)="","",(INDEX([2]!Tableausource[#All],SMALL(IF(($G$1=[2]!Tableausource[Projet])*(([2]!Tableausource[Catégorie tâche]="1.H+K")+([2]!Tableausource[Catégorie tâche]="2.K")),ROW([2]!Tableausource[Projet])-13,9^9),ROW(57:57)),COLUMN([2]!Tableausource[Échéance])-2))),"")</f>
        <v/>
      </c>
      <c r="D61" s="21" t="str" cm="1">
        <f t="array" ref="D61">IFERROR(IF(INDEX([2]!Tableausource[#All],SMALL(IF(($G$1=[2]!Tableausource[Projet])*(([2]!Tableausource[Catégorie tâche]="1.H+K")+([2]!Tableausource[Catégorie tâche]="2.K")),ROW([2]!Tableausource[Projet])-13,9^9),ROW(57:57)),COLUMN([2]!Tableausource[Date de début])-2)="","",(INDEX([2]!Tableausource[#All],SMALL(IF(($G$1=[2]!Tableausource[Projet])*(([2]!Tableausource[Catégorie tâche]="1.H+K")+([2]!Tableausource[Catégorie tâche]="2.K")),ROW([2]!Tableausource[Projet])-13,9^9),ROW(57:57)),COLUMN([2]!Tableausource[Date de début])-2))),"")</f>
        <v/>
      </c>
      <c r="E61" s="21" t="str" cm="1">
        <f t="array" ref="E61">IFERROR(IF(INDEX([2]!Tableausource[#All],SMALL(IF(($G$1=[2]!Tableausource[Projet])*(([2]!Tableausource[Catégorie tâche]="1.H+K")+([2]!Tableausource[Catégorie tâche]="2.K")),ROW([2]!Tableausource[Projet])-13,9^9),ROW(57:57)),COLUMN([2]!Tableausource[Date de fin])-2)="","",(INDEX([2]!Tableausource[#All],SMALL(IF(($G$1=[2]!Tableausource[Projet])*(([2]!Tableausource[Catégorie tâche]="1.H+K")+([2]!Tableausource[Catégorie tâche]="2.K")),ROW([2]!Tableausource[Projet])-13,9^9),ROW(57:57)),COLUMN([2]!Tableausource[Date de fin])-2))),"")</f>
        <v/>
      </c>
      <c r="F61" s="21" t="str" cm="1">
        <f t="array" ref="F61">IFERROR(IF(INDEX([2]!Tableausource[#All],SMALL(IF(($G$1=[2]!Tableausource[Projet])*(([2]!Tableausource[Catégorie tâche]="1.H+K")+([2]!Tableausource[Catégorie tâche]="2.K")),ROW([2]!Tableausource[Projet])-13,9^9),ROW(57:57)),COLUMN([2]!Tableausource[Catégorie tâche])-2)="","",(INDEX([2]!Tableausource[#All],SMALL(IF(($G$1=[2]!Tableausource[Projet])*(([2]!Tableausource[Catégorie tâche]="1.H+K")+([2]!Tableausource[Catégorie tâche]="2.K")),ROW([2]!Tableausource[Projet])-13,9^9),ROW(57:57)),COLUMN([2]!Tableausource[Catégorie tâche])-2))),"")</f>
        <v/>
      </c>
      <c r="G61" s="23" t="str" cm="1">
        <f t="array" ref="G61">IFERROR(INDEX([2]!Tableausource[#All],SMALL(IF(($G$1=[2]!Tableausource[Projet])*(([2]!Tableausource[Catégorie tâche]="1.H+K")+([2]!Tableausource[Catégorie tâche]="2.K")),ROW([2]!Tableausource[Projet])-13,9^9),ROW(57:57)),COLUMN([2]!Tableausource[Tâches])-2),"")</f>
        <v/>
      </c>
      <c r="H61" s="24" t="str" cm="1">
        <f t="array" ref="H61">IFERROR(IF(INDEX([2]!Tableausource[#All],SMALL(IF(($G$1=[2]!Tableausource[Projet])*(([2]!Tableausource[Catégorie tâche]="1.H+K")+([2]!Tableausource[Catégorie tâche]="2.K")),ROW([2]!Tableausource[Projet])-13,9^9),ROW(57:57)),COLUMN([2]!Tableausource[Acteurs])-2)="","",(INDEX([2]!Tableausource[#All],SMALL(IF(($G$1=[2]!Tableausource[Projet])*(([2]!Tableausource[Catégorie tâche]="1.H+K")+([2]!Tableausource[Catégorie tâche]="2.K")),ROW([2]!Tableausource[Projet])-13,9^9),ROW(57:57)),COLUMN([2]!Tableausource[Acteurs])-2))),"")</f>
        <v/>
      </c>
    </row>
    <row r="62" spans="2:8" hidden="1" x14ac:dyDescent="0.25">
      <c r="B62" s="21" t="str" cm="1">
        <f t="array" ref="B62">IFERROR(IF(INDEX([1]!Tableausource[#All],SMALL(IF(($G$1=[1]!Tableausource[Projet])*(([1]!Tableausource[Catégorie tâche]="1.H+K")+([1]!Tableausource[Catégorie tâche]="2.K")),ROW([1]!Tableausource[Projet])-13,9^9),ROW(58:58)),COLUMN([1]!Tableausource[Etat])-2)="","",(INDEX([1]!Tableausource[#All],SMALL(IF(($G$1=[1]!Tableausource[Projet])*(([1]!Tableausource[Catégorie tâche]="1.H+K")+([1]!Tableausource[Catégorie tâche]="2.K")),ROW([1]!Tableausource[Projet])-13,9^9),ROW(58:58)),COLUMN([1]!Tableausource[Etat])-2))),"")</f>
        <v/>
      </c>
      <c r="C62" s="21" t="str" cm="1">
        <f t="array" ref="C62">IFERROR(IF(INDEX([2]!Tableausource[#All],SMALL(IF(($G$1=[2]!Tableausource[Projet])*(([2]!Tableausource[Catégorie tâche]="1.H+K")+([2]!Tableausource[Catégorie tâche]="2.K")),ROW([2]!Tableausource[Projet])-13,9^9),ROW(58:58)),COLUMN([2]!Tableausource[Échéance])-2)="","",(INDEX([2]!Tableausource[#All],SMALL(IF(($G$1=[2]!Tableausource[Projet])*(([2]!Tableausource[Catégorie tâche]="1.H+K")+([2]!Tableausource[Catégorie tâche]="2.K")),ROW([2]!Tableausource[Projet])-13,9^9),ROW(58:58)),COLUMN([2]!Tableausource[Échéance])-2))),"")</f>
        <v/>
      </c>
      <c r="D62" s="21" t="str" cm="1">
        <f t="array" ref="D62">IFERROR(IF(INDEX([2]!Tableausource[#All],SMALL(IF(($G$1=[2]!Tableausource[Projet])*(([2]!Tableausource[Catégorie tâche]="1.H+K")+([2]!Tableausource[Catégorie tâche]="2.K")),ROW([2]!Tableausource[Projet])-13,9^9),ROW(58:58)),COLUMN([2]!Tableausource[Date de début])-2)="","",(INDEX([2]!Tableausource[#All],SMALL(IF(($G$1=[2]!Tableausource[Projet])*(([2]!Tableausource[Catégorie tâche]="1.H+K")+([2]!Tableausource[Catégorie tâche]="2.K")),ROW([2]!Tableausource[Projet])-13,9^9),ROW(58:58)),COLUMN([2]!Tableausource[Date de début])-2))),"")</f>
        <v/>
      </c>
      <c r="E62" s="21" t="str" cm="1">
        <f t="array" ref="E62">IFERROR(IF(INDEX([2]!Tableausource[#All],SMALL(IF(($G$1=[2]!Tableausource[Projet])*(([2]!Tableausource[Catégorie tâche]="1.H+K")+([2]!Tableausource[Catégorie tâche]="2.K")),ROW([2]!Tableausource[Projet])-13,9^9),ROW(58:58)),COLUMN([2]!Tableausource[Date de fin])-2)="","",(INDEX([2]!Tableausource[#All],SMALL(IF(($G$1=[2]!Tableausource[Projet])*(([2]!Tableausource[Catégorie tâche]="1.H+K")+([2]!Tableausource[Catégorie tâche]="2.K")),ROW([2]!Tableausource[Projet])-13,9^9),ROW(58:58)),COLUMN([2]!Tableausource[Date de fin])-2))),"")</f>
        <v/>
      </c>
      <c r="F62" s="21" t="str" cm="1">
        <f t="array" ref="F62">IFERROR(IF(INDEX([2]!Tableausource[#All],SMALL(IF(($G$1=[2]!Tableausource[Projet])*(([2]!Tableausource[Catégorie tâche]="1.H+K")+([2]!Tableausource[Catégorie tâche]="2.K")),ROW([2]!Tableausource[Projet])-13,9^9),ROW(58:58)),COLUMN([2]!Tableausource[Catégorie tâche])-2)="","",(INDEX([2]!Tableausource[#All],SMALL(IF(($G$1=[2]!Tableausource[Projet])*(([2]!Tableausource[Catégorie tâche]="1.H+K")+([2]!Tableausource[Catégorie tâche]="2.K")),ROW([2]!Tableausource[Projet])-13,9^9),ROW(58:58)),COLUMN([2]!Tableausource[Catégorie tâche])-2))),"")</f>
        <v/>
      </c>
      <c r="G62" s="23" t="str" cm="1">
        <f t="array" ref="G62">IFERROR(INDEX([2]!Tableausource[#All],SMALL(IF(($G$1=[2]!Tableausource[Projet])*(([2]!Tableausource[Catégorie tâche]="1.H+K")+([2]!Tableausource[Catégorie tâche]="2.K")),ROW([2]!Tableausource[Projet])-13,9^9),ROW(58:58)),COLUMN([2]!Tableausource[Tâches])-2),"")</f>
        <v/>
      </c>
      <c r="H62" s="24" t="str" cm="1">
        <f t="array" ref="H62">IFERROR(IF(INDEX([2]!Tableausource[#All],SMALL(IF(($G$1=[2]!Tableausource[Projet])*(([2]!Tableausource[Catégorie tâche]="1.H+K")+([2]!Tableausource[Catégorie tâche]="2.K")),ROW([2]!Tableausource[Projet])-13,9^9),ROW(58:58)),COLUMN([2]!Tableausource[Acteurs])-2)="","",(INDEX([2]!Tableausource[#All],SMALL(IF(($G$1=[2]!Tableausource[Projet])*(([2]!Tableausource[Catégorie tâche]="1.H+K")+([2]!Tableausource[Catégorie tâche]="2.K")),ROW([2]!Tableausource[Projet])-13,9^9),ROW(58:58)),COLUMN([2]!Tableausource[Acteurs])-2))),"")</f>
        <v/>
      </c>
    </row>
    <row r="63" spans="2:8" hidden="1" x14ac:dyDescent="0.25">
      <c r="B63" s="21" t="str" cm="1">
        <f t="array" ref="B63">IFERROR(IF(INDEX([1]!Tableausource[#All],SMALL(IF(($G$1=[1]!Tableausource[Projet])*(([1]!Tableausource[Catégorie tâche]="1.H+K")+([1]!Tableausource[Catégorie tâche]="2.K")),ROW([1]!Tableausource[Projet])-13,9^9),ROW(59:59)),COLUMN([1]!Tableausource[Etat])-2)="","",(INDEX([1]!Tableausource[#All],SMALL(IF(($G$1=[1]!Tableausource[Projet])*(([1]!Tableausource[Catégorie tâche]="1.H+K")+([1]!Tableausource[Catégorie tâche]="2.K")),ROW([1]!Tableausource[Projet])-13,9^9),ROW(59:59)),COLUMN([1]!Tableausource[Etat])-2))),"")</f>
        <v/>
      </c>
      <c r="C63" s="21" t="str" cm="1">
        <f t="array" ref="C63">IFERROR(IF(INDEX([2]!Tableausource[#All],SMALL(IF(($G$1=[2]!Tableausource[Projet])*(([2]!Tableausource[Catégorie tâche]="1.H+K")+([2]!Tableausource[Catégorie tâche]="2.K")),ROW([2]!Tableausource[Projet])-13,9^9),ROW(59:59)),COLUMN([2]!Tableausource[Échéance])-2)="","",(INDEX([2]!Tableausource[#All],SMALL(IF(($G$1=[2]!Tableausource[Projet])*(([2]!Tableausource[Catégorie tâche]="1.H+K")+([2]!Tableausource[Catégorie tâche]="2.K")),ROW([2]!Tableausource[Projet])-13,9^9),ROW(59:59)),COLUMN([2]!Tableausource[Échéance])-2))),"")</f>
        <v/>
      </c>
      <c r="D63" s="21" t="str" cm="1">
        <f t="array" ref="D63">IFERROR(IF(INDEX([2]!Tableausource[#All],SMALL(IF(($G$1=[2]!Tableausource[Projet])*(([2]!Tableausource[Catégorie tâche]="1.H+K")+([2]!Tableausource[Catégorie tâche]="2.K")),ROW([2]!Tableausource[Projet])-13,9^9),ROW(59:59)),COLUMN([2]!Tableausource[Date de début])-2)="","",(INDEX([2]!Tableausource[#All],SMALL(IF(($G$1=[2]!Tableausource[Projet])*(([2]!Tableausource[Catégorie tâche]="1.H+K")+([2]!Tableausource[Catégorie tâche]="2.K")),ROW([2]!Tableausource[Projet])-13,9^9),ROW(59:59)),COLUMN([2]!Tableausource[Date de début])-2))),"")</f>
        <v/>
      </c>
      <c r="E63" s="21" t="str" cm="1">
        <f t="array" ref="E63">IFERROR(IF(INDEX([2]!Tableausource[#All],SMALL(IF(($G$1=[2]!Tableausource[Projet])*(([2]!Tableausource[Catégorie tâche]="1.H+K")+([2]!Tableausource[Catégorie tâche]="2.K")),ROW([2]!Tableausource[Projet])-13,9^9),ROW(59:59)),COLUMN([2]!Tableausource[Date de fin])-2)="","",(INDEX([2]!Tableausource[#All],SMALL(IF(($G$1=[2]!Tableausource[Projet])*(([2]!Tableausource[Catégorie tâche]="1.H+K")+([2]!Tableausource[Catégorie tâche]="2.K")),ROW([2]!Tableausource[Projet])-13,9^9),ROW(59:59)),COLUMN([2]!Tableausource[Date de fin])-2))),"")</f>
        <v/>
      </c>
      <c r="F63" s="21" t="str" cm="1">
        <f t="array" ref="F63">IFERROR(IF(INDEX([2]!Tableausource[#All],SMALL(IF(($G$1=[2]!Tableausource[Projet])*(([2]!Tableausource[Catégorie tâche]="1.H+K")+([2]!Tableausource[Catégorie tâche]="2.K")),ROW([2]!Tableausource[Projet])-13,9^9),ROW(59:59)),COLUMN([2]!Tableausource[Catégorie tâche])-2)="","",(INDEX([2]!Tableausource[#All],SMALL(IF(($G$1=[2]!Tableausource[Projet])*(([2]!Tableausource[Catégorie tâche]="1.H+K")+([2]!Tableausource[Catégorie tâche]="2.K")),ROW([2]!Tableausource[Projet])-13,9^9),ROW(59:59)),COLUMN([2]!Tableausource[Catégorie tâche])-2))),"")</f>
        <v/>
      </c>
      <c r="G63" s="23" t="str" cm="1">
        <f t="array" ref="G63">IFERROR(INDEX([2]!Tableausource[#All],SMALL(IF(($G$1=[2]!Tableausource[Projet])*(([2]!Tableausource[Catégorie tâche]="1.H+K")+([2]!Tableausource[Catégorie tâche]="2.K")),ROW([2]!Tableausource[Projet])-13,9^9),ROW(59:59)),COLUMN([2]!Tableausource[Tâches])-2),"")</f>
        <v/>
      </c>
      <c r="H63" s="24" t="str" cm="1">
        <f t="array" ref="H63">IFERROR(IF(INDEX([2]!Tableausource[#All],SMALL(IF(($G$1=[2]!Tableausource[Projet])*(([2]!Tableausource[Catégorie tâche]="1.H+K")+([2]!Tableausource[Catégorie tâche]="2.K")),ROW([2]!Tableausource[Projet])-13,9^9),ROW(59:59)),COLUMN([2]!Tableausource[Acteurs])-2)="","",(INDEX([2]!Tableausource[#All],SMALL(IF(($G$1=[2]!Tableausource[Projet])*(([2]!Tableausource[Catégorie tâche]="1.H+K")+([2]!Tableausource[Catégorie tâche]="2.K")),ROW([2]!Tableausource[Projet])-13,9^9),ROW(59:59)),COLUMN([2]!Tableausource[Acteurs])-2))),"")</f>
        <v/>
      </c>
    </row>
    <row r="64" spans="2:8" hidden="1" x14ac:dyDescent="0.25">
      <c r="B64" s="21" t="str" cm="1">
        <f t="array" ref="B64">IFERROR(IF(INDEX([1]!Tableausource[#All],SMALL(IF(($G$1=[1]!Tableausource[Projet])*(([1]!Tableausource[Catégorie tâche]="1.H+K")+([1]!Tableausource[Catégorie tâche]="2.K")),ROW([1]!Tableausource[Projet])-13,9^9),ROW(60:60)),COLUMN([1]!Tableausource[Etat])-2)="","",(INDEX([1]!Tableausource[#All],SMALL(IF(($G$1=[1]!Tableausource[Projet])*(([1]!Tableausource[Catégorie tâche]="1.H+K")+([1]!Tableausource[Catégorie tâche]="2.K")),ROW([1]!Tableausource[Projet])-13,9^9),ROW(60:60)),COLUMN([1]!Tableausource[Etat])-2))),"")</f>
        <v/>
      </c>
      <c r="C64" s="21" t="str" cm="1">
        <f t="array" ref="C64">IFERROR(IF(INDEX([2]!Tableausource[#All],SMALL(IF(($G$1=[2]!Tableausource[Projet])*(([2]!Tableausource[Catégorie tâche]="1.H+K")+([2]!Tableausource[Catégorie tâche]="2.K")),ROW([2]!Tableausource[Projet])-13,9^9),ROW(60:60)),COLUMN([2]!Tableausource[Échéance])-2)="","",(INDEX([2]!Tableausource[#All],SMALL(IF(($G$1=[2]!Tableausource[Projet])*(([2]!Tableausource[Catégorie tâche]="1.H+K")+([2]!Tableausource[Catégorie tâche]="2.K")),ROW([2]!Tableausource[Projet])-13,9^9),ROW(60:60)),COLUMN([2]!Tableausource[Échéance])-2))),"")</f>
        <v/>
      </c>
      <c r="D64" s="21" t="str" cm="1">
        <f t="array" ref="D64">IFERROR(IF(INDEX([2]!Tableausource[#All],SMALL(IF(($G$1=[2]!Tableausource[Projet])*(([2]!Tableausource[Catégorie tâche]="1.H+K")+([2]!Tableausource[Catégorie tâche]="2.K")),ROW([2]!Tableausource[Projet])-13,9^9),ROW(60:60)),COLUMN([2]!Tableausource[Date de début])-2)="","",(INDEX([2]!Tableausource[#All],SMALL(IF(($G$1=[2]!Tableausource[Projet])*(([2]!Tableausource[Catégorie tâche]="1.H+K")+([2]!Tableausource[Catégorie tâche]="2.K")),ROW([2]!Tableausource[Projet])-13,9^9),ROW(60:60)),COLUMN([2]!Tableausource[Date de début])-2))),"")</f>
        <v/>
      </c>
      <c r="E64" s="21" t="str" cm="1">
        <f t="array" ref="E64">IFERROR(IF(INDEX([2]!Tableausource[#All],SMALL(IF(($G$1=[2]!Tableausource[Projet])*(([2]!Tableausource[Catégorie tâche]="1.H+K")+([2]!Tableausource[Catégorie tâche]="2.K")),ROW([2]!Tableausource[Projet])-13,9^9),ROW(60:60)),COLUMN([2]!Tableausource[Date de fin])-2)="","",(INDEX([2]!Tableausource[#All],SMALL(IF(($G$1=[2]!Tableausource[Projet])*(([2]!Tableausource[Catégorie tâche]="1.H+K")+([2]!Tableausource[Catégorie tâche]="2.K")),ROW([2]!Tableausource[Projet])-13,9^9),ROW(60:60)),COLUMN([2]!Tableausource[Date de fin])-2))),"")</f>
        <v/>
      </c>
      <c r="F64" s="21" t="str" cm="1">
        <f t="array" ref="F64">IFERROR(IF(INDEX([2]!Tableausource[#All],SMALL(IF(($G$1=[2]!Tableausource[Projet])*(([2]!Tableausource[Catégorie tâche]="1.H+K")+([2]!Tableausource[Catégorie tâche]="2.K")),ROW([2]!Tableausource[Projet])-13,9^9),ROW(60:60)),COLUMN([2]!Tableausource[Catégorie tâche])-2)="","",(INDEX([2]!Tableausource[#All],SMALL(IF(($G$1=[2]!Tableausource[Projet])*(([2]!Tableausource[Catégorie tâche]="1.H+K")+([2]!Tableausource[Catégorie tâche]="2.K")),ROW([2]!Tableausource[Projet])-13,9^9),ROW(60:60)),COLUMN([2]!Tableausource[Catégorie tâche])-2))),"")</f>
        <v/>
      </c>
      <c r="G64" s="23" t="str" cm="1">
        <f t="array" ref="G64">IFERROR(INDEX([2]!Tableausource[#All],SMALL(IF(($G$1=[2]!Tableausource[Projet])*(([2]!Tableausource[Catégorie tâche]="1.H+K")+([2]!Tableausource[Catégorie tâche]="2.K")),ROW([2]!Tableausource[Projet])-13,9^9),ROW(60:60)),COLUMN([2]!Tableausource[Tâches])-2),"")</f>
        <v/>
      </c>
      <c r="H64" s="24" t="str" cm="1">
        <f t="array" ref="H64">IFERROR(IF(INDEX([2]!Tableausource[#All],SMALL(IF(($G$1=[2]!Tableausource[Projet])*(([2]!Tableausource[Catégorie tâche]="1.H+K")+([2]!Tableausource[Catégorie tâche]="2.K")),ROW([2]!Tableausource[Projet])-13,9^9),ROW(60:60)),COLUMN([2]!Tableausource[Acteurs])-2)="","",(INDEX([2]!Tableausource[#All],SMALL(IF(($G$1=[2]!Tableausource[Projet])*(([2]!Tableausource[Catégorie tâche]="1.H+K")+([2]!Tableausource[Catégorie tâche]="2.K")),ROW([2]!Tableausource[Projet])-13,9^9),ROW(60:60)),COLUMN([2]!Tableausource[Acteurs])-2))),"")</f>
        <v/>
      </c>
    </row>
    <row r="65" spans="2:8" hidden="1" x14ac:dyDescent="0.25">
      <c r="B65" s="21" t="str" cm="1">
        <f t="array" ref="B65">IFERROR(IF(INDEX([1]!Tableausource[#All],SMALL(IF(($G$1=[1]!Tableausource[Projet])*(([1]!Tableausource[Catégorie tâche]="1.H+K")+([1]!Tableausource[Catégorie tâche]="2.K")),ROW([1]!Tableausource[Projet])-13,9^9),ROW(61:61)),COLUMN([1]!Tableausource[Etat])-2)="","",(INDEX([1]!Tableausource[#All],SMALL(IF(($G$1=[1]!Tableausource[Projet])*(([1]!Tableausource[Catégorie tâche]="1.H+K")+([1]!Tableausource[Catégorie tâche]="2.K")),ROW([1]!Tableausource[Projet])-13,9^9),ROW(61:61)),COLUMN([1]!Tableausource[Etat])-2))),"")</f>
        <v/>
      </c>
      <c r="C65" s="21" t="str" cm="1">
        <f t="array" ref="C65">IFERROR(IF(INDEX([2]!Tableausource[#All],SMALL(IF(($G$1=[2]!Tableausource[Projet])*(([2]!Tableausource[Catégorie tâche]="1.H+K")+([2]!Tableausource[Catégorie tâche]="2.K")),ROW([2]!Tableausource[Projet])-13,9^9),ROW(61:61)),COLUMN([2]!Tableausource[Échéance])-2)="","",(INDEX([2]!Tableausource[#All],SMALL(IF(($G$1=[2]!Tableausource[Projet])*(([2]!Tableausource[Catégorie tâche]="1.H+K")+([2]!Tableausource[Catégorie tâche]="2.K")),ROW([2]!Tableausource[Projet])-13,9^9),ROW(61:61)),COLUMN([2]!Tableausource[Échéance])-2))),"")</f>
        <v/>
      </c>
      <c r="D65" s="21" t="str" cm="1">
        <f t="array" ref="D65">IFERROR(IF(INDEX([2]!Tableausource[#All],SMALL(IF(($G$1=[2]!Tableausource[Projet])*(([2]!Tableausource[Catégorie tâche]="1.H+K")+([2]!Tableausource[Catégorie tâche]="2.K")),ROW([2]!Tableausource[Projet])-13,9^9),ROW(61:61)),COLUMN([2]!Tableausource[Date de début])-2)="","",(INDEX([2]!Tableausource[#All],SMALL(IF(($G$1=[2]!Tableausource[Projet])*(([2]!Tableausource[Catégorie tâche]="1.H+K")+([2]!Tableausource[Catégorie tâche]="2.K")),ROW([2]!Tableausource[Projet])-13,9^9),ROW(61:61)),COLUMN([2]!Tableausource[Date de début])-2))),"")</f>
        <v/>
      </c>
      <c r="E65" s="21" t="str" cm="1">
        <f t="array" ref="E65">IFERROR(IF(INDEX([2]!Tableausource[#All],SMALL(IF(($G$1=[2]!Tableausource[Projet])*(([2]!Tableausource[Catégorie tâche]="1.H+K")+([2]!Tableausource[Catégorie tâche]="2.K")),ROW([2]!Tableausource[Projet])-13,9^9),ROW(61:61)),COLUMN([2]!Tableausource[Date de fin])-2)="","",(INDEX([2]!Tableausource[#All],SMALL(IF(($G$1=[2]!Tableausource[Projet])*(([2]!Tableausource[Catégorie tâche]="1.H+K")+([2]!Tableausource[Catégorie tâche]="2.K")),ROW([2]!Tableausource[Projet])-13,9^9),ROW(61:61)),COLUMN([2]!Tableausource[Date de fin])-2))),"")</f>
        <v/>
      </c>
      <c r="F65" s="21" t="str" cm="1">
        <f t="array" ref="F65">IFERROR(IF(INDEX([2]!Tableausource[#All],SMALL(IF(($G$1=[2]!Tableausource[Projet])*(([2]!Tableausource[Catégorie tâche]="1.H+K")+([2]!Tableausource[Catégorie tâche]="2.K")),ROW([2]!Tableausource[Projet])-13,9^9),ROW(61:61)),COLUMN([2]!Tableausource[Catégorie tâche])-2)="","",(INDEX([2]!Tableausource[#All],SMALL(IF(($G$1=[2]!Tableausource[Projet])*(([2]!Tableausource[Catégorie tâche]="1.H+K")+([2]!Tableausource[Catégorie tâche]="2.K")),ROW([2]!Tableausource[Projet])-13,9^9),ROW(61:61)),COLUMN([2]!Tableausource[Catégorie tâche])-2))),"")</f>
        <v/>
      </c>
      <c r="G65" s="23" t="str" cm="1">
        <f t="array" ref="G65">IFERROR(INDEX([2]!Tableausource[#All],SMALL(IF(($G$1=[2]!Tableausource[Projet])*(([2]!Tableausource[Catégorie tâche]="1.H+K")+([2]!Tableausource[Catégorie tâche]="2.K")),ROW([2]!Tableausource[Projet])-13,9^9),ROW(61:61)),COLUMN([2]!Tableausource[Tâches])-2),"")</f>
        <v/>
      </c>
      <c r="H65" s="24" t="str" cm="1">
        <f t="array" ref="H65">IFERROR(IF(INDEX([2]!Tableausource[#All],SMALL(IF(($G$1=[2]!Tableausource[Projet])*(([2]!Tableausource[Catégorie tâche]="1.H+K")+([2]!Tableausource[Catégorie tâche]="2.K")),ROW([2]!Tableausource[Projet])-13,9^9),ROW(61:61)),COLUMN([2]!Tableausource[Acteurs])-2)="","",(INDEX([2]!Tableausource[#All],SMALL(IF(($G$1=[2]!Tableausource[Projet])*(([2]!Tableausource[Catégorie tâche]="1.H+K")+([2]!Tableausource[Catégorie tâche]="2.K")),ROW([2]!Tableausource[Projet])-13,9^9),ROW(61:61)),COLUMN([2]!Tableausource[Acteurs])-2))),"")</f>
        <v/>
      </c>
    </row>
    <row r="66" spans="2:8" hidden="1" x14ac:dyDescent="0.25">
      <c r="B66" s="21" t="str" cm="1">
        <f t="array" ref="B66">IFERROR(IF(INDEX([1]!Tableausource[#All],SMALL(IF(($G$1=[1]!Tableausource[Projet])*(([1]!Tableausource[Catégorie tâche]="1.H+K")+([1]!Tableausource[Catégorie tâche]="2.K")),ROW([1]!Tableausource[Projet])-13,9^9),ROW(62:62)),COLUMN([1]!Tableausource[Etat])-2)="","",(INDEX([1]!Tableausource[#All],SMALL(IF(($G$1=[1]!Tableausource[Projet])*(([1]!Tableausource[Catégorie tâche]="1.H+K")+([1]!Tableausource[Catégorie tâche]="2.K")),ROW([1]!Tableausource[Projet])-13,9^9),ROW(62:62)),COLUMN([1]!Tableausource[Etat])-2))),"")</f>
        <v/>
      </c>
      <c r="C66" s="21" t="str" cm="1">
        <f t="array" ref="C66">IFERROR(IF(INDEX([2]!Tableausource[#All],SMALL(IF(($G$1=[2]!Tableausource[Projet])*(([2]!Tableausource[Catégorie tâche]="1.H+K")+([2]!Tableausource[Catégorie tâche]="2.K")),ROW([2]!Tableausource[Projet])-13,9^9),ROW(62:62)),COLUMN([2]!Tableausource[Échéance])-2)="","",(INDEX([2]!Tableausource[#All],SMALL(IF(($G$1=[2]!Tableausource[Projet])*(([2]!Tableausource[Catégorie tâche]="1.H+K")+([2]!Tableausource[Catégorie tâche]="2.K")),ROW([2]!Tableausource[Projet])-13,9^9),ROW(62:62)),COLUMN([2]!Tableausource[Échéance])-2))),"")</f>
        <v/>
      </c>
      <c r="D66" s="21" t="str" cm="1">
        <f t="array" ref="D66">IFERROR(IF(INDEX([2]!Tableausource[#All],SMALL(IF(($G$1=[2]!Tableausource[Projet])*(([2]!Tableausource[Catégorie tâche]="1.H+K")+([2]!Tableausource[Catégorie tâche]="2.K")),ROW([2]!Tableausource[Projet])-13,9^9),ROW(62:62)),COLUMN([2]!Tableausource[Date de début])-2)="","",(INDEX([2]!Tableausource[#All],SMALL(IF(($G$1=[2]!Tableausource[Projet])*(([2]!Tableausource[Catégorie tâche]="1.H+K")+([2]!Tableausource[Catégorie tâche]="2.K")),ROW([2]!Tableausource[Projet])-13,9^9),ROW(62:62)),COLUMN([2]!Tableausource[Date de début])-2))),"")</f>
        <v/>
      </c>
      <c r="E66" s="21" t="str" cm="1">
        <f t="array" ref="E66">IFERROR(IF(INDEX([2]!Tableausource[#All],SMALL(IF(($G$1=[2]!Tableausource[Projet])*(([2]!Tableausource[Catégorie tâche]="1.H+K")+([2]!Tableausource[Catégorie tâche]="2.K")),ROW([2]!Tableausource[Projet])-13,9^9),ROW(62:62)),COLUMN([2]!Tableausource[Date de fin])-2)="","",(INDEX([2]!Tableausource[#All],SMALL(IF(($G$1=[2]!Tableausource[Projet])*(([2]!Tableausource[Catégorie tâche]="1.H+K")+([2]!Tableausource[Catégorie tâche]="2.K")),ROW([2]!Tableausource[Projet])-13,9^9),ROW(62:62)),COLUMN([2]!Tableausource[Date de fin])-2))),"")</f>
        <v/>
      </c>
      <c r="F66" s="21" t="str" cm="1">
        <f t="array" ref="F66">IFERROR(IF(INDEX([2]!Tableausource[#All],SMALL(IF(($G$1=[2]!Tableausource[Projet])*(([2]!Tableausource[Catégorie tâche]="1.H+K")+([2]!Tableausource[Catégorie tâche]="2.K")),ROW([2]!Tableausource[Projet])-13,9^9),ROW(62:62)),COLUMN([2]!Tableausource[Catégorie tâche])-2)="","",(INDEX([2]!Tableausource[#All],SMALL(IF(($G$1=[2]!Tableausource[Projet])*(([2]!Tableausource[Catégorie tâche]="1.H+K")+([2]!Tableausource[Catégorie tâche]="2.K")),ROW([2]!Tableausource[Projet])-13,9^9),ROW(62:62)),COLUMN([2]!Tableausource[Catégorie tâche])-2))),"")</f>
        <v/>
      </c>
      <c r="G66" s="23" t="str" cm="1">
        <f t="array" ref="G66">IFERROR(INDEX([2]!Tableausource[#All],SMALL(IF(($G$1=[2]!Tableausource[Projet])*(([2]!Tableausource[Catégorie tâche]="1.H+K")+([2]!Tableausource[Catégorie tâche]="2.K")),ROW([2]!Tableausource[Projet])-13,9^9),ROW(62:62)),COLUMN([2]!Tableausource[Tâches])-2),"")</f>
        <v/>
      </c>
      <c r="H66" s="24" t="str" cm="1">
        <f t="array" ref="H66">IFERROR(IF(INDEX([2]!Tableausource[#All],SMALL(IF(($G$1=[2]!Tableausource[Projet])*(([2]!Tableausource[Catégorie tâche]="1.H+K")+([2]!Tableausource[Catégorie tâche]="2.K")),ROW([2]!Tableausource[Projet])-13,9^9),ROW(62:62)),COLUMN([2]!Tableausource[Acteurs])-2)="","",(INDEX([2]!Tableausource[#All],SMALL(IF(($G$1=[2]!Tableausource[Projet])*(([2]!Tableausource[Catégorie tâche]="1.H+K")+([2]!Tableausource[Catégorie tâche]="2.K")),ROW([2]!Tableausource[Projet])-13,9^9),ROW(62:62)),COLUMN([2]!Tableausource[Acteurs])-2))),"")</f>
        <v/>
      </c>
    </row>
    <row r="67" spans="2:8" hidden="1" x14ac:dyDescent="0.25">
      <c r="B67" s="21" t="str" cm="1">
        <f t="array" ref="B67">IFERROR(IF(INDEX([1]!Tableausource[#All],SMALL(IF(($G$1=[1]!Tableausource[Projet])*(([1]!Tableausource[Catégorie tâche]="1.H+K")+([1]!Tableausource[Catégorie tâche]="2.K")),ROW([1]!Tableausource[Projet])-13,9^9),ROW(63:63)),COLUMN([1]!Tableausource[Etat])-2)="","",(INDEX([1]!Tableausource[#All],SMALL(IF(($G$1=[1]!Tableausource[Projet])*(([1]!Tableausource[Catégorie tâche]="1.H+K")+([1]!Tableausource[Catégorie tâche]="2.K")),ROW([1]!Tableausource[Projet])-13,9^9),ROW(63:63)),COLUMN([1]!Tableausource[Etat])-2))),"")</f>
        <v/>
      </c>
      <c r="C67" s="21" t="str" cm="1">
        <f t="array" ref="C67">IFERROR(IF(INDEX([2]!Tableausource[#All],SMALL(IF(($G$1=[2]!Tableausource[Projet])*(([2]!Tableausource[Catégorie tâche]="1.H+K")+([2]!Tableausource[Catégorie tâche]="2.K")),ROW([2]!Tableausource[Projet])-13,9^9),ROW(63:63)),COLUMN([2]!Tableausource[Échéance])-2)="","",(INDEX([2]!Tableausource[#All],SMALL(IF(($G$1=[2]!Tableausource[Projet])*(([2]!Tableausource[Catégorie tâche]="1.H+K")+([2]!Tableausource[Catégorie tâche]="2.K")),ROW([2]!Tableausource[Projet])-13,9^9),ROW(63:63)),COLUMN([2]!Tableausource[Échéance])-2))),"")</f>
        <v/>
      </c>
      <c r="D67" s="21" t="str" cm="1">
        <f t="array" ref="D67">IFERROR(IF(INDEX([2]!Tableausource[#All],SMALL(IF(($G$1=[2]!Tableausource[Projet])*(([2]!Tableausource[Catégorie tâche]="1.H+K")+([2]!Tableausource[Catégorie tâche]="2.K")),ROW([2]!Tableausource[Projet])-13,9^9),ROW(63:63)),COLUMN([2]!Tableausource[Date de début])-2)="","",(INDEX([2]!Tableausource[#All],SMALL(IF(($G$1=[2]!Tableausource[Projet])*(([2]!Tableausource[Catégorie tâche]="1.H+K")+([2]!Tableausource[Catégorie tâche]="2.K")),ROW([2]!Tableausource[Projet])-13,9^9),ROW(63:63)),COLUMN([2]!Tableausource[Date de début])-2))),"")</f>
        <v/>
      </c>
      <c r="E67" s="21" t="str" cm="1">
        <f t="array" ref="E67">IFERROR(IF(INDEX([2]!Tableausource[#All],SMALL(IF(($G$1=[2]!Tableausource[Projet])*(([2]!Tableausource[Catégorie tâche]="1.H+K")+([2]!Tableausource[Catégorie tâche]="2.K")),ROW([2]!Tableausource[Projet])-13,9^9),ROW(63:63)),COLUMN([2]!Tableausource[Date de fin])-2)="","",(INDEX([2]!Tableausource[#All],SMALL(IF(($G$1=[2]!Tableausource[Projet])*(([2]!Tableausource[Catégorie tâche]="1.H+K")+([2]!Tableausource[Catégorie tâche]="2.K")),ROW([2]!Tableausource[Projet])-13,9^9),ROW(63:63)),COLUMN([2]!Tableausource[Date de fin])-2))),"")</f>
        <v/>
      </c>
      <c r="F67" s="21" t="str" cm="1">
        <f t="array" ref="F67">IFERROR(IF(INDEX([2]!Tableausource[#All],SMALL(IF(($G$1=[2]!Tableausource[Projet])*(([2]!Tableausource[Catégorie tâche]="1.H+K")+([2]!Tableausource[Catégorie tâche]="2.K")),ROW([2]!Tableausource[Projet])-13,9^9),ROW(63:63)),COLUMN([2]!Tableausource[Catégorie tâche])-2)="","",(INDEX([2]!Tableausource[#All],SMALL(IF(($G$1=[2]!Tableausource[Projet])*(([2]!Tableausource[Catégorie tâche]="1.H+K")+([2]!Tableausource[Catégorie tâche]="2.K")),ROW([2]!Tableausource[Projet])-13,9^9),ROW(63:63)),COLUMN([2]!Tableausource[Catégorie tâche])-2))),"")</f>
        <v/>
      </c>
      <c r="G67" s="23" t="str" cm="1">
        <f t="array" ref="G67">IFERROR(INDEX([2]!Tableausource[#All],SMALL(IF(($G$1=[2]!Tableausource[Projet])*(([2]!Tableausource[Catégorie tâche]="1.H+K")+([2]!Tableausource[Catégorie tâche]="2.K")),ROW([2]!Tableausource[Projet])-13,9^9),ROW(63:63)),COLUMN([2]!Tableausource[Tâches])-2),"")</f>
        <v/>
      </c>
      <c r="H67" s="24" t="str" cm="1">
        <f t="array" ref="H67">IFERROR(IF(INDEX([2]!Tableausource[#All],SMALL(IF(($G$1=[2]!Tableausource[Projet])*(([2]!Tableausource[Catégorie tâche]="1.H+K")+([2]!Tableausource[Catégorie tâche]="2.K")),ROW([2]!Tableausource[Projet])-13,9^9),ROW(63:63)),COLUMN([2]!Tableausource[Acteurs])-2)="","",(INDEX([2]!Tableausource[#All],SMALL(IF(($G$1=[2]!Tableausource[Projet])*(([2]!Tableausource[Catégorie tâche]="1.H+K")+([2]!Tableausource[Catégorie tâche]="2.K")),ROW([2]!Tableausource[Projet])-13,9^9),ROW(63:63)),COLUMN([2]!Tableausource[Acteurs])-2))),"")</f>
        <v/>
      </c>
    </row>
    <row r="68" spans="2:8" hidden="1" x14ac:dyDescent="0.25">
      <c r="B68" s="21" t="str" cm="1">
        <f t="array" ref="B68">IFERROR(IF(INDEX([1]!Tableausource[#All],SMALL(IF(($G$1=[1]!Tableausource[Projet])*(([1]!Tableausource[Catégorie tâche]="1.H+K")+([1]!Tableausource[Catégorie tâche]="2.K")),ROW([1]!Tableausource[Projet])-13,9^9),ROW(64:64)),COLUMN([1]!Tableausource[Etat])-2)="","",(INDEX([1]!Tableausource[#All],SMALL(IF(($G$1=[1]!Tableausource[Projet])*(([1]!Tableausource[Catégorie tâche]="1.H+K")+([1]!Tableausource[Catégorie tâche]="2.K")),ROW([1]!Tableausource[Projet])-13,9^9),ROW(64:64)),COLUMN([1]!Tableausource[Etat])-2))),"")</f>
        <v/>
      </c>
      <c r="C68" s="21" t="str" cm="1">
        <f t="array" ref="C68">IFERROR(IF(INDEX([2]!Tableausource[#All],SMALL(IF(($G$1=[2]!Tableausource[Projet])*(([2]!Tableausource[Catégorie tâche]="1.H+K")+([2]!Tableausource[Catégorie tâche]="2.K")),ROW([2]!Tableausource[Projet])-13,9^9),ROW(64:64)),COLUMN([2]!Tableausource[Échéance])-2)="","",(INDEX([2]!Tableausource[#All],SMALL(IF(($G$1=[2]!Tableausource[Projet])*(([2]!Tableausource[Catégorie tâche]="1.H+K")+([2]!Tableausource[Catégorie tâche]="2.K")),ROW([2]!Tableausource[Projet])-13,9^9),ROW(64:64)),COLUMN([2]!Tableausource[Échéance])-2))),"")</f>
        <v/>
      </c>
      <c r="D68" s="21" t="str" cm="1">
        <f t="array" ref="D68">IFERROR(IF(INDEX([2]!Tableausource[#All],SMALL(IF(($G$1=[2]!Tableausource[Projet])*(([2]!Tableausource[Catégorie tâche]="1.H+K")+([2]!Tableausource[Catégorie tâche]="2.K")),ROW([2]!Tableausource[Projet])-13,9^9),ROW(64:64)),COLUMN([2]!Tableausource[Date de début])-2)="","",(INDEX([2]!Tableausource[#All],SMALL(IF(($G$1=[2]!Tableausource[Projet])*(([2]!Tableausource[Catégorie tâche]="1.H+K")+([2]!Tableausource[Catégorie tâche]="2.K")),ROW([2]!Tableausource[Projet])-13,9^9),ROW(64:64)),COLUMN([2]!Tableausource[Date de début])-2))),"")</f>
        <v/>
      </c>
      <c r="E68" s="21" t="str" cm="1">
        <f t="array" ref="E68">IFERROR(IF(INDEX([2]!Tableausource[#All],SMALL(IF(($G$1=[2]!Tableausource[Projet])*(([2]!Tableausource[Catégorie tâche]="1.H+K")+([2]!Tableausource[Catégorie tâche]="2.K")),ROW([2]!Tableausource[Projet])-13,9^9),ROW(64:64)),COLUMN([2]!Tableausource[Date de fin])-2)="","",(INDEX([2]!Tableausource[#All],SMALL(IF(($G$1=[2]!Tableausource[Projet])*(([2]!Tableausource[Catégorie tâche]="1.H+K")+([2]!Tableausource[Catégorie tâche]="2.K")),ROW([2]!Tableausource[Projet])-13,9^9),ROW(64:64)),COLUMN([2]!Tableausource[Date de fin])-2))),"")</f>
        <v/>
      </c>
      <c r="F68" s="21" t="str" cm="1">
        <f t="array" ref="F68">IFERROR(IF(INDEX([2]!Tableausource[#All],SMALL(IF(($G$1=[2]!Tableausource[Projet])*(([2]!Tableausource[Catégorie tâche]="1.H+K")+([2]!Tableausource[Catégorie tâche]="2.K")),ROW([2]!Tableausource[Projet])-13,9^9),ROW(64:64)),COLUMN([2]!Tableausource[Catégorie tâche])-2)="","",(INDEX([2]!Tableausource[#All],SMALL(IF(($G$1=[2]!Tableausource[Projet])*(([2]!Tableausource[Catégorie tâche]="1.H+K")+([2]!Tableausource[Catégorie tâche]="2.K")),ROW([2]!Tableausource[Projet])-13,9^9),ROW(64:64)),COLUMN([2]!Tableausource[Catégorie tâche])-2))),"")</f>
        <v/>
      </c>
      <c r="G68" s="23" t="str" cm="1">
        <f t="array" ref="G68">IFERROR(INDEX([2]!Tableausource[#All],SMALL(IF(($G$1=[2]!Tableausource[Projet])*(([2]!Tableausource[Catégorie tâche]="1.H+K")+([2]!Tableausource[Catégorie tâche]="2.K")),ROW([2]!Tableausource[Projet])-13,9^9),ROW(64:64)),COLUMN([2]!Tableausource[Tâches])-2),"")</f>
        <v/>
      </c>
      <c r="H68" s="24" t="str" cm="1">
        <f t="array" ref="H68">IFERROR(IF(INDEX([2]!Tableausource[#All],SMALL(IF(($G$1=[2]!Tableausource[Projet])*(([2]!Tableausource[Catégorie tâche]="1.H+K")+([2]!Tableausource[Catégorie tâche]="2.K")),ROW([2]!Tableausource[Projet])-13,9^9),ROW(64:64)),COLUMN([2]!Tableausource[Acteurs])-2)="","",(INDEX([2]!Tableausource[#All],SMALL(IF(($G$1=[2]!Tableausource[Projet])*(([2]!Tableausource[Catégorie tâche]="1.H+K")+([2]!Tableausource[Catégorie tâche]="2.K")),ROW([2]!Tableausource[Projet])-13,9^9),ROW(64:64)),COLUMN([2]!Tableausource[Acteurs])-2))),"")</f>
        <v/>
      </c>
    </row>
    <row r="69" spans="2:8" hidden="1" x14ac:dyDescent="0.25">
      <c r="B69" s="21" t="str" cm="1">
        <f t="array" ref="B69">IFERROR(IF(INDEX([1]!Tableausource[#All],SMALL(IF(($G$1=[1]!Tableausource[Projet])*(([1]!Tableausource[Catégorie tâche]="1.H+K")+([1]!Tableausource[Catégorie tâche]="2.K")),ROW([1]!Tableausource[Projet])-13,9^9),ROW(65:65)),COLUMN([1]!Tableausource[Etat])-2)="","",(INDEX([1]!Tableausource[#All],SMALL(IF(($G$1=[1]!Tableausource[Projet])*(([1]!Tableausource[Catégorie tâche]="1.H+K")+([1]!Tableausource[Catégorie tâche]="2.K")),ROW([1]!Tableausource[Projet])-13,9^9),ROW(65:65)),COLUMN([1]!Tableausource[Etat])-2))),"")</f>
        <v/>
      </c>
      <c r="C69" s="21" t="str" cm="1">
        <f t="array" ref="C69">IFERROR(IF(INDEX([2]!Tableausource[#All],SMALL(IF(($G$1=[2]!Tableausource[Projet])*(([2]!Tableausource[Catégorie tâche]="1.H+K")+([2]!Tableausource[Catégorie tâche]="2.K")),ROW([2]!Tableausource[Projet])-13,9^9),ROW(65:65)),COLUMN([2]!Tableausource[Échéance])-2)="","",(INDEX([2]!Tableausource[#All],SMALL(IF(($G$1=[2]!Tableausource[Projet])*(([2]!Tableausource[Catégorie tâche]="1.H+K")+([2]!Tableausource[Catégorie tâche]="2.K")),ROW([2]!Tableausource[Projet])-13,9^9),ROW(65:65)),COLUMN([2]!Tableausource[Échéance])-2))),"")</f>
        <v/>
      </c>
      <c r="D69" s="21" t="str" cm="1">
        <f t="array" ref="D69">IFERROR(IF(INDEX([2]!Tableausource[#All],SMALL(IF(($G$1=[2]!Tableausource[Projet])*(([2]!Tableausource[Catégorie tâche]="1.H+K")+([2]!Tableausource[Catégorie tâche]="2.K")),ROW([2]!Tableausource[Projet])-13,9^9),ROW(65:65)),COLUMN([2]!Tableausource[Date de début])-2)="","",(INDEX([2]!Tableausource[#All],SMALL(IF(($G$1=[2]!Tableausource[Projet])*(([2]!Tableausource[Catégorie tâche]="1.H+K")+([2]!Tableausource[Catégorie tâche]="2.K")),ROW([2]!Tableausource[Projet])-13,9^9),ROW(65:65)),COLUMN([2]!Tableausource[Date de début])-2))),"")</f>
        <v/>
      </c>
      <c r="E69" s="21" t="str" cm="1">
        <f t="array" ref="E69">IFERROR(IF(INDEX([2]!Tableausource[#All],SMALL(IF(($G$1=[2]!Tableausource[Projet])*(([2]!Tableausource[Catégorie tâche]="1.H+K")+([2]!Tableausource[Catégorie tâche]="2.K")),ROW([2]!Tableausource[Projet])-13,9^9),ROW(65:65)),COLUMN([2]!Tableausource[Date de fin])-2)="","",(INDEX([2]!Tableausource[#All],SMALL(IF(($G$1=[2]!Tableausource[Projet])*(([2]!Tableausource[Catégorie tâche]="1.H+K")+([2]!Tableausource[Catégorie tâche]="2.K")),ROW([2]!Tableausource[Projet])-13,9^9),ROW(65:65)),COLUMN([2]!Tableausource[Date de fin])-2))),"")</f>
        <v/>
      </c>
      <c r="F69" s="21" t="str" cm="1">
        <f t="array" ref="F69">IFERROR(IF(INDEX([2]!Tableausource[#All],SMALL(IF(($G$1=[2]!Tableausource[Projet])*(([2]!Tableausource[Catégorie tâche]="1.H+K")+([2]!Tableausource[Catégorie tâche]="2.K")),ROW([2]!Tableausource[Projet])-13,9^9),ROW(65:65)),COLUMN([2]!Tableausource[Catégorie tâche])-2)="","",(INDEX([2]!Tableausource[#All],SMALL(IF(($G$1=[2]!Tableausource[Projet])*(([2]!Tableausource[Catégorie tâche]="1.H+K")+([2]!Tableausource[Catégorie tâche]="2.K")),ROW([2]!Tableausource[Projet])-13,9^9),ROW(65:65)),COLUMN([2]!Tableausource[Catégorie tâche])-2))),"")</f>
        <v/>
      </c>
      <c r="G69" s="23" t="str" cm="1">
        <f t="array" ref="G69">IFERROR(INDEX([2]!Tableausource[#All],SMALL(IF(($G$1=[2]!Tableausource[Projet])*(([2]!Tableausource[Catégorie tâche]="1.H+K")+([2]!Tableausource[Catégorie tâche]="2.K")),ROW([2]!Tableausource[Projet])-13,9^9),ROW(65:65)),COLUMN([2]!Tableausource[Tâches])-2),"")</f>
        <v/>
      </c>
      <c r="H69" s="24" t="str" cm="1">
        <f t="array" ref="H69">IFERROR(IF(INDEX([2]!Tableausource[#All],SMALL(IF(($G$1=[2]!Tableausource[Projet])*(([2]!Tableausource[Catégorie tâche]="1.H+K")+([2]!Tableausource[Catégorie tâche]="2.K")),ROW([2]!Tableausource[Projet])-13,9^9),ROW(65:65)),COLUMN([2]!Tableausource[Acteurs])-2)="","",(INDEX([2]!Tableausource[#All],SMALL(IF(($G$1=[2]!Tableausource[Projet])*(([2]!Tableausource[Catégorie tâche]="1.H+K")+([2]!Tableausource[Catégorie tâche]="2.K")),ROW([2]!Tableausource[Projet])-13,9^9),ROW(65:65)),COLUMN([2]!Tableausource[Acteurs])-2))),"")</f>
        <v/>
      </c>
    </row>
    <row r="70" spans="2:8" hidden="1" x14ac:dyDescent="0.25">
      <c r="B70" s="21" t="str" cm="1">
        <f t="array" ref="B70">IFERROR(IF(INDEX([1]!Tableausource[#All],SMALL(IF(($G$1=[1]!Tableausource[Projet])*(([1]!Tableausource[Catégorie tâche]="1.H+K")+([1]!Tableausource[Catégorie tâche]="2.K")),ROW([1]!Tableausource[Projet])-13,9^9),ROW(66:66)),COLUMN([1]!Tableausource[Etat])-2)="","",(INDEX([1]!Tableausource[#All],SMALL(IF(($G$1=[1]!Tableausource[Projet])*(([1]!Tableausource[Catégorie tâche]="1.H+K")+([1]!Tableausource[Catégorie tâche]="2.K")),ROW([1]!Tableausource[Projet])-13,9^9),ROW(66:66)),COLUMN([1]!Tableausource[Etat])-2))),"")</f>
        <v/>
      </c>
      <c r="C70" s="21" t="str" cm="1">
        <f t="array" ref="C70">IFERROR(IF(INDEX([2]!Tableausource[#All],SMALL(IF(($G$1=[2]!Tableausource[Projet])*(([2]!Tableausource[Catégorie tâche]="1.H+K")+([2]!Tableausource[Catégorie tâche]="2.K")),ROW([2]!Tableausource[Projet])-13,9^9),ROW(66:66)),COLUMN([2]!Tableausource[Échéance])-2)="","",(INDEX([2]!Tableausource[#All],SMALL(IF(($G$1=[2]!Tableausource[Projet])*(([2]!Tableausource[Catégorie tâche]="1.H+K")+([2]!Tableausource[Catégorie tâche]="2.K")),ROW([2]!Tableausource[Projet])-13,9^9),ROW(66:66)),COLUMN([2]!Tableausource[Échéance])-2))),"")</f>
        <v/>
      </c>
      <c r="D70" s="21" t="str" cm="1">
        <f t="array" ref="D70">IFERROR(IF(INDEX([2]!Tableausource[#All],SMALL(IF(($G$1=[2]!Tableausource[Projet])*(([2]!Tableausource[Catégorie tâche]="1.H+K")+([2]!Tableausource[Catégorie tâche]="2.K")),ROW([2]!Tableausource[Projet])-13,9^9),ROW(66:66)),COLUMN([2]!Tableausource[Date de début])-2)="","",(INDEX([2]!Tableausource[#All],SMALL(IF(($G$1=[2]!Tableausource[Projet])*(([2]!Tableausource[Catégorie tâche]="1.H+K")+([2]!Tableausource[Catégorie tâche]="2.K")),ROW([2]!Tableausource[Projet])-13,9^9),ROW(66:66)),COLUMN([2]!Tableausource[Date de début])-2))),"")</f>
        <v/>
      </c>
      <c r="E70" s="21" t="str" cm="1">
        <f t="array" ref="E70">IFERROR(IF(INDEX([2]!Tableausource[#All],SMALL(IF(($G$1=[2]!Tableausource[Projet])*(([2]!Tableausource[Catégorie tâche]="1.H+K")+([2]!Tableausource[Catégorie tâche]="2.K")),ROW([2]!Tableausource[Projet])-13,9^9),ROW(66:66)),COLUMN([2]!Tableausource[Date de fin])-2)="","",(INDEX([2]!Tableausource[#All],SMALL(IF(($G$1=[2]!Tableausource[Projet])*(([2]!Tableausource[Catégorie tâche]="1.H+K")+([2]!Tableausource[Catégorie tâche]="2.K")),ROW([2]!Tableausource[Projet])-13,9^9),ROW(66:66)),COLUMN([2]!Tableausource[Date de fin])-2))),"")</f>
        <v/>
      </c>
      <c r="F70" s="21" t="str" cm="1">
        <f t="array" ref="F70">IFERROR(IF(INDEX([2]!Tableausource[#All],SMALL(IF(($G$1=[2]!Tableausource[Projet])*(([2]!Tableausource[Catégorie tâche]="1.H+K")+([2]!Tableausource[Catégorie tâche]="2.K")),ROW([2]!Tableausource[Projet])-13,9^9),ROW(66:66)),COLUMN([2]!Tableausource[Catégorie tâche])-2)="","",(INDEX([2]!Tableausource[#All],SMALL(IF(($G$1=[2]!Tableausource[Projet])*(([2]!Tableausource[Catégorie tâche]="1.H+K")+([2]!Tableausource[Catégorie tâche]="2.K")),ROW([2]!Tableausource[Projet])-13,9^9),ROW(66:66)),COLUMN([2]!Tableausource[Catégorie tâche])-2))),"")</f>
        <v/>
      </c>
      <c r="G70" s="23" t="str" cm="1">
        <f t="array" ref="G70">IFERROR(INDEX([2]!Tableausource[#All],SMALL(IF(($G$1=[2]!Tableausource[Projet])*(([2]!Tableausource[Catégorie tâche]="1.H+K")+([2]!Tableausource[Catégorie tâche]="2.K")),ROW([2]!Tableausource[Projet])-13,9^9),ROW(66:66)),COLUMN([2]!Tableausource[Tâches])-2),"")</f>
        <v/>
      </c>
      <c r="H70" s="24" t="str" cm="1">
        <f t="array" ref="H70">IFERROR(IF(INDEX([2]!Tableausource[#All],SMALL(IF(($G$1=[2]!Tableausource[Projet])*(([2]!Tableausource[Catégorie tâche]="1.H+K")+([2]!Tableausource[Catégorie tâche]="2.K")),ROW([2]!Tableausource[Projet])-13,9^9),ROW(66:66)),COLUMN([2]!Tableausource[Acteurs])-2)="","",(INDEX([2]!Tableausource[#All],SMALL(IF(($G$1=[2]!Tableausource[Projet])*(([2]!Tableausource[Catégorie tâche]="1.H+K")+([2]!Tableausource[Catégorie tâche]="2.K")),ROW([2]!Tableausource[Projet])-13,9^9),ROW(66:66)),COLUMN([2]!Tableausource[Acteurs])-2))),"")</f>
        <v/>
      </c>
    </row>
    <row r="71" spans="2:8" hidden="1" x14ac:dyDescent="0.25">
      <c r="B71" s="21" t="str" cm="1">
        <f t="array" ref="B71">IFERROR(IF(INDEX([1]!Tableausource[#All],SMALL(IF(($G$1=[1]!Tableausource[Projet])*(([1]!Tableausource[Catégorie tâche]="1.H+K")+([1]!Tableausource[Catégorie tâche]="2.K")),ROW([1]!Tableausource[Projet])-13,9^9),ROW(67:67)),COLUMN([1]!Tableausource[Etat])-2)="","",(INDEX([1]!Tableausource[#All],SMALL(IF(($G$1=[1]!Tableausource[Projet])*(([1]!Tableausource[Catégorie tâche]="1.H+K")+([1]!Tableausource[Catégorie tâche]="2.K")),ROW([1]!Tableausource[Projet])-13,9^9),ROW(67:67)),COLUMN([1]!Tableausource[Etat])-2))),"")</f>
        <v/>
      </c>
      <c r="C71" s="21" t="str" cm="1">
        <f t="array" ref="C71">IFERROR(IF(INDEX([2]!Tableausource[#All],SMALL(IF(($G$1=[2]!Tableausource[Projet])*(([2]!Tableausource[Catégorie tâche]="1.H+K")+([2]!Tableausource[Catégorie tâche]="2.K")),ROW([2]!Tableausource[Projet])-13,9^9),ROW(67:67)),COLUMN([2]!Tableausource[Échéance])-2)="","",(INDEX([2]!Tableausource[#All],SMALL(IF(($G$1=[2]!Tableausource[Projet])*(([2]!Tableausource[Catégorie tâche]="1.H+K")+([2]!Tableausource[Catégorie tâche]="2.K")),ROW([2]!Tableausource[Projet])-13,9^9),ROW(67:67)),COLUMN([2]!Tableausource[Échéance])-2))),"")</f>
        <v/>
      </c>
      <c r="D71" s="21" t="str" cm="1">
        <f t="array" ref="D71">IFERROR(IF(INDEX([2]!Tableausource[#All],SMALL(IF(($G$1=[2]!Tableausource[Projet])*(([2]!Tableausource[Catégorie tâche]="1.H+K")+([2]!Tableausource[Catégorie tâche]="2.K")),ROW([2]!Tableausource[Projet])-13,9^9),ROW(67:67)),COLUMN([2]!Tableausource[Date de début])-2)="","",(INDEX([2]!Tableausource[#All],SMALL(IF(($G$1=[2]!Tableausource[Projet])*(([2]!Tableausource[Catégorie tâche]="1.H+K")+([2]!Tableausource[Catégorie tâche]="2.K")),ROW([2]!Tableausource[Projet])-13,9^9),ROW(67:67)),COLUMN([2]!Tableausource[Date de début])-2))),"")</f>
        <v/>
      </c>
      <c r="E71" s="21" t="str" cm="1">
        <f t="array" ref="E71">IFERROR(IF(INDEX([2]!Tableausource[#All],SMALL(IF(($G$1=[2]!Tableausource[Projet])*(([2]!Tableausource[Catégorie tâche]="1.H+K")+([2]!Tableausource[Catégorie tâche]="2.K")),ROW([2]!Tableausource[Projet])-13,9^9),ROW(67:67)),COLUMN([2]!Tableausource[Date de fin])-2)="","",(INDEX([2]!Tableausource[#All],SMALL(IF(($G$1=[2]!Tableausource[Projet])*(([2]!Tableausource[Catégorie tâche]="1.H+K")+([2]!Tableausource[Catégorie tâche]="2.K")),ROW([2]!Tableausource[Projet])-13,9^9),ROW(67:67)),COLUMN([2]!Tableausource[Date de fin])-2))),"")</f>
        <v/>
      </c>
      <c r="F71" s="21" t="str" cm="1">
        <f t="array" ref="F71">IFERROR(IF(INDEX([2]!Tableausource[#All],SMALL(IF(($G$1=[2]!Tableausource[Projet])*(([2]!Tableausource[Catégorie tâche]="1.H+K")+([2]!Tableausource[Catégorie tâche]="2.K")),ROW([2]!Tableausource[Projet])-13,9^9),ROW(67:67)),COLUMN([2]!Tableausource[Catégorie tâche])-2)="","",(INDEX([2]!Tableausource[#All],SMALL(IF(($G$1=[2]!Tableausource[Projet])*(([2]!Tableausource[Catégorie tâche]="1.H+K")+([2]!Tableausource[Catégorie tâche]="2.K")),ROW([2]!Tableausource[Projet])-13,9^9),ROW(67:67)),COLUMN([2]!Tableausource[Catégorie tâche])-2))),"")</f>
        <v/>
      </c>
      <c r="G71" s="23" t="str" cm="1">
        <f t="array" ref="G71">IFERROR(INDEX([2]!Tableausource[#All],SMALL(IF(($G$1=[2]!Tableausource[Projet])*(([2]!Tableausource[Catégorie tâche]="1.H+K")+([2]!Tableausource[Catégorie tâche]="2.K")),ROW([2]!Tableausource[Projet])-13,9^9),ROW(67:67)),COLUMN([2]!Tableausource[Tâches])-2),"")</f>
        <v/>
      </c>
      <c r="H71" s="24" t="str" cm="1">
        <f t="array" ref="H71">IFERROR(IF(INDEX([2]!Tableausource[#All],SMALL(IF(($G$1=[2]!Tableausource[Projet])*(([2]!Tableausource[Catégorie tâche]="1.H+K")+([2]!Tableausource[Catégorie tâche]="2.K")),ROW([2]!Tableausource[Projet])-13,9^9),ROW(67:67)),COLUMN([2]!Tableausource[Acteurs])-2)="","",(INDEX([2]!Tableausource[#All],SMALL(IF(($G$1=[2]!Tableausource[Projet])*(([2]!Tableausource[Catégorie tâche]="1.H+K")+([2]!Tableausource[Catégorie tâche]="2.K")),ROW([2]!Tableausource[Projet])-13,9^9),ROW(67:67)),COLUMN([2]!Tableausource[Acteurs])-2))),"")</f>
        <v/>
      </c>
    </row>
    <row r="72" spans="2:8" hidden="1" x14ac:dyDescent="0.25">
      <c r="B72" s="21" t="str" cm="1">
        <f t="array" ref="B72">IFERROR(IF(INDEX([1]!Tableausource[#All],SMALL(IF(($G$1=[1]!Tableausource[Projet])*(([1]!Tableausource[Catégorie tâche]="1.H+K")+([1]!Tableausource[Catégorie tâche]="2.K")),ROW([1]!Tableausource[Projet])-13,9^9),ROW(68:68)),COLUMN([1]!Tableausource[Etat])-2)="","",(INDEX([1]!Tableausource[#All],SMALL(IF(($G$1=[1]!Tableausource[Projet])*(([1]!Tableausource[Catégorie tâche]="1.H+K")+([1]!Tableausource[Catégorie tâche]="2.K")),ROW([1]!Tableausource[Projet])-13,9^9),ROW(68:68)),COLUMN([1]!Tableausource[Etat])-2))),"")</f>
        <v/>
      </c>
      <c r="C72" s="21" t="str" cm="1">
        <f t="array" ref="C72">IFERROR(IF(INDEX([2]!Tableausource[#All],SMALL(IF(($G$1=[2]!Tableausource[Projet])*(([2]!Tableausource[Catégorie tâche]="1.H+K")+([2]!Tableausource[Catégorie tâche]="2.K")),ROW([2]!Tableausource[Projet])-13,9^9),ROW(68:68)),COLUMN([2]!Tableausource[Échéance])-2)="","",(INDEX([2]!Tableausource[#All],SMALL(IF(($G$1=[2]!Tableausource[Projet])*(([2]!Tableausource[Catégorie tâche]="1.H+K")+([2]!Tableausource[Catégorie tâche]="2.K")),ROW([2]!Tableausource[Projet])-13,9^9),ROW(68:68)),COLUMN([2]!Tableausource[Échéance])-2))),"")</f>
        <v/>
      </c>
      <c r="D72" s="21" t="str" cm="1">
        <f t="array" ref="D72">IFERROR(IF(INDEX([2]!Tableausource[#All],SMALL(IF(($G$1=[2]!Tableausource[Projet])*(([2]!Tableausource[Catégorie tâche]="1.H+K")+([2]!Tableausource[Catégorie tâche]="2.K")),ROW([2]!Tableausource[Projet])-13,9^9),ROW(68:68)),COLUMN([2]!Tableausource[Date de début])-2)="","",(INDEX([2]!Tableausource[#All],SMALL(IF(($G$1=[2]!Tableausource[Projet])*(([2]!Tableausource[Catégorie tâche]="1.H+K")+([2]!Tableausource[Catégorie tâche]="2.K")),ROW([2]!Tableausource[Projet])-13,9^9),ROW(68:68)),COLUMN([2]!Tableausource[Date de début])-2))),"")</f>
        <v/>
      </c>
      <c r="E72" s="21" t="str" cm="1">
        <f t="array" ref="E72">IFERROR(IF(INDEX([2]!Tableausource[#All],SMALL(IF(($G$1=[2]!Tableausource[Projet])*(([2]!Tableausource[Catégorie tâche]="1.H+K")+([2]!Tableausource[Catégorie tâche]="2.K")),ROW([2]!Tableausource[Projet])-13,9^9),ROW(68:68)),COLUMN([2]!Tableausource[Date de fin])-2)="","",(INDEX([2]!Tableausource[#All],SMALL(IF(($G$1=[2]!Tableausource[Projet])*(([2]!Tableausource[Catégorie tâche]="1.H+K")+([2]!Tableausource[Catégorie tâche]="2.K")),ROW([2]!Tableausource[Projet])-13,9^9),ROW(68:68)),COLUMN([2]!Tableausource[Date de fin])-2))),"")</f>
        <v/>
      </c>
      <c r="F72" s="21" t="str" cm="1">
        <f t="array" ref="F72">IFERROR(IF(INDEX([2]!Tableausource[#All],SMALL(IF(($G$1=[2]!Tableausource[Projet])*(([2]!Tableausource[Catégorie tâche]="1.H+K")+([2]!Tableausource[Catégorie tâche]="2.K")),ROW([2]!Tableausource[Projet])-13,9^9),ROW(68:68)),COLUMN([2]!Tableausource[Catégorie tâche])-2)="","",(INDEX([2]!Tableausource[#All],SMALL(IF(($G$1=[2]!Tableausource[Projet])*(([2]!Tableausource[Catégorie tâche]="1.H+K")+([2]!Tableausource[Catégorie tâche]="2.K")),ROW([2]!Tableausource[Projet])-13,9^9),ROW(68:68)),COLUMN([2]!Tableausource[Catégorie tâche])-2))),"")</f>
        <v/>
      </c>
      <c r="G72" s="23" t="str" cm="1">
        <f t="array" ref="G72">IFERROR(INDEX([2]!Tableausource[#All],SMALL(IF(($G$1=[2]!Tableausource[Projet])*(([2]!Tableausource[Catégorie tâche]="1.H+K")+([2]!Tableausource[Catégorie tâche]="2.K")),ROW([2]!Tableausource[Projet])-13,9^9),ROW(68:68)),COLUMN([2]!Tableausource[Tâches])-2),"")</f>
        <v/>
      </c>
      <c r="H72" s="24" t="str" cm="1">
        <f t="array" ref="H72">IFERROR(IF(INDEX([2]!Tableausource[#All],SMALL(IF(($G$1=[2]!Tableausource[Projet])*(([2]!Tableausource[Catégorie tâche]="1.H+K")+([2]!Tableausource[Catégorie tâche]="2.K")),ROW([2]!Tableausource[Projet])-13,9^9),ROW(68:68)),COLUMN([2]!Tableausource[Acteurs])-2)="","",(INDEX([2]!Tableausource[#All],SMALL(IF(($G$1=[2]!Tableausource[Projet])*(([2]!Tableausource[Catégorie tâche]="1.H+K")+([2]!Tableausource[Catégorie tâche]="2.K")),ROW([2]!Tableausource[Projet])-13,9^9),ROW(68:68)),COLUMN([2]!Tableausource[Acteurs])-2))),"")</f>
        <v/>
      </c>
    </row>
    <row r="73" spans="2:8" hidden="1" x14ac:dyDescent="0.25">
      <c r="B73" s="21" t="str" cm="1">
        <f t="array" ref="B73">IFERROR(IF(INDEX([1]!Tableausource[#All],SMALL(IF(($G$1=[1]!Tableausource[Projet])*(([1]!Tableausource[Catégorie tâche]="1.H+K")+([1]!Tableausource[Catégorie tâche]="2.K")),ROW([1]!Tableausource[Projet])-13,9^9),ROW(69:69)),COLUMN([1]!Tableausource[Etat])-2)="","",(INDEX([1]!Tableausource[#All],SMALL(IF(($G$1=[1]!Tableausource[Projet])*(([1]!Tableausource[Catégorie tâche]="1.H+K")+([1]!Tableausource[Catégorie tâche]="2.K")),ROW([1]!Tableausource[Projet])-13,9^9),ROW(69:69)),COLUMN([1]!Tableausource[Etat])-2))),"")</f>
        <v/>
      </c>
      <c r="C73" s="21" t="str" cm="1">
        <f t="array" ref="C73">IFERROR(IF(INDEX([2]!Tableausource[#All],SMALL(IF(($G$1=[2]!Tableausource[Projet])*(([2]!Tableausource[Catégorie tâche]="1.H+K")+([2]!Tableausource[Catégorie tâche]="2.K")),ROW([2]!Tableausource[Projet])-13,9^9),ROW(69:69)),COLUMN([2]!Tableausource[Échéance])-2)="","",(INDEX([2]!Tableausource[#All],SMALL(IF(($G$1=[2]!Tableausource[Projet])*(([2]!Tableausource[Catégorie tâche]="1.H+K")+([2]!Tableausource[Catégorie tâche]="2.K")),ROW([2]!Tableausource[Projet])-13,9^9),ROW(69:69)),COLUMN([2]!Tableausource[Échéance])-2))),"")</f>
        <v/>
      </c>
      <c r="D73" s="21" t="str" cm="1">
        <f t="array" ref="D73">IFERROR(IF(INDEX([2]!Tableausource[#All],SMALL(IF(($G$1=[2]!Tableausource[Projet])*(([2]!Tableausource[Catégorie tâche]="1.H+K")+([2]!Tableausource[Catégorie tâche]="2.K")),ROW([2]!Tableausource[Projet])-13,9^9),ROW(69:69)),COLUMN([2]!Tableausource[Date de début])-2)="","",(INDEX([2]!Tableausource[#All],SMALL(IF(($G$1=[2]!Tableausource[Projet])*(([2]!Tableausource[Catégorie tâche]="1.H+K")+([2]!Tableausource[Catégorie tâche]="2.K")),ROW([2]!Tableausource[Projet])-13,9^9),ROW(69:69)),COLUMN([2]!Tableausource[Date de début])-2))),"")</f>
        <v/>
      </c>
      <c r="E73" s="21" t="str" cm="1">
        <f t="array" ref="E73">IFERROR(IF(INDEX([2]!Tableausource[#All],SMALL(IF(($G$1=[2]!Tableausource[Projet])*(([2]!Tableausource[Catégorie tâche]="1.H+K")+([2]!Tableausource[Catégorie tâche]="2.K")),ROW([2]!Tableausource[Projet])-13,9^9),ROW(69:69)),COLUMN([2]!Tableausource[Date de fin])-2)="","",(INDEX([2]!Tableausource[#All],SMALL(IF(($G$1=[2]!Tableausource[Projet])*(([2]!Tableausource[Catégorie tâche]="1.H+K")+([2]!Tableausource[Catégorie tâche]="2.K")),ROW([2]!Tableausource[Projet])-13,9^9),ROW(69:69)),COLUMN([2]!Tableausource[Date de fin])-2))),"")</f>
        <v/>
      </c>
      <c r="F73" s="21" t="str" cm="1">
        <f t="array" ref="F73">IFERROR(IF(INDEX([2]!Tableausource[#All],SMALL(IF(($G$1=[2]!Tableausource[Projet])*(([2]!Tableausource[Catégorie tâche]="1.H+K")+([2]!Tableausource[Catégorie tâche]="2.K")),ROW([2]!Tableausource[Projet])-13,9^9),ROW(69:69)),COLUMN([2]!Tableausource[Catégorie tâche])-2)="","",(INDEX([2]!Tableausource[#All],SMALL(IF(($G$1=[2]!Tableausource[Projet])*(([2]!Tableausource[Catégorie tâche]="1.H+K")+([2]!Tableausource[Catégorie tâche]="2.K")),ROW([2]!Tableausource[Projet])-13,9^9),ROW(69:69)),COLUMN([2]!Tableausource[Catégorie tâche])-2))),"")</f>
        <v/>
      </c>
      <c r="G73" s="23" t="str" cm="1">
        <f t="array" ref="G73">IFERROR(INDEX([2]!Tableausource[#All],SMALL(IF(($G$1=[2]!Tableausource[Projet])*(([2]!Tableausource[Catégorie tâche]="1.H+K")+([2]!Tableausource[Catégorie tâche]="2.K")),ROW([2]!Tableausource[Projet])-13,9^9),ROW(69:69)),COLUMN([2]!Tableausource[Tâches])-2),"")</f>
        <v/>
      </c>
      <c r="H73" s="24" t="str" cm="1">
        <f t="array" ref="H73">IFERROR(IF(INDEX([2]!Tableausource[#All],SMALL(IF(($G$1=[2]!Tableausource[Projet])*(([2]!Tableausource[Catégorie tâche]="1.H+K")+([2]!Tableausource[Catégorie tâche]="2.K")),ROW([2]!Tableausource[Projet])-13,9^9),ROW(69:69)),COLUMN([2]!Tableausource[Acteurs])-2)="","",(INDEX([2]!Tableausource[#All],SMALL(IF(($G$1=[2]!Tableausource[Projet])*(([2]!Tableausource[Catégorie tâche]="1.H+K")+([2]!Tableausource[Catégorie tâche]="2.K")),ROW([2]!Tableausource[Projet])-13,9^9),ROW(69:69)),COLUMN([2]!Tableausource[Acteurs])-2))),"")</f>
        <v/>
      </c>
    </row>
    <row r="74" spans="2:8" hidden="1" x14ac:dyDescent="0.25">
      <c r="B74" s="21" t="str" cm="1">
        <f t="array" ref="B74">IFERROR(IF(INDEX([1]!Tableausource[#All],SMALL(IF(($G$1=[1]!Tableausource[Projet])*(([1]!Tableausource[Catégorie tâche]="1.H+K")+([1]!Tableausource[Catégorie tâche]="2.K")),ROW([1]!Tableausource[Projet])-13,9^9),ROW(70:70)),COLUMN([1]!Tableausource[Etat])-2)="","",(INDEX([1]!Tableausource[#All],SMALL(IF(($G$1=[1]!Tableausource[Projet])*(([1]!Tableausource[Catégorie tâche]="1.H+K")+([1]!Tableausource[Catégorie tâche]="2.K")),ROW([1]!Tableausource[Projet])-13,9^9),ROW(70:70)),COLUMN([1]!Tableausource[Etat])-2))),"")</f>
        <v/>
      </c>
      <c r="C74" s="21" t="str" cm="1">
        <f t="array" ref="C74">IFERROR(IF(INDEX([2]!Tableausource[#All],SMALL(IF(($G$1=[2]!Tableausource[Projet])*(([2]!Tableausource[Catégorie tâche]="1.H+K")+([2]!Tableausource[Catégorie tâche]="2.K")),ROW([2]!Tableausource[Projet])-13,9^9),ROW(70:70)),COLUMN([2]!Tableausource[Échéance])-2)="","",(INDEX([2]!Tableausource[#All],SMALL(IF(($G$1=[2]!Tableausource[Projet])*(([2]!Tableausource[Catégorie tâche]="1.H+K")+([2]!Tableausource[Catégorie tâche]="2.K")),ROW([2]!Tableausource[Projet])-13,9^9),ROW(70:70)),COLUMN([2]!Tableausource[Échéance])-2))),"")</f>
        <v/>
      </c>
      <c r="D74" s="21" t="str" cm="1">
        <f t="array" ref="D74">IFERROR(IF(INDEX([2]!Tableausource[#All],SMALL(IF(($G$1=[2]!Tableausource[Projet])*(([2]!Tableausource[Catégorie tâche]="1.H+K")+([2]!Tableausource[Catégorie tâche]="2.K")),ROW([2]!Tableausource[Projet])-13,9^9),ROW(70:70)),COLUMN([2]!Tableausource[Date de début])-2)="","",(INDEX([2]!Tableausource[#All],SMALL(IF(($G$1=[2]!Tableausource[Projet])*(([2]!Tableausource[Catégorie tâche]="1.H+K")+([2]!Tableausource[Catégorie tâche]="2.K")),ROW([2]!Tableausource[Projet])-13,9^9),ROW(70:70)),COLUMN([2]!Tableausource[Date de début])-2))),"")</f>
        <v/>
      </c>
      <c r="E74" s="21" t="str" cm="1">
        <f t="array" ref="E74">IFERROR(IF(INDEX([2]!Tableausource[#All],SMALL(IF(($G$1=[2]!Tableausource[Projet])*(([2]!Tableausource[Catégorie tâche]="1.H+K")+([2]!Tableausource[Catégorie tâche]="2.K")),ROW([2]!Tableausource[Projet])-13,9^9),ROW(70:70)),COLUMN([2]!Tableausource[Date de fin])-2)="","",(INDEX([2]!Tableausource[#All],SMALL(IF(($G$1=[2]!Tableausource[Projet])*(([2]!Tableausource[Catégorie tâche]="1.H+K")+([2]!Tableausource[Catégorie tâche]="2.K")),ROW([2]!Tableausource[Projet])-13,9^9),ROW(70:70)),COLUMN([2]!Tableausource[Date de fin])-2))),"")</f>
        <v/>
      </c>
      <c r="F74" s="21" t="str" cm="1">
        <f t="array" ref="F74">IFERROR(IF(INDEX([2]!Tableausource[#All],SMALL(IF(($G$1=[2]!Tableausource[Projet])*(([2]!Tableausource[Catégorie tâche]="1.H+K")+([2]!Tableausource[Catégorie tâche]="2.K")),ROW([2]!Tableausource[Projet])-13,9^9),ROW(70:70)),COLUMN([2]!Tableausource[Catégorie tâche])-2)="","",(INDEX([2]!Tableausource[#All],SMALL(IF(($G$1=[2]!Tableausource[Projet])*(([2]!Tableausource[Catégorie tâche]="1.H+K")+([2]!Tableausource[Catégorie tâche]="2.K")),ROW([2]!Tableausource[Projet])-13,9^9),ROW(70:70)),COLUMN([2]!Tableausource[Catégorie tâche])-2))),"")</f>
        <v/>
      </c>
      <c r="G74" s="23" t="str" cm="1">
        <f t="array" ref="G74">IFERROR(INDEX([2]!Tableausource[#All],SMALL(IF(($G$1=[2]!Tableausource[Projet])*(([2]!Tableausource[Catégorie tâche]="1.H+K")+([2]!Tableausource[Catégorie tâche]="2.K")),ROW([2]!Tableausource[Projet])-13,9^9),ROW(70:70)),COLUMN([2]!Tableausource[Tâches])-2),"")</f>
        <v/>
      </c>
      <c r="H74" s="24" t="str" cm="1">
        <f t="array" ref="H74">IFERROR(IF(INDEX([2]!Tableausource[#All],SMALL(IF(($G$1=[2]!Tableausource[Projet])*(([2]!Tableausource[Catégorie tâche]="1.H+K")+([2]!Tableausource[Catégorie tâche]="2.K")),ROW([2]!Tableausource[Projet])-13,9^9),ROW(70:70)),COLUMN([2]!Tableausource[Acteurs])-2)="","",(INDEX([2]!Tableausource[#All],SMALL(IF(($G$1=[2]!Tableausource[Projet])*(([2]!Tableausource[Catégorie tâche]="1.H+K")+([2]!Tableausource[Catégorie tâche]="2.K")),ROW([2]!Tableausource[Projet])-13,9^9),ROW(70:70)),COLUMN([2]!Tableausource[Acteurs])-2))),"")</f>
        <v/>
      </c>
    </row>
    <row r="75" spans="2:8" hidden="1" x14ac:dyDescent="0.25">
      <c r="B75" s="21" t="str" cm="1">
        <f t="array" ref="B75">IFERROR(IF(INDEX([1]!Tableausource[#All],SMALL(IF(($G$1=[1]!Tableausource[Projet])*(([1]!Tableausource[Catégorie tâche]="1.H+K")+([1]!Tableausource[Catégorie tâche]="2.K")),ROW([1]!Tableausource[Projet])-13,9^9),ROW(71:71)),COLUMN([1]!Tableausource[Etat])-2)="","",(INDEX([1]!Tableausource[#All],SMALL(IF(($G$1=[1]!Tableausource[Projet])*(([1]!Tableausource[Catégorie tâche]="1.H+K")+([1]!Tableausource[Catégorie tâche]="2.K")),ROW([1]!Tableausource[Projet])-13,9^9),ROW(71:71)),COLUMN([1]!Tableausource[Etat])-2))),"")</f>
        <v/>
      </c>
      <c r="C75" s="21" t="str" cm="1">
        <f t="array" ref="C75">IFERROR(IF(INDEX([2]!Tableausource[#All],SMALL(IF(($G$1=[2]!Tableausource[Projet])*(([2]!Tableausource[Catégorie tâche]="1.H+K")+([2]!Tableausource[Catégorie tâche]="2.K")),ROW([2]!Tableausource[Projet])-13,9^9),ROW(71:71)),COLUMN([2]!Tableausource[Échéance])-2)="","",(INDEX([2]!Tableausource[#All],SMALL(IF(($G$1=[2]!Tableausource[Projet])*(([2]!Tableausource[Catégorie tâche]="1.H+K")+([2]!Tableausource[Catégorie tâche]="2.K")),ROW([2]!Tableausource[Projet])-13,9^9),ROW(71:71)),COLUMN([2]!Tableausource[Échéance])-2))),"")</f>
        <v/>
      </c>
      <c r="D75" s="21" t="str" cm="1">
        <f t="array" ref="D75">IFERROR(IF(INDEX([2]!Tableausource[#All],SMALL(IF(($G$1=[2]!Tableausource[Projet])*(([2]!Tableausource[Catégorie tâche]="1.H+K")+([2]!Tableausource[Catégorie tâche]="2.K")),ROW([2]!Tableausource[Projet])-13,9^9),ROW(71:71)),COLUMN([2]!Tableausource[Date de début])-2)="","",(INDEX([2]!Tableausource[#All],SMALL(IF(($G$1=[2]!Tableausource[Projet])*(([2]!Tableausource[Catégorie tâche]="1.H+K")+([2]!Tableausource[Catégorie tâche]="2.K")),ROW([2]!Tableausource[Projet])-13,9^9),ROW(71:71)),COLUMN([2]!Tableausource[Date de début])-2))),"")</f>
        <v/>
      </c>
      <c r="E75" s="21" t="str" cm="1">
        <f t="array" ref="E75">IFERROR(IF(INDEX([2]!Tableausource[#All],SMALL(IF(($G$1=[2]!Tableausource[Projet])*(([2]!Tableausource[Catégorie tâche]="1.H+K")+([2]!Tableausource[Catégorie tâche]="2.K")),ROW([2]!Tableausource[Projet])-13,9^9),ROW(71:71)),COLUMN([2]!Tableausource[Date de fin])-2)="","",(INDEX([2]!Tableausource[#All],SMALL(IF(($G$1=[2]!Tableausource[Projet])*(([2]!Tableausource[Catégorie tâche]="1.H+K")+([2]!Tableausource[Catégorie tâche]="2.K")),ROW([2]!Tableausource[Projet])-13,9^9),ROW(71:71)),COLUMN([2]!Tableausource[Date de fin])-2))),"")</f>
        <v/>
      </c>
      <c r="F75" s="21" t="str" cm="1">
        <f t="array" ref="F75">IFERROR(IF(INDEX([2]!Tableausource[#All],SMALL(IF(($G$1=[2]!Tableausource[Projet])*(([2]!Tableausource[Catégorie tâche]="1.H+K")+([2]!Tableausource[Catégorie tâche]="2.K")),ROW([2]!Tableausource[Projet])-13,9^9),ROW(71:71)),COLUMN([2]!Tableausource[Catégorie tâche])-2)="","",(INDEX([2]!Tableausource[#All],SMALL(IF(($G$1=[2]!Tableausource[Projet])*(([2]!Tableausource[Catégorie tâche]="1.H+K")+([2]!Tableausource[Catégorie tâche]="2.K")),ROW([2]!Tableausource[Projet])-13,9^9),ROW(71:71)),COLUMN([2]!Tableausource[Catégorie tâche])-2))),"")</f>
        <v/>
      </c>
      <c r="G75" s="23" t="str" cm="1">
        <f t="array" ref="G75">IFERROR(INDEX([2]!Tableausource[#All],SMALL(IF(($G$1=[2]!Tableausource[Projet])*(([2]!Tableausource[Catégorie tâche]="1.H+K")+([2]!Tableausource[Catégorie tâche]="2.K")),ROW([2]!Tableausource[Projet])-13,9^9),ROW(71:71)),COLUMN([2]!Tableausource[Tâches])-2),"")</f>
        <v/>
      </c>
      <c r="H75" s="24" t="str" cm="1">
        <f t="array" ref="H75">IFERROR(IF(INDEX([2]!Tableausource[#All],SMALL(IF(($G$1=[2]!Tableausource[Projet])*(([2]!Tableausource[Catégorie tâche]="1.H+K")+([2]!Tableausource[Catégorie tâche]="2.K")),ROW([2]!Tableausource[Projet])-13,9^9),ROW(71:71)),COLUMN([2]!Tableausource[Acteurs])-2)="","",(INDEX([2]!Tableausource[#All],SMALL(IF(($G$1=[2]!Tableausource[Projet])*(([2]!Tableausource[Catégorie tâche]="1.H+K")+([2]!Tableausource[Catégorie tâche]="2.K")),ROW([2]!Tableausource[Projet])-13,9^9),ROW(71:71)),COLUMN([2]!Tableausource[Acteurs])-2))),"")</f>
        <v/>
      </c>
    </row>
    <row r="76" spans="2:8" hidden="1" x14ac:dyDescent="0.25">
      <c r="B76" s="21" t="str" cm="1">
        <f t="array" ref="B76">IFERROR(IF(INDEX([1]!Tableausource[#All],SMALL(IF(($G$1=[1]!Tableausource[Projet])*(([1]!Tableausource[Catégorie tâche]="1.H+K")+([1]!Tableausource[Catégorie tâche]="2.K")),ROW([1]!Tableausource[Projet])-13,9^9),ROW(72:72)),COLUMN([1]!Tableausource[Etat])-2)="","",(INDEX([1]!Tableausource[#All],SMALL(IF(($G$1=[1]!Tableausource[Projet])*(([1]!Tableausource[Catégorie tâche]="1.H+K")+([1]!Tableausource[Catégorie tâche]="2.K")),ROW([1]!Tableausource[Projet])-13,9^9),ROW(72:72)),COLUMN([1]!Tableausource[Etat])-2))),"")</f>
        <v/>
      </c>
      <c r="C76" s="21" t="str" cm="1">
        <f t="array" ref="C76">IFERROR(IF(INDEX([2]!Tableausource[#All],SMALL(IF(($G$1=[2]!Tableausource[Projet])*(([2]!Tableausource[Catégorie tâche]="1.H+K")+([2]!Tableausource[Catégorie tâche]="2.K")),ROW([2]!Tableausource[Projet])-13,9^9),ROW(72:72)),COLUMN([2]!Tableausource[Échéance])-2)="","",(INDEX([2]!Tableausource[#All],SMALL(IF(($G$1=[2]!Tableausource[Projet])*(([2]!Tableausource[Catégorie tâche]="1.H+K")+([2]!Tableausource[Catégorie tâche]="2.K")),ROW([2]!Tableausource[Projet])-13,9^9),ROW(72:72)),COLUMN([2]!Tableausource[Échéance])-2))),"")</f>
        <v/>
      </c>
      <c r="D76" s="21" t="str" cm="1">
        <f t="array" ref="D76">IFERROR(IF(INDEX([2]!Tableausource[#All],SMALL(IF(($G$1=[2]!Tableausource[Projet])*(([2]!Tableausource[Catégorie tâche]="1.H+K")+([2]!Tableausource[Catégorie tâche]="2.K")),ROW([2]!Tableausource[Projet])-13,9^9),ROW(72:72)),COLUMN([2]!Tableausource[Date de début])-2)="","",(INDEX([2]!Tableausource[#All],SMALL(IF(($G$1=[2]!Tableausource[Projet])*(([2]!Tableausource[Catégorie tâche]="1.H+K")+([2]!Tableausource[Catégorie tâche]="2.K")),ROW([2]!Tableausource[Projet])-13,9^9),ROW(72:72)),COLUMN([2]!Tableausource[Date de début])-2))),"")</f>
        <v/>
      </c>
      <c r="E76" s="21" t="str" cm="1">
        <f t="array" ref="E76">IFERROR(IF(INDEX([2]!Tableausource[#All],SMALL(IF(($G$1=[2]!Tableausource[Projet])*(([2]!Tableausource[Catégorie tâche]="1.H+K")+([2]!Tableausource[Catégorie tâche]="2.K")),ROW([2]!Tableausource[Projet])-13,9^9),ROW(72:72)),COLUMN([2]!Tableausource[Date de fin])-2)="","",(INDEX([2]!Tableausource[#All],SMALL(IF(($G$1=[2]!Tableausource[Projet])*(([2]!Tableausource[Catégorie tâche]="1.H+K")+([2]!Tableausource[Catégorie tâche]="2.K")),ROW([2]!Tableausource[Projet])-13,9^9),ROW(72:72)),COLUMN([2]!Tableausource[Date de fin])-2))),"")</f>
        <v/>
      </c>
      <c r="F76" s="21" t="str" cm="1">
        <f t="array" ref="F76">IFERROR(IF(INDEX([2]!Tableausource[#All],SMALL(IF(($G$1=[2]!Tableausource[Projet])*(([2]!Tableausource[Catégorie tâche]="1.H+K")+([2]!Tableausource[Catégorie tâche]="2.K")),ROW([2]!Tableausource[Projet])-13,9^9),ROW(72:72)),COLUMN([2]!Tableausource[Catégorie tâche])-2)="","",(INDEX([2]!Tableausource[#All],SMALL(IF(($G$1=[2]!Tableausource[Projet])*(([2]!Tableausource[Catégorie tâche]="1.H+K")+([2]!Tableausource[Catégorie tâche]="2.K")),ROW([2]!Tableausource[Projet])-13,9^9),ROW(72:72)),COLUMN([2]!Tableausource[Catégorie tâche])-2))),"")</f>
        <v/>
      </c>
      <c r="G76" s="23" t="str" cm="1">
        <f t="array" ref="G76">IFERROR(INDEX([2]!Tableausource[#All],SMALL(IF(($G$1=[2]!Tableausource[Projet])*(([2]!Tableausource[Catégorie tâche]="1.H+K")+([2]!Tableausource[Catégorie tâche]="2.K")),ROW([2]!Tableausource[Projet])-13,9^9),ROW(72:72)),COLUMN([2]!Tableausource[Tâches])-2),"")</f>
        <v/>
      </c>
      <c r="H76" s="24" t="str" cm="1">
        <f t="array" ref="H76">IFERROR(IF(INDEX([2]!Tableausource[#All],SMALL(IF(($G$1=[2]!Tableausource[Projet])*(([2]!Tableausource[Catégorie tâche]="1.H+K")+([2]!Tableausource[Catégorie tâche]="2.K")),ROW([2]!Tableausource[Projet])-13,9^9),ROW(72:72)),COLUMN([2]!Tableausource[Acteurs])-2)="","",(INDEX([2]!Tableausource[#All],SMALL(IF(($G$1=[2]!Tableausource[Projet])*(([2]!Tableausource[Catégorie tâche]="1.H+K")+([2]!Tableausource[Catégorie tâche]="2.K")),ROW([2]!Tableausource[Projet])-13,9^9),ROW(72:72)),COLUMN([2]!Tableausource[Acteurs])-2))),"")</f>
        <v/>
      </c>
    </row>
    <row r="77" spans="2:8" hidden="1" x14ac:dyDescent="0.25">
      <c r="B77" s="21" t="str" cm="1">
        <f t="array" ref="B77">IFERROR(IF(INDEX([1]!Tableausource[#All],SMALL(IF(($G$1=[1]!Tableausource[Projet])*(([1]!Tableausource[Catégorie tâche]="1.H+K")+([1]!Tableausource[Catégorie tâche]="2.K")),ROW([1]!Tableausource[Projet])-13,9^9),ROW(73:73)),COLUMN([1]!Tableausource[Etat])-2)="","",(INDEX([1]!Tableausource[#All],SMALL(IF(($G$1=[1]!Tableausource[Projet])*(([1]!Tableausource[Catégorie tâche]="1.H+K")+([1]!Tableausource[Catégorie tâche]="2.K")),ROW([1]!Tableausource[Projet])-13,9^9),ROW(73:73)),COLUMN([1]!Tableausource[Etat])-2))),"")</f>
        <v/>
      </c>
      <c r="C77" s="21" t="str" cm="1">
        <f t="array" ref="C77">IFERROR(IF(INDEX([2]!Tableausource[#All],SMALL(IF(($G$1=[2]!Tableausource[Projet])*(([2]!Tableausource[Catégorie tâche]="1.H+K")+([2]!Tableausource[Catégorie tâche]="2.K")),ROW([2]!Tableausource[Projet])-13,9^9),ROW(73:73)),COLUMN([2]!Tableausource[Échéance])-2)="","",(INDEX([2]!Tableausource[#All],SMALL(IF(($G$1=[2]!Tableausource[Projet])*(([2]!Tableausource[Catégorie tâche]="1.H+K")+([2]!Tableausource[Catégorie tâche]="2.K")),ROW([2]!Tableausource[Projet])-13,9^9),ROW(73:73)),COLUMN([2]!Tableausource[Échéance])-2))),"")</f>
        <v/>
      </c>
      <c r="D77" s="21" t="str" cm="1">
        <f t="array" ref="D77">IFERROR(IF(INDEX([2]!Tableausource[#All],SMALL(IF(($G$1=[2]!Tableausource[Projet])*(([2]!Tableausource[Catégorie tâche]="1.H+K")+([2]!Tableausource[Catégorie tâche]="2.K")),ROW([2]!Tableausource[Projet])-13,9^9),ROW(73:73)),COLUMN([2]!Tableausource[Date de début])-2)="","",(INDEX([2]!Tableausource[#All],SMALL(IF(($G$1=[2]!Tableausource[Projet])*(([2]!Tableausource[Catégorie tâche]="1.H+K")+([2]!Tableausource[Catégorie tâche]="2.K")),ROW([2]!Tableausource[Projet])-13,9^9),ROW(73:73)),COLUMN([2]!Tableausource[Date de début])-2))),"")</f>
        <v/>
      </c>
      <c r="E77" s="21" t="str" cm="1">
        <f t="array" ref="E77">IFERROR(IF(INDEX([2]!Tableausource[#All],SMALL(IF(($G$1=[2]!Tableausource[Projet])*(([2]!Tableausource[Catégorie tâche]="1.H+K")+([2]!Tableausource[Catégorie tâche]="2.K")),ROW([2]!Tableausource[Projet])-13,9^9),ROW(73:73)),COLUMN([2]!Tableausource[Date de fin])-2)="","",(INDEX([2]!Tableausource[#All],SMALL(IF(($G$1=[2]!Tableausource[Projet])*(([2]!Tableausource[Catégorie tâche]="1.H+K")+([2]!Tableausource[Catégorie tâche]="2.K")),ROW([2]!Tableausource[Projet])-13,9^9),ROW(73:73)),COLUMN([2]!Tableausource[Date de fin])-2))),"")</f>
        <v/>
      </c>
      <c r="F77" s="21" t="str" cm="1">
        <f t="array" ref="F77">IFERROR(IF(INDEX([2]!Tableausource[#All],SMALL(IF(($G$1=[2]!Tableausource[Projet])*(([2]!Tableausource[Catégorie tâche]="1.H+K")+([2]!Tableausource[Catégorie tâche]="2.K")),ROW([2]!Tableausource[Projet])-13,9^9),ROW(73:73)),COLUMN([2]!Tableausource[Catégorie tâche])-2)="","",(INDEX([2]!Tableausource[#All],SMALL(IF(($G$1=[2]!Tableausource[Projet])*(([2]!Tableausource[Catégorie tâche]="1.H+K")+([2]!Tableausource[Catégorie tâche]="2.K")),ROW([2]!Tableausource[Projet])-13,9^9),ROW(73:73)),COLUMN([2]!Tableausource[Catégorie tâche])-2))),"")</f>
        <v/>
      </c>
      <c r="G77" s="23" t="str" cm="1">
        <f t="array" ref="G77">IFERROR(INDEX([2]!Tableausource[#All],SMALL(IF(($G$1=[2]!Tableausource[Projet])*(([2]!Tableausource[Catégorie tâche]="1.H+K")+([2]!Tableausource[Catégorie tâche]="2.K")),ROW([2]!Tableausource[Projet])-13,9^9),ROW(73:73)),COLUMN([2]!Tableausource[Tâches])-2),"")</f>
        <v/>
      </c>
      <c r="H77" s="24" t="str" cm="1">
        <f t="array" ref="H77">IFERROR(IF(INDEX([2]!Tableausource[#All],SMALL(IF(($G$1=[2]!Tableausource[Projet])*(([2]!Tableausource[Catégorie tâche]="1.H+K")+([2]!Tableausource[Catégorie tâche]="2.K")),ROW([2]!Tableausource[Projet])-13,9^9),ROW(73:73)),COLUMN([2]!Tableausource[Acteurs])-2)="","",(INDEX([2]!Tableausource[#All],SMALL(IF(($G$1=[2]!Tableausource[Projet])*(([2]!Tableausource[Catégorie tâche]="1.H+K")+([2]!Tableausource[Catégorie tâche]="2.K")),ROW([2]!Tableausource[Projet])-13,9^9),ROW(73:73)),COLUMN([2]!Tableausource[Acteurs])-2))),"")</f>
        <v/>
      </c>
    </row>
    <row r="78" spans="2:8" hidden="1" x14ac:dyDescent="0.25">
      <c r="B78" s="21" t="str" cm="1">
        <f t="array" ref="B78">IFERROR(IF(INDEX([1]!Tableausource[#All],SMALL(IF(($G$1=[1]!Tableausource[Projet])*(([1]!Tableausource[Catégorie tâche]="1.H+K")+([1]!Tableausource[Catégorie tâche]="2.K")),ROW([1]!Tableausource[Projet])-13,9^9),ROW(74:74)),COLUMN([1]!Tableausource[Etat])-2)="","",(INDEX([1]!Tableausource[#All],SMALL(IF(($G$1=[1]!Tableausource[Projet])*(([1]!Tableausource[Catégorie tâche]="1.H+K")+([1]!Tableausource[Catégorie tâche]="2.K")),ROW([1]!Tableausource[Projet])-13,9^9),ROW(74:74)),COLUMN([1]!Tableausource[Etat])-2))),"")</f>
        <v/>
      </c>
      <c r="C78" s="21" t="str" cm="1">
        <f t="array" ref="C78">IFERROR(IF(INDEX([2]!Tableausource[#All],SMALL(IF(($G$1=[2]!Tableausource[Projet])*(([2]!Tableausource[Catégorie tâche]="1.H+K")+([2]!Tableausource[Catégorie tâche]="2.K")),ROW([2]!Tableausource[Projet])-13,9^9),ROW(74:74)),COLUMN([2]!Tableausource[Échéance])-2)="","",(INDEX([2]!Tableausource[#All],SMALL(IF(($G$1=[2]!Tableausource[Projet])*(([2]!Tableausource[Catégorie tâche]="1.H+K")+([2]!Tableausource[Catégorie tâche]="2.K")),ROW([2]!Tableausource[Projet])-13,9^9),ROW(74:74)),COLUMN([2]!Tableausource[Échéance])-2))),"")</f>
        <v/>
      </c>
      <c r="D78" s="21" t="str" cm="1">
        <f t="array" ref="D78">IFERROR(IF(INDEX([2]!Tableausource[#All],SMALL(IF(($G$1=[2]!Tableausource[Projet])*(([2]!Tableausource[Catégorie tâche]="1.H+K")+([2]!Tableausource[Catégorie tâche]="2.K")),ROW([2]!Tableausource[Projet])-13,9^9),ROW(74:74)),COLUMN([2]!Tableausource[Date de début])-2)="","",(INDEX([2]!Tableausource[#All],SMALL(IF(($G$1=[2]!Tableausource[Projet])*(([2]!Tableausource[Catégorie tâche]="1.H+K")+([2]!Tableausource[Catégorie tâche]="2.K")),ROW([2]!Tableausource[Projet])-13,9^9),ROW(74:74)),COLUMN([2]!Tableausource[Date de début])-2))),"")</f>
        <v/>
      </c>
      <c r="E78" s="21" t="str" cm="1">
        <f t="array" ref="E78">IFERROR(IF(INDEX([2]!Tableausource[#All],SMALL(IF(($G$1=[2]!Tableausource[Projet])*(([2]!Tableausource[Catégorie tâche]="1.H+K")+([2]!Tableausource[Catégorie tâche]="2.K")),ROW([2]!Tableausource[Projet])-13,9^9),ROW(74:74)),COLUMN([2]!Tableausource[Date de fin])-2)="","",(INDEX([2]!Tableausource[#All],SMALL(IF(($G$1=[2]!Tableausource[Projet])*(([2]!Tableausource[Catégorie tâche]="1.H+K")+([2]!Tableausource[Catégorie tâche]="2.K")),ROW([2]!Tableausource[Projet])-13,9^9),ROW(74:74)),COLUMN([2]!Tableausource[Date de fin])-2))),"")</f>
        <v/>
      </c>
      <c r="F78" s="21" t="str" cm="1">
        <f t="array" ref="F78">IFERROR(IF(INDEX([2]!Tableausource[#All],SMALL(IF(($G$1=[2]!Tableausource[Projet])*(([2]!Tableausource[Catégorie tâche]="1.H+K")+([2]!Tableausource[Catégorie tâche]="2.K")),ROW([2]!Tableausource[Projet])-13,9^9),ROW(74:74)),COLUMN([2]!Tableausource[Catégorie tâche])-2)="","",(INDEX([2]!Tableausource[#All],SMALL(IF(($G$1=[2]!Tableausource[Projet])*(([2]!Tableausource[Catégorie tâche]="1.H+K")+([2]!Tableausource[Catégorie tâche]="2.K")),ROW([2]!Tableausource[Projet])-13,9^9),ROW(74:74)),COLUMN([2]!Tableausource[Catégorie tâche])-2))),"")</f>
        <v/>
      </c>
      <c r="G78" s="23" t="str" cm="1">
        <f t="array" ref="G78">IFERROR(INDEX([2]!Tableausource[#All],SMALL(IF(($G$1=[2]!Tableausource[Projet])*(([2]!Tableausource[Catégorie tâche]="1.H+K")+([2]!Tableausource[Catégorie tâche]="2.K")),ROW([2]!Tableausource[Projet])-13,9^9),ROW(74:74)),COLUMN([2]!Tableausource[Tâches])-2),"")</f>
        <v/>
      </c>
      <c r="H78" s="24" t="str" cm="1">
        <f t="array" ref="H78">IFERROR(IF(INDEX([2]!Tableausource[#All],SMALL(IF(($G$1=[2]!Tableausource[Projet])*(([2]!Tableausource[Catégorie tâche]="1.H+K")+([2]!Tableausource[Catégorie tâche]="2.K")),ROW([2]!Tableausource[Projet])-13,9^9),ROW(74:74)),COLUMN([2]!Tableausource[Acteurs])-2)="","",(INDEX([2]!Tableausource[#All],SMALL(IF(($G$1=[2]!Tableausource[Projet])*(([2]!Tableausource[Catégorie tâche]="1.H+K")+([2]!Tableausource[Catégorie tâche]="2.K")),ROW([2]!Tableausource[Projet])-13,9^9),ROW(74:74)),COLUMN([2]!Tableausource[Acteurs])-2))),"")</f>
        <v/>
      </c>
    </row>
    <row r="79" spans="2:8" hidden="1" x14ac:dyDescent="0.25">
      <c r="B79" s="21" t="str" cm="1">
        <f t="array" ref="B79">IFERROR(IF(INDEX([1]!Tableausource[#All],SMALL(IF(($G$1=[1]!Tableausource[Projet])*(([1]!Tableausource[Catégorie tâche]="1.H+K")+([1]!Tableausource[Catégorie tâche]="2.K")),ROW([1]!Tableausource[Projet])-13,9^9),ROW(75:75)),COLUMN([1]!Tableausource[Etat])-2)="","",(INDEX([1]!Tableausource[#All],SMALL(IF(($G$1=[1]!Tableausource[Projet])*(([1]!Tableausource[Catégorie tâche]="1.H+K")+([1]!Tableausource[Catégorie tâche]="2.K")),ROW([1]!Tableausource[Projet])-13,9^9),ROW(75:75)),COLUMN([1]!Tableausource[Etat])-2))),"")</f>
        <v/>
      </c>
      <c r="C79" s="21" t="str" cm="1">
        <f t="array" ref="C79">IFERROR(IF(INDEX([2]!Tableausource[#All],SMALL(IF(($G$1=[2]!Tableausource[Projet])*(([2]!Tableausource[Catégorie tâche]="1.H+K")+([2]!Tableausource[Catégorie tâche]="2.K")),ROW([2]!Tableausource[Projet])-13,9^9),ROW(75:75)),COLUMN([2]!Tableausource[Échéance])-2)="","",(INDEX([2]!Tableausource[#All],SMALL(IF(($G$1=[2]!Tableausource[Projet])*(([2]!Tableausource[Catégorie tâche]="1.H+K")+([2]!Tableausource[Catégorie tâche]="2.K")),ROW([2]!Tableausource[Projet])-13,9^9),ROW(75:75)),COLUMN([2]!Tableausource[Échéance])-2))),"")</f>
        <v/>
      </c>
      <c r="D79" s="21" t="str" cm="1">
        <f t="array" ref="D79">IFERROR(IF(INDEX([2]!Tableausource[#All],SMALL(IF(($G$1=[2]!Tableausource[Projet])*(([2]!Tableausource[Catégorie tâche]="1.H+K")+([2]!Tableausource[Catégorie tâche]="2.K")),ROW([2]!Tableausource[Projet])-13,9^9),ROW(75:75)),COLUMN([2]!Tableausource[Date de début])-2)="","",(INDEX([2]!Tableausource[#All],SMALL(IF(($G$1=[2]!Tableausource[Projet])*(([2]!Tableausource[Catégorie tâche]="1.H+K")+([2]!Tableausource[Catégorie tâche]="2.K")),ROW([2]!Tableausource[Projet])-13,9^9),ROW(75:75)),COLUMN([2]!Tableausource[Date de début])-2))),"")</f>
        <v/>
      </c>
      <c r="E79" s="21" t="str" cm="1">
        <f t="array" ref="E79">IFERROR(IF(INDEX([2]!Tableausource[#All],SMALL(IF(($G$1=[2]!Tableausource[Projet])*(([2]!Tableausource[Catégorie tâche]="1.H+K")+([2]!Tableausource[Catégorie tâche]="2.K")),ROW([2]!Tableausource[Projet])-13,9^9),ROW(75:75)),COLUMN([2]!Tableausource[Date de fin])-2)="","",(INDEX([2]!Tableausource[#All],SMALL(IF(($G$1=[2]!Tableausource[Projet])*(([2]!Tableausource[Catégorie tâche]="1.H+K")+([2]!Tableausource[Catégorie tâche]="2.K")),ROW([2]!Tableausource[Projet])-13,9^9),ROW(75:75)),COLUMN([2]!Tableausource[Date de fin])-2))),"")</f>
        <v/>
      </c>
      <c r="F79" s="21" t="str" cm="1">
        <f t="array" ref="F79">IFERROR(IF(INDEX([2]!Tableausource[#All],SMALL(IF(($G$1=[2]!Tableausource[Projet])*(([2]!Tableausource[Catégorie tâche]="1.H+K")+([2]!Tableausource[Catégorie tâche]="2.K")),ROW([2]!Tableausource[Projet])-13,9^9),ROW(75:75)),COLUMN([2]!Tableausource[Catégorie tâche])-2)="","",(INDEX([2]!Tableausource[#All],SMALL(IF(($G$1=[2]!Tableausource[Projet])*(([2]!Tableausource[Catégorie tâche]="1.H+K")+([2]!Tableausource[Catégorie tâche]="2.K")),ROW([2]!Tableausource[Projet])-13,9^9),ROW(75:75)),COLUMN([2]!Tableausource[Catégorie tâche])-2))),"")</f>
        <v/>
      </c>
      <c r="G79" s="23" t="str" cm="1">
        <f t="array" ref="G79">IFERROR(INDEX([2]!Tableausource[#All],SMALL(IF(($G$1=[2]!Tableausource[Projet])*(([2]!Tableausource[Catégorie tâche]="1.H+K")+([2]!Tableausource[Catégorie tâche]="2.K")),ROW([2]!Tableausource[Projet])-13,9^9),ROW(75:75)),COLUMN([2]!Tableausource[Tâches])-2),"")</f>
        <v/>
      </c>
      <c r="H79" s="24" t="str" cm="1">
        <f t="array" ref="H79">IFERROR(IF(INDEX([2]!Tableausource[#All],SMALL(IF(($G$1=[2]!Tableausource[Projet])*(([2]!Tableausource[Catégorie tâche]="1.H+K")+([2]!Tableausource[Catégorie tâche]="2.K")),ROW([2]!Tableausource[Projet])-13,9^9),ROW(75:75)),COLUMN([2]!Tableausource[Acteurs])-2)="","",(INDEX([2]!Tableausource[#All],SMALL(IF(($G$1=[2]!Tableausource[Projet])*(([2]!Tableausource[Catégorie tâche]="1.H+K")+([2]!Tableausource[Catégorie tâche]="2.K")),ROW([2]!Tableausource[Projet])-13,9^9),ROW(75:75)),COLUMN([2]!Tableausource[Acteurs])-2))),"")</f>
        <v/>
      </c>
    </row>
    <row r="80" spans="2:8" hidden="1" x14ac:dyDescent="0.25">
      <c r="B80" s="21" t="str" cm="1">
        <f t="array" ref="B80">IFERROR(IF(INDEX([1]!Tableausource[#All],SMALL(IF(($G$1=[1]!Tableausource[Projet])*(([1]!Tableausource[Catégorie tâche]="1.H+K")+([1]!Tableausource[Catégorie tâche]="2.K")),ROW([1]!Tableausource[Projet])-13,9^9),ROW(76:76)),COLUMN([1]!Tableausource[Etat])-2)="","",(INDEX([1]!Tableausource[#All],SMALL(IF(($G$1=[1]!Tableausource[Projet])*(([1]!Tableausource[Catégorie tâche]="1.H+K")+([1]!Tableausource[Catégorie tâche]="2.K")),ROW([1]!Tableausource[Projet])-13,9^9),ROW(76:76)),COLUMN([1]!Tableausource[Etat])-2))),"")</f>
        <v/>
      </c>
      <c r="C80" s="21" t="str" cm="1">
        <f t="array" ref="C80">IFERROR(IF(INDEX([2]!Tableausource[#All],SMALL(IF(($G$1=[2]!Tableausource[Projet])*(([2]!Tableausource[Catégorie tâche]="1.H+K")+([2]!Tableausource[Catégorie tâche]="2.K")),ROW([2]!Tableausource[Projet])-13,9^9),ROW(76:76)),COLUMN([2]!Tableausource[Échéance])-2)="","",(INDEX([2]!Tableausource[#All],SMALL(IF(($G$1=[2]!Tableausource[Projet])*(([2]!Tableausource[Catégorie tâche]="1.H+K")+([2]!Tableausource[Catégorie tâche]="2.K")),ROW([2]!Tableausource[Projet])-13,9^9),ROW(76:76)),COLUMN([2]!Tableausource[Échéance])-2))),"")</f>
        <v/>
      </c>
      <c r="D80" s="21" t="str" cm="1">
        <f t="array" ref="D80">IFERROR(IF(INDEX([2]!Tableausource[#All],SMALL(IF(($G$1=[2]!Tableausource[Projet])*(([2]!Tableausource[Catégorie tâche]="1.H+K")+([2]!Tableausource[Catégorie tâche]="2.K")),ROW([2]!Tableausource[Projet])-13,9^9),ROW(76:76)),COLUMN([2]!Tableausource[Date de début])-2)="","",(INDEX([2]!Tableausource[#All],SMALL(IF(($G$1=[2]!Tableausource[Projet])*(([2]!Tableausource[Catégorie tâche]="1.H+K")+([2]!Tableausource[Catégorie tâche]="2.K")),ROW([2]!Tableausource[Projet])-13,9^9),ROW(76:76)),COLUMN([2]!Tableausource[Date de début])-2))),"")</f>
        <v/>
      </c>
      <c r="E80" s="21" t="str" cm="1">
        <f t="array" ref="E80">IFERROR(IF(INDEX([2]!Tableausource[#All],SMALL(IF(($G$1=[2]!Tableausource[Projet])*(([2]!Tableausource[Catégorie tâche]="1.H+K")+([2]!Tableausource[Catégorie tâche]="2.K")),ROW([2]!Tableausource[Projet])-13,9^9),ROW(76:76)),COLUMN([2]!Tableausource[Date de fin])-2)="","",(INDEX([2]!Tableausource[#All],SMALL(IF(($G$1=[2]!Tableausource[Projet])*(([2]!Tableausource[Catégorie tâche]="1.H+K")+([2]!Tableausource[Catégorie tâche]="2.K")),ROW([2]!Tableausource[Projet])-13,9^9),ROW(76:76)),COLUMN([2]!Tableausource[Date de fin])-2))),"")</f>
        <v/>
      </c>
      <c r="F80" s="21" t="str" cm="1">
        <f t="array" ref="F80">IFERROR(IF(INDEX([2]!Tableausource[#All],SMALL(IF(($G$1=[2]!Tableausource[Projet])*(([2]!Tableausource[Catégorie tâche]="1.H+K")+([2]!Tableausource[Catégorie tâche]="2.K")),ROW([2]!Tableausource[Projet])-13,9^9),ROW(76:76)),COLUMN([2]!Tableausource[Catégorie tâche])-2)="","",(INDEX([2]!Tableausource[#All],SMALL(IF(($G$1=[2]!Tableausource[Projet])*(([2]!Tableausource[Catégorie tâche]="1.H+K")+([2]!Tableausource[Catégorie tâche]="2.K")),ROW([2]!Tableausource[Projet])-13,9^9),ROW(76:76)),COLUMN([2]!Tableausource[Catégorie tâche])-2))),"")</f>
        <v/>
      </c>
      <c r="G80" s="23" t="str" cm="1">
        <f t="array" ref="G80">IFERROR(INDEX([2]!Tableausource[#All],SMALL(IF(($G$1=[2]!Tableausource[Projet])*(([2]!Tableausource[Catégorie tâche]="1.H+K")+([2]!Tableausource[Catégorie tâche]="2.K")),ROW([2]!Tableausource[Projet])-13,9^9),ROW(76:76)),COLUMN([2]!Tableausource[Tâches])-2),"")</f>
        <v/>
      </c>
      <c r="H80" s="24" t="str" cm="1">
        <f t="array" ref="H80">IFERROR(IF(INDEX([2]!Tableausource[#All],SMALL(IF(($G$1=[2]!Tableausource[Projet])*(([2]!Tableausource[Catégorie tâche]="1.H+K")+([2]!Tableausource[Catégorie tâche]="2.K")),ROW([2]!Tableausource[Projet])-13,9^9),ROW(76:76)),COLUMN([2]!Tableausource[Acteurs])-2)="","",(INDEX([2]!Tableausource[#All],SMALL(IF(($G$1=[2]!Tableausource[Projet])*(([2]!Tableausource[Catégorie tâche]="1.H+K")+([2]!Tableausource[Catégorie tâche]="2.K")),ROW([2]!Tableausource[Projet])-13,9^9),ROW(76:76)),COLUMN([2]!Tableausource[Acteurs])-2))),"")</f>
        <v/>
      </c>
    </row>
    <row r="81" spans="2:8" hidden="1" x14ac:dyDescent="0.25">
      <c r="B81" s="21" t="str" cm="1">
        <f t="array" ref="B81">IFERROR(IF(INDEX([1]!Tableausource[#All],SMALL(IF(($G$1=[1]!Tableausource[Projet])*(([1]!Tableausource[Catégorie tâche]="1.H+K")+([1]!Tableausource[Catégorie tâche]="2.K")),ROW([1]!Tableausource[Projet])-13,9^9),ROW(77:77)),COLUMN([1]!Tableausource[Etat])-2)="","",(INDEX([1]!Tableausource[#All],SMALL(IF(($G$1=[1]!Tableausource[Projet])*(([1]!Tableausource[Catégorie tâche]="1.H+K")+([1]!Tableausource[Catégorie tâche]="2.K")),ROW([1]!Tableausource[Projet])-13,9^9),ROW(77:77)),COLUMN([1]!Tableausource[Etat])-2))),"")</f>
        <v/>
      </c>
      <c r="C81" s="21" t="str" cm="1">
        <f t="array" ref="C81">IFERROR(IF(INDEX([2]!Tableausource[#All],SMALL(IF(($G$1=[2]!Tableausource[Projet])*(([2]!Tableausource[Catégorie tâche]="1.H+K")+([2]!Tableausource[Catégorie tâche]="2.K")),ROW([2]!Tableausource[Projet])-13,9^9),ROW(77:77)),COLUMN([2]!Tableausource[Échéance])-2)="","",(INDEX([2]!Tableausource[#All],SMALL(IF(($G$1=[2]!Tableausource[Projet])*(([2]!Tableausource[Catégorie tâche]="1.H+K")+([2]!Tableausource[Catégorie tâche]="2.K")),ROW([2]!Tableausource[Projet])-13,9^9),ROW(77:77)),COLUMN([2]!Tableausource[Échéance])-2))),"")</f>
        <v/>
      </c>
      <c r="D81" s="21" t="str" cm="1">
        <f t="array" ref="D81">IFERROR(IF(INDEX([2]!Tableausource[#All],SMALL(IF(($G$1=[2]!Tableausource[Projet])*(([2]!Tableausource[Catégorie tâche]="1.H+K")+([2]!Tableausource[Catégorie tâche]="2.K")),ROW([2]!Tableausource[Projet])-13,9^9),ROW(77:77)),COLUMN([2]!Tableausource[Date de début])-2)="","",(INDEX([2]!Tableausource[#All],SMALL(IF(($G$1=[2]!Tableausource[Projet])*(([2]!Tableausource[Catégorie tâche]="1.H+K")+([2]!Tableausource[Catégorie tâche]="2.K")),ROW([2]!Tableausource[Projet])-13,9^9),ROW(77:77)),COLUMN([2]!Tableausource[Date de début])-2))),"")</f>
        <v/>
      </c>
      <c r="E81" s="21" t="str" cm="1">
        <f t="array" ref="E81">IFERROR(IF(INDEX([2]!Tableausource[#All],SMALL(IF(($G$1=[2]!Tableausource[Projet])*(([2]!Tableausource[Catégorie tâche]="1.H+K")+([2]!Tableausource[Catégorie tâche]="2.K")),ROW([2]!Tableausource[Projet])-13,9^9),ROW(77:77)),COLUMN([2]!Tableausource[Date de fin])-2)="","",(INDEX([2]!Tableausource[#All],SMALL(IF(($G$1=[2]!Tableausource[Projet])*(([2]!Tableausource[Catégorie tâche]="1.H+K")+([2]!Tableausource[Catégorie tâche]="2.K")),ROW([2]!Tableausource[Projet])-13,9^9),ROW(77:77)),COLUMN([2]!Tableausource[Date de fin])-2))),"")</f>
        <v/>
      </c>
      <c r="F81" s="21" t="str" cm="1">
        <f t="array" ref="F81">IFERROR(IF(INDEX([2]!Tableausource[#All],SMALL(IF(($G$1=[2]!Tableausource[Projet])*(([2]!Tableausource[Catégorie tâche]="1.H+K")+([2]!Tableausource[Catégorie tâche]="2.K")),ROW([2]!Tableausource[Projet])-13,9^9),ROW(77:77)),COLUMN([2]!Tableausource[Catégorie tâche])-2)="","",(INDEX([2]!Tableausource[#All],SMALL(IF(($G$1=[2]!Tableausource[Projet])*(([2]!Tableausource[Catégorie tâche]="1.H+K")+([2]!Tableausource[Catégorie tâche]="2.K")),ROW([2]!Tableausource[Projet])-13,9^9),ROW(77:77)),COLUMN([2]!Tableausource[Catégorie tâche])-2))),"")</f>
        <v/>
      </c>
      <c r="G81" s="23" t="str" cm="1">
        <f t="array" ref="G81">IFERROR(INDEX([2]!Tableausource[#All],SMALL(IF(($G$1=[2]!Tableausource[Projet])*(([2]!Tableausource[Catégorie tâche]="1.H+K")+([2]!Tableausource[Catégorie tâche]="2.K")),ROW([2]!Tableausource[Projet])-13,9^9),ROW(77:77)),COLUMN([2]!Tableausource[Tâches])-2),"")</f>
        <v/>
      </c>
      <c r="H81" s="24" t="str" cm="1">
        <f t="array" ref="H81">IFERROR(IF(INDEX([2]!Tableausource[#All],SMALL(IF(($G$1=[2]!Tableausource[Projet])*(([2]!Tableausource[Catégorie tâche]="1.H+K")+([2]!Tableausource[Catégorie tâche]="2.K")),ROW([2]!Tableausource[Projet])-13,9^9),ROW(77:77)),COLUMN([2]!Tableausource[Acteurs])-2)="","",(INDEX([2]!Tableausource[#All],SMALL(IF(($G$1=[2]!Tableausource[Projet])*(([2]!Tableausource[Catégorie tâche]="1.H+K")+([2]!Tableausource[Catégorie tâche]="2.K")),ROW([2]!Tableausource[Projet])-13,9^9),ROW(77:77)),COLUMN([2]!Tableausource[Acteurs])-2))),"")</f>
        <v/>
      </c>
    </row>
    <row r="82" spans="2:8" hidden="1" x14ac:dyDescent="0.25">
      <c r="B82" s="21" t="str" cm="1">
        <f t="array" ref="B82">IFERROR(IF(INDEX([1]!Tableausource[#All],SMALL(IF(($G$1=[1]!Tableausource[Projet])*(([1]!Tableausource[Catégorie tâche]="1.H+K")+([1]!Tableausource[Catégorie tâche]="2.K")),ROW([1]!Tableausource[Projet])-13,9^9),ROW(78:78)),COLUMN([1]!Tableausource[Etat])-2)="","",(INDEX([1]!Tableausource[#All],SMALL(IF(($G$1=[1]!Tableausource[Projet])*(([1]!Tableausource[Catégorie tâche]="1.H+K")+([1]!Tableausource[Catégorie tâche]="2.K")),ROW([1]!Tableausource[Projet])-13,9^9),ROW(78:78)),COLUMN([1]!Tableausource[Etat])-2))),"")</f>
        <v/>
      </c>
      <c r="C82" s="21" t="str" cm="1">
        <f t="array" ref="C82">IFERROR(IF(INDEX([2]!Tableausource[#All],SMALL(IF(($G$1=[2]!Tableausource[Projet])*(([2]!Tableausource[Catégorie tâche]="1.H+K")+([2]!Tableausource[Catégorie tâche]="2.K")),ROW([2]!Tableausource[Projet])-13,9^9),ROW(78:78)),COLUMN([2]!Tableausource[Échéance])-2)="","",(INDEX([2]!Tableausource[#All],SMALL(IF(($G$1=[2]!Tableausource[Projet])*(([2]!Tableausource[Catégorie tâche]="1.H+K")+([2]!Tableausource[Catégorie tâche]="2.K")),ROW([2]!Tableausource[Projet])-13,9^9),ROW(78:78)),COLUMN([2]!Tableausource[Échéance])-2))),"")</f>
        <v/>
      </c>
      <c r="D82" s="21" t="str" cm="1">
        <f t="array" ref="D82">IFERROR(IF(INDEX([2]!Tableausource[#All],SMALL(IF(($G$1=[2]!Tableausource[Projet])*(([2]!Tableausource[Catégorie tâche]="1.H+K")+([2]!Tableausource[Catégorie tâche]="2.K")),ROW([2]!Tableausource[Projet])-13,9^9),ROW(78:78)),COLUMN([2]!Tableausource[Date de début])-2)="","",(INDEX([2]!Tableausource[#All],SMALL(IF(($G$1=[2]!Tableausource[Projet])*(([2]!Tableausource[Catégorie tâche]="1.H+K")+([2]!Tableausource[Catégorie tâche]="2.K")),ROW([2]!Tableausource[Projet])-13,9^9),ROW(78:78)),COLUMN([2]!Tableausource[Date de début])-2))),"")</f>
        <v/>
      </c>
      <c r="E82" s="21" t="str" cm="1">
        <f t="array" ref="E82">IFERROR(IF(INDEX([2]!Tableausource[#All],SMALL(IF(($G$1=[2]!Tableausource[Projet])*(([2]!Tableausource[Catégorie tâche]="1.H+K")+([2]!Tableausource[Catégorie tâche]="2.K")),ROW([2]!Tableausource[Projet])-13,9^9),ROW(78:78)),COLUMN([2]!Tableausource[Date de fin])-2)="","",(INDEX([2]!Tableausource[#All],SMALL(IF(($G$1=[2]!Tableausource[Projet])*(([2]!Tableausource[Catégorie tâche]="1.H+K")+([2]!Tableausource[Catégorie tâche]="2.K")),ROW([2]!Tableausource[Projet])-13,9^9),ROW(78:78)),COLUMN([2]!Tableausource[Date de fin])-2))),"")</f>
        <v/>
      </c>
      <c r="F82" s="21" t="str" cm="1">
        <f t="array" ref="F82">IFERROR(IF(INDEX([2]!Tableausource[#All],SMALL(IF(($G$1=[2]!Tableausource[Projet])*(([2]!Tableausource[Catégorie tâche]="1.H+K")+([2]!Tableausource[Catégorie tâche]="2.K")),ROW([2]!Tableausource[Projet])-13,9^9),ROW(78:78)),COLUMN([2]!Tableausource[Catégorie tâche])-2)="","",(INDEX([2]!Tableausource[#All],SMALL(IF(($G$1=[2]!Tableausource[Projet])*(([2]!Tableausource[Catégorie tâche]="1.H+K")+([2]!Tableausource[Catégorie tâche]="2.K")),ROW([2]!Tableausource[Projet])-13,9^9),ROW(78:78)),COLUMN([2]!Tableausource[Catégorie tâche])-2))),"")</f>
        <v/>
      </c>
      <c r="G82" s="23" t="str" cm="1">
        <f t="array" ref="G82">IFERROR(INDEX([2]!Tableausource[#All],SMALL(IF(($G$1=[2]!Tableausource[Projet])*(([2]!Tableausource[Catégorie tâche]="1.H+K")+([2]!Tableausource[Catégorie tâche]="2.K")),ROW([2]!Tableausource[Projet])-13,9^9),ROW(78:78)),COLUMN([2]!Tableausource[Tâches])-2),"")</f>
        <v/>
      </c>
      <c r="H82" s="24" t="str" cm="1">
        <f t="array" ref="H82">IFERROR(IF(INDEX([2]!Tableausource[#All],SMALL(IF(($G$1=[2]!Tableausource[Projet])*(([2]!Tableausource[Catégorie tâche]="1.H+K")+([2]!Tableausource[Catégorie tâche]="2.K")),ROW([2]!Tableausource[Projet])-13,9^9),ROW(78:78)),COLUMN([2]!Tableausource[Acteurs])-2)="","",(INDEX([2]!Tableausource[#All],SMALL(IF(($G$1=[2]!Tableausource[Projet])*(([2]!Tableausource[Catégorie tâche]="1.H+K")+([2]!Tableausource[Catégorie tâche]="2.K")),ROW([2]!Tableausource[Projet])-13,9^9),ROW(78:78)),COLUMN([2]!Tableausource[Acteurs])-2))),"")</f>
        <v/>
      </c>
    </row>
    <row r="83" spans="2:8" hidden="1" x14ac:dyDescent="0.25">
      <c r="B83" s="21" t="str" cm="1">
        <f t="array" ref="B83">IFERROR(IF(INDEX([1]!Tableausource[#All],SMALL(IF(($G$1=[1]!Tableausource[Projet])*(([1]!Tableausource[Catégorie tâche]="1.H+K")+([1]!Tableausource[Catégorie tâche]="2.K")),ROW([1]!Tableausource[Projet])-13,9^9),ROW(79:79)),COLUMN([1]!Tableausource[Etat])-2)="","",(INDEX([1]!Tableausource[#All],SMALL(IF(($G$1=[1]!Tableausource[Projet])*(([1]!Tableausource[Catégorie tâche]="1.H+K")+([1]!Tableausource[Catégorie tâche]="2.K")),ROW([1]!Tableausource[Projet])-13,9^9),ROW(79:79)),COLUMN([1]!Tableausource[Etat])-2))),"")</f>
        <v/>
      </c>
      <c r="C83" s="21" t="str" cm="1">
        <f t="array" ref="C83">IFERROR(IF(INDEX([2]!Tableausource[#All],SMALL(IF(($G$1=[2]!Tableausource[Projet])*(([2]!Tableausource[Catégorie tâche]="1.H+K")+([2]!Tableausource[Catégorie tâche]="2.K")),ROW([2]!Tableausource[Projet])-13,9^9),ROW(79:79)),COLUMN([2]!Tableausource[Échéance])-2)="","",(INDEX([2]!Tableausource[#All],SMALL(IF(($G$1=[2]!Tableausource[Projet])*(([2]!Tableausource[Catégorie tâche]="1.H+K")+([2]!Tableausource[Catégorie tâche]="2.K")),ROW([2]!Tableausource[Projet])-13,9^9),ROW(79:79)),COLUMN([2]!Tableausource[Échéance])-2))),"")</f>
        <v/>
      </c>
      <c r="D83" s="21" t="str" cm="1">
        <f t="array" ref="D83">IFERROR(IF(INDEX([2]!Tableausource[#All],SMALL(IF(($G$1=[2]!Tableausource[Projet])*(([2]!Tableausource[Catégorie tâche]="1.H+K")+([2]!Tableausource[Catégorie tâche]="2.K")),ROW([2]!Tableausource[Projet])-13,9^9),ROW(79:79)),COLUMN([2]!Tableausource[Date de début])-2)="","",(INDEX([2]!Tableausource[#All],SMALL(IF(($G$1=[2]!Tableausource[Projet])*(([2]!Tableausource[Catégorie tâche]="1.H+K")+([2]!Tableausource[Catégorie tâche]="2.K")),ROW([2]!Tableausource[Projet])-13,9^9),ROW(79:79)),COLUMN([2]!Tableausource[Date de début])-2))),"")</f>
        <v/>
      </c>
      <c r="E83" s="21" t="str" cm="1">
        <f t="array" ref="E83">IFERROR(IF(INDEX([2]!Tableausource[#All],SMALL(IF(($G$1=[2]!Tableausource[Projet])*(([2]!Tableausource[Catégorie tâche]="1.H+K")+([2]!Tableausource[Catégorie tâche]="2.K")),ROW([2]!Tableausource[Projet])-13,9^9),ROW(79:79)),COLUMN([2]!Tableausource[Date de fin])-2)="","",(INDEX([2]!Tableausource[#All],SMALL(IF(($G$1=[2]!Tableausource[Projet])*(([2]!Tableausource[Catégorie tâche]="1.H+K")+([2]!Tableausource[Catégorie tâche]="2.K")),ROW([2]!Tableausource[Projet])-13,9^9),ROW(79:79)),COLUMN([2]!Tableausource[Date de fin])-2))),"")</f>
        <v/>
      </c>
      <c r="F83" s="21" t="str" cm="1">
        <f t="array" ref="F83">IFERROR(IF(INDEX([2]!Tableausource[#All],SMALL(IF(($G$1=[2]!Tableausource[Projet])*(([2]!Tableausource[Catégorie tâche]="1.H+K")+([2]!Tableausource[Catégorie tâche]="2.K")),ROW([2]!Tableausource[Projet])-13,9^9),ROW(79:79)),COLUMN([2]!Tableausource[Catégorie tâche])-2)="","",(INDEX([2]!Tableausource[#All],SMALL(IF(($G$1=[2]!Tableausource[Projet])*(([2]!Tableausource[Catégorie tâche]="1.H+K")+([2]!Tableausource[Catégorie tâche]="2.K")),ROW([2]!Tableausource[Projet])-13,9^9),ROW(79:79)),COLUMN([2]!Tableausource[Catégorie tâche])-2))),"")</f>
        <v/>
      </c>
      <c r="G83" s="23" t="str" cm="1">
        <f t="array" ref="G83">IFERROR(INDEX([2]!Tableausource[#All],SMALL(IF(($G$1=[2]!Tableausource[Projet])*(([2]!Tableausource[Catégorie tâche]="1.H+K")+([2]!Tableausource[Catégorie tâche]="2.K")),ROW([2]!Tableausource[Projet])-13,9^9),ROW(79:79)),COLUMN([2]!Tableausource[Tâches])-2),"")</f>
        <v/>
      </c>
      <c r="H83" s="24" t="str" cm="1">
        <f t="array" ref="H83">IFERROR(IF(INDEX([2]!Tableausource[#All],SMALL(IF(($G$1=[2]!Tableausource[Projet])*(([2]!Tableausource[Catégorie tâche]="1.H+K")+([2]!Tableausource[Catégorie tâche]="2.K")),ROW([2]!Tableausource[Projet])-13,9^9),ROW(79:79)),COLUMN([2]!Tableausource[Acteurs])-2)="","",(INDEX([2]!Tableausource[#All],SMALL(IF(($G$1=[2]!Tableausource[Projet])*(([2]!Tableausource[Catégorie tâche]="1.H+K")+([2]!Tableausource[Catégorie tâche]="2.K")),ROW([2]!Tableausource[Projet])-13,9^9),ROW(79:79)),COLUMN([2]!Tableausource[Acteurs])-2))),"")</f>
        <v/>
      </c>
    </row>
    <row r="84" spans="2:8" hidden="1" x14ac:dyDescent="0.25">
      <c r="B84" s="21" t="str" cm="1">
        <f t="array" ref="B84">IFERROR(IF(INDEX([1]!Tableausource[#All],SMALL(IF(($G$1=[1]!Tableausource[Projet])*(([1]!Tableausource[Catégorie tâche]="1.H+K")+([1]!Tableausource[Catégorie tâche]="2.K")),ROW([1]!Tableausource[Projet])-13,9^9),ROW(80:80)),COLUMN([1]!Tableausource[Etat])-2)="","",(INDEX([1]!Tableausource[#All],SMALL(IF(($G$1=[1]!Tableausource[Projet])*(([1]!Tableausource[Catégorie tâche]="1.H+K")+([1]!Tableausource[Catégorie tâche]="2.K")),ROW([1]!Tableausource[Projet])-13,9^9),ROW(80:80)),COLUMN([1]!Tableausource[Etat])-2))),"")</f>
        <v/>
      </c>
      <c r="C84" s="21" t="str" cm="1">
        <f t="array" ref="C84">IFERROR(IF(INDEX([2]!Tableausource[#All],SMALL(IF(($G$1=[2]!Tableausource[Projet])*(([2]!Tableausource[Catégorie tâche]="1.H+K")+([2]!Tableausource[Catégorie tâche]="2.K")),ROW([2]!Tableausource[Projet])-13,9^9),ROW(80:80)),COLUMN([2]!Tableausource[Échéance])-2)="","",(INDEX([2]!Tableausource[#All],SMALL(IF(($G$1=[2]!Tableausource[Projet])*(([2]!Tableausource[Catégorie tâche]="1.H+K")+([2]!Tableausource[Catégorie tâche]="2.K")),ROW([2]!Tableausource[Projet])-13,9^9),ROW(80:80)),COLUMN([2]!Tableausource[Échéance])-2))),"")</f>
        <v/>
      </c>
      <c r="D84" s="21" t="str" cm="1">
        <f t="array" ref="D84">IFERROR(IF(INDEX([2]!Tableausource[#All],SMALL(IF(($G$1=[2]!Tableausource[Projet])*(([2]!Tableausource[Catégorie tâche]="1.H+K")+([2]!Tableausource[Catégorie tâche]="2.K")),ROW([2]!Tableausource[Projet])-13,9^9),ROW(80:80)),COLUMN([2]!Tableausource[Date de début])-2)="","",(INDEX([2]!Tableausource[#All],SMALL(IF(($G$1=[2]!Tableausource[Projet])*(([2]!Tableausource[Catégorie tâche]="1.H+K")+([2]!Tableausource[Catégorie tâche]="2.K")),ROW([2]!Tableausource[Projet])-13,9^9),ROW(80:80)),COLUMN([2]!Tableausource[Date de début])-2))),"")</f>
        <v/>
      </c>
      <c r="E84" s="21" t="str" cm="1">
        <f t="array" ref="E84">IFERROR(IF(INDEX([2]!Tableausource[#All],SMALL(IF(($G$1=[2]!Tableausource[Projet])*(([2]!Tableausource[Catégorie tâche]="1.H+K")+([2]!Tableausource[Catégorie tâche]="2.K")),ROW([2]!Tableausource[Projet])-13,9^9),ROW(80:80)),COLUMN([2]!Tableausource[Date de fin])-2)="","",(INDEX([2]!Tableausource[#All],SMALL(IF(($G$1=[2]!Tableausource[Projet])*(([2]!Tableausource[Catégorie tâche]="1.H+K")+([2]!Tableausource[Catégorie tâche]="2.K")),ROW([2]!Tableausource[Projet])-13,9^9),ROW(80:80)),COLUMN([2]!Tableausource[Date de fin])-2))),"")</f>
        <v/>
      </c>
      <c r="F84" s="21" t="str" cm="1">
        <f t="array" ref="F84">IFERROR(IF(INDEX([2]!Tableausource[#All],SMALL(IF(($G$1=[2]!Tableausource[Projet])*(([2]!Tableausource[Catégorie tâche]="1.H+K")+([2]!Tableausource[Catégorie tâche]="2.K")),ROW([2]!Tableausource[Projet])-13,9^9),ROW(80:80)),COLUMN([2]!Tableausource[Catégorie tâche])-2)="","",(INDEX([2]!Tableausource[#All],SMALL(IF(($G$1=[2]!Tableausource[Projet])*(([2]!Tableausource[Catégorie tâche]="1.H+K")+([2]!Tableausource[Catégorie tâche]="2.K")),ROW([2]!Tableausource[Projet])-13,9^9),ROW(80:80)),COLUMN([2]!Tableausource[Catégorie tâche])-2))),"")</f>
        <v/>
      </c>
      <c r="G84" s="23" t="str" cm="1">
        <f t="array" ref="G84">IFERROR(INDEX([2]!Tableausource[#All],SMALL(IF(($G$1=[2]!Tableausource[Projet])*(([2]!Tableausource[Catégorie tâche]="1.H+K")+([2]!Tableausource[Catégorie tâche]="2.K")),ROW([2]!Tableausource[Projet])-13,9^9),ROW(80:80)),COLUMN([2]!Tableausource[Tâches])-2),"")</f>
        <v/>
      </c>
      <c r="H84" s="24" t="str" cm="1">
        <f t="array" ref="H84">IFERROR(IF(INDEX([2]!Tableausource[#All],SMALL(IF(($G$1=[2]!Tableausource[Projet])*(([2]!Tableausource[Catégorie tâche]="1.H+K")+([2]!Tableausource[Catégorie tâche]="2.K")),ROW([2]!Tableausource[Projet])-13,9^9),ROW(80:80)),COLUMN([2]!Tableausource[Acteurs])-2)="","",(INDEX([2]!Tableausource[#All],SMALL(IF(($G$1=[2]!Tableausource[Projet])*(([2]!Tableausource[Catégorie tâche]="1.H+K")+([2]!Tableausource[Catégorie tâche]="2.K")),ROW([2]!Tableausource[Projet])-13,9^9),ROW(80:80)),COLUMN([2]!Tableausource[Acteurs])-2))),"")</f>
        <v/>
      </c>
    </row>
    <row r="85" spans="2:8" hidden="1" x14ac:dyDescent="0.25">
      <c r="B85" s="21" t="str" cm="1">
        <f t="array" ref="B85">IFERROR(IF(INDEX([1]!Tableausource[#All],SMALL(IF(($G$1=[1]!Tableausource[Projet])*(([1]!Tableausource[Catégorie tâche]="1.H+K")+([1]!Tableausource[Catégorie tâche]="2.K")),ROW([1]!Tableausource[Projet])-13,9^9),ROW(81:81)),COLUMN([1]!Tableausource[Etat])-2)="","",(INDEX([1]!Tableausource[#All],SMALL(IF(($G$1=[1]!Tableausource[Projet])*(([1]!Tableausource[Catégorie tâche]="1.H+K")+([1]!Tableausource[Catégorie tâche]="2.K")),ROW([1]!Tableausource[Projet])-13,9^9),ROW(81:81)),COLUMN([1]!Tableausource[Etat])-2))),"")</f>
        <v/>
      </c>
      <c r="C85" s="21" t="str" cm="1">
        <f t="array" ref="C85">IFERROR(IF(INDEX([2]!Tableausource[#All],SMALL(IF(($G$1=[2]!Tableausource[Projet])*(([2]!Tableausource[Catégorie tâche]="1.H+K")+([2]!Tableausource[Catégorie tâche]="2.K")),ROW([2]!Tableausource[Projet])-13,9^9),ROW(81:81)),COLUMN([2]!Tableausource[Échéance])-2)="","",(INDEX([2]!Tableausource[#All],SMALL(IF(($G$1=[2]!Tableausource[Projet])*(([2]!Tableausource[Catégorie tâche]="1.H+K")+([2]!Tableausource[Catégorie tâche]="2.K")),ROW([2]!Tableausource[Projet])-13,9^9),ROW(81:81)),COLUMN([2]!Tableausource[Échéance])-2))),"")</f>
        <v/>
      </c>
      <c r="D85" s="21" t="str" cm="1">
        <f t="array" ref="D85">IFERROR(IF(INDEX([2]!Tableausource[#All],SMALL(IF(($G$1=[2]!Tableausource[Projet])*(([2]!Tableausource[Catégorie tâche]="1.H+K")+([2]!Tableausource[Catégorie tâche]="2.K")),ROW([2]!Tableausource[Projet])-13,9^9),ROW(81:81)),COLUMN([2]!Tableausource[Date de début])-2)="","",(INDEX([2]!Tableausource[#All],SMALL(IF(($G$1=[2]!Tableausource[Projet])*(([2]!Tableausource[Catégorie tâche]="1.H+K")+([2]!Tableausource[Catégorie tâche]="2.K")),ROW([2]!Tableausource[Projet])-13,9^9),ROW(81:81)),COLUMN([2]!Tableausource[Date de début])-2))),"")</f>
        <v/>
      </c>
      <c r="E85" s="21" t="str" cm="1">
        <f t="array" ref="E85">IFERROR(IF(INDEX([2]!Tableausource[#All],SMALL(IF(($G$1=[2]!Tableausource[Projet])*(([2]!Tableausource[Catégorie tâche]="1.H+K")+([2]!Tableausource[Catégorie tâche]="2.K")),ROW([2]!Tableausource[Projet])-13,9^9),ROW(81:81)),COLUMN([2]!Tableausource[Date de fin])-2)="","",(INDEX([2]!Tableausource[#All],SMALL(IF(($G$1=[2]!Tableausource[Projet])*(([2]!Tableausource[Catégorie tâche]="1.H+K")+([2]!Tableausource[Catégorie tâche]="2.K")),ROW([2]!Tableausource[Projet])-13,9^9),ROW(81:81)),COLUMN([2]!Tableausource[Date de fin])-2))),"")</f>
        <v/>
      </c>
      <c r="F85" s="21" t="str" cm="1">
        <f t="array" ref="F85">IFERROR(IF(INDEX([2]!Tableausource[#All],SMALL(IF(($G$1=[2]!Tableausource[Projet])*(([2]!Tableausource[Catégorie tâche]="1.H+K")+([2]!Tableausource[Catégorie tâche]="2.K")),ROW([2]!Tableausource[Projet])-13,9^9),ROW(81:81)),COLUMN([2]!Tableausource[Catégorie tâche])-2)="","",(INDEX([2]!Tableausource[#All],SMALL(IF(($G$1=[2]!Tableausource[Projet])*(([2]!Tableausource[Catégorie tâche]="1.H+K")+([2]!Tableausource[Catégorie tâche]="2.K")),ROW([2]!Tableausource[Projet])-13,9^9),ROW(81:81)),COLUMN([2]!Tableausource[Catégorie tâche])-2))),"")</f>
        <v/>
      </c>
      <c r="G85" s="23" t="str" cm="1">
        <f t="array" ref="G85">IFERROR(INDEX([2]!Tableausource[#All],SMALL(IF(($G$1=[2]!Tableausource[Projet])*(([2]!Tableausource[Catégorie tâche]="1.H+K")+([2]!Tableausource[Catégorie tâche]="2.K")),ROW([2]!Tableausource[Projet])-13,9^9),ROW(81:81)),COLUMN([2]!Tableausource[Tâches])-2),"")</f>
        <v/>
      </c>
      <c r="H85" s="24" t="str" cm="1">
        <f t="array" ref="H85">IFERROR(IF(INDEX([2]!Tableausource[#All],SMALL(IF(($G$1=[2]!Tableausource[Projet])*(([2]!Tableausource[Catégorie tâche]="1.H+K")+([2]!Tableausource[Catégorie tâche]="2.K")),ROW([2]!Tableausource[Projet])-13,9^9),ROW(81:81)),COLUMN([2]!Tableausource[Acteurs])-2)="","",(INDEX([2]!Tableausource[#All],SMALL(IF(($G$1=[2]!Tableausource[Projet])*(([2]!Tableausource[Catégorie tâche]="1.H+K")+([2]!Tableausource[Catégorie tâche]="2.K")),ROW([2]!Tableausource[Projet])-13,9^9),ROW(81:81)),COLUMN([2]!Tableausource[Acteurs])-2))),"")</f>
        <v/>
      </c>
    </row>
    <row r="86" spans="2:8" hidden="1" x14ac:dyDescent="0.25">
      <c r="B86" s="21" t="str" cm="1">
        <f t="array" ref="B86">IFERROR(IF(INDEX([1]!Tableausource[#All],SMALL(IF(($G$1=[1]!Tableausource[Projet])*(([1]!Tableausource[Catégorie tâche]="1.H+K")+([1]!Tableausource[Catégorie tâche]="2.K")),ROW([1]!Tableausource[Projet])-13,9^9),ROW(82:82)),COLUMN([1]!Tableausource[Etat])-2)="","",(INDEX([1]!Tableausource[#All],SMALL(IF(($G$1=[1]!Tableausource[Projet])*(([1]!Tableausource[Catégorie tâche]="1.H+K")+([1]!Tableausource[Catégorie tâche]="2.K")),ROW([1]!Tableausource[Projet])-13,9^9),ROW(82:82)),COLUMN([1]!Tableausource[Etat])-2))),"")</f>
        <v/>
      </c>
      <c r="C86" s="21" t="str" cm="1">
        <f t="array" ref="C86">IFERROR(IF(INDEX([2]!Tableausource[#All],SMALL(IF(($G$1=[2]!Tableausource[Projet])*(([2]!Tableausource[Catégorie tâche]="1.H+K")+([2]!Tableausource[Catégorie tâche]="2.K")),ROW([2]!Tableausource[Projet])-13,9^9),ROW(82:82)),COLUMN([2]!Tableausource[Échéance])-2)="","",(INDEX([2]!Tableausource[#All],SMALL(IF(($G$1=[2]!Tableausource[Projet])*(([2]!Tableausource[Catégorie tâche]="1.H+K")+([2]!Tableausource[Catégorie tâche]="2.K")),ROW([2]!Tableausource[Projet])-13,9^9),ROW(82:82)),COLUMN([2]!Tableausource[Échéance])-2))),"")</f>
        <v/>
      </c>
      <c r="D86" s="21" t="str" cm="1">
        <f t="array" ref="D86">IFERROR(IF(INDEX([2]!Tableausource[#All],SMALL(IF(($G$1=[2]!Tableausource[Projet])*(([2]!Tableausource[Catégorie tâche]="1.H+K")+([2]!Tableausource[Catégorie tâche]="2.K")),ROW([2]!Tableausource[Projet])-13,9^9),ROW(82:82)),COLUMN([2]!Tableausource[Date de début])-2)="","",(INDEX([2]!Tableausource[#All],SMALL(IF(($G$1=[2]!Tableausource[Projet])*(([2]!Tableausource[Catégorie tâche]="1.H+K")+([2]!Tableausource[Catégorie tâche]="2.K")),ROW([2]!Tableausource[Projet])-13,9^9),ROW(82:82)),COLUMN([2]!Tableausource[Date de début])-2))),"")</f>
        <v/>
      </c>
      <c r="E86" s="21" t="str" cm="1">
        <f t="array" ref="E86">IFERROR(IF(INDEX([2]!Tableausource[#All],SMALL(IF(($G$1=[2]!Tableausource[Projet])*(([2]!Tableausource[Catégorie tâche]="1.H+K")+([2]!Tableausource[Catégorie tâche]="2.K")),ROW([2]!Tableausource[Projet])-13,9^9),ROW(82:82)),COLUMN([2]!Tableausource[Date de fin])-2)="","",(INDEX([2]!Tableausource[#All],SMALL(IF(($G$1=[2]!Tableausource[Projet])*(([2]!Tableausource[Catégorie tâche]="1.H+K")+([2]!Tableausource[Catégorie tâche]="2.K")),ROW([2]!Tableausource[Projet])-13,9^9),ROW(82:82)),COLUMN([2]!Tableausource[Date de fin])-2))),"")</f>
        <v/>
      </c>
      <c r="F86" s="21" t="str" cm="1">
        <f t="array" ref="F86">IFERROR(IF(INDEX([2]!Tableausource[#All],SMALL(IF(($G$1=[2]!Tableausource[Projet])*(([2]!Tableausource[Catégorie tâche]="1.H+K")+([2]!Tableausource[Catégorie tâche]="2.K")),ROW([2]!Tableausource[Projet])-13,9^9),ROW(82:82)),COLUMN([2]!Tableausource[Catégorie tâche])-2)="","",(INDEX([2]!Tableausource[#All],SMALL(IF(($G$1=[2]!Tableausource[Projet])*(([2]!Tableausource[Catégorie tâche]="1.H+K")+([2]!Tableausource[Catégorie tâche]="2.K")),ROW([2]!Tableausource[Projet])-13,9^9),ROW(82:82)),COLUMN([2]!Tableausource[Catégorie tâche])-2))),"")</f>
        <v/>
      </c>
      <c r="G86" s="23" t="str" cm="1">
        <f t="array" ref="G86">IFERROR(INDEX([2]!Tableausource[#All],SMALL(IF(($G$1=[2]!Tableausource[Projet])*(([2]!Tableausource[Catégorie tâche]="1.H+K")+([2]!Tableausource[Catégorie tâche]="2.K")),ROW([2]!Tableausource[Projet])-13,9^9),ROW(82:82)),COLUMN([2]!Tableausource[Tâches])-2),"")</f>
        <v/>
      </c>
      <c r="H86" s="24" t="str" cm="1">
        <f t="array" ref="H86">IFERROR(IF(INDEX([2]!Tableausource[#All],SMALL(IF(($G$1=[2]!Tableausource[Projet])*(([2]!Tableausource[Catégorie tâche]="1.H+K")+([2]!Tableausource[Catégorie tâche]="2.K")),ROW([2]!Tableausource[Projet])-13,9^9),ROW(82:82)),COLUMN([2]!Tableausource[Acteurs])-2)="","",(INDEX([2]!Tableausource[#All],SMALL(IF(($G$1=[2]!Tableausource[Projet])*(([2]!Tableausource[Catégorie tâche]="1.H+K")+([2]!Tableausource[Catégorie tâche]="2.K")),ROW([2]!Tableausource[Projet])-13,9^9),ROW(82:82)),COLUMN([2]!Tableausource[Acteurs])-2))),"")</f>
        <v/>
      </c>
    </row>
    <row r="87" spans="2:8" hidden="1" x14ac:dyDescent="0.25">
      <c r="B87" s="21" t="str" cm="1">
        <f t="array" ref="B87">IFERROR(IF(INDEX([1]!Tableausource[#All],SMALL(IF(($G$1=[1]!Tableausource[Projet])*(([1]!Tableausource[Catégorie tâche]="1.H+K")+([1]!Tableausource[Catégorie tâche]="2.K")),ROW([1]!Tableausource[Projet])-13,9^9),ROW(83:83)),COLUMN([1]!Tableausource[Etat])-2)="","",(INDEX([1]!Tableausource[#All],SMALL(IF(($G$1=[1]!Tableausource[Projet])*(([1]!Tableausource[Catégorie tâche]="1.H+K")+([1]!Tableausource[Catégorie tâche]="2.K")),ROW([1]!Tableausource[Projet])-13,9^9),ROW(83:83)),COLUMN([1]!Tableausource[Etat])-2))),"")</f>
        <v/>
      </c>
      <c r="C87" s="21" t="str" cm="1">
        <f t="array" ref="C87">IFERROR(IF(INDEX([2]!Tableausource[#All],SMALL(IF(($G$1=[2]!Tableausource[Projet])*(([2]!Tableausource[Catégorie tâche]="1.H+K")+([2]!Tableausource[Catégorie tâche]="2.K")),ROW([2]!Tableausource[Projet])-13,9^9),ROW(83:83)),COLUMN([2]!Tableausource[Échéance])-2)="","",(INDEX([2]!Tableausource[#All],SMALL(IF(($G$1=[2]!Tableausource[Projet])*(([2]!Tableausource[Catégorie tâche]="1.H+K")+([2]!Tableausource[Catégorie tâche]="2.K")),ROW([2]!Tableausource[Projet])-13,9^9),ROW(83:83)),COLUMN([2]!Tableausource[Échéance])-2))),"")</f>
        <v/>
      </c>
      <c r="D87" s="21" t="str" cm="1">
        <f t="array" ref="D87">IFERROR(IF(INDEX([2]!Tableausource[#All],SMALL(IF(($G$1=[2]!Tableausource[Projet])*(([2]!Tableausource[Catégorie tâche]="1.H+K")+([2]!Tableausource[Catégorie tâche]="2.K")),ROW([2]!Tableausource[Projet])-13,9^9),ROW(83:83)),COLUMN([2]!Tableausource[Date de début])-2)="","",(INDEX([2]!Tableausource[#All],SMALL(IF(($G$1=[2]!Tableausource[Projet])*(([2]!Tableausource[Catégorie tâche]="1.H+K")+([2]!Tableausource[Catégorie tâche]="2.K")),ROW([2]!Tableausource[Projet])-13,9^9),ROW(83:83)),COLUMN([2]!Tableausource[Date de début])-2))),"")</f>
        <v/>
      </c>
      <c r="E87" s="21" t="str" cm="1">
        <f t="array" ref="E87">IFERROR(IF(INDEX([2]!Tableausource[#All],SMALL(IF(($G$1=[2]!Tableausource[Projet])*(([2]!Tableausource[Catégorie tâche]="1.H+K")+([2]!Tableausource[Catégorie tâche]="2.K")),ROW([2]!Tableausource[Projet])-13,9^9),ROW(83:83)),COLUMN([2]!Tableausource[Date de fin])-2)="","",(INDEX([2]!Tableausource[#All],SMALL(IF(($G$1=[2]!Tableausource[Projet])*(([2]!Tableausource[Catégorie tâche]="1.H+K")+([2]!Tableausource[Catégorie tâche]="2.K")),ROW([2]!Tableausource[Projet])-13,9^9),ROW(83:83)),COLUMN([2]!Tableausource[Date de fin])-2))),"")</f>
        <v/>
      </c>
      <c r="F87" s="21" t="str" cm="1">
        <f t="array" ref="F87">IFERROR(IF(INDEX([2]!Tableausource[#All],SMALL(IF(($G$1=[2]!Tableausource[Projet])*(([2]!Tableausource[Catégorie tâche]="1.H+K")+([2]!Tableausource[Catégorie tâche]="2.K")),ROW([2]!Tableausource[Projet])-13,9^9),ROW(83:83)),COLUMN([2]!Tableausource[Catégorie tâche])-2)="","",(INDEX([2]!Tableausource[#All],SMALL(IF(($G$1=[2]!Tableausource[Projet])*(([2]!Tableausource[Catégorie tâche]="1.H+K")+([2]!Tableausource[Catégorie tâche]="2.K")),ROW([2]!Tableausource[Projet])-13,9^9),ROW(83:83)),COLUMN([2]!Tableausource[Catégorie tâche])-2))),"")</f>
        <v/>
      </c>
      <c r="G87" s="23" t="str" cm="1">
        <f t="array" ref="G87">IFERROR(INDEX([2]!Tableausource[#All],SMALL(IF(($G$1=[2]!Tableausource[Projet])*(([2]!Tableausource[Catégorie tâche]="1.H+K")+([2]!Tableausource[Catégorie tâche]="2.K")),ROW([2]!Tableausource[Projet])-13,9^9),ROW(83:83)),COLUMN([2]!Tableausource[Tâches])-2),"")</f>
        <v/>
      </c>
      <c r="H87" s="24" t="str" cm="1">
        <f t="array" ref="H87">IFERROR(IF(INDEX([2]!Tableausource[#All],SMALL(IF(($G$1=[2]!Tableausource[Projet])*(([2]!Tableausource[Catégorie tâche]="1.H+K")+([2]!Tableausource[Catégorie tâche]="2.K")),ROW([2]!Tableausource[Projet])-13,9^9),ROW(83:83)),COLUMN([2]!Tableausource[Acteurs])-2)="","",(INDEX([2]!Tableausource[#All],SMALL(IF(($G$1=[2]!Tableausource[Projet])*(([2]!Tableausource[Catégorie tâche]="1.H+K")+([2]!Tableausource[Catégorie tâche]="2.K")),ROW([2]!Tableausource[Projet])-13,9^9),ROW(83:83)),COLUMN([2]!Tableausource[Acteurs])-2))),"")</f>
        <v/>
      </c>
    </row>
    <row r="88" spans="2:8" hidden="1" x14ac:dyDescent="0.25">
      <c r="B88" s="21" t="str" cm="1">
        <f t="array" ref="B88">IFERROR(IF(INDEX([1]!Tableausource[#All],SMALL(IF(($G$1=[1]!Tableausource[Projet])*(([1]!Tableausource[Catégorie tâche]="1.H+K")+([1]!Tableausource[Catégorie tâche]="2.K")),ROW([1]!Tableausource[Projet])-13,9^9),ROW(84:84)),COLUMN([1]!Tableausource[Etat])-2)="","",(INDEX([1]!Tableausource[#All],SMALL(IF(($G$1=[1]!Tableausource[Projet])*(([1]!Tableausource[Catégorie tâche]="1.H+K")+([1]!Tableausource[Catégorie tâche]="2.K")),ROW([1]!Tableausource[Projet])-13,9^9),ROW(84:84)),COLUMN([1]!Tableausource[Etat])-2))),"")</f>
        <v/>
      </c>
      <c r="C88" s="21" t="str" cm="1">
        <f t="array" ref="C88">IFERROR(IF(INDEX([2]!Tableausource[#All],SMALL(IF(($G$1=[2]!Tableausource[Projet])*(([2]!Tableausource[Catégorie tâche]="1.H+K")+([2]!Tableausource[Catégorie tâche]="2.K")),ROW([2]!Tableausource[Projet])-13,9^9),ROW(84:84)),COLUMN([2]!Tableausource[Échéance])-2)="","",(INDEX([2]!Tableausource[#All],SMALL(IF(($G$1=[2]!Tableausource[Projet])*(([2]!Tableausource[Catégorie tâche]="1.H+K")+([2]!Tableausource[Catégorie tâche]="2.K")),ROW([2]!Tableausource[Projet])-13,9^9),ROW(84:84)),COLUMN([2]!Tableausource[Échéance])-2))),"")</f>
        <v/>
      </c>
      <c r="D88" s="21" t="str" cm="1">
        <f t="array" ref="D88">IFERROR(IF(INDEX([2]!Tableausource[#All],SMALL(IF(($G$1=[2]!Tableausource[Projet])*(([2]!Tableausource[Catégorie tâche]="1.H+K")+([2]!Tableausource[Catégorie tâche]="2.K")),ROW([2]!Tableausource[Projet])-13,9^9),ROW(84:84)),COLUMN([2]!Tableausource[Date de début])-2)="","",(INDEX([2]!Tableausource[#All],SMALL(IF(($G$1=[2]!Tableausource[Projet])*(([2]!Tableausource[Catégorie tâche]="1.H+K")+([2]!Tableausource[Catégorie tâche]="2.K")),ROW([2]!Tableausource[Projet])-13,9^9),ROW(84:84)),COLUMN([2]!Tableausource[Date de début])-2))),"")</f>
        <v/>
      </c>
      <c r="E88" s="21" t="str" cm="1">
        <f t="array" ref="E88">IFERROR(IF(INDEX([2]!Tableausource[#All],SMALL(IF(($G$1=[2]!Tableausource[Projet])*(([2]!Tableausource[Catégorie tâche]="1.H+K")+([2]!Tableausource[Catégorie tâche]="2.K")),ROW([2]!Tableausource[Projet])-13,9^9),ROW(84:84)),COLUMN([2]!Tableausource[Date de fin])-2)="","",(INDEX([2]!Tableausource[#All],SMALL(IF(($G$1=[2]!Tableausource[Projet])*(([2]!Tableausource[Catégorie tâche]="1.H+K")+([2]!Tableausource[Catégorie tâche]="2.K")),ROW([2]!Tableausource[Projet])-13,9^9),ROW(84:84)),COLUMN([2]!Tableausource[Date de fin])-2))),"")</f>
        <v/>
      </c>
      <c r="F88" s="21" t="str" cm="1">
        <f t="array" ref="F88">IFERROR(IF(INDEX([2]!Tableausource[#All],SMALL(IF(($G$1=[2]!Tableausource[Projet])*(([2]!Tableausource[Catégorie tâche]="1.H+K")+([2]!Tableausource[Catégorie tâche]="2.K")),ROW([2]!Tableausource[Projet])-13,9^9),ROW(84:84)),COLUMN([2]!Tableausource[Catégorie tâche])-2)="","",(INDEX([2]!Tableausource[#All],SMALL(IF(($G$1=[2]!Tableausource[Projet])*(([2]!Tableausource[Catégorie tâche]="1.H+K")+([2]!Tableausource[Catégorie tâche]="2.K")),ROW([2]!Tableausource[Projet])-13,9^9),ROW(84:84)),COLUMN([2]!Tableausource[Catégorie tâche])-2))),"")</f>
        <v/>
      </c>
      <c r="G88" s="23" t="str" cm="1">
        <f t="array" ref="G88">IFERROR(INDEX([2]!Tableausource[#All],SMALL(IF(($G$1=[2]!Tableausource[Projet])*(([2]!Tableausource[Catégorie tâche]="1.H+K")+([2]!Tableausource[Catégorie tâche]="2.K")),ROW([2]!Tableausource[Projet])-13,9^9),ROW(84:84)),COLUMN([2]!Tableausource[Tâches])-2),"")</f>
        <v/>
      </c>
      <c r="H88" s="24" t="str" cm="1">
        <f t="array" ref="H88">IFERROR(IF(INDEX([2]!Tableausource[#All],SMALL(IF(($G$1=[2]!Tableausource[Projet])*(([2]!Tableausource[Catégorie tâche]="1.H+K")+([2]!Tableausource[Catégorie tâche]="2.K")),ROW([2]!Tableausource[Projet])-13,9^9),ROW(84:84)),COLUMN([2]!Tableausource[Acteurs])-2)="","",(INDEX([2]!Tableausource[#All],SMALL(IF(($G$1=[2]!Tableausource[Projet])*(([2]!Tableausource[Catégorie tâche]="1.H+K")+([2]!Tableausource[Catégorie tâche]="2.K")),ROW([2]!Tableausource[Projet])-13,9^9),ROW(84:84)),COLUMN([2]!Tableausource[Acteurs])-2))),"")</f>
        <v/>
      </c>
    </row>
    <row r="89" spans="2:8" hidden="1" x14ac:dyDescent="0.25">
      <c r="B89" s="21" t="str" cm="1">
        <f t="array" ref="B89">IFERROR(IF(INDEX([1]!Tableausource[#All],SMALL(IF(($G$1=[1]!Tableausource[Projet])*(([1]!Tableausource[Catégorie tâche]="1.H+K")+([1]!Tableausource[Catégorie tâche]="2.K")),ROW([1]!Tableausource[Projet])-13,9^9),ROW(85:85)),COLUMN([1]!Tableausource[Etat])-2)="","",(INDEX([1]!Tableausource[#All],SMALL(IF(($G$1=[1]!Tableausource[Projet])*(([1]!Tableausource[Catégorie tâche]="1.H+K")+([1]!Tableausource[Catégorie tâche]="2.K")),ROW([1]!Tableausource[Projet])-13,9^9),ROW(85:85)),COLUMN([1]!Tableausource[Etat])-2))),"")</f>
        <v/>
      </c>
      <c r="C89" s="21" t="str" cm="1">
        <f t="array" ref="C89">IFERROR(IF(INDEX([2]!Tableausource[#All],SMALL(IF(($G$1=[2]!Tableausource[Projet])*(([2]!Tableausource[Catégorie tâche]="1.H+K")+([2]!Tableausource[Catégorie tâche]="2.K")),ROW([2]!Tableausource[Projet])-13,9^9),ROW(85:85)),COLUMN([2]!Tableausource[Échéance])-2)="","",(INDEX([2]!Tableausource[#All],SMALL(IF(($G$1=[2]!Tableausource[Projet])*(([2]!Tableausource[Catégorie tâche]="1.H+K")+([2]!Tableausource[Catégorie tâche]="2.K")),ROW([2]!Tableausource[Projet])-13,9^9),ROW(85:85)),COLUMN([2]!Tableausource[Échéance])-2))),"")</f>
        <v/>
      </c>
      <c r="D89" s="21" t="str" cm="1">
        <f t="array" ref="D89">IFERROR(IF(INDEX([2]!Tableausource[#All],SMALL(IF(($G$1=[2]!Tableausource[Projet])*(([2]!Tableausource[Catégorie tâche]="1.H+K")+([2]!Tableausource[Catégorie tâche]="2.K")),ROW([2]!Tableausource[Projet])-13,9^9),ROW(85:85)),COLUMN([2]!Tableausource[Date de début])-2)="","",(INDEX([2]!Tableausource[#All],SMALL(IF(($G$1=[2]!Tableausource[Projet])*(([2]!Tableausource[Catégorie tâche]="1.H+K")+([2]!Tableausource[Catégorie tâche]="2.K")),ROW([2]!Tableausource[Projet])-13,9^9),ROW(85:85)),COLUMN([2]!Tableausource[Date de début])-2))),"")</f>
        <v/>
      </c>
      <c r="E89" s="21" t="str" cm="1">
        <f t="array" ref="E89">IFERROR(IF(INDEX([2]!Tableausource[#All],SMALL(IF(($G$1=[2]!Tableausource[Projet])*(([2]!Tableausource[Catégorie tâche]="1.H+K")+([2]!Tableausource[Catégorie tâche]="2.K")),ROW([2]!Tableausource[Projet])-13,9^9),ROW(85:85)),COLUMN([2]!Tableausource[Date de fin])-2)="","",(INDEX([2]!Tableausource[#All],SMALL(IF(($G$1=[2]!Tableausource[Projet])*(([2]!Tableausource[Catégorie tâche]="1.H+K")+([2]!Tableausource[Catégorie tâche]="2.K")),ROW([2]!Tableausource[Projet])-13,9^9),ROW(85:85)),COLUMN([2]!Tableausource[Date de fin])-2))),"")</f>
        <v/>
      </c>
      <c r="F89" s="21" t="str" cm="1">
        <f t="array" ref="F89">IFERROR(IF(INDEX([2]!Tableausource[#All],SMALL(IF(($G$1=[2]!Tableausource[Projet])*(([2]!Tableausource[Catégorie tâche]="1.H+K")+([2]!Tableausource[Catégorie tâche]="2.K")),ROW([2]!Tableausource[Projet])-13,9^9),ROW(85:85)),COLUMN([2]!Tableausource[Catégorie tâche])-2)="","",(INDEX([2]!Tableausource[#All],SMALL(IF(($G$1=[2]!Tableausource[Projet])*(([2]!Tableausource[Catégorie tâche]="1.H+K")+([2]!Tableausource[Catégorie tâche]="2.K")),ROW([2]!Tableausource[Projet])-13,9^9),ROW(85:85)),COLUMN([2]!Tableausource[Catégorie tâche])-2))),"")</f>
        <v/>
      </c>
      <c r="G89" s="23" t="str" cm="1">
        <f t="array" ref="G89">IFERROR(INDEX([2]!Tableausource[#All],SMALL(IF(($G$1=[2]!Tableausource[Projet])*(([2]!Tableausource[Catégorie tâche]="1.H+K")+([2]!Tableausource[Catégorie tâche]="2.K")),ROW([2]!Tableausource[Projet])-13,9^9),ROW(85:85)),COLUMN([2]!Tableausource[Tâches])-2),"")</f>
        <v/>
      </c>
      <c r="H89" s="24" t="str" cm="1">
        <f t="array" ref="H89">IFERROR(IF(INDEX([2]!Tableausource[#All],SMALL(IF(($G$1=[2]!Tableausource[Projet])*(([2]!Tableausource[Catégorie tâche]="1.H+K")+([2]!Tableausource[Catégorie tâche]="2.K")),ROW([2]!Tableausource[Projet])-13,9^9),ROW(85:85)),COLUMN([2]!Tableausource[Acteurs])-2)="","",(INDEX([2]!Tableausource[#All],SMALL(IF(($G$1=[2]!Tableausource[Projet])*(([2]!Tableausource[Catégorie tâche]="1.H+K")+([2]!Tableausource[Catégorie tâche]="2.K")),ROW([2]!Tableausource[Projet])-13,9^9),ROW(85:85)),COLUMN([2]!Tableausource[Acteurs])-2))),"")</f>
        <v/>
      </c>
    </row>
    <row r="90" spans="2:8" hidden="1" x14ac:dyDescent="0.25">
      <c r="B90" s="21" t="str" cm="1">
        <f t="array" ref="B90">IFERROR(IF(INDEX([1]!Tableausource[#All],SMALL(IF(($G$1=[1]!Tableausource[Projet])*(([1]!Tableausource[Catégorie tâche]="1.H+K")+([1]!Tableausource[Catégorie tâche]="2.K")),ROW([1]!Tableausource[Projet])-13,9^9),ROW(86:86)),COLUMN([1]!Tableausource[Etat])-2)="","",(INDEX([1]!Tableausource[#All],SMALL(IF(($G$1=[1]!Tableausource[Projet])*(([1]!Tableausource[Catégorie tâche]="1.H+K")+([1]!Tableausource[Catégorie tâche]="2.K")),ROW([1]!Tableausource[Projet])-13,9^9),ROW(86:86)),COLUMN([1]!Tableausource[Etat])-2))),"")</f>
        <v/>
      </c>
      <c r="C90" s="21" t="str" cm="1">
        <f t="array" ref="C90">IFERROR(IF(INDEX([2]!Tableausource[#All],SMALL(IF(($G$1=[2]!Tableausource[Projet])*(([2]!Tableausource[Catégorie tâche]="1.H+K")+([2]!Tableausource[Catégorie tâche]="2.K")),ROW([2]!Tableausource[Projet])-13,9^9),ROW(86:86)),COLUMN([2]!Tableausource[Échéance])-2)="","",(INDEX([2]!Tableausource[#All],SMALL(IF(($G$1=[2]!Tableausource[Projet])*(([2]!Tableausource[Catégorie tâche]="1.H+K")+([2]!Tableausource[Catégorie tâche]="2.K")),ROW([2]!Tableausource[Projet])-13,9^9),ROW(86:86)),COLUMN([2]!Tableausource[Échéance])-2))),"")</f>
        <v/>
      </c>
      <c r="D90" s="21" t="str" cm="1">
        <f t="array" ref="D90">IFERROR(IF(INDEX([2]!Tableausource[#All],SMALL(IF(($G$1=[2]!Tableausource[Projet])*(([2]!Tableausource[Catégorie tâche]="1.H+K")+([2]!Tableausource[Catégorie tâche]="2.K")),ROW([2]!Tableausource[Projet])-13,9^9),ROW(86:86)),COLUMN([2]!Tableausource[Date de début])-2)="","",(INDEX([2]!Tableausource[#All],SMALL(IF(($G$1=[2]!Tableausource[Projet])*(([2]!Tableausource[Catégorie tâche]="1.H+K")+([2]!Tableausource[Catégorie tâche]="2.K")),ROW([2]!Tableausource[Projet])-13,9^9),ROW(86:86)),COLUMN([2]!Tableausource[Date de début])-2))),"")</f>
        <v/>
      </c>
      <c r="E90" s="21" t="str" cm="1">
        <f t="array" ref="E90">IFERROR(IF(INDEX([2]!Tableausource[#All],SMALL(IF(($G$1=[2]!Tableausource[Projet])*(([2]!Tableausource[Catégorie tâche]="1.H+K")+([2]!Tableausource[Catégorie tâche]="2.K")),ROW([2]!Tableausource[Projet])-13,9^9),ROW(86:86)),COLUMN([2]!Tableausource[Date de fin])-2)="","",(INDEX([2]!Tableausource[#All],SMALL(IF(($G$1=[2]!Tableausource[Projet])*(([2]!Tableausource[Catégorie tâche]="1.H+K")+([2]!Tableausource[Catégorie tâche]="2.K")),ROW([2]!Tableausource[Projet])-13,9^9),ROW(86:86)),COLUMN([2]!Tableausource[Date de fin])-2))),"")</f>
        <v/>
      </c>
      <c r="F90" s="21" t="str" cm="1">
        <f t="array" ref="F90">IFERROR(IF(INDEX([2]!Tableausource[#All],SMALL(IF(($G$1=[2]!Tableausource[Projet])*(([2]!Tableausource[Catégorie tâche]="1.H+K")+([2]!Tableausource[Catégorie tâche]="2.K")),ROW([2]!Tableausource[Projet])-13,9^9),ROW(86:86)),COLUMN([2]!Tableausource[Catégorie tâche])-2)="","",(INDEX([2]!Tableausource[#All],SMALL(IF(($G$1=[2]!Tableausource[Projet])*(([2]!Tableausource[Catégorie tâche]="1.H+K")+([2]!Tableausource[Catégorie tâche]="2.K")),ROW([2]!Tableausource[Projet])-13,9^9),ROW(86:86)),COLUMN([2]!Tableausource[Catégorie tâche])-2))),"")</f>
        <v/>
      </c>
      <c r="G90" s="23" t="str" cm="1">
        <f t="array" ref="G90">IFERROR(INDEX([2]!Tableausource[#All],SMALL(IF(($G$1=[2]!Tableausource[Projet])*(([2]!Tableausource[Catégorie tâche]="1.H+K")+([2]!Tableausource[Catégorie tâche]="2.K")),ROW([2]!Tableausource[Projet])-13,9^9),ROW(86:86)),COLUMN([2]!Tableausource[Tâches])-2),"")</f>
        <v/>
      </c>
      <c r="H90" s="24" t="str" cm="1">
        <f t="array" ref="H90">IFERROR(IF(INDEX([2]!Tableausource[#All],SMALL(IF(($G$1=[2]!Tableausource[Projet])*(([2]!Tableausource[Catégorie tâche]="1.H+K")+([2]!Tableausource[Catégorie tâche]="2.K")),ROW([2]!Tableausource[Projet])-13,9^9),ROW(86:86)),COLUMN([2]!Tableausource[Acteurs])-2)="","",(INDEX([2]!Tableausource[#All],SMALL(IF(($G$1=[2]!Tableausource[Projet])*(([2]!Tableausource[Catégorie tâche]="1.H+K")+([2]!Tableausource[Catégorie tâche]="2.K")),ROW([2]!Tableausource[Projet])-13,9^9),ROW(86:86)),COLUMN([2]!Tableausource[Acteurs])-2))),"")</f>
        <v/>
      </c>
    </row>
    <row r="91" spans="2:8" hidden="1" x14ac:dyDescent="0.25">
      <c r="B91" s="21" t="str" cm="1">
        <f t="array" ref="B91">IFERROR(IF(INDEX([1]!Tableausource[#All],SMALL(IF(($G$1=[1]!Tableausource[Projet])*(([1]!Tableausource[Catégorie tâche]="1.H+K")+([1]!Tableausource[Catégorie tâche]="2.K")),ROW([1]!Tableausource[Projet])-13,9^9),ROW(87:87)),COLUMN([1]!Tableausource[Etat])-2)="","",(INDEX([1]!Tableausource[#All],SMALL(IF(($G$1=[1]!Tableausource[Projet])*(([1]!Tableausource[Catégorie tâche]="1.H+K")+([1]!Tableausource[Catégorie tâche]="2.K")),ROW([1]!Tableausource[Projet])-13,9^9),ROW(87:87)),COLUMN([1]!Tableausource[Etat])-2))),"")</f>
        <v/>
      </c>
      <c r="C91" s="21" t="str" cm="1">
        <f t="array" ref="C91">IFERROR(IF(INDEX([2]!Tableausource[#All],SMALL(IF(($G$1=[2]!Tableausource[Projet])*(([2]!Tableausource[Catégorie tâche]="1.H+K")+([2]!Tableausource[Catégorie tâche]="2.K")),ROW([2]!Tableausource[Projet])-13,9^9),ROW(87:87)),COLUMN([2]!Tableausource[Échéance])-2)="","",(INDEX([2]!Tableausource[#All],SMALL(IF(($G$1=[2]!Tableausource[Projet])*(([2]!Tableausource[Catégorie tâche]="1.H+K")+([2]!Tableausource[Catégorie tâche]="2.K")),ROW([2]!Tableausource[Projet])-13,9^9),ROW(87:87)),COLUMN([2]!Tableausource[Échéance])-2))),"")</f>
        <v/>
      </c>
      <c r="D91" s="21" t="str" cm="1">
        <f t="array" ref="D91">IFERROR(IF(INDEX([2]!Tableausource[#All],SMALL(IF(($G$1=[2]!Tableausource[Projet])*(([2]!Tableausource[Catégorie tâche]="1.H+K")+([2]!Tableausource[Catégorie tâche]="2.K")),ROW([2]!Tableausource[Projet])-13,9^9),ROW(87:87)),COLUMN([2]!Tableausource[Date de début])-2)="","",(INDEX([2]!Tableausource[#All],SMALL(IF(($G$1=[2]!Tableausource[Projet])*(([2]!Tableausource[Catégorie tâche]="1.H+K")+([2]!Tableausource[Catégorie tâche]="2.K")),ROW([2]!Tableausource[Projet])-13,9^9),ROW(87:87)),COLUMN([2]!Tableausource[Date de début])-2))),"")</f>
        <v/>
      </c>
      <c r="E91" s="21" t="str" cm="1">
        <f t="array" ref="E91">IFERROR(IF(INDEX([2]!Tableausource[#All],SMALL(IF(($G$1=[2]!Tableausource[Projet])*(([2]!Tableausource[Catégorie tâche]="1.H+K")+([2]!Tableausource[Catégorie tâche]="2.K")),ROW([2]!Tableausource[Projet])-13,9^9),ROW(87:87)),COLUMN([2]!Tableausource[Date de fin])-2)="","",(INDEX([2]!Tableausource[#All],SMALL(IF(($G$1=[2]!Tableausource[Projet])*(([2]!Tableausource[Catégorie tâche]="1.H+K")+([2]!Tableausource[Catégorie tâche]="2.K")),ROW([2]!Tableausource[Projet])-13,9^9),ROW(87:87)),COLUMN([2]!Tableausource[Date de fin])-2))),"")</f>
        <v/>
      </c>
      <c r="F91" s="21" t="str" cm="1">
        <f t="array" ref="F91">IFERROR(IF(INDEX([2]!Tableausource[#All],SMALL(IF(($G$1=[2]!Tableausource[Projet])*(([2]!Tableausource[Catégorie tâche]="1.H+K")+([2]!Tableausource[Catégorie tâche]="2.K")),ROW([2]!Tableausource[Projet])-13,9^9),ROW(87:87)),COLUMN([2]!Tableausource[Catégorie tâche])-2)="","",(INDEX([2]!Tableausource[#All],SMALL(IF(($G$1=[2]!Tableausource[Projet])*(([2]!Tableausource[Catégorie tâche]="1.H+K")+([2]!Tableausource[Catégorie tâche]="2.K")),ROW([2]!Tableausource[Projet])-13,9^9),ROW(87:87)),COLUMN([2]!Tableausource[Catégorie tâche])-2))),"")</f>
        <v/>
      </c>
      <c r="G91" s="23" t="str" cm="1">
        <f t="array" ref="G91">IFERROR(INDEX([2]!Tableausource[#All],SMALL(IF(($G$1=[2]!Tableausource[Projet])*(([2]!Tableausource[Catégorie tâche]="1.H+K")+([2]!Tableausource[Catégorie tâche]="2.K")),ROW([2]!Tableausource[Projet])-13,9^9),ROW(87:87)),COLUMN([2]!Tableausource[Tâches])-2),"")</f>
        <v/>
      </c>
      <c r="H91" s="24" t="str" cm="1">
        <f t="array" ref="H91">IFERROR(IF(INDEX([2]!Tableausource[#All],SMALL(IF(($G$1=[2]!Tableausource[Projet])*(([2]!Tableausource[Catégorie tâche]="1.H+K")+([2]!Tableausource[Catégorie tâche]="2.K")),ROW([2]!Tableausource[Projet])-13,9^9),ROW(87:87)),COLUMN([2]!Tableausource[Acteurs])-2)="","",(INDEX([2]!Tableausource[#All],SMALL(IF(($G$1=[2]!Tableausource[Projet])*(([2]!Tableausource[Catégorie tâche]="1.H+K")+([2]!Tableausource[Catégorie tâche]="2.K")),ROW([2]!Tableausource[Projet])-13,9^9),ROW(87:87)),COLUMN([2]!Tableausource[Acteurs])-2))),"")</f>
        <v/>
      </c>
    </row>
    <row r="92" spans="2:8" hidden="1" x14ac:dyDescent="0.25">
      <c r="B92" s="21" t="str" cm="1">
        <f t="array" ref="B92">IFERROR(IF(INDEX([1]!Tableausource[#All],SMALL(IF(($G$1=[1]!Tableausource[Projet])*(([1]!Tableausource[Catégorie tâche]="1.H+K")+([1]!Tableausource[Catégorie tâche]="2.K")),ROW([1]!Tableausource[Projet])-13,9^9),ROW(88:88)),COLUMN([1]!Tableausource[Etat])-2)="","",(INDEX([1]!Tableausource[#All],SMALL(IF(($G$1=[1]!Tableausource[Projet])*(([1]!Tableausource[Catégorie tâche]="1.H+K")+([1]!Tableausource[Catégorie tâche]="2.K")),ROW([1]!Tableausource[Projet])-13,9^9),ROW(88:88)),COLUMN([1]!Tableausource[Etat])-2))),"")</f>
        <v/>
      </c>
      <c r="C92" s="21" t="str" cm="1">
        <f t="array" ref="C92">IFERROR(IF(INDEX([2]!Tableausource[#All],SMALL(IF(($G$1=[2]!Tableausource[Projet])*(([2]!Tableausource[Catégorie tâche]="1.H+K")+([2]!Tableausource[Catégorie tâche]="2.K")),ROW([2]!Tableausource[Projet])-13,9^9),ROW(88:88)),COLUMN([2]!Tableausource[Échéance])-2)="","",(INDEX([2]!Tableausource[#All],SMALL(IF(($G$1=[2]!Tableausource[Projet])*(([2]!Tableausource[Catégorie tâche]="1.H+K")+([2]!Tableausource[Catégorie tâche]="2.K")),ROW([2]!Tableausource[Projet])-13,9^9),ROW(88:88)),COLUMN([2]!Tableausource[Échéance])-2))),"")</f>
        <v/>
      </c>
      <c r="D92" s="21" t="str" cm="1">
        <f t="array" ref="D92">IFERROR(IF(INDEX([2]!Tableausource[#All],SMALL(IF(($G$1=[2]!Tableausource[Projet])*(([2]!Tableausource[Catégorie tâche]="1.H+K")+([2]!Tableausource[Catégorie tâche]="2.K")),ROW([2]!Tableausource[Projet])-13,9^9),ROW(88:88)),COLUMN([2]!Tableausource[Date de début])-2)="","",(INDEX([2]!Tableausource[#All],SMALL(IF(($G$1=[2]!Tableausource[Projet])*(([2]!Tableausource[Catégorie tâche]="1.H+K")+([2]!Tableausource[Catégorie tâche]="2.K")),ROW([2]!Tableausource[Projet])-13,9^9),ROW(88:88)),COLUMN([2]!Tableausource[Date de début])-2))),"")</f>
        <v/>
      </c>
      <c r="E92" s="21" t="str" cm="1">
        <f t="array" ref="E92">IFERROR(IF(INDEX([2]!Tableausource[#All],SMALL(IF(($G$1=[2]!Tableausource[Projet])*(([2]!Tableausource[Catégorie tâche]="1.H+K")+([2]!Tableausource[Catégorie tâche]="2.K")),ROW([2]!Tableausource[Projet])-13,9^9),ROW(88:88)),COLUMN([2]!Tableausource[Date de fin])-2)="","",(INDEX([2]!Tableausource[#All],SMALL(IF(($G$1=[2]!Tableausource[Projet])*(([2]!Tableausource[Catégorie tâche]="1.H+K")+([2]!Tableausource[Catégorie tâche]="2.K")),ROW([2]!Tableausource[Projet])-13,9^9),ROW(88:88)),COLUMN([2]!Tableausource[Date de fin])-2))),"")</f>
        <v/>
      </c>
      <c r="F92" s="21" t="str" cm="1">
        <f t="array" ref="F92">IFERROR(IF(INDEX([2]!Tableausource[#All],SMALL(IF(($G$1=[2]!Tableausource[Projet])*(([2]!Tableausource[Catégorie tâche]="1.H+K")+([2]!Tableausource[Catégorie tâche]="2.K")),ROW([2]!Tableausource[Projet])-13,9^9),ROW(88:88)),COLUMN([2]!Tableausource[Catégorie tâche])-2)="","",(INDEX([2]!Tableausource[#All],SMALL(IF(($G$1=[2]!Tableausource[Projet])*(([2]!Tableausource[Catégorie tâche]="1.H+K")+([2]!Tableausource[Catégorie tâche]="2.K")),ROW([2]!Tableausource[Projet])-13,9^9),ROW(88:88)),COLUMN([2]!Tableausource[Catégorie tâche])-2))),"")</f>
        <v/>
      </c>
      <c r="G92" s="23" t="str" cm="1">
        <f t="array" ref="G92">IFERROR(INDEX([2]!Tableausource[#All],SMALL(IF(($G$1=[2]!Tableausource[Projet])*(([2]!Tableausource[Catégorie tâche]="1.H+K")+([2]!Tableausource[Catégorie tâche]="2.K")),ROW([2]!Tableausource[Projet])-13,9^9),ROW(88:88)),COLUMN([2]!Tableausource[Tâches])-2),"")</f>
        <v/>
      </c>
      <c r="H92" s="24" t="str" cm="1">
        <f t="array" ref="H92">IFERROR(IF(INDEX([2]!Tableausource[#All],SMALL(IF(($G$1=[2]!Tableausource[Projet])*(([2]!Tableausource[Catégorie tâche]="1.H+K")+([2]!Tableausource[Catégorie tâche]="2.K")),ROW([2]!Tableausource[Projet])-13,9^9),ROW(88:88)),COLUMN([2]!Tableausource[Acteurs])-2)="","",(INDEX([2]!Tableausource[#All],SMALL(IF(($G$1=[2]!Tableausource[Projet])*(([2]!Tableausource[Catégorie tâche]="1.H+K")+([2]!Tableausource[Catégorie tâche]="2.K")),ROW([2]!Tableausource[Projet])-13,9^9),ROW(88:88)),COLUMN([2]!Tableausource[Acteurs])-2))),"")</f>
        <v/>
      </c>
    </row>
    <row r="93" spans="2:8" hidden="1" x14ac:dyDescent="0.25">
      <c r="B93" s="21" t="str" cm="1">
        <f t="array" ref="B93">IFERROR(IF(INDEX([1]!Tableausource[#All],SMALL(IF(($G$1=[1]!Tableausource[Projet])*(([1]!Tableausource[Catégorie tâche]="1.H+K")+([1]!Tableausource[Catégorie tâche]="2.K")),ROW([1]!Tableausource[Projet])-13,9^9),ROW(89:89)),COLUMN([1]!Tableausource[Etat])-2)="","",(INDEX([1]!Tableausource[#All],SMALL(IF(($G$1=[1]!Tableausource[Projet])*(([1]!Tableausource[Catégorie tâche]="1.H+K")+([1]!Tableausource[Catégorie tâche]="2.K")),ROW([1]!Tableausource[Projet])-13,9^9),ROW(89:89)),COLUMN([1]!Tableausource[Etat])-2))),"")</f>
        <v/>
      </c>
      <c r="C93" s="21" t="str" cm="1">
        <f t="array" ref="C93">IFERROR(IF(INDEX([2]!Tableausource[#All],SMALL(IF(($G$1=[2]!Tableausource[Projet])*(([2]!Tableausource[Catégorie tâche]="1.H+K")+([2]!Tableausource[Catégorie tâche]="2.K")),ROW([2]!Tableausource[Projet])-13,9^9),ROW(89:89)),COLUMN([2]!Tableausource[Échéance])-2)="","",(INDEX([2]!Tableausource[#All],SMALL(IF(($G$1=[2]!Tableausource[Projet])*(([2]!Tableausource[Catégorie tâche]="1.H+K")+([2]!Tableausource[Catégorie tâche]="2.K")),ROW([2]!Tableausource[Projet])-13,9^9),ROW(89:89)),COLUMN([2]!Tableausource[Échéance])-2))),"")</f>
        <v/>
      </c>
      <c r="D93" s="21" t="str" cm="1">
        <f t="array" ref="D93">IFERROR(IF(INDEX([2]!Tableausource[#All],SMALL(IF(($G$1=[2]!Tableausource[Projet])*(([2]!Tableausource[Catégorie tâche]="1.H+K")+([2]!Tableausource[Catégorie tâche]="2.K")),ROW([2]!Tableausource[Projet])-13,9^9),ROW(89:89)),COLUMN([2]!Tableausource[Date de début])-2)="","",(INDEX([2]!Tableausource[#All],SMALL(IF(($G$1=[2]!Tableausource[Projet])*(([2]!Tableausource[Catégorie tâche]="1.H+K")+([2]!Tableausource[Catégorie tâche]="2.K")),ROW([2]!Tableausource[Projet])-13,9^9),ROW(89:89)),COLUMN([2]!Tableausource[Date de début])-2))),"")</f>
        <v/>
      </c>
      <c r="E93" s="21" t="str" cm="1">
        <f t="array" ref="E93">IFERROR(IF(INDEX([2]!Tableausource[#All],SMALL(IF(($G$1=[2]!Tableausource[Projet])*(([2]!Tableausource[Catégorie tâche]="1.H+K")+([2]!Tableausource[Catégorie tâche]="2.K")),ROW([2]!Tableausource[Projet])-13,9^9),ROW(89:89)),COLUMN([2]!Tableausource[Date de fin])-2)="","",(INDEX([2]!Tableausource[#All],SMALL(IF(($G$1=[2]!Tableausource[Projet])*(([2]!Tableausource[Catégorie tâche]="1.H+K")+([2]!Tableausource[Catégorie tâche]="2.K")),ROW([2]!Tableausource[Projet])-13,9^9),ROW(89:89)),COLUMN([2]!Tableausource[Date de fin])-2))),"")</f>
        <v/>
      </c>
      <c r="F93" s="21" t="str" cm="1">
        <f t="array" ref="F93">IFERROR(IF(INDEX([2]!Tableausource[#All],SMALL(IF(($G$1=[2]!Tableausource[Projet])*(([2]!Tableausource[Catégorie tâche]="1.H+K")+([2]!Tableausource[Catégorie tâche]="2.K")),ROW([2]!Tableausource[Projet])-13,9^9),ROW(89:89)),COLUMN([2]!Tableausource[Catégorie tâche])-2)="","",(INDEX([2]!Tableausource[#All],SMALL(IF(($G$1=[2]!Tableausource[Projet])*(([2]!Tableausource[Catégorie tâche]="1.H+K")+([2]!Tableausource[Catégorie tâche]="2.K")),ROW([2]!Tableausource[Projet])-13,9^9),ROW(89:89)),COLUMN([2]!Tableausource[Catégorie tâche])-2))),"")</f>
        <v/>
      </c>
      <c r="G93" s="23" t="str" cm="1">
        <f t="array" ref="G93">IFERROR(INDEX([2]!Tableausource[#All],SMALL(IF(($G$1=[2]!Tableausource[Projet])*(([2]!Tableausource[Catégorie tâche]="1.H+K")+([2]!Tableausource[Catégorie tâche]="2.K")),ROW([2]!Tableausource[Projet])-13,9^9),ROW(89:89)),COLUMN([2]!Tableausource[Tâches])-2),"")</f>
        <v/>
      </c>
      <c r="H93" s="24" t="str" cm="1">
        <f t="array" ref="H93">IFERROR(IF(INDEX([2]!Tableausource[#All],SMALL(IF(($G$1=[2]!Tableausource[Projet])*(([2]!Tableausource[Catégorie tâche]="1.H+K")+([2]!Tableausource[Catégorie tâche]="2.K")),ROW([2]!Tableausource[Projet])-13,9^9),ROW(89:89)),COLUMN([2]!Tableausource[Acteurs])-2)="","",(INDEX([2]!Tableausource[#All],SMALL(IF(($G$1=[2]!Tableausource[Projet])*(([2]!Tableausource[Catégorie tâche]="1.H+K")+([2]!Tableausource[Catégorie tâche]="2.K")),ROW([2]!Tableausource[Projet])-13,9^9),ROW(89:89)),COLUMN([2]!Tableausource[Acteurs])-2))),"")</f>
        <v/>
      </c>
    </row>
    <row r="94" spans="2:8" hidden="1" x14ac:dyDescent="0.25">
      <c r="B94" s="21" t="str" cm="1">
        <f t="array" ref="B94">IFERROR(IF(INDEX([1]!Tableausource[#All],SMALL(IF(($G$1=[1]!Tableausource[Projet])*(([1]!Tableausource[Catégorie tâche]="1.H+K")+([1]!Tableausource[Catégorie tâche]="2.K")),ROW([1]!Tableausource[Projet])-13,9^9),ROW(90:90)),COLUMN([1]!Tableausource[Etat])-2)="","",(INDEX([1]!Tableausource[#All],SMALL(IF(($G$1=[1]!Tableausource[Projet])*(([1]!Tableausource[Catégorie tâche]="1.H+K")+([1]!Tableausource[Catégorie tâche]="2.K")),ROW([1]!Tableausource[Projet])-13,9^9),ROW(90:90)),COLUMN([1]!Tableausource[Etat])-2))),"")</f>
        <v/>
      </c>
      <c r="C94" s="21" t="str" cm="1">
        <f t="array" ref="C94">IFERROR(IF(INDEX([2]!Tableausource[#All],SMALL(IF(($G$1=[2]!Tableausource[Projet])*(([2]!Tableausource[Catégorie tâche]="1.H+K")+([2]!Tableausource[Catégorie tâche]="2.K")),ROW([2]!Tableausource[Projet])-13,9^9),ROW(90:90)),COLUMN([2]!Tableausource[Échéance])-2)="","",(INDEX([2]!Tableausource[#All],SMALL(IF(($G$1=[2]!Tableausource[Projet])*(([2]!Tableausource[Catégorie tâche]="1.H+K")+([2]!Tableausource[Catégorie tâche]="2.K")),ROW([2]!Tableausource[Projet])-13,9^9),ROW(90:90)),COLUMN([2]!Tableausource[Échéance])-2))),"")</f>
        <v/>
      </c>
      <c r="D94" s="21" t="str" cm="1">
        <f t="array" ref="D94">IFERROR(IF(INDEX([2]!Tableausource[#All],SMALL(IF(($G$1=[2]!Tableausource[Projet])*(([2]!Tableausource[Catégorie tâche]="1.H+K")+([2]!Tableausource[Catégorie tâche]="2.K")),ROW([2]!Tableausource[Projet])-13,9^9),ROW(90:90)),COLUMN([2]!Tableausource[Date de début])-2)="","",(INDEX([2]!Tableausource[#All],SMALL(IF(($G$1=[2]!Tableausource[Projet])*(([2]!Tableausource[Catégorie tâche]="1.H+K")+([2]!Tableausource[Catégorie tâche]="2.K")),ROW([2]!Tableausource[Projet])-13,9^9),ROW(90:90)),COLUMN([2]!Tableausource[Date de début])-2))),"")</f>
        <v/>
      </c>
      <c r="E94" s="21" t="str" cm="1">
        <f t="array" ref="E94">IFERROR(IF(INDEX([2]!Tableausource[#All],SMALL(IF(($G$1=[2]!Tableausource[Projet])*(([2]!Tableausource[Catégorie tâche]="1.H+K")+([2]!Tableausource[Catégorie tâche]="2.K")),ROW([2]!Tableausource[Projet])-13,9^9),ROW(90:90)),COLUMN([2]!Tableausource[Date de fin])-2)="","",(INDEX([2]!Tableausource[#All],SMALL(IF(($G$1=[2]!Tableausource[Projet])*(([2]!Tableausource[Catégorie tâche]="1.H+K")+([2]!Tableausource[Catégorie tâche]="2.K")),ROW([2]!Tableausource[Projet])-13,9^9),ROW(90:90)),COLUMN([2]!Tableausource[Date de fin])-2))),"")</f>
        <v/>
      </c>
      <c r="F94" s="21" t="str" cm="1">
        <f t="array" ref="F94">IFERROR(IF(INDEX([2]!Tableausource[#All],SMALL(IF(($G$1=[2]!Tableausource[Projet])*(([2]!Tableausource[Catégorie tâche]="1.H+K")+([2]!Tableausource[Catégorie tâche]="2.K")),ROW([2]!Tableausource[Projet])-13,9^9),ROW(90:90)),COLUMN([2]!Tableausource[Catégorie tâche])-2)="","",(INDEX([2]!Tableausource[#All],SMALL(IF(($G$1=[2]!Tableausource[Projet])*(([2]!Tableausource[Catégorie tâche]="1.H+K")+([2]!Tableausource[Catégorie tâche]="2.K")),ROW([2]!Tableausource[Projet])-13,9^9),ROW(90:90)),COLUMN([2]!Tableausource[Catégorie tâche])-2))),"")</f>
        <v/>
      </c>
      <c r="G94" s="23" t="str" cm="1">
        <f t="array" ref="G94">IFERROR(INDEX([2]!Tableausource[#All],SMALL(IF(($G$1=[2]!Tableausource[Projet])*(([2]!Tableausource[Catégorie tâche]="1.H+K")+([2]!Tableausource[Catégorie tâche]="2.K")),ROW([2]!Tableausource[Projet])-13,9^9),ROW(90:90)),COLUMN([2]!Tableausource[Tâches])-2),"")</f>
        <v/>
      </c>
      <c r="H94" s="24" t="str" cm="1">
        <f t="array" ref="H94">IFERROR(IF(INDEX([2]!Tableausource[#All],SMALL(IF(($G$1=[2]!Tableausource[Projet])*(([2]!Tableausource[Catégorie tâche]="1.H+K")+([2]!Tableausource[Catégorie tâche]="2.K")),ROW([2]!Tableausource[Projet])-13,9^9),ROW(90:90)),COLUMN([2]!Tableausource[Acteurs])-2)="","",(INDEX([2]!Tableausource[#All],SMALL(IF(($G$1=[2]!Tableausource[Projet])*(([2]!Tableausource[Catégorie tâche]="1.H+K")+([2]!Tableausource[Catégorie tâche]="2.K")),ROW([2]!Tableausource[Projet])-13,9^9),ROW(90:90)),COLUMN([2]!Tableausource[Acteurs])-2))),"")</f>
        <v/>
      </c>
    </row>
    <row r="95" spans="2:8" hidden="1" x14ac:dyDescent="0.25">
      <c r="B95" s="21" t="str" cm="1">
        <f t="array" ref="B95">IFERROR(IF(INDEX([1]!Tableausource[#All],SMALL(IF(($G$1=[1]!Tableausource[Projet])*(([1]!Tableausource[Catégorie tâche]="1.H+K")+([1]!Tableausource[Catégorie tâche]="2.K")),ROW([1]!Tableausource[Projet])-13,9^9),ROW(91:91)),COLUMN([1]!Tableausource[Etat])-2)="","",(INDEX([1]!Tableausource[#All],SMALL(IF(($G$1=[1]!Tableausource[Projet])*(([1]!Tableausource[Catégorie tâche]="1.H+K")+([1]!Tableausource[Catégorie tâche]="2.K")),ROW([1]!Tableausource[Projet])-13,9^9),ROW(91:91)),COLUMN([1]!Tableausource[Etat])-2))),"")</f>
        <v/>
      </c>
      <c r="C95" s="21" t="str" cm="1">
        <f t="array" ref="C95">IFERROR(IF(INDEX([2]!Tableausource[#All],SMALL(IF(($G$1=[2]!Tableausource[Projet])*(([2]!Tableausource[Catégorie tâche]="1.H+K")+([2]!Tableausource[Catégorie tâche]="2.K")),ROW([2]!Tableausource[Projet])-13,9^9),ROW(91:91)),COLUMN([2]!Tableausource[Échéance])-2)="","",(INDEX([2]!Tableausource[#All],SMALL(IF(($G$1=[2]!Tableausource[Projet])*(([2]!Tableausource[Catégorie tâche]="1.H+K")+([2]!Tableausource[Catégorie tâche]="2.K")),ROW([2]!Tableausource[Projet])-13,9^9),ROW(91:91)),COLUMN([2]!Tableausource[Échéance])-2))),"")</f>
        <v/>
      </c>
      <c r="D95" s="21" t="str" cm="1">
        <f t="array" ref="D95">IFERROR(IF(INDEX([2]!Tableausource[#All],SMALL(IF(($G$1=[2]!Tableausource[Projet])*(([2]!Tableausource[Catégorie tâche]="1.H+K")+([2]!Tableausource[Catégorie tâche]="2.K")),ROW([2]!Tableausource[Projet])-13,9^9),ROW(91:91)),COLUMN([2]!Tableausource[Date de début])-2)="","",(INDEX([2]!Tableausource[#All],SMALL(IF(($G$1=[2]!Tableausource[Projet])*(([2]!Tableausource[Catégorie tâche]="1.H+K")+([2]!Tableausource[Catégorie tâche]="2.K")),ROW([2]!Tableausource[Projet])-13,9^9),ROW(91:91)),COLUMN([2]!Tableausource[Date de début])-2))),"")</f>
        <v/>
      </c>
      <c r="E95" s="21" t="str" cm="1">
        <f t="array" ref="E95">IFERROR(IF(INDEX([2]!Tableausource[#All],SMALL(IF(($G$1=[2]!Tableausource[Projet])*(([2]!Tableausource[Catégorie tâche]="1.H+K")+([2]!Tableausource[Catégorie tâche]="2.K")),ROW([2]!Tableausource[Projet])-13,9^9),ROW(91:91)),COLUMN([2]!Tableausource[Date de fin])-2)="","",(INDEX([2]!Tableausource[#All],SMALL(IF(($G$1=[2]!Tableausource[Projet])*(([2]!Tableausource[Catégorie tâche]="1.H+K")+([2]!Tableausource[Catégorie tâche]="2.K")),ROW([2]!Tableausource[Projet])-13,9^9),ROW(91:91)),COLUMN([2]!Tableausource[Date de fin])-2))),"")</f>
        <v/>
      </c>
      <c r="F95" s="21" t="str" cm="1">
        <f t="array" ref="F95">IFERROR(IF(INDEX([2]!Tableausource[#All],SMALL(IF(($G$1=[2]!Tableausource[Projet])*(([2]!Tableausource[Catégorie tâche]="1.H+K")+([2]!Tableausource[Catégorie tâche]="2.K")),ROW([2]!Tableausource[Projet])-13,9^9),ROW(91:91)),COLUMN([2]!Tableausource[Catégorie tâche])-2)="","",(INDEX([2]!Tableausource[#All],SMALL(IF(($G$1=[2]!Tableausource[Projet])*(([2]!Tableausource[Catégorie tâche]="1.H+K")+([2]!Tableausource[Catégorie tâche]="2.K")),ROW([2]!Tableausource[Projet])-13,9^9),ROW(91:91)),COLUMN([2]!Tableausource[Catégorie tâche])-2))),"")</f>
        <v/>
      </c>
      <c r="G95" s="23" t="str" cm="1">
        <f t="array" ref="G95">IFERROR(INDEX([2]!Tableausource[#All],SMALL(IF(($G$1=[2]!Tableausource[Projet])*(([2]!Tableausource[Catégorie tâche]="1.H+K")+([2]!Tableausource[Catégorie tâche]="2.K")),ROW([2]!Tableausource[Projet])-13,9^9),ROW(91:91)),COLUMN([2]!Tableausource[Tâches])-2),"")</f>
        <v/>
      </c>
      <c r="H95" s="24" t="str" cm="1">
        <f t="array" ref="H95">IFERROR(IF(INDEX([2]!Tableausource[#All],SMALL(IF(($G$1=[2]!Tableausource[Projet])*(([2]!Tableausource[Catégorie tâche]="1.H+K")+([2]!Tableausource[Catégorie tâche]="2.K")),ROW([2]!Tableausource[Projet])-13,9^9),ROW(91:91)),COLUMN([2]!Tableausource[Acteurs])-2)="","",(INDEX([2]!Tableausource[#All],SMALL(IF(($G$1=[2]!Tableausource[Projet])*(([2]!Tableausource[Catégorie tâche]="1.H+K")+([2]!Tableausource[Catégorie tâche]="2.K")),ROW([2]!Tableausource[Projet])-13,9^9),ROW(91:91)),COLUMN([2]!Tableausource[Acteurs])-2))),"")</f>
        <v/>
      </c>
    </row>
    <row r="96" spans="2:8" hidden="1" x14ac:dyDescent="0.25">
      <c r="B96" s="21" t="str" cm="1">
        <f t="array" ref="B96">IFERROR(IF(INDEX([1]!Tableausource[#All],SMALL(IF(($G$1=[1]!Tableausource[Projet])*(([1]!Tableausource[Catégorie tâche]="1.H+K")+([1]!Tableausource[Catégorie tâche]="2.K")),ROW([1]!Tableausource[Projet])-13,9^9),ROW(92:92)),COLUMN([1]!Tableausource[Etat])-2)="","",(INDEX([1]!Tableausource[#All],SMALL(IF(($G$1=[1]!Tableausource[Projet])*(([1]!Tableausource[Catégorie tâche]="1.H+K")+([1]!Tableausource[Catégorie tâche]="2.K")),ROW([1]!Tableausource[Projet])-13,9^9),ROW(92:92)),COLUMN([1]!Tableausource[Etat])-2))),"")</f>
        <v/>
      </c>
      <c r="C96" s="21" t="str" cm="1">
        <f t="array" ref="C96">IFERROR(IF(INDEX([2]!Tableausource[#All],SMALL(IF(($G$1=[2]!Tableausource[Projet])*(([2]!Tableausource[Catégorie tâche]="1.H+K")+([2]!Tableausource[Catégorie tâche]="2.K")),ROW([2]!Tableausource[Projet])-13,9^9),ROW(92:92)),COLUMN([2]!Tableausource[Échéance])-2)="","",(INDEX([2]!Tableausource[#All],SMALL(IF(($G$1=[2]!Tableausource[Projet])*(([2]!Tableausource[Catégorie tâche]="1.H+K")+([2]!Tableausource[Catégorie tâche]="2.K")),ROW([2]!Tableausource[Projet])-13,9^9),ROW(92:92)),COLUMN([2]!Tableausource[Échéance])-2))),"")</f>
        <v/>
      </c>
      <c r="D96" s="21" t="str" cm="1">
        <f t="array" ref="D96">IFERROR(IF(INDEX([2]!Tableausource[#All],SMALL(IF(($G$1=[2]!Tableausource[Projet])*(([2]!Tableausource[Catégorie tâche]="1.H+K")+([2]!Tableausource[Catégorie tâche]="2.K")),ROW([2]!Tableausource[Projet])-13,9^9),ROW(92:92)),COLUMN([2]!Tableausource[Date de début])-2)="","",(INDEX([2]!Tableausource[#All],SMALL(IF(($G$1=[2]!Tableausource[Projet])*(([2]!Tableausource[Catégorie tâche]="1.H+K")+([2]!Tableausource[Catégorie tâche]="2.K")),ROW([2]!Tableausource[Projet])-13,9^9),ROW(92:92)),COLUMN([2]!Tableausource[Date de début])-2))),"")</f>
        <v/>
      </c>
      <c r="E96" s="21" t="str" cm="1">
        <f t="array" ref="E96">IFERROR(IF(INDEX([2]!Tableausource[#All],SMALL(IF(($G$1=[2]!Tableausource[Projet])*(([2]!Tableausource[Catégorie tâche]="1.H+K")+([2]!Tableausource[Catégorie tâche]="2.K")),ROW([2]!Tableausource[Projet])-13,9^9),ROW(92:92)),COLUMN([2]!Tableausource[Date de fin])-2)="","",(INDEX([2]!Tableausource[#All],SMALL(IF(($G$1=[2]!Tableausource[Projet])*(([2]!Tableausource[Catégorie tâche]="1.H+K")+([2]!Tableausource[Catégorie tâche]="2.K")),ROW([2]!Tableausource[Projet])-13,9^9),ROW(92:92)),COLUMN([2]!Tableausource[Date de fin])-2))),"")</f>
        <v/>
      </c>
      <c r="F96" s="21" t="str" cm="1">
        <f t="array" ref="F96">IFERROR(IF(INDEX([2]!Tableausource[#All],SMALL(IF(($G$1=[2]!Tableausource[Projet])*(([2]!Tableausource[Catégorie tâche]="1.H+K")+([2]!Tableausource[Catégorie tâche]="2.K")),ROW([2]!Tableausource[Projet])-13,9^9),ROW(92:92)),COLUMN([2]!Tableausource[Catégorie tâche])-2)="","",(INDEX([2]!Tableausource[#All],SMALL(IF(($G$1=[2]!Tableausource[Projet])*(([2]!Tableausource[Catégorie tâche]="1.H+K")+([2]!Tableausource[Catégorie tâche]="2.K")),ROW([2]!Tableausource[Projet])-13,9^9),ROW(92:92)),COLUMN([2]!Tableausource[Catégorie tâche])-2))),"")</f>
        <v/>
      </c>
      <c r="G96" s="23" t="str" cm="1">
        <f t="array" ref="G96">IFERROR(INDEX([2]!Tableausource[#All],SMALL(IF(($G$1=[2]!Tableausource[Projet])*(([2]!Tableausource[Catégorie tâche]="1.H+K")+([2]!Tableausource[Catégorie tâche]="2.K")),ROW([2]!Tableausource[Projet])-13,9^9),ROW(92:92)),COLUMN([2]!Tableausource[Tâches])-2),"")</f>
        <v/>
      </c>
      <c r="H96" s="24" t="str" cm="1">
        <f t="array" ref="H96">IFERROR(IF(INDEX([2]!Tableausource[#All],SMALL(IF(($G$1=[2]!Tableausource[Projet])*(([2]!Tableausource[Catégorie tâche]="1.H+K")+([2]!Tableausource[Catégorie tâche]="2.K")),ROW([2]!Tableausource[Projet])-13,9^9),ROW(92:92)),COLUMN([2]!Tableausource[Acteurs])-2)="","",(INDEX([2]!Tableausource[#All],SMALL(IF(($G$1=[2]!Tableausource[Projet])*(([2]!Tableausource[Catégorie tâche]="1.H+K")+([2]!Tableausource[Catégorie tâche]="2.K")),ROW([2]!Tableausource[Projet])-13,9^9),ROW(92:92)),COLUMN([2]!Tableausource[Acteurs])-2))),"")</f>
        <v/>
      </c>
    </row>
    <row r="97" spans="2:8" hidden="1" x14ac:dyDescent="0.25">
      <c r="B97" s="21" t="str" cm="1">
        <f t="array" ref="B97">IFERROR(IF(INDEX([1]!Tableausource[#All],SMALL(IF(($G$1=[1]!Tableausource[Projet])*(([1]!Tableausource[Catégorie tâche]="1.H+K")+([1]!Tableausource[Catégorie tâche]="2.K")),ROW([1]!Tableausource[Projet])-13,9^9),ROW(93:93)),COLUMN([1]!Tableausource[Etat])-2)="","",(INDEX([1]!Tableausource[#All],SMALL(IF(($G$1=[1]!Tableausource[Projet])*(([1]!Tableausource[Catégorie tâche]="1.H+K")+([1]!Tableausource[Catégorie tâche]="2.K")),ROW([1]!Tableausource[Projet])-13,9^9),ROW(93:93)),COLUMN([1]!Tableausource[Etat])-2))),"")</f>
        <v/>
      </c>
      <c r="C97" s="21" t="str" cm="1">
        <f t="array" ref="C97">IFERROR(IF(INDEX([2]!Tableausource[#All],SMALL(IF(($G$1=[2]!Tableausource[Projet])*(([2]!Tableausource[Catégorie tâche]="1.H+K")+([2]!Tableausource[Catégorie tâche]="2.K")),ROW([2]!Tableausource[Projet])-13,9^9),ROW(93:93)),COLUMN([2]!Tableausource[Échéance])-2)="","",(INDEX([2]!Tableausource[#All],SMALL(IF(($G$1=[2]!Tableausource[Projet])*(([2]!Tableausource[Catégorie tâche]="1.H+K")+([2]!Tableausource[Catégorie tâche]="2.K")),ROW([2]!Tableausource[Projet])-13,9^9),ROW(93:93)),COLUMN([2]!Tableausource[Échéance])-2))),"")</f>
        <v/>
      </c>
      <c r="D97" s="21" t="str" cm="1">
        <f t="array" ref="D97">IFERROR(IF(INDEX([2]!Tableausource[#All],SMALL(IF(($G$1=[2]!Tableausource[Projet])*(([2]!Tableausource[Catégorie tâche]="1.H+K")+([2]!Tableausource[Catégorie tâche]="2.K")),ROW([2]!Tableausource[Projet])-13,9^9),ROW(93:93)),COLUMN([2]!Tableausource[Date de début])-2)="","",(INDEX([2]!Tableausource[#All],SMALL(IF(($G$1=[2]!Tableausource[Projet])*(([2]!Tableausource[Catégorie tâche]="1.H+K")+([2]!Tableausource[Catégorie tâche]="2.K")),ROW([2]!Tableausource[Projet])-13,9^9),ROW(93:93)),COLUMN([2]!Tableausource[Date de début])-2))),"")</f>
        <v/>
      </c>
      <c r="E97" s="21" t="str" cm="1">
        <f t="array" ref="E97">IFERROR(IF(INDEX([2]!Tableausource[#All],SMALL(IF(($G$1=[2]!Tableausource[Projet])*(([2]!Tableausource[Catégorie tâche]="1.H+K")+([2]!Tableausource[Catégorie tâche]="2.K")),ROW([2]!Tableausource[Projet])-13,9^9),ROW(93:93)),COLUMN([2]!Tableausource[Date de fin])-2)="","",(INDEX([2]!Tableausource[#All],SMALL(IF(($G$1=[2]!Tableausource[Projet])*(([2]!Tableausource[Catégorie tâche]="1.H+K")+([2]!Tableausource[Catégorie tâche]="2.K")),ROW([2]!Tableausource[Projet])-13,9^9),ROW(93:93)),COLUMN([2]!Tableausource[Date de fin])-2))),"")</f>
        <v/>
      </c>
      <c r="F97" s="21" t="str" cm="1">
        <f t="array" ref="F97">IFERROR(IF(INDEX([2]!Tableausource[#All],SMALL(IF(($G$1=[2]!Tableausource[Projet])*(([2]!Tableausource[Catégorie tâche]="1.H+K")+([2]!Tableausource[Catégorie tâche]="2.K")),ROW([2]!Tableausource[Projet])-13,9^9),ROW(93:93)),COLUMN([2]!Tableausource[Catégorie tâche])-2)="","",(INDEX([2]!Tableausource[#All],SMALL(IF(($G$1=[2]!Tableausource[Projet])*(([2]!Tableausource[Catégorie tâche]="1.H+K")+([2]!Tableausource[Catégorie tâche]="2.K")),ROW([2]!Tableausource[Projet])-13,9^9),ROW(93:93)),COLUMN([2]!Tableausource[Catégorie tâche])-2))),"")</f>
        <v/>
      </c>
      <c r="G97" s="23" t="str" cm="1">
        <f t="array" ref="G97">IFERROR(INDEX([2]!Tableausource[#All],SMALL(IF(($G$1=[2]!Tableausource[Projet])*(([2]!Tableausource[Catégorie tâche]="1.H+K")+([2]!Tableausource[Catégorie tâche]="2.K")),ROW([2]!Tableausource[Projet])-13,9^9),ROW(93:93)),COLUMN([2]!Tableausource[Tâches])-2),"")</f>
        <v/>
      </c>
      <c r="H97" s="24" t="str" cm="1">
        <f t="array" ref="H97">IFERROR(IF(INDEX([2]!Tableausource[#All],SMALL(IF(($G$1=[2]!Tableausource[Projet])*(([2]!Tableausource[Catégorie tâche]="1.H+K")+([2]!Tableausource[Catégorie tâche]="2.K")),ROW([2]!Tableausource[Projet])-13,9^9),ROW(93:93)),COLUMN([2]!Tableausource[Acteurs])-2)="","",(INDEX([2]!Tableausource[#All],SMALL(IF(($G$1=[2]!Tableausource[Projet])*(([2]!Tableausource[Catégorie tâche]="1.H+K")+([2]!Tableausource[Catégorie tâche]="2.K")),ROW([2]!Tableausource[Projet])-13,9^9),ROW(93:93)),COLUMN([2]!Tableausource[Acteurs])-2))),"")</f>
        <v/>
      </c>
    </row>
    <row r="98" spans="2:8" hidden="1" x14ac:dyDescent="0.25">
      <c r="B98" s="21" t="str" cm="1">
        <f t="array" ref="B98">IFERROR(IF(INDEX([1]!Tableausource[#All],SMALL(IF(($G$1=[1]!Tableausource[Projet])*(([1]!Tableausource[Catégorie tâche]="1.H+K")+([1]!Tableausource[Catégorie tâche]="2.K")),ROW([1]!Tableausource[Projet])-13,9^9),ROW(94:94)),COLUMN([1]!Tableausource[Etat])-2)="","",(INDEX([1]!Tableausource[#All],SMALL(IF(($G$1=[1]!Tableausource[Projet])*(([1]!Tableausource[Catégorie tâche]="1.H+K")+([1]!Tableausource[Catégorie tâche]="2.K")),ROW([1]!Tableausource[Projet])-13,9^9),ROW(94:94)),COLUMN([1]!Tableausource[Etat])-2))),"")</f>
        <v/>
      </c>
      <c r="C98" s="21" t="str" cm="1">
        <f t="array" ref="C98">IFERROR(IF(INDEX([2]!Tableausource[#All],SMALL(IF(($G$1=[2]!Tableausource[Projet])*(([2]!Tableausource[Catégorie tâche]="1.H+K")+([2]!Tableausource[Catégorie tâche]="2.K")),ROW([2]!Tableausource[Projet])-13,9^9),ROW(94:94)),COLUMN([2]!Tableausource[Échéance])-2)="","",(INDEX([2]!Tableausource[#All],SMALL(IF(($G$1=[2]!Tableausource[Projet])*(([2]!Tableausource[Catégorie tâche]="1.H+K")+([2]!Tableausource[Catégorie tâche]="2.K")),ROW([2]!Tableausource[Projet])-13,9^9),ROW(94:94)),COLUMN([2]!Tableausource[Échéance])-2))),"")</f>
        <v/>
      </c>
      <c r="D98" s="21" t="str" cm="1">
        <f t="array" ref="D98">IFERROR(IF(INDEX([2]!Tableausource[#All],SMALL(IF(($G$1=[2]!Tableausource[Projet])*(([2]!Tableausource[Catégorie tâche]="1.H+K")+([2]!Tableausource[Catégorie tâche]="2.K")),ROW([2]!Tableausource[Projet])-13,9^9),ROW(94:94)),COLUMN([2]!Tableausource[Date de début])-2)="","",(INDEX([2]!Tableausource[#All],SMALL(IF(($G$1=[2]!Tableausource[Projet])*(([2]!Tableausource[Catégorie tâche]="1.H+K")+([2]!Tableausource[Catégorie tâche]="2.K")),ROW([2]!Tableausource[Projet])-13,9^9),ROW(94:94)),COLUMN([2]!Tableausource[Date de début])-2))),"")</f>
        <v/>
      </c>
      <c r="E98" s="21" t="str" cm="1">
        <f t="array" ref="E98">IFERROR(IF(INDEX([2]!Tableausource[#All],SMALL(IF(($G$1=[2]!Tableausource[Projet])*(([2]!Tableausource[Catégorie tâche]="1.H+K")+([2]!Tableausource[Catégorie tâche]="2.K")),ROW([2]!Tableausource[Projet])-13,9^9),ROW(94:94)),COLUMN([2]!Tableausource[Date de fin])-2)="","",(INDEX([2]!Tableausource[#All],SMALL(IF(($G$1=[2]!Tableausource[Projet])*(([2]!Tableausource[Catégorie tâche]="1.H+K")+([2]!Tableausource[Catégorie tâche]="2.K")),ROW([2]!Tableausource[Projet])-13,9^9),ROW(94:94)),COLUMN([2]!Tableausource[Date de fin])-2))),"")</f>
        <v/>
      </c>
      <c r="F98" s="21" t="str" cm="1">
        <f t="array" ref="F98">IFERROR(IF(INDEX([2]!Tableausource[#All],SMALL(IF(($G$1=[2]!Tableausource[Projet])*(([2]!Tableausource[Catégorie tâche]="1.H+K")+([2]!Tableausource[Catégorie tâche]="2.K")),ROW([2]!Tableausource[Projet])-13,9^9),ROW(94:94)),COLUMN([2]!Tableausource[Catégorie tâche])-2)="","",(INDEX([2]!Tableausource[#All],SMALL(IF(($G$1=[2]!Tableausource[Projet])*(([2]!Tableausource[Catégorie tâche]="1.H+K")+([2]!Tableausource[Catégorie tâche]="2.K")),ROW([2]!Tableausource[Projet])-13,9^9),ROW(94:94)),COLUMN([2]!Tableausource[Catégorie tâche])-2))),"")</f>
        <v/>
      </c>
      <c r="G98" s="23" t="str" cm="1">
        <f t="array" ref="G98">IFERROR(INDEX([2]!Tableausource[#All],SMALL(IF(($G$1=[2]!Tableausource[Projet])*(([2]!Tableausource[Catégorie tâche]="1.H+K")+([2]!Tableausource[Catégorie tâche]="2.K")),ROW([2]!Tableausource[Projet])-13,9^9),ROW(94:94)),COLUMN([2]!Tableausource[Tâches])-2),"")</f>
        <v/>
      </c>
      <c r="H98" s="24" t="str" cm="1">
        <f t="array" ref="H98">IFERROR(IF(INDEX([2]!Tableausource[#All],SMALL(IF(($G$1=[2]!Tableausource[Projet])*(([2]!Tableausource[Catégorie tâche]="1.H+K")+([2]!Tableausource[Catégorie tâche]="2.K")),ROW([2]!Tableausource[Projet])-13,9^9),ROW(94:94)),COLUMN([2]!Tableausource[Acteurs])-2)="","",(INDEX([2]!Tableausource[#All],SMALL(IF(($G$1=[2]!Tableausource[Projet])*(([2]!Tableausource[Catégorie tâche]="1.H+K")+([2]!Tableausource[Catégorie tâche]="2.K")),ROW([2]!Tableausource[Projet])-13,9^9),ROW(94:94)),COLUMN([2]!Tableausource[Acteurs])-2))),"")</f>
        <v/>
      </c>
    </row>
    <row r="99" spans="2:8" hidden="1" x14ac:dyDescent="0.25">
      <c r="B99" s="21" t="str" cm="1">
        <f t="array" ref="B99">IFERROR(IF(INDEX([1]!Tableausource[#All],SMALL(IF(($G$1=[1]!Tableausource[Projet])*(([1]!Tableausource[Catégorie tâche]="1.H+K")+([1]!Tableausource[Catégorie tâche]="2.K")),ROW([1]!Tableausource[Projet])-13,9^9),ROW(95:95)),COLUMN([1]!Tableausource[Etat])-2)="","",(INDEX([1]!Tableausource[#All],SMALL(IF(($G$1=[1]!Tableausource[Projet])*(([1]!Tableausource[Catégorie tâche]="1.H+K")+([1]!Tableausource[Catégorie tâche]="2.K")),ROW([1]!Tableausource[Projet])-13,9^9),ROW(95:95)),COLUMN([1]!Tableausource[Etat])-2))),"")</f>
        <v/>
      </c>
      <c r="C99" s="21" t="str" cm="1">
        <f t="array" ref="C99">IFERROR(IF(INDEX([2]!Tableausource[#All],SMALL(IF(($G$1=[2]!Tableausource[Projet])*(([2]!Tableausource[Catégorie tâche]="1.H+K")+([2]!Tableausource[Catégorie tâche]="2.K")),ROW([2]!Tableausource[Projet])-13,9^9),ROW(95:95)),COLUMN([2]!Tableausource[Échéance])-2)="","",(INDEX([2]!Tableausource[#All],SMALL(IF(($G$1=[2]!Tableausource[Projet])*(([2]!Tableausource[Catégorie tâche]="1.H+K")+([2]!Tableausource[Catégorie tâche]="2.K")),ROW([2]!Tableausource[Projet])-13,9^9),ROW(95:95)),COLUMN([2]!Tableausource[Échéance])-2))),"")</f>
        <v/>
      </c>
      <c r="D99" s="21" t="str" cm="1">
        <f t="array" ref="D99">IFERROR(IF(INDEX([2]!Tableausource[#All],SMALL(IF(($G$1=[2]!Tableausource[Projet])*(([2]!Tableausource[Catégorie tâche]="1.H+K")+([2]!Tableausource[Catégorie tâche]="2.K")),ROW([2]!Tableausource[Projet])-13,9^9),ROW(95:95)),COLUMN([2]!Tableausource[Date de début])-2)="","",(INDEX([2]!Tableausource[#All],SMALL(IF(($G$1=[2]!Tableausource[Projet])*(([2]!Tableausource[Catégorie tâche]="1.H+K")+([2]!Tableausource[Catégorie tâche]="2.K")),ROW([2]!Tableausource[Projet])-13,9^9),ROW(95:95)),COLUMN([2]!Tableausource[Date de début])-2))),"")</f>
        <v/>
      </c>
      <c r="E99" s="21" t="str" cm="1">
        <f t="array" ref="E99">IFERROR(IF(INDEX([2]!Tableausource[#All],SMALL(IF(($G$1=[2]!Tableausource[Projet])*(([2]!Tableausource[Catégorie tâche]="1.H+K")+([2]!Tableausource[Catégorie tâche]="2.K")),ROW([2]!Tableausource[Projet])-13,9^9),ROW(95:95)),COLUMN([2]!Tableausource[Date de fin])-2)="","",(INDEX([2]!Tableausource[#All],SMALL(IF(($G$1=[2]!Tableausource[Projet])*(([2]!Tableausource[Catégorie tâche]="1.H+K")+([2]!Tableausource[Catégorie tâche]="2.K")),ROW([2]!Tableausource[Projet])-13,9^9),ROW(95:95)),COLUMN([2]!Tableausource[Date de fin])-2))),"")</f>
        <v/>
      </c>
      <c r="F99" s="21" t="str" cm="1">
        <f t="array" ref="F99">IFERROR(IF(INDEX([2]!Tableausource[#All],SMALL(IF(($G$1=[2]!Tableausource[Projet])*(([2]!Tableausource[Catégorie tâche]="1.H+K")+([2]!Tableausource[Catégorie tâche]="2.K")),ROW([2]!Tableausource[Projet])-13,9^9),ROW(95:95)),COLUMN([2]!Tableausource[Catégorie tâche])-2)="","",(INDEX([2]!Tableausource[#All],SMALL(IF(($G$1=[2]!Tableausource[Projet])*(([2]!Tableausource[Catégorie tâche]="1.H+K")+([2]!Tableausource[Catégorie tâche]="2.K")),ROW([2]!Tableausource[Projet])-13,9^9),ROW(95:95)),COLUMN([2]!Tableausource[Catégorie tâche])-2))),"")</f>
        <v/>
      </c>
      <c r="G99" s="23" t="str" cm="1">
        <f t="array" ref="G99">IFERROR(INDEX([2]!Tableausource[#All],SMALL(IF(($G$1=[2]!Tableausource[Projet])*(([2]!Tableausource[Catégorie tâche]="1.H+K")+([2]!Tableausource[Catégorie tâche]="2.K")),ROW([2]!Tableausource[Projet])-13,9^9),ROW(95:95)),COLUMN([2]!Tableausource[Tâches])-2),"")</f>
        <v/>
      </c>
      <c r="H99" s="24" t="str" cm="1">
        <f t="array" ref="H99">IFERROR(IF(INDEX([2]!Tableausource[#All],SMALL(IF(($G$1=[2]!Tableausource[Projet])*(([2]!Tableausource[Catégorie tâche]="1.H+K")+([2]!Tableausource[Catégorie tâche]="2.K")),ROW([2]!Tableausource[Projet])-13,9^9),ROW(95:95)),COLUMN([2]!Tableausource[Acteurs])-2)="","",(INDEX([2]!Tableausource[#All],SMALL(IF(($G$1=[2]!Tableausource[Projet])*(([2]!Tableausource[Catégorie tâche]="1.H+K")+([2]!Tableausource[Catégorie tâche]="2.K")),ROW([2]!Tableausource[Projet])-13,9^9),ROW(95:95)),COLUMN([2]!Tableausource[Acteurs])-2))),"")</f>
        <v/>
      </c>
    </row>
    <row r="100" spans="2:8" hidden="1" x14ac:dyDescent="0.25">
      <c r="B100" s="21" t="str" cm="1">
        <f t="array" ref="B100">IFERROR(IF(INDEX([1]!Tableausource[#All],SMALL(IF(($G$1=[1]!Tableausource[Projet])*(([1]!Tableausource[Catégorie tâche]="1.H+K")+([1]!Tableausource[Catégorie tâche]="2.K")),ROW([1]!Tableausource[Projet])-13,9^9),ROW(96:96)),COLUMN([1]!Tableausource[Etat])-2)="","",(INDEX([1]!Tableausource[#All],SMALL(IF(($G$1=[1]!Tableausource[Projet])*(([1]!Tableausource[Catégorie tâche]="1.H+K")+([1]!Tableausource[Catégorie tâche]="2.K")),ROW([1]!Tableausource[Projet])-13,9^9),ROW(96:96)),COLUMN([1]!Tableausource[Etat])-2))),"")</f>
        <v/>
      </c>
      <c r="C100" s="21" t="str" cm="1">
        <f t="array" ref="C100">IFERROR(IF(INDEX([2]!Tableausource[#All],SMALL(IF(($G$1=[2]!Tableausource[Projet])*(([2]!Tableausource[Catégorie tâche]="1.H+K")+([2]!Tableausource[Catégorie tâche]="2.K")),ROW([2]!Tableausource[Projet])-13,9^9),ROW(96:96)),COLUMN([2]!Tableausource[Échéance])-2)="","",(INDEX([2]!Tableausource[#All],SMALL(IF(($G$1=[2]!Tableausource[Projet])*(([2]!Tableausource[Catégorie tâche]="1.H+K")+([2]!Tableausource[Catégorie tâche]="2.K")),ROW([2]!Tableausource[Projet])-13,9^9),ROW(96:96)),COLUMN([2]!Tableausource[Échéance])-2))),"")</f>
        <v/>
      </c>
      <c r="D100" s="21" t="str" cm="1">
        <f t="array" ref="D100">IFERROR(IF(INDEX([2]!Tableausource[#All],SMALL(IF(($G$1=[2]!Tableausource[Projet])*(([2]!Tableausource[Catégorie tâche]="1.H+K")+([2]!Tableausource[Catégorie tâche]="2.K")),ROW([2]!Tableausource[Projet])-13,9^9),ROW(96:96)),COLUMN([2]!Tableausource[Date de début])-2)="","",(INDEX([2]!Tableausource[#All],SMALL(IF(($G$1=[2]!Tableausource[Projet])*(([2]!Tableausource[Catégorie tâche]="1.H+K")+([2]!Tableausource[Catégorie tâche]="2.K")),ROW([2]!Tableausource[Projet])-13,9^9),ROW(96:96)),COLUMN([2]!Tableausource[Date de début])-2))),"")</f>
        <v/>
      </c>
      <c r="E100" s="21" t="str" cm="1">
        <f t="array" ref="E100">IFERROR(IF(INDEX([2]!Tableausource[#All],SMALL(IF(($G$1=[2]!Tableausource[Projet])*(([2]!Tableausource[Catégorie tâche]="1.H+K")+([2]!Tableausource[Catégorie tâche]="2.K")),ROW([2]!Tableausource[Projet])-13,9^9),ROW(96:96)),COLUMN([2]!Tableausource[Date de fin])-2)="","",(INDEX([2]!Tableausource[#All],SMALL(IF(($G$1=[2]!Tableausource[Projet])*(([2]!Tableausource[Catégorie tâche]="1.H+K")+([2]!Tableausource[Catégorie tâche]="2.K")),ROW([2]!Tableausource[Projet])-13,9^9),ROW(96:96)),COLUMN([2]!Tableausource[Date de fin])-2))),"")</f>
        <v/>
      </c>
      <c r="F100" s="21" t="str" cm="1">
        <f t="array" ref="F100">IFERROR(IF(INDEX([2]!Tableausource[#All],SMALL(IF(($G$1=[2]!Tableausource[Projet])*(([2]!Tableausource[Catégorie tâche]="1.H+K")+([2]!Tableausource[Catégorie tâche]="2.K")),ROW([2]!Tableausource[Projet])-13,9^9),ROW(96:96)),COLUMN([2]!Tableausource[Catégorie tâche])-2)="","",(INDEX([2]!Tableausource[#All],SMALL(IF(($G$1=[2]!Tableausource[Projet])*(([2]!Tableausource[Catégorie tâche]="1.H+K")+([2]!Tableausource[Catégorie tâche]="2.K")),ROW([2]!Tableausource[Projet])-13,9^9),ROW(96:96)),COLUMN([2]!Tableausource[Catégorie tâche])-2))),"")</f>
        <v/>
      </c>
      <c r="G100" s="23" t="str" cm="1">
        <f t="array" ref="G100">IFERROR(INDEX([2]!Tableausource[#All],SMALL(IF(($G$1=[2]!Tableausource[Projet])*(([2]!Tableausource[Catégorie tâche]="1.H+K")+([2]!Tableausource[Catégorie tâche]="2.K")),ROW([2]!Tableausource[Projet])-13,9^9),ROW(96:96)),COLUMN([2]!Tableausource[Tâches])-2),"")</f>
        <v/>
      </c>
      <c r="H100" s="24" t="str" cm="1">
        <f t="array" ref="H100">IFERROR(IF(INDEX([2]!Tableausource[#All],SMALL(IF(($G$1=[2]!Tableausource[Projet])*(([2]!Tableausource[Catégorie tâche]="1.H+K")+([2]!Tableausource[Catégorie tâche]="2.K")),ROW([2]!Tableausource[Projet])-13,9^9),ROW(96:96)),COLUMN([2]!Tableausource[Acteurs])-2)="","",(INDEX([2]!Tableausource[#All],SMALL(IF(($G$1=[2]!Tableausource[Projet])*(([2]!Tableausource[Catégorie tâche]="1.H+K")+([2]!Tableausource[Catégorie tâche]="2.K")),ROW([2]!Tableausource[Projet])-13,9^9),ROW(96:96)),COLUMN([2]!Tableausource[Acteurs])-2))),"")</f>
        <v/>
      </c>
    </row>
    <row r="101" spans="2:8" hidden="1" x14ac:dyDescent="0.25">
      <c r="B101" s="21" t="str" cm="1">
        <f t="array" ref="B101">IFERROR(IF(INDEX([1]!Tableausource[#All],SMALL(IF(($G$1=[1]!Tableausource[Projet])*(([1]!Tableausource[Catégorie tâche]="1.H+K")+([1]!Tableausource[Catégorie tâche]="2.K")),ROW([1]!Tableausource[Projet])-13,9^9),ROW(97:97)),COLUMN([1]!Tableausource[Etat])-2)="","",(INDEX([1]!Tableausource[#All],SMALL(IF(($G$1=[1]!Tableausource[Projet])*(([1]!Tableausource[Catégorie tâche]="1.H+K")+([1]!Tableausource[Catégorie tâche]="2.K")),ROW([1]!Tableausource[Projet])-13,9^9),ROW(97:97)),COLUMN([1]!Tableausource[Etat])-2))),"")</f>
        <v/>
      </c>
      <c r="C101" s="21" t="str" cm="1">
        <f t="array" ref="C101">IFERROR(IF(INDEX([2]!Tableausource[#All],SMALL(IF(($G$1=[2]!Tableausource[Projet])*(([2]!Tableausource[Catégorie tâche]="1.H+K")+([2]!Tableausource[Catégorie tâche]="2.K")),ROW([2]!Tableausource[Projet])-13,9^9),ROW(97:97)),COLUMN([2]!Tableausource[Échéance])-2)="","",(INDEX([2]!Tableausource[#All],SMALL(IF(($G$1=[2]!Tableausource[Projet])*(([2]!Tableausource[Catégorie tâche]="1.H+K")+([2]!Tableausource[Catégorie tâche]="2.K")),ROW([2]!Tableausource[Projet])-13,9^9),ROW(97:97)),COLUMN([2]!Tableausource[Échéance])-2))),"")</f>
        <v/>
      </c>
      <c r="D101" s="21" t="str" cm="1">
        <f t="array" ref="D101">IFERROR(IF(INDEX([2]!Tableausource[#All],SMALL(IF(($G$1=[2]!Tableausource[Projet])*(([2]!Tableausource[Catégorie tâche]="1.H+K")+([2]!Tableausource[Catégorie tâche]="2.K")),ROW([2]!Tableausource[Projet])-13,9^9),ROW(97:97)),COLUMN([2]!Tableausource[Date de début])-2)="","",(INDEX([2]!Tableausource[#All],SMALL(IF(($G$1=[2]!Tableausource[Projet])*(([2]!Tableausource[Catégorie tâche]="1.H+K")+([2]!Tableausource[Catégorie tâche]="2.K")),ROW([2]!Tableausource[Projet])-13,9^9),ROW(97:97)),COLUMN([2]!Tableausource[Date de début])-2))),"")</f>
        <v/>
      </c>
      <c r="E101" s="21" t="str" cm="1">
        <f t="array" ref="E101">IFERROR(IF(INDEX([2]!Tableausource[#All],SMALL(IF(($G$1=[2]!Tableausource[Projet])*(([2]!Tableausource[Catégorie tâche]="1.H+K")+([2]!Tableausource[Catégorie tâche]="2.K")),ROW([2]!Tableausource[Projet])-13,9^9),ROW(97:97)),COLUMN([2]!Tableausource[Date de fin])-2)="","",(INDEX([2]!Tableausource[#All],SMALL(IF(($G$1=[2]!Tableausource[Projet])*(([2]!Tableausource[Catégorie tâche]="1.H+K")+([2]!Tableausource[Catégorie tâche]="2.K")),ROW([2]!Tableausource[Projet])-13,9^9),ROW(97:97)),COLUMN([2]!Tableausource[Date de fin])-2))),"")</f>
        <v/>
      </c>
      <c r="F101" s="21" t="str" cm="1">
        <f t="array" ref="F101">IFERROR(IF(INDEX([2]!Tableausource[#All],SMALL(IF(($G$1=[2]!Tableausource[Projet])*(([2]!Tableausource[Catégorie tâche]="1.H+K")+([2]!Tableausource[Catégorie tâche]="2.K")),ROW([2]!Tableausource[Projet])-13,9^9),ROW(97:97)),COLUMN([2]!Tableausource[Catégorie tâche])-2)="","",(INDEX([2]!Tableausource[#All],SMALL(IF(($G$1=[2]!Tableausource[Projet])*(([2]!Tableausource[Catégorie tâche]="1.H+K")+([2]!Tableausource[Catégorie tâche]="2.K")),ROW([2]!Tableausource[Projet])-13,9^9),ROW(97:97)),COLUMN([2]!Tableausource[Catégorie tâche])-2))),"")</f>
        <v/>
      </c>
      <c r="G101" s="23" t="str" cm="1">
        <f t="array" ref="G101">IFERROR(INDEX([2]!Tableausource[#All],SMALL(IF(($G$1=[2]!Tableausource[Projet])*(([2]!Tableausource[Catégorie tâche]="1.H+K")+([2]!Tableausource[Catégorie tâche]="2.K")),ROW([2]!Tableausource[Projet])-13,9^9),ROW(97:97)),COLUMN([2]!Tableausource[Tâches])-2),"")</f>
        <v/>
      </c>
      <c r="H101" s="24" t="str" cm="1">
        <f t="array" ref="H101">IFERROR(IF(INDEX([2]!Tableausource[#All],SMALL(IF(($G$1=[2]!Tableausource[Projet])*(([2]!Tableausource[Catégorie tâche]="1.H+K")+([2]!Tableausource[Catégorie tâche]="2.K")),ROW([2]!Tableausource[Projet])-13,9^9),ROW(97:97)),COLUMN([2]!Tableausource[Acteurs])-2)="","",(INDEX([2]!Tableausource[#All],SMALL(IF(($G$1=[2]!Tableausource[Projet])*(([2]!Tableausource[Catégorie tâche]="1.H+K")+([2]!Tableausource[Catégorie tâche]="2.K")),ROW([2]!Tableausource[Projet])-13,9^9),ROW(97:97)),COLUMN([2]!Tableausource[Acteurs])-2))),"")</f>
        <v/>
      </c>
    </row>
    <row r="102" spans="2:8" hidden="1" x14ac:dyDescent="0.25">
      <c r="B102" s="21" t="str" cm="1">
        <f t="array" ref="B102">IFERROR(IF(INDEX([1]!Tableausource[#All],SMALL(IF(($G$1=[1]!Tableausource[Projet])*(([1]!Tableausource[Catégorie tâche]="1.H+K")+([1]!Tableausource[Catégorie tâche]="2.K")),ROW([1]!Tableausource[Projet])-13,9^9),ROW(98:98)),COLUMN([1]!Tableausource[Etat])-2)="","",(INDEX([1]!Tableausource[#All],SMALL(IF(($G$1=[1]!Tableausource[Projet])*(([1]!Tableausource[Catégorie tâche]="1.H+K")+([1]!Tableausource[Catégorie tâche]="2.K")),ROW([1]!Tableausource[Projet])-13,9^9),ROW(98:98)),COLUMN([1]!Tableausource[Etat])-2))),"")</f>
        <v/>
      </c>
      <c r="C102" s="21" t="str" cm="1">
        <f t="array" ref="C102">IFERROR(IF(INDEX([2]!Tableausource[#All],SMALL(IF(($G$1=[2]!Tableausource[Projet])*(([2]!Tableausource[Catégorie tâche]="1.H+K")+([2]!Tableausource[Catégorie tâche]="2.K")),ROW([2]!Tableausource[Projet])-13,9^9),ROW(98:98)),COLUMN([2]!Tableausource[Échéance])-2)="","",(INDEX([2]!Tableausource[#All],SMALL(IF(($G$1=[2]!Tableausource[Projet])*(([2]!Tableausource[Catégorie tâche]="1.H+K")+([2]!Tableausource[Catégorie tâche]="2.K")),ROW([2]!Tableausource[Projet])-13,9^9),ROW(98:98)),COLUMN([2]!Tableausource[Échéance])-2))),"")</f>
        <v/>
      </c>
      <c r="D102" s="21" t="str" cm="1">
        <f t="array" ref="D102">IFERROR(IF(INDEX([2]!Tableausource[#All],SMALL(IF(($G$1=[2]!Tableausource[Projet])*(([2]!Tableausource[Catégorie tâche]="1.H+K")+([2]!Tableausource[Catégorie tâche]="2.K")),ROW([2]!Tableausource[Projet])-13,9^9),ROW(98:98)),COLUMN([2]!Tableausource[Date de début])-2)="","",(INDEX([2]!Tableausource[#All],SMALL(IF(($G$1=[2]!Tableausource[Projet])*(([2]!Tableausource[Catégorie tâche]="1.H+K")+([2]!Tableausource[Catégorie tâche]="2.K")),ROW([2]!Tableausource[Projet])-13,9^9),ROW(98:98)),COLUMN([2]!Tableausource[Date de début])-2))),"")</f>
        <v/>
      </c>
      <c r="E102" s="21" t="str" cm="1">
        <f t="array" ref="E102">IFERROR(IF(INDEX([2]!Tableausource[#All],SMALL(IF(($G$1=[2]!Tableausource[Projet])*(([2]!Tableausource[Catégorie tâche]="1.H+K")+([2]!Tableausource[Catégorie tâche]="2.K")),ROW([2]!Tableausource[Projet])-13,9^9),ROW(98:98)),COLUMN([2]!Tableausource[Date de fin])-2)="","",(INDEX([2]!Tableausource[#All],SMALL(IF(($G$1=[2]!Tableausource[Projet])*(([2]!Tableausource[Catégorie tâche]="1.H+K")+([2]!Tableausource[Catégorie tâche]="2.K")),ROW([2]!Tableausource[Projet])-13,9^9),ROW(98:98)),COLUMN([2]!Tableausource[Date de fin])-2))),"")</f>
        <v/>
      </c>
      <c r="F102" s="21" t="str" cm="1">
        <f t="array" ref="F102">IFERROR(IF(INDEX([2]!Tableausource[#All],SMALL(IF(($G$1=[2]!Tableausource[Projet])*(([2]!Tableausource[Catégorie tâche]="1.H+K")+([2]!Tableausource[Catégorie tâche]="2.K")),ROW([2]!Tableausource[Projet])-13,9^9),ROW(98:98)),COLUMN([2]!Tableausource[Catégorie tâche])-2)="","",(INDEX([2]!Tableausource[#All],SMALL(IF(($G$1=[2]!Tableausource[Projet])*(([2]!Tableausource[Catégorie tâche]="1.H+K")+([2]!Tableausource[Catégorie tâche]="2.K")),ROW([2]!Tableausource[Projet])-13,9^9),ROW(98:98)),COLUMN([2]!Tableausource[Catégorie tâche])-2))),"")</f>
        <v/>
      </c>
      <c r="G102" s="23" t="str" cm="1">
        <f t="array" ref="G102">IFERROR(INDEX([2]!Tableausource[#All],SMALL(IF(($G$1=[2]!Tableausource[Projet])*(([2]!Tableausource[Catégorie tâche]="1.H+K")+([2]!Tableausource[Catégorie tâche]="2.K")),ROW([2]!Tableausource[Projet])-13,9^9),ROW(98:98)),COLUMN([2]!Tableausource[Tâches])-2),"")</f>
        <v/>
      </c>
      <c r="H102" s="24" t="str" cm="1">
        <f t="array" ref="H102">IFERROR(IF(INDEX([2]!Tableausource[#All],SMALL(IF(($G$1=[2]!Tableausource[Projet])*(([2]!Tableausource[Catégorie tâche]="1.H+K")+([2]!Tableausource[Catégorie tâche]="2.K")),ROW([2]!Tableausource[Projet])-13,9^9),ROW(98:98)),COLUMN([2]!Tableausource[Acteurs])-2)="","",(INDEX([2]!Tableausource[#All],SMALL(IF(($G$1=[2]!Tableausource[Projet])*(([2]!Tableausource[Catégorie tâche]="1.H+K")+([2]!Tableausource[Catégorie tâche]="2.K")),ROW([2]!Tableausource[Projet])-13,9^9),ROW(98:98)),COLUMN([2]!Tableausource[Acteurs])-2))),"")</f>
        <v/>
      </c>
    </row>
    <row r="103" spans="2:8" hidden="1" x14ac:dyDescent="0.25">
      <c r="B103" s="21" t="str" cm="1">
        <f t="array" ref="B103">IFERROR(IF(INDEX([1]!Tableausource[#All],SMALL(IF(($G$1=[1]!Tableausource[Projet])*(([1]!Tableausource[Catégorie tâche]="1.H+K")+([1]!Tableausource[Catégorie tâche]="2.K")),ROW([1]!Tableausource[Projet])-13,9^9),ROW(99:99)),COLUMN([1]!Tableausource[Etat])-2)="","",(INDEX([1]!Tableausource[#All],SMALL(IF(($G$1=[1]!Tableausource[Projet])*(([1]!Tableausource[Catégorie tâche]="1.H+K")+([1]!Tableausource[Catégorie tâche]="2.K")),ROW([1]!Tableausource[Projet])-13,9^9),ROW(99:99)),COLUMN([1]!Tableausource[Etat])-2))),"")</f>
        <v/>
      </c>
      <c r="C103" s="21" t="str" cm="1">
        <f t="array" ref="C103">IFERROR(IF(INDEX([2]!Tableausource[#All],SMALL(IF(($G$1=[2]!Tableausource[Projet])*(([2]!Tableausource[Catégorie tâche]="1.H+K")+([2]!Tableausource[Catégorie tâche]="2.K")),ROW([2]!Tableausource[Projet])-13,9^9),ROW(99:99)),COLUMN([2]!Tableausource[Échéance])-2)="","",(INDEX([2]!Tableausource[#All],SMALL(IF(($G$1=[2]!Tableausource[Projet])*(([2]!Tableausource[Catégorie tâche]="1.H+K")+([2]!Tableausource[Catégorie tâche]="2.K")),ROW([2]!Tableausource[Projet])-13,9^9),ROW(99:99)),COLUMN([2]!Tableausource[Échéance])-2))),"")</f>
        <v/>
      </c>
      <c r="D103" s="21" t="str" cm="1">
        <f t="array" ref="D103">IFERROR(IF(INDEX([2]!Tableausource[#All],SMALL(IF(($G$1=[2]!Tableausource[Projet])*(([2]!Tableausource[Catégorie tâche]="1.H+K")+([2]!Tableausource[Catégorie tâche]="2.K")),ROW([2]!Tableausource[Projet])-13,9^9),ROW(99:99)),COLUMN([2]!Tableausource[Date de début])-2)="","",(INDEX([2]!Tableausource[#All],SMALL(IF(($G$1=[2]!Tableausource[Projet])*(([2]!Tableausource[Catégorie tâche]="1.H+K")+([2]!Tableausource[Catégorie tâche]="2.K")),ROW([2]!Tableausource[Projet])-13,9^9),ROW(99:99)),COLUMN([2]!Tableausource[Date de début])-2))),"")</f>
        <v/>
      </c>
      <c r="E103" s="21" t="str" cm="1">
        <f t="array" ref="E103">IFERROR(IF(INDEX([2]!Tableausource[#All],SMALL(IF(($G$1=[2]!Tableausource[Projet])*(([2]!Tableausource[Catégorie tâche]="1.H+K")+([2]!Tableausource[Catégorie tâche]="2.K")),ROW([2]!Tableausource[Projet])-13,9^9),ROW(99:99)),COLUMN([2]!Tableausource[Date de fin])-2)="","",(INDEX([2]!Tableausource[#All],SMALL(IF(($G$1=[2]!Tableausource[Projet])*(([2]!Tableausource[Catégorie tâche]="1.H+K")+([2]!Tableausource[Catégorie tâche]="2.K")),ROW([2]!Tableausource[Projet])-13,9^9),ROW(99:99)),COLUMN([2]!Tableausource[Date de fin])-2))),"")</f>
        <v/>
      </c>
      <c r="F103" s="21" t="str" cm="1">
        <f t="array" ref="F103">IFERROR(IF(INDEX([2]!Tableausource[#All],SMALL(IF(($G$1=[2]!Tableausource[Projet])*(([2]!Tableausource[Catégorie tâche]="1.H+K")+([2]!Tableausource[Catégorie tâche]="2.K")),ROW([2]!Tableausource[Projet])-13,9^9),ROW(99:99)),COLUMN([2]!Tableausource[Catégorie tâche])-2)="","",(INDEX([2]!Tableausource[#All],SMALL(IF(($G$1=[2]!Tableausource[Projet])*(([2]!Tableausource[Catégorie tâche]="1.H+K")+([2]!Tableausource[Catégorie tâche]="2.K")),ROW([2]!Tableausource[Projet])-13,9^9),ROW(99:99)),COLUMN([2]!Tableausource[Catégorie tâche])-2))),"")</f>
        <v/>
      </c>
      <c r="G103" s="23" t="str" cm="1">
        <f t="array" ref="G103">IFERROR(INDEX([2]!Tableausource[#All],SMALL(IF(($G$1=[2]!Tableausource[Projet])*(([2]!Tableausource[Catégorie tâche]="1.H+K")+([2]!Tableausource[Catégorie tâche]="2.K")),ROW([2]!Tableausource[Projet])-13,9^9),ROW(99:99)),COLUMN([2]!Tableausource[Tâches])-2),"")</f>
        <v/>
      </c>
      <c r="H103" s="24" t="str" cm="1">
        <f t="array" ref="H103">IFERROR(IF(INDEX([2]!Tableausource[#All],SMALL(IF(($G$1=[2]!Tableausource[Projet])*(([2]!Tableausource[Catégorie tâche]="1.H+K")+([2]!Tableausource[Catégorie tâche]="2.K")),ROW([2]!Tableausource[Projet])-13,9^9),ROW(99:99)),COLUMN([2]!Tableausource[Acteurs])-2)="","",(INDEX([2]!Tableausource[#All],SMALL(IF(($G$1=[2]!Tableausource[Projet])*(([2]!Tableausource[Catégorie tâche]="1.H+K")+([2]!Tableausource[Catégorie tâche]="2.K")),ROW([2]!Tableausource[Projet])-13,9^9),ROW(99:99)),COLUMN([2]!Tableausource[Acteurs])-2))),"")</f>
        <v/>
      </c>
    </row>
    <row r="104" spans="2:8" hidden="1" x14ac:dyDescent="0.25">
      <c r="B104" s="21" t="str" cm="1">
        <f t="array" ref="B104">IFERROR(IF(INDEX([1]!Tableausource[#All],SMALL(IF(($G$1=[1]!Tableausource[Projet])*(([1]!Tableausource[Catégorie tâche]="1.H+K")+([1]!Tableausource[Catégorie tâche]="2.K")),ROW([1]!Tableausource[Projet])-13,9^9),ROW(100:100)),COLUMN([1]!Tableausource[Etat])-2)="","",(INDEX([1]!Tableausource[#All],SMALL(IF(($G$1=[1]!Tableausource[Projet])*(([1]!Tableausource[Catégorie tâche]="1.H+K")+([1]!Tableausource[Catégorie tâche]="2.K")),ROW([1]!Tableausource[Projet])-13,9^9),ROW(100:100)),COLUMN([1]!Tableausource[Etat])-2))),"")</f>
        <v/>
      </c>
      <c r="C104" s="21" t="str" cm="1">
        <f t="array" ref="C104">IFERROR(IF(INDEX([2]!Tableausource[#All],SMALL(IF(($G$1=[2]!Tableausource[Projet])*(([2]!Tableausource[Catégorie tâche]="1.H+K")+([2]!Tableausource[Catégorie tâche]="2.K")),ROW([2]!Tableausource[Projet])-13,9^9),ROW(100:100)),COLUMN([2]!Tableausource[Échéance])-2)="","",(INDEX([2]!Tableausource[#All],SMALL(IF(($G$1=[2]!Tableausource[Projet])*(([2]!Tableausource[Catégorie tâche]="1.H+K")+([2]!Tableausource[Catégorie tâche]="2.K")),ROW([2]!Tableausource[Projet])-13,9^9),ROW(100:100)),COLUMN([2]!Tableausource[Échéance])-2))),"")</f>
        <v/>
      </c>
      <c r="D104" s="21" t="str" cm="1">
        <f t="array" ref="D104">IFERROR(IF(INDEX([2]!Tableausource[#All],SMALL(IF(($G$1=[2]!Tableausource[Projet])*(([2]!Tableausource[Catégorie tâche]="1.H+K")+([2]!Tableausource[Catégorie tâche]="2.K")),ROW([2]!Tableausource[Projet])-13,9^9),ROW(100:100)),COLUMN([2]!Tableausource[Date de début])-2)="","",(INDEX([2]!Tableausource[#All],SMALL(IF(($G$1=[2]!Tableausource[Projet])*(([2]!Tableausource[Catégorie tâche]="1.H+K")+([2]!Tableausource[Catégorie tâche]="2.K")),ROW([2]!Tableausource[Projet])-13,9^9),ROW(100:100)),COLUMN([2]!Tableausource[Date de début])-2))),"")</f>
        <v/>
      </c>
      <c r="E104" s="21" t="str" cm="1">
        <f t="array" ref="E104">IFERROR(IF(INDEX([2]!Tableausource[#All],SMALL(IF(($G$1=[2]!Tableausource[Projet])*(([2]!Tableausource[Catégorie tâche]="1.H+K")+([2]!Tableausource[Catégorie tâche]="2.K")),ROW([2]!Tableausource[Projet])-13,9^9),ROW(100:100)),COLUMN([2]!Tableausource[Date de fin])-2)="","",(INDEX([2]!Tableausource[#All],SMALL(IF(($G$1=[2]!Tableausource[Projet])*(([2]!Tableausource[Catégorie tâche]="1.H+K")+([2]!Tableausource[Catégorie tâche]="2.K")),ROW([2]!Tableausource[Projet])-13,9^9),ROW(100:100)),COLUMN([2]!Tableausource[Date de fin])-2))),"")</f>
        <v/>
      </c>
      <c r="F104" s="21" t="str" cm="1">
        <f t="array" ref="F104">IFERROR(IF(INDEX([2]!Tableausource[#All],SMALL(IF(($G$1=[2]!Tableausource[Projet])*(([2]!Tableausource[Catégorie tâche]="1.H+K")+([2]!Tableausource[Catégorie tâche]="2.K")),ROW([2]!Tableausource[Projet])-13,9^9),ROW(100:100)),COLUMN([2]!Tableausource[Catégorie tâche])-2)="","",(INDEX([2]!Tableausource[#All],SMALL(IF(($G$1=[2]!Tableausource[Projet])*(([2]!Tableausource[Catégorie tâche]="1.H+K")+([2]!Tableausource[Catégorie tâche]="2.K")),ROW([2]!Tableausource[Projet])-13,9^9),ROW(100:100)),COLUMN([2]!Tableausource[Catégorie tâche])-2))),"")</f>
        <v/>
      </c>
      <c r="G104" s="23" t="str" cm="1">
        <f t="array" ref="G104">IFERROR(INDEX([2]!Tableausource[#All],SMALL(IF(($G$1=[2]!Tableausource[Projet])*(([2]!Tableausource[Catégorie tâche]="1.H+K")+([2]!Tableausource[Catégorie tâche]="2.K")),ROW([2]!Tableausource[Projet])-13,9^9),ROW(100:100)),COLUMN([2]!Tableausource[Tâches])-2),"")</f>
        <v/>
      </c>
      <c r="H104" s="24" t="str" cm="1">
        <f t="array" ref="H104">IFERROR(IF(INDEX([2]!Tableausource[#All],SMALL(IF(($G$1=[2]!Tableausource[Projet])*(([2]!Tableausource[Catégorie tâche]="1.H+K")+([2]!Tableausource[Catégorie tâche]="2.K")),ROW([2]!Tableausource[Projet])-13,9^9),ROW(100:100)),COLUMN([2]!Tableausource[Acteurs])-2)="","",(INDEX([2]!Tableausource[#All],SMALL(IF(($G$1=[2]!Tableausource[Projet])*(([2]!Tableausource[Catégorie tâche]="1.H+K")+([2]!Tableausource[Catégorie tâche]="2.K")),ROW([2]!Tableausource[Projet])-13,9^9),ROW(100:100)),COLUMN([2]!Tableausource[Acteurs])-2))),"")</f>
        <v/>
      </c>
    </row>
    <row r="105" spans="2:8" hidden="1" x14ac:dyDescent="0.25">
      <c r="B105" s="21" t="str" cm="1">
        <f t="array" ref="B105">IFERROR(IF(INDEX([1]!Tableausource[#All],SMALL(IF(($G$1=[1]!Tableausource[Projet])*(([1]!Tableausource[Catégorie tâche]="1.H+K")+([1]!Tableausource[Catégorie tâche]="2.K")),ROW([1]!Tableausource[Projet])-13,9^9),ROW(101:101)),COLUMN([1]!Tableausource[Etat])-2)="","",(INDEX([1]!Tableausource[#All],SMALL(IF(($G$1=[1]!Tableausource[Projet])*(([1]!Tableausource[Catégorie tâche]="1.H+K")+([1]!Tableausource[Catégorie tâche]="2.K")),ROW([1]!Tableausource[Projet])-13,9^9),ROW(101:101)),COLUMN([1]!Tableausource[Etat])-2))),"")</f>
        <v/>
      </c>
      <c r="C105" s="21" t="str" cm="1">
        <f t="array" ref="C105">IFERROR(IF(INDEX([2]!Tableausource[#All],SMALL(IF(($G$1=[2]!Tableausource[Projet])*(([2]!Tableausource[Catégorie tâche]="1.H+K")+([2]!Tableausource[Catégorie tâche]="2.K")),ROW([2]!Tableausource[Projet])-13,9^9),ROW(101:101)),COLUMN([2]!Tableausource[Échéance])-2)="","",(INDEX([2]!Tableausource[#All],SMALL(IF(($G$1=[2]!Tableausource[Projet])*(([2]!Tableausource[Catégorie tâche]="1.H+K")+([2]!Tableausource[Catégorie tâche]="2.K")),ROW([2]!Tableausource[Projet])-13,9^9),ROW(101:101)),COLUMN([2]!Tableausource[Échéance])-2))),"")</f>
        <v/>
      </c>
      <c r="D105" s="21" t="str" cm="1">
        <f t="array" ref="D105">IFERROR(IF(INDEX([2]!Tableausource[#All],SMALL(IF(($G$1=[2]!Tableausource[Projet])*(([2]!Tableausource[Catégorie tâche]="1.H+K")+([2]!Tableausource[Catégorie tâche]="2.K")),ROW([2]!Tableausource[Projet])-13,9^9),ROW(101:101)),COLUMN([2]!Tableausource[Date de début])-2)="","",(INDEX([2]!Tableausource[#All],SMALL(IF(($G$1=[2]!Tableausource[Projet])*(([2]!Tableausource[Catégorie tâche]="1.H+K")+([2]!Tableausource[Catégorie tâche]="2.K")),ROW([2]!Tableausource[Projet])-13,9^9),ROW(101:101)),COLUMN([2]!Tableausource[Date de début])-2))),"")</f>
        <v/>
      </c>
      <c r="E105" s="21" t="str" cm="1">
        <f t="array" ref="E105">IFERROR(IF(INDEX([2]!Tableausource[#All],SMALL(IF(($G$1=[2]!Tableausource[Projet])*(([2]!Tableausource[Catégorie tâche]="1.H+K")+([2]!Tableausource[Catégorie tâche]="2.K")),ROW([2]!Tableausource[Projet])-13,9^9),ROW(101:101)),COLUMN([2]!Tableausource[Date de fin])-2)="","",(INDEX([2]!Tableausource[#All],SMALL(IF(($G$1=[2]!Tableausource[Projet])*(([2]!Tableausource[Catégorie tâche]="1.H+K")+([2]!Tableausource[Catégorie tâche]="2.K")),ROW([2]!Tableausource[Projet])-13,9^9),ROW(101:101)),COLUMN([2]!Tableausource[Date de fin])-2))),"")</f>
        <v/>
      </c>
      <c r="F105" s="21" t="str" cm="1">
        <f t="array" ref="F105">IFERROR(IF(INDEX([2]!Tableausource[#All],SMALL(IF(($G$1=[2]!Tableausource[Projet])*(([2]!Tableausource[Catégorie tâche]="1.H+K")+([2]!Tableausource[Catégorie tâche]="2.K")),ROW([2]!Tableausource[Projet])-13,9^9),ROW(101:101)),COLUMN([2]!Tableausource[Catégorie tâche])-2)="","",(INDEX([2]!Tableausource[#All],SMALL(IF(($G$1=[2]!Tableausource[Projet])*(([2]!Tableausource[Catégorie tâche]="1.H+K")+([2]!Tableausource[Catégorie tâche]="2.K")),ROW([2]!Tableausource[Projet])-13,9^9),ROW(101:101)),COLUMN([2]!Tableausource[Catégorie tâche])-2))),"")</f>
        <v/>
      </c>
      <c r="G105" s="23" t="str" cm="1">
        <f t="array" ref="G105">IFERROR(INDEX([2]!Tableausource[#All],SMALL(IF(($G$1=[2]!Tableausource[Projet])*(([2]!Tableausource[Catégorie tâche]="1.H+K")+([2]!Tableausource[Catégorie tâche]="2.K")),ROW([2]!Tableausource[Projet])-13,9^9),ROW(101:101)),COLUMN([2]!Tableausource[Tâches])-2),"")</f>
        <v/>
      </c>
      <c r="H105" s="24" t="str" cm="1">
        <f t="array" ref="H105">IFERROR(IF(INDEX([2]!Tableausource[#All],SMALL(IF(($G$1=[2]!Tableausource[Projet])*(([2]!Tableausource[Catégorie tâche]="1.H+K")+([2]!Tableausource[Catégorie tâche]="2.K")),ROW([2]!Tableausource[Projet])-13,9^9),ROW(101:101)),COLUMN([2]!Tableausource[Acteurs])-2)="","",(INDEX([2]!Tableausource[#All],SMALL(IF(($G$1=[2]!Tableausource[Projet])*(([2]!Tableausource[Catégorie tâche]="1.H+K")+([2]!Tableausource[Catégorie tâche]="2.K")),ROW([2]!Tableausource[Projet])-13,9^9),ROW(101:101)),COLUMN([2]!Tableausource[Acteurs])-2))),"")</f>
        <v/>
      </c>
    </row>
    <row r="106" spans="2:8" hidden="1" x14ac:dyDescent="0.25">
      <c r="B106" s="21" t="str" cm="1">
        <f t="array" ref="B106">IFERROR(IF(INDEX([1]!Tableausource[#All],SMALL(IF(($G$1=[1]!Tableausource[Projet])*(([1]!Tableausource[Catégorie tâche]="1.H+K")+([1]!Tableausource[Catégorie tâche]="2.K")),ROW([1]!Tableausource[Projet])-13,9^9),ROW(102:102)),COLUMN([1]!Tableausource[Etat])-2)="","",(INDEX([1]!Tableausource[#All],SMALL(IF(($G$1=[1]!Tableausource[Projet])*(([1]!Tableausource[Catégorie tâche]="1.H+K")+([1]!Tableausource[Catégorie tâche]="2.K")),ROW([1]!Tableausource[Projet])-13,9^9),ROW(102:102)),COLUMN([1]!Tableausource[Etat])-2))),"")</f>
        <v/>
      </c>
      <c r="C106" s="21" t="str" cm="1">
        <f t="array" ref="C106">IFERROR(IF(INDEX([2]!Tableausource[#All],SMALL(IF(($G$1=[2]!Tableausource[Projet])*(([2]!Tableausource[Catégorie tâche]="1.H+K")+([2]!Tableausource[Catégorie tâche]="2.K")),ROW([2]!Tableausource[Projet])-13,9^9),ROW(102:102)),COLUMN([2]!Tableausource[Échéance])-2)="","",(INDEX([2]!Tableausource[#All],SMALL(IF(($G$1=[2]!Tableausource[Projet])*(([2]!Tableausource[Catégorie tâche]="1.H+K")+([2]!Tableausource[Catégorie tâche]="2.K")),ROW([2]!Tableausource[Projet])-13,9^9),ROW(102:102)),COLUMN([2]!Tableausource[Échéance])-2))),"")</f>
        <v/>
      </c>
      <c r="D106" s="21" t="str" cm="1">
        <f t="array" ref="D106">IFERROR(IF(INDEX([2]!Tableausource[#All],SMALL(IF(($G$1=[2]!Tableausource[Projet])*(([2]!Tableausource[Catégorie tâche]="1.H+K")+([2]!Tableausource[Catégorie tâche]="2.K")),ROW([2]!Tableausource[Projet])-13,9^9),ROW(102:102)),COLUMN([2]!Tableausource[Date de début])-2)="","",(INDEX([2]!Tableausource[#All],SMALL(IF(($G$1=[2]!Tableausource[Projet])*(([2]!Tableausource[Catégorie tâche]="1.H+K")+([2]!Tableausource[Catégorie tâche]="2.K")),ROW([2]!Tableausource[Projet])-13,9^9),ROW(102:102)),COLUMN([2]!Tableausource[Date de début])-2))),"")</f>
        <v/>
      </c>
      <c r="E106" s="21" t="str" cm="1">
        <f t="array" ref="E106">IFERROR(IF(INDEX([2]!Tableausource[#All],SMALL(IF(($G$1=[2]!Tableausource[Projet])*(([2]!Tableausource[Catégorie tâche]="1.H+K")+([2]!Tableausource[Catégorie tâche]="2.K")),ROW([2]!Tableausource[Projet])-13,9^9),ROW(102:102)),COLUMN([2]!Tableausource[Date de fin])-2)="","",(INDEX([2]!Tableausource[#All],SMALL(IF(($G$1=[2]!Tableausource[Projet])*(([2]!Tableausource[Catégorie tâche]="1.H+K")+([2]!Tableausource[Catégorie tâche]="2.K")),ROW([2]!Tableausource[Projet])-13,9^9),ROW(102:102)),COLUMN([2]!Tableausource[Date de fin])-2))),"")</f>
        <v/>
      </c>
      <c r="F106" s="21" t="str" cm="1">
        <f t="array" ref="F106">IFERROR(IF(INDEX([2]!Tableausource[#All],SMALL(IF(($G$1=[2]!Tableausource[Projet])*(([2]!Tableausource[Catégorie tâche]="1.H+K")+([2]!Tableausource[Catégorie tâche]="2.K")),ROW([2]!Tableausource[Projet])-13,9^9),ROW(102:102)),COLUMN([2]!Tableausource[Catégorie tâche])-2)="","",(INDEX([2]!Tableausource[#All],SMALL(IF(($G$1=[2]!Tableausource[Projet])*(([2]!Tableausource[Catégorie tâche]="1.H+K")+([2]!Tableausource[Catégorie tâche]="2.K")),ROW([2]!Tableausource[Projet])-13,9^9),ROW(102:102)),COLUMN([2]!Tableausource[Catégorie tâche])-2))),"")</f>
        <v/>
      </c>
      <c r="G106" s="23" t="str" cm="1">
        <f t="array" ref="G106">IFERROR(INDEX([2]!Tableausource[#All],SMALL(IF(($G$1=[2]!Tableausource[Projet])*(([2]!Tableausource[Catégorie tâche]="1.H+K")+([2]!Tableausource[Catégorie tâche]="2.K")),ROW([2]!Tableausource[Projet])-13,9^9),ROW(102:102)),COLUMN([2]!Tableausource[Tâches])-2),"")</f>
        <v/>
      </c>
      <c r="H106" s="24" t="str" cm="1">
        <f t="array" ref="H106">IFERROR(IF(INDEX([2]!Tableausource[#All],SMALL(IF(($G$1=[2]!Tableausource[Projet])*(([2]!Tableausource[Catégorie tâche]="1.H+K")+([2]!Tableausource[Catégorie tâche]="2.K")),ROW([2]!Tableausource[Projet])-13,9^9),ROW(102:102)),COLUMN([2]!Tableausource[Acteurs])-2)="","",(INDEX([2]!Tableausource[#All],SMALL(IF(($G$1=[2]!Tableausource[Projet])*(([2]!Tableausource[Catégorie tâche]="1.H+K")+([2]!Tableausource[Catégorie tâche]="2.K")),ROW([2]!Tableausource[Projet])-13,9^9),ROW(102:102)),COLUMN([2]!Tableausource[Acteurs])-2))),"")</f>
        <v/>
      </c>
    </row>
    <row r="107" spans="2:8" hidden="1" x14ac:dyDescent="0.25">
      <c r="B107" s="21" t="str" cm="1">
        <f t="array" ref="B107">IFERROR(IF(INDEX([1]!Tableausource[#All],SMALL(IF(($G$1=[1]!Tableausource[Projet])*(([1]!Tableausource[Catégorie tâche]="1.H+K")+([1]!Tableausource[Catégorie tâche]="2.K")),ROW([1]!Tableausource[Projet])-13,9^9),ROW(103:103)),COLUMN([1]!Tableausource[Etat])-2)="","",(INDEX([1]!Tableausource[#All],SMALL(IF(($G$1=[1]!Tableausource[Projet])*(([1]!Tableausource[Catégorie tâche]="1.H+K")+([1]!Tableausource[Catégorie tâche]="2.K")),ROW([1]!Tableausource[Projet])-13,9^9),ROW(103:103)),COLUMN([1]!Tableausource[Etat])-2))),"")</f>
        <v/>
      </c>
      <c r="C107" s="21" t="str" cm="1">
        <f t="array" ref="C107">IFERROR(IF(INDEX([2]!Tableausource[#All],SMALL(IF(($G$1=[2]!Tableausource[Projet])*(([2]!Tableausource[Catégorie tâche]="1.H+K")+([2]!Tableausource[Catégorie tâche]="2.K")),ROW([2]!Tableausource[Projet])-13,9^9),ROW(103:103)),COLUMN([2]!Tableausource[Échéance])-2)="","",(INDEX([2]!Tableausource[#All],SMALL(IF(($G$1=[2]!Tableausource[Projet])*(([2]!Tableausource[Catégorie tâche]="1.H+K")+([2]!Tableausource[Catégorie tâche]="2.K")),ROW([2]!Tableausource[Projet])-13,9^9),ROW(103:103)),COLUMN([2]!Tableausource[Échéance])-2))),"")</f>
        <v/>
      </c>
      <c r="D107" s="21" t="str" cm="1">
        <f t="array" ref="D107">IFERROR(IF(INDEX([2]!Tableausource[#All],SMALL(IF(($G$1=[2]!Tableausource[Projet])*(([2]!Tableausource[Catégorie tâche]="1.H+K")+([2]!Tableausource[Catégorie tâche]="2.K")),ROW([2]!Tableausource[Projet])-13,9^9),ROW(103:103)),COLUMN([2]!Tableausource[Date de début])-2)="","",(INDEX([2]!Tableausource[#All],SMALL(IF(($G$1=[2]!Tableausource[Projet])*(([2]!Tableausource[Catégorie tâche]="1.H+K")+([2]!Tableausource[Catégorie tâche]="2.K")),ROW([2]!Tableausource[Projet])-13,9^9),ROW(103:103)),COLUMN([2]!Tableausource[Date de début])-2))),"")</f>
        <v/>
      </c>
      <c r="E107" s="21" t="str" cm="1">
        <f t="array" ref="E107">IFERROR(IF(INDEX([2]!Tableausource[#All],SMALL(IF(($G$1=[2]!Tableausource[Projet])*(([2]!Tableausource[Catégorie tâche]="1.H+K")+([2]!Tableausource[Catégorie tâche]="2.K")),ROW([2]!Tableausource[Projet])-13,9^9),ROW(103:103)),COLUMN([2]!Tableausource[Date de fin])-2)="","",(INDEX([2]!Tableausource[#All],SMALL(IF(($G$1=[2]!Tableausource[Projet])*(([2]!Tableausource[Catégorie tâche]="1.H+K")+([2]!Tableausource[Catégorie tâche]="2.K")),ROW([2]!Tableausource[Projet])-13,9^9),ROW(103:103)),COLUMN([2]!Tableausource[Date de fin])-2))),"")</f>
        <v/>
      </c>
      <c r="F107" s="21" t="str" cm="1">
        <f t="array" ref="F107">IFERROR(IF(INDEX([2]!Tableausource[#All],SMALL(IF(($G$1=[2]!Tableausource[Projet])*(([2]!Tableausource[Catégorie tâche]="1.H+K")+([2]!Tableausource[Catégorie tâche]="2.K")),ROW([2]!Tableausource[Projet])-13,9^9),ROW(103:103)),COLUMN([2]!Tableausource[Catégorie tâche])-2)="","",(INDEX([2]!Tableausource[#All],SMALL(IF(($G$1=[2]!Tableausource[Projet])*(([2]!Tableausource[Catégorie tâche]="1.H+K")+([2]!Tableausource[Catégorie tâche]="2.K")),ROW([2]!Tableausource[Projet])-13,9^9),ROW(103:103)),COLUMN([2]!Tableausource[Catégorie tâche])-2))),"")</f>
        <v/>
      </c>
      <c r="G107" s="23" t="str" cm="1">
        <f t="array" ref="G107">IFERROR(INDEX([2]!Tableausource[#All],SMALL(IF(($G$1=[2]!Tableausource[Projet])*(([2]!Tableausource[Catégorie tâche]="1.H+K")+([2]!Tableausource[Catégorie tâche]="2.K")),ROW([2]!Tableausource[Projet])-13,9^9),ROW(103:103)),COLUMN([2]!Tableausource[Tâches])-2),"")</f>
        <v/>
      </c>
      <c r="H107" s="24" t="str" cm="1">
        <f t="array" ref="H107">IFERROR(IF(INDEX([2]!Tableausource[#All],SMALL(IF(($G$1=[2]!Tableausource[Projet])*(([2]!Tableausource[Catégorie tâche]="1.H+K")+([2]!Tableausource[Catégorie tâche]="2.K")),ROW([2]!Tableausource[Projet])-13,9^9),ROW(103:103)),COLUMN([2]!Tableausource[Acteurs])-2)="","",(INDEX([2]!Tableausource[#All],SMALL(IF(($G$1=[2]!Tableausource[Projet])*(([2]!Tableausource[Catégorie tâche]="1.H+K")+([2]!Tableausource[Catégorie tâche]="2.K")),ROW([2]!Tableausource[Projet])-13,9^9),ROW(103:103)),COLUMN([2]!Tableausource[Acteurs])-2))),"")</f>
        <v/>
      </c>
    </row>
    <row r="108" spans="2:8" hidden="1" x14ac:dyDescent="0.25">
      <c r="B108" s="21" t="str" cm="1">
        <f t="array" ref="B108">IFERROR(IF(INDEX([1]!Tableausource[#All],SMALL(IF(($G$1=[1]!Tableausource[Projet])*(([1]!Tableausource[Catégorie tâche]="1.H+K")+([1]!Tableausource[Catégorie tâche]="2.K")),ROW([1]!Tableausource[Projet])-13,9^9),ROW(104:104)),COLUMN([1]!Tableausource[Etat])-2)="","",(INDEX([1]!Tableausource[#All],SMALL(IF(($G$1=[1]!Tableausource[Projet])*(([1]!Tableausource[Catégorie tâche]="1.H+K")+([1]!Tableausource[Catégorie tâche]="2.K")),ROW([1]!Tableausource[Projet])-13,9^9),ROW(104:104)),COLUMN([1]!Tableausource[Etat])-2))),"")</f>
        <v/>
      </c>
      <c r="C108" s="21" t="str" cm="1">
        <f t="array" ref="C108">IFERROR(IF(INDEX([2]!Tableausource[#All],SMALL(IF(($G$1=[2]!Tableausource[Projet])*(([2]!Tableausource[Catégorie tâche]="1.H+K")+([2]!Tableausource[Catégorie tâche]="2.K")),ROW([2]!Tableausource[Projet])-13,9^9),ROW(104:104)),COLUMN([2]!Tableausource[Échéance])-2)="","",(INDEX([2]!Tableausource[#All],SMALL(IF(($G$1=[2]!Tableausource[Projet])*(([2]!Tableausource[Catégorie tâche]="1.H+K")+([2]!Tableausource[Catégorie tâche]="2.K")),ROW([2]!Tableausource[Projet])-13,9^9),ROW(104:104)),COLUMN([2]!Tableausource[Échéance])-2))),"")</f>
        <v/>
      </c>
      <c r="D108" s="21" t="str" cm="1">
        <f t="array" ref="D108">IFERROR(IF(INDEX([2]!Tableausource[#All],SMALL(IF(($G$1=[2]!Tableausource[Projet])*(([2]!Tableausource[Catégorie tâche]="1.H+K")+([2]!Tableausource[Catégorie tâche]="2.K")),ROW([2]!Tableausource[Projet])-13,9^9),ROW(104:104)),COLUMN([2]!Tableausource[Date de début])-2)="","",(INDEX([2]!Tableausource[#All],SMALL(IF(($G$1=[2]!Tableausource[Projet])*(([2]!Tableausource[Catégorie tâche]="1.H+K")+([2]!Tableausource[Catégorie tâche]="2.K")),ROW([2]!Tableausource[Projet])-13,9^9),ROW(104:104)),COLUMN([2]!Tableausource[Date de début])-2))),"")</f>
        <v/>
      </c>
      <c r="E108" s="21" t="str" cm="1">
        <f t="array" ref="E108">IFERROR(IF(INDEX([2]!Tableausource[#All],SMALL(IF(($G$1=[2]!Tableausource[Projet])*(([2]!Tableausource[Catégorie tâche]="1.H+K")+([2]!Tableausource[Catégorie tâche]="2.K")),ROW([2]!Tableausource[Projet])-13,9^9),ROW(104:104)),COLUMN([2]!Tableausource[Date de fin])-2)="","",(INDEX([2]!Tableausource[#All],SMALL(IF(($G$1=[2]!Tableausource[Projet])*(([2]!Tableausource[Catégorie tâche]="1.H+K")+([2]!Tableausource[Catégorie tâche]="2.K")),ROW([2]!Tableausource[Projet])-13,9^9),ROW(104:104)),COLUMN([2]!Tableausource[Date de fin])-2))),"")</f>
        <v/>
      </c>
      <c r="F108" s="21" t="str" cm="1">
        <f t="array" ref="F108">IFERROR(IF(INDEX([2]!Tableausource[#All],SMALL(IF(($G$1=[2]!Tableausource[Projet])*(([2]!Tableausource[Catégorie tâche]="1.H+K")+([2]!Tableausource[Catégorie tâche]="2.K")),ROW([2]!Tableausource[Projet])-13,9^9),ROW(104:104)),COLUMN([2]!Tableausource[Catégorie tâche])-2)="","",(INDEX([2]!Tableausource[#All],SMALL(IF(($G$1=[2]!Tableausource[Projet])*(([2]!Tableausource[Catégorie tâche]="1.H+K")+([2]!Tableausource[Catégorie tâche]="2.K")),ROW([2]!Tableausource[Projet])-13,9^9),ROW(104:104)),COLUMN([2]!Tableausource[Catégorie tâche])-2))),"")</f>
        <v/>
      </c>
      <c r="G108" s="23" t="str" cm="1">
        <f t="array" ref="G108">IFERROR(INDEX([2]!Tableausource[#All],SMALL(IF(($G$1=[2]!Tableausource[Projet])*(([2]!Tableausource[Catégorie tâche]="1.H+K")+([2]!Tableausource[Catégorie tâche]="2.K")),ROW([2]!Tableausource[Projet])-13,9^9),ROW(104:104)),COLUMN([2]!Tableausource[Tâches])-2),"")</f>
        <v/>
      </c>
      <c r="H108" s="24" t="str" cm="1">
        <f t="array" ref="H108">IFERROR(IF(INDEX([2]!Tableausource[#All],SMALL(IF(($G$1=[2]!Tableausource[Projet])*(([2]!Tableausource[Catégorie tâche]="1.H+K")+([2]!Tableausource[Catégorie tâche]="2.K")),ROW([2]!Tableausource[Projet])-13,9^9),ROW(104:104)),COLUMN([2]!Tableausource[Acteurs])-2)="","",(INDEX([2]!Tableausource[#All],SMALL(IF(($G$1=[2]!Tableausource[Projet])*(([2]!Tableausource[Catégorie tâche]="1.H+K")+([2]!Tableausource[Catégorie tâche]="2.K")),ROW([2]!Tableausource[Projet])-13,9^9),ROW(104:104)),COLUMN([2]!Tableausource[Acteurs])-2))),"")</f>
        <v/>
      </c>
    </row>
    <row r="109" spans="2:8" hidden="1" x14ac:dyDescent="0.25">
      <c r="B109" s="21" t="str" cm="1">
        <f t="array" ref="B109">IFERROR(IF(INDEX([1]!Tableausource[#All],SMALL(IF(($G$1=[1]!Tableausource[Projet])*(([1]!Tableausource[Catégorie tâche]="1.H+K")+([1]!Tableausource[Catégorie tâche]="2.K")),ROW([1]!Tableausource[Projet])-13,9^9),ROW(105:105)),COLUMN([1]!Tableausource[Etat])-2)="","",(INDEX([1]!Tableausource[#All],SMALL(IF(($G$1=[1]!Tableausource[Projet])*(([1]!Tableausource[Catégorie tâche]="1.H+K")+([1]!Tableausource[Catégorie tâche]="2.K")),ROW([1]!Tableausource[Projet])-13,9^9),ROW(105:105)),COLUMN([1]!Tableausource[Etat])-2))),"")</f>
        <v/>
      </c>
      <c r="C109" s="21" t="str" cm="1">
        <f t="array" ref="C109">IFERROR(IF(INDEX([2]!Tableausource[#All],SMALL(IF(($G$1=[2]!Tableausource[Projet])*(([2]!Tableausource[Catégorie tâche]="1.H+K")+([2]!Tableausource[Catégorie tâche]="2.K")),ROW([2]!Tableausource[Projet])-13,9^9),ROW(105:105)),COLUMN([2]!Tableausource[Échéance])-2)="","",(INDEX([2]!Tableausource[#All],SMALL(IF(($G$1=[2]!Tableausource[Projet])*(([2]!Tableausource[Catégorie tâche]="1.H+K")+([2]!Tableausource[Catégorie tâche]="2.K")),ROW([2]!Tableausource[Projet])-13,9^9),ROW(105:105)),COLUMN([2]!Tableausource[Échéance])-2))),"")</f>
        <v/>
      </c>
      <c r="D109" s="21" t="str" cm="1">
        <f t="array" ref="D109">IFERROR(IF(INDEX([2]!Tableausource[#All],SMALL(IF(($G$1=[2]!Tableausource[Projet])*(([2]!Tableausource[Catégorie tâche]="1.H+K")+([2]!Tableausource[Catégorie tâche]="2.K")),ROW([2]!Tableausource[Projet])-13,9^9),ROW(105:105)),COLUMN([2]!Tableausource[Date de début])-2)="","",(INDEX([2]!Tableausource[#All],SMALL(IF(($G$1=[2]!Tableausource[Projet])*(([2]!Tableausource[Catégorie tâche]="1.H+K")+([2]!Tableausource[Catégorie tâche]="2.K")),ROW([2]!Tableausource[Projet])-13,9^9),ROW(105:105)),COLUMN([2]!Tableausource[Date de début])-2))),"")</f>
        <v/>
      </c>
      <c r="E109" s="21" t="str" cm="1">
        <f t="array" ref="E109">IFERROR(IF(INDEX([2]!Tableausource[#All],SMALL(IF(($G$1=[2]!Tableausource[Projet])*(([2]!Tableausource[Catégorie tâche]="1.H+K")+([2]!Tableausource[Catégorie tâche]="2.K")),ROW([2]!Tableausource[Projet])-13,9^9),ROW(105:105)),COLUMN([2]!Tableausource[Date de fin])-2)="","",(INDEX([2]!Tableausource[#All],SMALL(IF(($G$1=[2]!Tableausource[Projet])*(([2]!Tableausource[Catégorie tâche]="1.H+K")+([2]!Tableausource[Catégorie tâche]="2.K")),ROW([2]!Tableausource[Projet])-13,9^9),ROW(105:105)),COLUMN([2]!Tableausource[Date de fin])-2))),"")</f>
        <v/>
      </c>
      <c r="F109" s="21" t="str" cm="1">
        <f t="array" ref="F109">IFERROR(IF(INDEX([2]!Tableausource[#All],SMALL(IF(($G$1=[2]!Tableausource[Projet])*(([2]!Tableausource[Catégorie tâche]="1.H+K")+([2]!Tableausource[Catégorie tâche]="2.K")),ROW([2]!Tableausource[Projet])-13,9^9),ROW(105:105)),COLUMN([2]!Tableausource[Catégorie tâche])-2)="","",(INDEX([2]!Tableausource[#All],SMALL(IF(($G$1=[2]!Tableausource[Projet])*(([2]!Tableausource[Catégorie tâche]="1.H+K")+([2]!Tableausource[Catégorie tâche]="2.K")),ROW([2]!Tableausource[Projet])-13,9^9),ROW(105:105)),COLUMN([2]!Tableausource[Catégorie tâche])-2))),"")</f>
        <v/>
      </c>
      <c r="G109" s="23" t="str" cm="1">
        <f t="array" ref="G109">IFERROR(INDEX([2]!Tableausource[#All],SMALL(IF(($G$1=[2]!Tableausource[Projet])*(([2]!Tableausource[Catégorie tâche]="1.H+K")+([2]!Tableausource[Catégorie tâche]="2.K")),ROW([2]!Tableausource[Projet])-13,9^9),ROW(105:105)),COLUMN([2]!Tableausource[Tâches])-2),"")</f>
        <v/>
      </c>
      <c r="H109" s="24" t="str" cm="1">
        <f t="array" ref="H109">IFERROR(IF(INDEX([2]!Tableausource[#All],SMALL(IF(($G$1=[2]!Tableausource[Projet])*(([2]!Tableausource[Catégorie tâche]="1.H+K")+([2]!Tableausource[Catégorie tâche]="2.K")),ROW([2]!Tableausource[Projet])-13,9^9),ROW(105:105)),COLUMN([2]!Tableausource[Acteurs])-2)="","",(INDEX([2]!Tableausource[#All],SMALL(IF(($G$1=[2]!Tableausource[Projet])*(([2]!Tableausource[Catégorie tâche]="1.H+K")+([2]!Tableausource[Catégorie tâche]="2.K")),ROW([2]!Tableausource[Projet])-13,9^9),ROW(105:105)),COLUMN([2]!Tableausource[Acteurs])-2))),"")</f>
        <v/>
      </c>
    </row>
    <row r="110" spans="2:8" hidden="1" x14ac:dyDescent="0.25">
      <c r="B110" s="21" t="str" cm="1">
        <f t="array" ref="B110">IFERROR(IF(INDEX([1]!Tableausource[#All],SMALL(IF(($G$1=[1]!Tableausource[Projet])*(([1]!Tableausource[Catégorie tâche]="1.H+K")+([1]!Tableausource[Catégorie tâche]="2.K")),ROW([1]!Tableausource[Projet])-13,9^9),ROW(106:106)),COLUMN([1]!Tableausource[Etat])-2)="","",(INDEX([1]!Tableausource[#All],SMALL(IF(($G$1=[1]!Tableausource[Projet])*(([1]!Tableausource[Catégorie tâche]="1.H+K")+([1]!Tableausource[Catégorie tâche]="2.K")),ROW([1]!Tableausource[Projet])-13,9^9),ROW(106:106)),COLUMN([1]!Tableausource[Etat])-2))),"")</f>
        <v/>
      </c>
      <c r="C110" s="21" t="str" cm="1">
        <f t="array" ref="C110">IFERROR(IF(INDEX([2]!Tableausource[#All],SMALL(IF(($G$1=[2]!Tableausource[Projet])*(([2]!Tableausource[Catégorie tâche]="1.H+K")+([2]!Tableausource[Catégorie tâche]="2.K")),ROW([2]!Tableausource[Projet])-13,9^9),ROW(106:106)),COLUMN([2]!Tableausource[Échéance])-2)="","",(INDEX([2]!Tableausource[#All],SMALL(IF(($G$1=[2]!Tableausource[Projet])*(([2]!Tableausource[Catégorie tâche]="1.H+K")+([2]!Tableausource[Catégorie tâche]="2.K")),ROW([2]!Tableausource[Projet])-13,9^9),ROW(106:106)),COLUMN([2]!Tableausource[Échéance])-2))),"")</f>
        <v/>
      </c>
      <c r="D110" s="21" t="str" cm="1">
        <f t="array" ref="D110">IFERROR(IF(INDEX([2]!Tableausource[#All],SMALL(IF(($G$1=[2]!Tableausource[Projet])*(([2]!Tableausource[Catégorie tâche]="1.H+K")+([2]!Tableausource[Catégorie tâche]="2.K")),ROW([2]!Tableausource[Projet])-13,9^9),ROW(106:106)),COLUMN([2]!Tableausource[Date de début])-2)="","",(INDEX([2]!Tableausource[#All],SMALL(IF(($G$1=[2]!Tableausource[Projet])*(([2]!Tableausource[Catégorie tâche]="1.H+K")+([2]!Tableausource[Catégorie tâche]="2.K")),ROW([2]!Tableausource[Projet])-13,9^9),ROW(106:106)),COLUMN([2]!Tableausource[Date de début])-2))),"")</f>
        <v/>
      </c>
      <c r="E110" s="21" t="str" cm="1">
        <f t="array" ref="E110">IFERROR(IF(INDEX([2]!Tableausource[#All],SMALL(IF(($G$1=[2]!Tableausource[Projet])*(([2]!Tableausource[Catégorie tâche]="1.H+K")+([2]!Tableausource[Catégorie tâche]="2.K")),ROW([2]!Tableausource[Projet])-13,9^9),ROW(106:106)),COLUMN([2]!Tableausource[Date de fin])-2)="","",(INDEX([2]!Tableausource[#All],SMALL(IF(($G$1=[2]!Tableausource[Projet])*(([2]!Tableausource[Catégorie tâche]="1.H+K")+([2]!Tableausource[Catégorie tâche]="2.K")),ROW([2]!Tableausource[Projet])-13,9^9),ROW(106:106)),COLUMN([2]!Tableausource[Date de fin])-2))),"")</f>
        <v/>
      </c>
      <c r="F110" s="21" t="str" cm="1">
        <f t="array" ref="F110">IFERROR(IF(INDEX([2]!Tableausource[#All],SMALL(IF(($G$1=[2]!Tableausource[Projet])*(([2]!Tableausource[Catégorie tâche]="1.H+K")+([2]!Tableausource[Catégorie tâche]="2.K")),ROW([2]!Tableausource[Projet])-13,9^9),ROW(106:106)),COLUMN([2]!Tableausource[Catégorie tâche])-2)="","",(INDEX([2]!Tableausource[#All],SMALL(IF(($G$1=[2]!Tableausource[Projet])*(([2]!Tableausource[Catégorie tâche]="1.H+K")+([2]!Tableausource[Catégorie tâche]="2.K")),ROW([2]!Tableausource[Projet])-13,9^9),ROW(106:106)),COLUMN([2]!Tableausource[Catégorie tâche])-2))),"")</f>
        <v/>
      </c>
      <c r="G110" s="23" t="str" cm="1">
        <f t="array" ref="G110">IFERROR(INDEX([2]!Tableausource[#All],SMALL(IF(($G$1=[2]!Tableausource[Projet])*(([2]!Tableausource[Catégorie tâche]="1.H+K")+([2]!Tableausource[Catégorie tâche]="2.K")),ROW([2]!Tableausource[Projet])-13,9^9),ROW(106:106)),COLUMN([2]!Tableausource[Tâches])-2),"")</f>
        <v/>
      </c>
      <c r="H110" s="24" t="str" cm="1">
        <f t="array" ref="H110">IFERROR(IF(INDEX([2]!Tableausource[#All],SMALL(IF(($G$1=[2]!Tableausource[Projet])*(([2]!Tableausource[Catégorie tâche]="1.H+K")+([2]!Tableausource[Catégorie tâche]="2.K")),ROW([2]!Tableausource[Projet])-13,9^9),ROW(106:106)),COLUMN([2]!Tableausource[Acteurs])-2)="","",(INDEX([2]!Tableausource[#All],SMALL(IF(($G$1=[2]!Tableausource[Projet])*(([2]!Tableausource[Catégorie tâche]="1.H+K")+([2]!Tableausource[Catégorie tâche]="2.K")),ROW([2]!Tableausource[Projet])-13,9^9),ROW(106:106)),COLUMN([2]!Tableausource[Acteurs])-2))),"")</f>
        <v/>
      </c>
    </row>
    <row r="111" spans="2:8" hidden="1" x14ac:dyDescent="0.25">
      <c r="B111" s="21" t="str" cm="1">
        <f t="array" ref="B111">IFERROR(IF(INDEX([1]!Tableausource[#All],SMALL(IF(($G$1=[1]!Tableausource[Projet])*(([1]!Tableausource[Catégorie tâche]="1.H+K")+([1]!Tableausource[Catégorie tâche]="2.K")),ROW([1]!Tableausource[Projet])-13,9^9),ROW(107:107)),COLUMN([1]!Tableausource[Etat])-2)="","",(INDEX([1]!Tableausource[#All],SMALL(IF(($G$1=[1]!Tableausource[Projet])*(([1]!Tableausource[Catégorie tâche]="1.H+K")+([1]!Tableausource[Catégorie tâche]="2.K")),ROW([1]!Tableausource[Projet])-13,9^9),ROW(107:107)),COLUMN([1]!Tableausource[Etat])-2))),"")</f>
        <v/>
      </c>
      <c r="C111" s="21" t="str" cm="1">
        <f t="array" ref="C111">IFERROR(IF(INDEX([2]!Tableausource[#All],SMALL(IF(($G$1=[2]!Tableausource[Projet])*(([2]!Tableausource[Catégorie tâche]="1.H+K")+([2]!Tableausource[Catégorie tâche]="2.K")),ROW([2]!Tableausource[Projet])-13,9^9),ROW(107:107)),COLUMN([2]!Tableausource[Échéance])-2)="","",(INDEX([2]!Tableausource[#All],SMALL(IF(($G$1=[2]!Tableausource[Projet])*(([2]!Tableausource[Catégorie tâche]="1.H+K")+([2]!Tableausource[Catégorie tâche]="2.K")),ROW([2]!Tableausource[Projet])-13,9^9),ROW(107:107)),COLUMN([2]!Tableausource[Échéance])-2))),"")</f>
        <v/>
      </c>
      <c r="D111" s="21" t="str" cm="1">
        <f t="array" ref="D111">IFERROR(IF(INDEX([2]!Tableausource[#All],SMALL(IF(($G$1=[2]!Tableausource[Projet])*(([2]!Tableausource[Catégorie tâche]="1.H+K")+([2]!Tableausource[Catégorie tâche]="2.K")),ROW([2]!Tableausource[Projet])-13,9^9),ROW(107:107)),COLUMN([2]!Tableausource[Date de début])-2)="","",(INDEX([2]!Tableausource[#All],SMALL(IF(($G$1=[2]!Tableausource[Projet])*(([2]!Tableausource[Catégorie tâche]="1.H+K")+([2]!Tableausource[Catégorie tâche]="2.K")),ROW([2]!Tableausource[Projet])-13,9^9),ROW(107:107)),COLUMN([2]!Tableausource[Date de début])-2))),"")</f>
        <v/>
      </c>
      <c r="E111" s="21" t="str" cm="1">
        <f t="array" ref="E111">IFERROR(IF(INDEX([2]!Tableausource[#All],SMALL(IF(($G$1=[2]!Tableausource[Projet])*(([2]!Tableausource[Catégorie tâche]="1.H+K")+([2]!Tableausource[Catégorie tâche]="2.K")),ROW([2]!Tableausource[Projet])-13,9^9),ROW(107:107)),COLUMN([2]!Tableausource[Date de fin])-2)="","",(INDEX([2]!Tableausource[#All],SMALL(IF(($G$1=[2]!Tableausource[Projet])*(([2]!Tableausource[Catégorie tâche]="1.H+K")+([2]!Tableausource[Catégorie tâche]="2.K")),ROW([2]!Tableausource[Projet])-13,9^9),ROW(107:107)),COLUMN([2]!Tableausource[Date de fin])-2))),"")</f>
        <v/>
      </c>
      <c r="F111" s="21" t="str" cm="1">
        <f t="array" ref="F111">IFERROR(IF(INDEX([2]!Tableausource[#All],SMALL(IF(($G$1=[2]!Tableausource[Projet])*(([2]!Tableausource[Catégorie tâche]="1.H+K")+([2]!Tableausource[Catégorie tâche]="2.K")),ROW([2]!Tableausource[Projet])-13,9^9),ROW(107:107)),COLUMN([2]!Tableausource[Catégorie tâche])-2)="","",(INDEX([2]!Tableausource[#All],SMALL(IF(($G$1=[2]!Tableausource[Projet])*(([2]!Tableausource[Catégorie tâche]="1.H+K")+([2]!Tableausource[Catégorie tâche]="2.K")),ROW([2]!Tableausource[Projet])-13,9^9),ROW(107:107)),COLUMN([2]!Tableausource[Catégorie tâche])-2))),"")</f>
        <v/>
      </c>
      <c r="G111" s="23" t="str" cm="1">
        <f t="array" ref="G111">IFERROR(INDEX([2]!Tableausource[#All],SMALL(IF(($G$1=[2]!Tableausource[Projet])*(([2]!Tableausource[Catégorie tâche]="1.H+K")+([2]!Tableausource[Catégorie tâche]="2.K")),ROW([2]!Tableausource[Projet])-13,9^9),ROW(107:107)),COLUMN([2]!Tableausource[Tâches])-2),"")</f>
        <v/>
      </c>
      <c r="H111" s="24" t="str" cm="1">
        <f t="array" ref="H111">IFERROR(IF(INDEX([2]!Tableausource[#All],SMALL(IF(($G$1=[2]!Tableausource[Projet])*(([2]!Tableausource[Catégorie tâche]="1.H+K")+([2]!Tableausource[Catégorie tâche]="2.K")),ROW([2]!Tableausource[Projet])-13,9^9),ROW(107:107)),COLUMN([2]!Tableausource[Acteurs])-2)="","",(INDEX([2]!Tableausource[#All],SMALL(IF(($G$1=[2]!Tableausource[Projet])*(([2]!Tableausource[Catégorie tâche]="1.H+K")+([2]!Tableausource[Catégorie tâche]="2.K")),ROW([2]!Tableausource[Projet])-13,9^9),ROW(107:107)),COLUMN([2]!Tableausource[Acteurs])-2))),"")</f>
        <v/>
      </c>
    </row>
    <row r="112" spans="2:8" hidden="1" x14ac:dyDescent="0.25">
      <c r="B112" s="21" t="str" cm="1">
        <f t="array" ref="B112">IFERROR(IF(INDEX([1]!Tableausource[#All],SMALL(IF(($G$1=[1]!Tableausource[Projet])*(([1]!Tableausource[Catégorie tâche]="1.H+K")+([1]!Tableausource[Catégorie tâche]="2.K")),ROW([1]!Tableausource[Projet])-13,9^9),ROW(108:108)),COLUMN([1]!Tableausource[Etat])-2)="","",(INDEX([1]!Tableausource[#All],SMALL(IF(($G$1=[1]!Tableausource[Projet])*(([1]!Tableausource[Catégorie tâche]="1.H+K")+([1]!Tableausource[Catégorie tâche]="2.K")),ROW([1]!Tableausource[Projet])-13,9^9),ROW(108:108)),COLUMN([1]!Tableausource[Etat])-2))),"")</f>
        <v/>
      </c>
      <c r="C112" s="21" t="str" cm="1">
        <f t="array" ref="C112">IFERROR(IF(INDEX([2]!Tableausource[#All],SMALL(IF(($G$1=[2]!Tableausource[Projet])*(([2]!Tableausource[Catégorie tâche]="1.H+K")+([2]!Tableausource[Catégorie tâche]="2.K")),ROW([2]!Tableausource[Projet])-13,9^9),ROW(108:108)),COLUMN([2]!Tableausource[Échéance])-2)="","",(INDEX([2]!Tableausource[#All],SMALL(IF(($G$1=[2]!Tableausource[Projet])*(([2]!Tableausource[Catégorie tâche]="1.H+K")+([2]!Tableausource[Catégorie tâche]="2.K")),ROW([2]!Tableausource[Projet])-13,9^9),ROW(108:108)),COLUMN([2]!Tableausource[Échéance])-2))),"")</f>
        <v/>
      </c>
      <c r="D112" s="21" t="str" cm="1">
        <f t="array" ref="D112">IFERROR(IF(INDEX([2]!Tableausource[#All],SMALL(IF(($G$1=[2]!Tableausource[Projet])*(([2]!Tableausource[Catégorie tâche]="1.H+K")+([2]!Tableausource[Catégorie tâche]="2.K")),ROW([2]!Tableausource[Projet])-13,9^9),ROW(108:108)),COLUMN([2]!Tableausource[Date de début])-2)="","",(INDEX([2]!Tableausource[#All],SMALL(IF(($G$1=[2]!Tableausource[Projet])*(([2]!Tableausource[Catégorie tâche]="1.H+K")+([2]!Tableausource[Catégorie tâche]="2.K")),ROW([2]!Tableausource[Projet])-13,9^9),ROW(108:108)),COLUMN([2]!Tableausource[Date de début])-2))),"")</f>
        <v/>
      </c>
      <c r="E112" s="21" t="str" cm="1">
        <f t="array" ref="E112">IFERROR(IF(INDEX([2]!Tableausource[#All],SMALL(IF(($G$1=[2]!Tableausource[Projet])*(([2]!Tableausource[Catégorie tâche]="1.H+K")+([2]!Tableausource[Catégorie tâche]="2.K")),ROW([2]!Tableausource[Projet])-13,9^9),ROW(108:108)),COLUMN([2]!Tableausource[Date de fin])-2)="","",(INDEX([2]!Tableausource[#All],SMALL(IF(($G$1=[2]!Tableausource[Projet])*(([2]!Tableausource[Catégorie tâche]="1.H+K")+([2]!Tableausource[Catégorie tâche]="2.K")),ROW([2]!Tableausource[Projet])-13,9^9),ROW(108:108)),COLUMN([2]!Tableausource[Date de fin])-2))),"")</f>
        <v/>
      </c>
      <c r="F112" s="21" t="str" cm="1">
        <f t="array" ref="F112">IFERROR(IF(INDEX([2]!Tableausource[#All],SMALL(IF(($G$1=[2]!Tableausource[Projet])*(([2]!Tableausource[Catégorie tâche]="1.H+K")+([2]!Tableausource[Catégorie tâche]="2.K")),ROW([2]!Tableausource[Projet])-13,9^9),ROW(108:108)),COLUMN([2]!Tableausource[Catégorie tâche])-2)="","",(INDEX([2]!Tableausource[#All],SMALL(IF(($G$1=[2]!Tableausource[Projet])*(([2]!Tableausource[Catégorie tâche]="1.H+K")+([2]!Tableausource[Catégorie tâche]="2.K")),ROW([2]!Tableausource[Projet])-13,9^9),ROW(108:108)),COLUMN([2]!Tableausource[Catégorie tâche])-2))),"")</f>
        <v/>
      </c>
      <c r="G112" s="23" t="str" cm="1">
        <f t="array" ref="G112">IFERROR(INDEX([2]!Tableausource[#All],SMALL(IF(($G$1=[2]!Tableausource[Projet])*(([2]!Tableausource[Catégorie tâche]="1.H+K")+([2]!Tableausource[Catégorie tâche]="2.K")),ROW([2]!Tableausource[Projet])-13,9^9),ROW(108:108)),COLUMN([2]!Tableausource[Tâches])-2),"")</f>
        <v/>
      </c>
      <c r="H112" s="24" t="str" cm="1">
        <f t="array" ref="H112">IFERROR(IF(INDEX([2]!Tableausource[#All],SMALL(IF(($G$1=[2]!Tableausource[Projet])*(([2]!Tableausource[Catégorie tâche]="1.H+K")+([2]!Tableausource[Catégorie tâche]="2.K")),ROW([2]!Tableausource[Projet])-13,9^9),ROW(108:108)),COLUMN([2]!Tableausource[Acteurs])-2)="","",(INDEX([2]!Tableausource[#All],SMALL(IF(($G$1=[2]!Tableausource[Projet])*(([2]!Tableausource[Catégorie tâche]="1.H+K")+([2]!Tableausource[Catégorie tâche]="2.K")),ROW([2]!Tableausource[Projet])-13,9^9),ROW(108:108)),COLUMN([2]!Tableausource[Acteurs])-2))),"")</f>
        <v/>
      </c>
    </row>
    <row r="113" spans="2:8" hidden="1" x14ac:dyDescent="0.25">
      <c r="B113" s="21" t="str" cm="1">
        <f t="array" ref="B113">IFERROR(IF(INDEX([1]!Tableausource[#All],SMALL(IF(($G$1=[1]!Tableausource[Projet])*(([1]!Tableausource[Catégorie tâche]="1.H+K")+([1]!Tableausource[Catégorie tâche]="2.K")),ROW([1]!Tableausource[Projet])-13,9^9),ROW(109:109)),COLUMN([1]!Tableausource[Etat])-2)="","",(INDEX([1]!Tableausource[#All],SMALL(IF(($G$1=[1]!Tableausource[Projet])*(([1]!Tableausource[Catégorie tâche]="1.H+K")+([1]!Tableausource[Catégorie tâche]="2.K")),ROW([1]!Tableausource[Projet])-13,9^9),ROW(109:109)),COLUMN([1]!Tableausource[Etat])-2))),"")</f>
        <v/>
      </c>
      <c r="C113" s="21" t="str" cm="1">
        <f t="array" ref="C113">IFERROR(IF(INDEX([2]!Tableausource[#All],SMALL(IF(($G$1=[2]!Tableausource[Projet])*(([2]!Tableausource[Catégorie tâche]="1.H+K")+([2]!Tableausource[Catégorie tâche]="2.K")),ROW([2]!Tableausource[Projet])-13,9^9),ROW(109:109)),COLUMN([2]!Tableausource[Échéance])-2)="","",(INDEX([2]!Tableausource[#All],SMALL(IF(($G$1=[2]!Tableausource[Projet])*(([2]!Tableausource[Catégorie tâche]="1.H+K")+([2]!Tableausource[Catégorie tâche]="2.K")),ROW([2]!Tableausource[Projet])-13,9^9),ROW(109:109)),COLUMN([2]!Tableausource[Échéance])-2))),"")</f>
        <v/>
      </c>
      <c r="D113" s="21" t="str" cm="1">
        <f t="array" ref="D113">IFERROR(IF(INDEX([2]!Tableausource[#All],SMALL(IF(($G$1=[2]!Tableausource[Projet])*(([2]!Tableausource[Catégorie tâche]="1.H+K")+([2]!Tableausource[Catégorie tâche]="2.K")),ROW([2]!Tableausource[Projet])-13,9^9),ROW(109:109)),COLUMN([2]!Tableausource[Date de début])-2)="","",(INDEX([2]!Tableausource[#All],SMALL(IF(($G$1=[2]!Tableausource[Projet])*(([2]!Tableausource[Catégorie tâche]="1.H+K")+([2]!Tableausource[Catégorie tâche]="2.K")),ROW([2]!Tableausource[Projet])-13,9^9),ROW(109:109)),COLUMN([2]!Tableausource[Date de début])-2))),"")</f>
        <v/>
      </c>
      <c r="E113" s="21" t="str" cm="1">
        <f t="array" ref="E113">IFERROR(IF(INDEX([2]!Tableausource[#All],SMALL(IF(($G$1=[2]!Tableausource[Projet])*(([2]!Tableausource[Catégorie tâche]="1.H+K")+([2]!Tableausource[Catégorie tâche]="2.K")),ROW([2]!Tableausource[Projet])-13,9^9),ROW(109:109)),COLUMN([2]!Tableausource[Date de fin])-2)="","",(INDEX([2]!Tableausource[#All],SMALL(IF(($G$1=[2]!Tableausource[Projet])*(([2]!Tableausource[Catégorie tâche]="1.H+K")+([2]!Tableausource[Catégorie tâche]="2.K")),ROW([2]!Tableausource[Projet])-13,9^9),ROW(109:109)),COLUMN([2]!Tableausource[Date de fin])-2))),"")</f>
        <v/>
      </c>
      <c r="F113" s="21" t="str" cm="1">
        <f t="array" ref="F113">IFERROR(IF(INDEX([2]!Tableausource[#All],SMALL(IF(($G$1=[2]!Tableausource[Projet])*(([2]!Tableausource[Catégorie tâche]="1.H+K")+([2]!Tableausource[Catégorie tâche]="2.K")),ROW([2]!Tableausource[Projet])-13,9^9),ROW(109:109)),COLUMN([2]!Tableausource[Catégorie tâche])-2)="","",(INDEX([2]!Tableausource[#All],SMALL(IF(($G$1=[2]!Tableausource[Projet])*(([2]!Tableausource[Catégorie tâche]="1.H+K")+([2]!Tableausource[Catégorie tâche]="2.K")),ROW([2]!Tableausource[Projet])-13,9^9),ROW(109:109)),COLUMN([2]!Tableausource[Catégorie tâche])-2))),"")</f>
        <v/>
      </c>
      <c r="G113" s="23" t="str" cm="1">
        <f t="array" ref="G113">IFERROR(INDEX([2]!Tableausource[#All],SMALL(IF(($G$1=[2]!Tableausource[Projet])*(([2]!Tableausource[Catégorie tâche]="1.H+K")+([2]!Tableausource[Catégorie tâche]="2.K")),ROW([2]!Tableausource[Projet])-13,9^9),ROW(109:109)),COLUMN([2]!Tableausource[Tâches])-2),"")</f>
        <v/>
      </c>
      <c r="H113" s="24" t="str" cm="1">
        <f t="array" ref="H113">IFERROR(IF(INDEX([2]!Tableausource[#All],SMALL(IF(($G$1=[2]!Tableausource[Projet])*(([2]!Tableausource[Catégorie tâche]="1.H+K")+([2]!Tableausource[Catégorie tâche]="2.K")),ROW([2]!Tableausource[Projet])-13,9^9),ROW(109:109)),COLUMN([2]!Tableausource[Acteurs])-2)="","",(INDEX([2]!Tableausource[#All],SMALL(IF(($G$1=[2]!Tableausource[Projet])*(([2]!Tableausource[Catégorie tâche]="1.H+K")+([2]!Tableausource[Catégorie tâche]="2.K")),ROW([2]!Tableausource[Projet])-13,9^9),ROW(109:109)),COLUMN([2]!Tableausource[Acteurs])-2))),"")</f>
        <v/>
      </c>
    </row>
    <row r="114" spans="2:8" hidden="1" x14ac:dyDescent="0.25">
      <c r="B114" s="21" t="str" cm="1">
        <f t="array" ref="B114">IFERROR(IF(INDEX([1]!Tableausource[#All],SMALL(IF(($G$1=[1]!Tableausource[Projet])*(([1]!Tableausource[Catégorie tâche]="1.H+K")+([1]!Tableausource[Catégorie tâche]="2.K")),ROW([1]!Tableausource[Projet])-13,9^9),ROW(110:110)),COLUMN([1]!Tableausource[Etat])-2)="","",(INDEX([1]!Tableausource[#All],SMALL(IF(($G$1=[1]!Tableausource[Projet])*(([1]!Tableausource[Catégorie tâche]="1.H+K")+([1]!Tableausource[Catégorie tâche]="2.K")),ROW([1]!Tableausource[Projet])-13,9^9),ROW(110:110)),COLUMN([1]!Tableausource[Etat])-2))),"")</f>
        <v/>
      </c>
      <c r="C114" s="21" t="str" cm="1">
        <f t="array" ref="C114">IFERROR(IF(INDEX([2]!Tableausource[#All],SMALL(IF(($G$1=[2]!Tableausource[Projet])*(([2]!Tableausource[Catégorie tâche]="1.H+K")+([2]!Tableausource[Catégorie tâche]="2.K")),ROW([2]!Tableausource[Projet])-13,9^9),ROW(110:110)),COLUMN([2]!Tableausource[Échéance])-2)="","",(INDEX([2]!Tableausource[#All],SMALL(IF(($G$1=[2]!Tableausource[Projet])*(([2]!Tableausource[Catégorie tâche]="1.H+K")+([2]!Tableausource[Catégorie tâche]="2.K")),ROW([2]!Tableausource[Projet])-13,9^9),ROW(110:110)),COLUMN([2]!Tableausource[Échéance])-2))),"")</f>
        <v/>
      </c>
      <c r="D114" s="21" t="str" cm="1">
        <f t="array" ref="D114">IFERROR(IF(INDEX([2]!Tableausource[#All],SMALL(IF(($G$1=[2]!Tableausource[Projet])*(([2]!Tableausource[Catégorie tâche]="1.H+K")+([2]!Tableausource[Catégorie tâche]="2.K")),ROW([2]!Tableausource[Projet])-13,9^9),ROW(110:110)),COLUMN([2]!Tableausource[Date de début])-2)="","",(INDEX([2]!Tableausource[#All],SMALL(IF(($G$1=[2]!Tableausource[Projet])*(([2]!Tableausource[Catégorie tâche]="1.H+K")+([2]!Tableausource[Catégorie tâche]="2.K")),ROW([2]!Tableausource[Projet])-13,9^9),ROW(110:110)),COLUMN([2]!Tableausource[Date de début])-2))),"")</f>
        <v/>
      </c>
      <c r="E114" s="21" t="str" cm="1">
        <f t="array" ref="E114">IFERROR(IF(INDEX([2]!Tableausource[#All],SMALL(IF(($G$1=[2]!Tableausource[Projet])*(([2]!Tableausource[Catégorie tâche]="1.H+K")+([2]!Tableausource[Catégorie tâche]="2.K")),ROW([2]!Tableausource[Projet])-13,9^9),ROW(110:110)),COLUMN([2]!Tableausource[Date de fin])-2)="","",(INDEX([2]!Tableausource[#All],SMALL(IF(($G$1=[2]!Tableausource[Projet])*(([2]!Tableausource[Catégorie tâche]="1.H+K")+([2]!Tableausource[Catégorie tâche]="2.K")),ROW([2]!Tableausource[Projet])-13,9^9),ROW(110:110)),COLUMN([2]!Tableausource[Date de fin])-2))),"")</f>
        <v/>
      </c>
      <c r="F114" s="21" t="str" cm="1">
        <f t="array" ref="F114">IFERROR(IF(INDEX([2]!Tableausource[#All],SMALL(IF(($G$1=[2]!Tableausource[Projet])*(([2]!Tableausource[Catégorie tâche]="1.H+K")+([2]!Tableausource[Catégorie tâche]="2.K")),ROW([2]!Tableausource[Projet])-13,9^9),ROW(110:110)),COLUMN([2]!Tableausource[Catégorie tâche])-2)="","",(INDEX([2]!Tableausource[#All],SMALL(IF(($G$1=[2]!Tableausource[Projet])*(([2]!Tableausource[Catégorie tâche]="1.H+K")+([2]!Tableausource[Catégorie tâche]="2.K")),ROW([2]!Tableausource[Projet])-13,9^9),ROW(110:110)),COLUMN([2]!Tableausource[Catégorie tâche])-2))),"")</f>
        <v/>
      </c>
      <c r="G114" s="23" t="str" cm="1">
        <f t="array" ref="G114">IFERROR(INDEX([2]!Tableausource[#All],SMALL(IF(($G$1=[2]!Tableausource[Projet])*(([2]!Tableausource[Catégorie tâche]="1.H+K")+([2]!Tableausource[Catégorie tâche]="2.K")),ROW([2]!Tableausource[Projet])-13,9^9),ROW(110:110)),COLUMN([2]!Tableausource[Tâches])-2),"")</f>
        <v/>
      </c>
      <c r="H114" s="24" t="str" cm="1">
        <f t="array" ref="H114">IFERROR(IF(INDEX([2]!Tableausource[#All],SMALL(IF(($G$1=[2]!Tableausource[Projet])*(([2]!Tableausource[Catégorie tâche]="1.H+K")+([2]!Tableausource[Catégorie tâche]="2.K")),ROW([2]!Tableausource[Projet])-13,9^9),ROW(110:110)),COLUMN([2]!Tableausource[Acteurs])-2)="","",(INDEX([2]!Tableausource[#All],SMALL(IF(($G$1=[2]!Tableausource[Projet])*(([2]!Tableausource[Catégorie tâche]="1.H+K")+([2]!Tableausource[Catégorie tâche]="2.K")),ROW([2]!Tableausource[Projet])-13,9^9),ROW(110:110)),COLUMN([2]!Tableausource[Acteurs])-2))),"")</f>
        <v/>
      </c>
    </row>
    <row r="115" spans="2:8" hidden="1" x14ac:dyDescent="0.25">
      <c r="B115" s="21" t="str" cm="1">
        <f t="array" ref="B115">IFERROR(IF(INDEX([1]!Tableausource[#All],SMALL(IF(($G$1=[1]!Tableausource[Projet])*(([1]!Tableausource[Catégorie tâche]="1.H+K")+([1]!Tableausource[Catégorie tâche]="2.K")),ROW([1]!Tableausource[Projet])-13,9^9),ROW(111:111)),COLUMN([1]!Tableausource[Etat])-2)="","",(INDEX([1]!Tableausource[#All],SMALL(IF(($G$1=[1]!Tableausource[Projet])*(([1]!Tableausource[Catégorie tâche]="1.H+K")+([1]!Tableausource[Catégorie tâche]="2.K")),ROW([1]!Tableausource[Projet])-13,9^9),ROW(111:111)),COLUMN([1]!Tableausource[Etat])-2))),"")</f>
        <v/>
      </c>
      <c r="C115" s="21" t="str" cm="1">
        <f t="array" ref="C115">IFERROR(IF(INDEX([2]!Tableausource[#All],SMALL(IF(($G$1=[2]!Tableausource[Projet])*(([2]!Tableausource[Catégorie tâche]="1.H+K")+([2]!Tableausource[Catégorie tâche]="2.K")),ROW([2]!Tableausource[Projet])-13,9^9),ROW(111:111)),COLUMN([2]!Tableausource[Échéance])-2)="","",(INDEX([2]!Tableausource[#All],SMALL(IF(($G$1=[2]!Tableausource[Projet])*(([2]!Tableausource[Catégorie tâche]="1.H+K")+([2]!Tableausource[Catégorie tâche]="2.K")),ROW([2]!Tableausource[Projet])-13,9^9),ROW(111:111)),COLUMN([2]!Tableausource[Échéance])-2))),"")</f>
        <v/>
      </c>
      <c r="D115" s="21" t="str" cm="1">
        <f t="array" ref="D115">IFERROR(IF(INDEX([2]!Tableausource[#All],SMALL(IF(($G$1=[2]!Tableausource[Projet])*(([2]!Tableausource[Catégorie tâche]="1.H+K")+([2]!Tableausource[Catégorie tâche]="2.K")),ROW([2]!Tableausource[Projet])-13,9^9),ROW(111:111)),COLUMN([2]!Tableausource[Date de début])-2)="","",(INDEX([2]!Tableausource[#All],SMALL(IF(($G$1=[2]!Tableausource[Projet])*(([2]!Tableausource[Catégorie tâche]="1.H+K")+([2]!Tableausource[Catégorie tâche]="2.K")),ROW([2]!Tableausource[Projet])-13,9^9),ROW(111:111)),COLUMN([2]!Tableausource[Date de début])-2))),"")</f>
        <v/>
      </c>
      <c r="E115" s="21" t="str" cm="1">
        <f t="array" ref="E115">IFERROR(IF(INDEX([2]!Tableausource[#All],SMALL(IF(($G$1=[2]!Tableausource[Projet])*(([2]!Tableausource[Catégorie tâche]="1.H+K")+([2]!Tableausource[Catégorie tâche]="2.K")),ROW([2]!Tableausource[Projet])-13,9^9),ROW(111:111)),COLUMN([2]!Tableausource[Date de fin])-2)="","",(INDEX([2]!Tableausource[#All],SMALL(IF(($G$1=[2]!Tableausource[Projet])*(([2]!Tableausource[Catégorie tâche]="1.H+K")+([2]!Tableausource[Catégorie tâche]="2.K")),ROW([2]!Tableausource[Projet])-13,9^9),ROW(111:111)),COLUMN([2]!Tableausource[Date de fin])-2))),"")</f>
        <v/>
      </c>
      <c r="F115" s="21" t="str" cm="1">
        <f t="array" ref="F115">IFERROR(IF(INDEX([2]!Tableausource[#All],SMALL(IF(($G$1=[2]!Tableausource[Projet])*(([2]!Tableausource[Catégorie tâche]="1.H+K")+([2]!Tableausource[Catégorie tâche]="2.K")),ROW([2]!Tableausource[Projet])-13,9^9),ROW(111:111)),COLUMN([2]!Tableausource[Catégorie tâche])-2)="","",(INDEX([2]!Tableausource[#All],SMALL(IF(($G$1=[2]!Tableausource[Projet])*(([2]!Tableausource[Catégorie tâche]="1.H+K")+([2]!Tableausource[Catégorie tâche]="2.K")),ROW([2]!Tableausource[Projet])-13,9^9),ROW(111:111)),COLUMN([2]!Tableausource[Catégorie tâche])-2))),"")</f>
        <v/>
      </c>
      <c r="G115" s="23" t="str" cm="1">
        <f t="array" ref="G115">IFERROR(INDEX([2]!Tableausource[#All],SMALL(IF(($G$1=[2]!Tableausource[Projet])*(([2]!Tableausource[Catégorie tâche]="1.H+K")+([2]!Tableausource[Catégorie tâche]="2.K")),ROW([2]!Tableausource[Projet])-13,9^9),ROW(111:111)),COLUMN([2]!Tableausource[Tâches])-2),"")</f>
        <v/>
      </c>
      <c r="H115" s="24" t="str" cm="1">
        <f t="array" ref="H115">IFERROR(IF(INDEX([2]!Tableausource[#All],SMALL(IF(($G$1=[2]!Tableausource[Projet])*(([2]!Tableausource[Catégorie tâche]="1.H+K")+([2]!Tableausource[Catégorie tâche]="2.K")),ROW([2]!Tableausource[Projet])-13,9^9),ROW(111:111)),COLUMN([2]!Tableausource[Acteurs])-2)="","",(INDEX([2]!Tableausource[#All],SMALL(IF(($G$1=[2]!Tableausource[Projet])*(([2]!Tableausource[Catégorie tâche]="1.H+K")+([2]!Tableausource[Catégorie tâche]="2.K")),ROW([2]!Tableausource[Projet])-13,9^9),ROW(111:111)),COLUMN([2]!Tableausource[Acteurs])-2))),"")</f>
        <v/>
      </c>
    </row>
    <row r="116" spans="2:8" hidden="1" x14ac:dyDescent="0.25">
      <c r="B116" s="21" t="str" cm="1">
        <f t="array" ref="B116">IFERROR(IF(INDEX([1]!Tableausource[#All],SMALL(IF(($G$1=[1]!Tableausource[Projet])*(([1]!Tableausource[Catégorie tâche]="1.H+K")+([1]!Tableausource[Catégorie tâche]="2.K")),ROW([1]!Tableausource[Projet])-13,9^9),ROW(112:112)),COLUMN([1]!Tableausource[Etat])-2)="","",(INDEX([1]!Tableausource[#All],SMALL(IF(($G$1=[1]!Tableausource[Projet])*(([1]!Tableausource[Catégorie tâche]="1.H+K")+([1]!Tableausource[Catégorie tâche]="2.K")),ROW([1]!Tableausource[Projet])-13,9^9),ROW(112:112)),COLUMN([1]!Tableausource[Etat])-2))),"")</f>
        <v/>
      </c>
      <c r="C116" s="21" t="str" cm="1">
        <f t="array" ref="C116">IFERROR(IF(INDEX([2]!Tableausource[#All],SMALL(IF(($G$1=[2]!Tableausource[Projet])*(([2]!Tableausource[Catégorie tâche]="1.H+K")+([2]!Tableausource[Catégorie tâche]="2.K")),ROW([2]!Tableausource[Projet])-13,9^9),ROW(112:112)),COLUMN([2]!Tableausource[Échéance])-2)="","",(INDEX([2]!Tableausource[#All],SMALL(IF(($G$1=[2]!Tableausource[Projet])*(([2]!Tableausource[Catégorie tâche]="1.H+K")+([2]!Tableausource[Catégorie tâche]="2.K")),ROW([2]!Tableausource[Projet])-13,9^9),ROW(112:112)),COLUMN([2]!Tableausource[Échéance])-2))),"")</f>
        <v/>
      </c>
      <c r="D116" s="21" t="str" cm="1">
        <f t="array" ref="D116">IFERROR(IF(INDEX([2]!Tableausource[#All],SMALL(IF(($G$1=[2]!Tableausource[Projet])*(([2]!Tableausource[Catégorie tâche]="1.H+K")+([2]!Tableausource[Catégorie tâche]="2.K")),ROW([2]!Tableausource[Projet])-13,9^9),ROW(112:112)),COLUMN([2]!Tableausource[Date de début])-2)="","",(INDEX([2]!Tableausource[#All],SMALL(IF(($G$1=[2]!Tableausource[Projet])*(([2]!Tableausource[Catégorie tâche]="1.H+K")+([2]!Tableausource[Catégorie tâche]="2.K")),ROW([2]!Tableausource[Projet])-13,9^9),ROW(112:112)),COLUMN([2]!Tableausource[Date de début])-2))),"")</f>
        <v/>
      </c>
      <c r="E116" s="21" t="str" cm="1">
        <f t="array" ref="E116">IFERROR(IF(INDEX([2]!Tableausource[#All],SMALL(IF(($G$1=[2]!Tableausource[Projet])*(([2]!Tableausource[Catégorie tâche]="1.H+K")+([2]!Tableausource[Catégorie tâche]="2.K")),ROW([2]!Tableausource[Projet])-13,9^9),ROW(112:112)),COLUMN([2]!Tableausource[Date de fin])-2)="","",(INDEX([2]!Tableausource[#All],SMALL(IF(($G$1=[2]!Tableausource[Projet])*(([2]!Tableausource[Catégorie tâche]="1.H+K")+([2]!Tableausource[Catégorie tâche]="2.K")),ROW([2]!Tableausource[Projet])-13,9^9),ROW(112:112)),COLUMN([2]!Tableausource[Date de fin])-2))),"")</f>
        <v/>
      </c>
      <c r="F116" s="21" t="str" cm="1">
        <f t="array" ref="F116">IFERROR(IF(INDEX([2]!Tableausource[#All],SMALL(IF(($G$1=[2]!Tableausource[Projet])*(([2]!Tableausource[Catégorie tâche]="1.H+K")+([2]!Tableausource[Catégorie tâche]="2.K")),ROW([2]!Tableausource[Projet])-13,9^9),ROW(112:112)),COLUMN([2]!Tableausource[Catégorie tâche])-2)="","",(INDEX([2]!Tableausource[#All],SMALL(IF(($G$1=[2]!Tableausource[Projet])*(([2]!Tableausource[Catégorie tâche]="1.H+K")+([2]!Tableausource[Catégorie tâche]="2.K")),ROW([2]!Tableausource[Projet])-13,9^9),ROW(112:112)),COLUMN([2]!Tableausource[Catégorie tâche])-2))),"")</f>
        <v/>
      </c>
      <c r="G116" s="23" t="str" cm="1">
        <f t="array" ref="G116">IFERROR(INDEX([2]!Tableausource[#All],SMALL(IF(($G$1=[2]!Tableausource[Projet])*(([2]!Tableausource[Catégorie tâche]="1.H+K")+([2]!Tableausource[Catégorie tâche]="2.K")),ROW([2]!Tableausource[Projet])-13,9^9),ROW(112:112)),COLUMN([2]!Tableausource[Tâches])-2),"")</f>
        <v/>
      </c>
      <c r="H116" s="24" t="str" cm="1">
        <f t="array" ref="H116">IFERROR(IF(INDEX([2]!Tableausource[#All],SMALL(IF(($G$1=[2]!Tableausource[Projet])*(([2]!Tableausource[Catégorie tâche]="1.H+K")+([2]!Tableausource[Catégorie tâche]="2.K")),ROW([2]!Tableausource[Projet])-13,9^9),ROW(112:112)),COLUMN([2]!Tableausource[Acteurs])-2)="","",(INDEX([2]!Tableausource[#All],SMALL(IF(($G$1=[2]!Tableausource[Projet])*(([2]!Tableausource[Catégorie tâche]="1.H+K")+([2]!Tableausource[Catégorie tâche]="2.K")),ROW([2]!Tableausource[Projet])-13,9^9),ROW(112:112)),COLUMN([2]!Tableausource[Acteurs])-2))),"")</f>
        <v/>
      </c>
    </row>
    <row r="117" spans="2:8" hidden="1" x14ac:dyDescent="0.25">
      <c r="B117" s="21" t="str" cm="1">
        <f t="array" ref="B117">IFERROR(IF(INDEX([1]!Tableausource[#All],SMALL(IF(($G$1=[1]!Tableausource[Projet])*(([1]!Tableausource[Catégorie tâche]="1.H+K")+([1]!Tableausource[Catégorie tâche]="2.K")),ROW([1]!Tableausource[Projet])-13,9^9),ROW(113:113)),COLUMN([1]!Tableausource[Etat])-2)="","",(INDEX([1]!Tableausource[#All],SMALL(IF(($G$1=[1]!Tableausource[Projet])*(([1]!Tableausource[Catégorie tâche]="1.H+K")+([1]!Tableausource[Catégorie tâche]="2.K")),ROW([1]!Tableausource[Projet])-13,9^9),ROW(113:113)),COLUMN([1]!Tableausource[Etat])-2))),"")</f>
        <v/>
      </c>
      <c r="C117" s="21" t="str" cm="1">
        <f t="array" ref="C117">IFERROR(IF(INDEX([2]!Tableausource[#All],SMALL(IF(($G$1=[2]!Tableausource[Projet])*(([2]!Tableausource[Catégorie tâche]="1.H+K")+([2]!Tableausource[Catégorie tâche]="2.K")),ROW([2]!Tableausource[Projet])-13,9^9),ROW(113:113)),COLUMN([2]!Tableausource[Échéance])-2)="","",(INDEX([2]!Tableausource[#All],SMALL(IF(($G$1=[2]!Tableausource[Projet])*(([2]!Tableausource[Catégorie tâche]="1.H+K")+([2]!Tableausource[Catégorie tâche]="2.K")),ROW([2]!Tableausource[Projet])-13,9^9),ROW(113:113)),COLUMN([2]!Tableausource[Échéance])-2))),"")</f>
        <v/>
      </c>
      <c r="D117" s="21" t="str" cm="1">
        <f t="array" ref="D117">IFERROR(IF(INDEX([2]!Tableausource[#All],SMALL(IF(($G$1=[2]!Tableausource[Projet])*(([2]!Tableausource[Catégorie tâche]="1.H+K")+([2]!Tableausource[Catégorie tâche]="2.K")),ROW([2]!Tableausource[Projet])-13,9^9),ROW(113:113)),COLUMN([2]!Tableausource[Date de début])-2)="","",(INDEX([2]!Tableausource[#All],SMALL(IF(($G$1=[2]!Tableausource[Projet])*(([2]!Tableausource[Catégorie tâche]="1.H+K")+([2]!Tableausource[Catégorie tâche]="2.K")),ROW([2]!Tableausource[Projet])-13,9^9),ROW(113:113)),COLUMN([2]!Tableausource[Date de début])-2))),"")</f>
        <v/>
      </c>
      <c r="E117" s="21" t="str" cm="1">
        <f t="array" ref="E117">IFERROR(IF(INDEX([2]!Tableausource[#All],SMALL(IF(($G$1=[2]!Tableausource[Projet])*(([2]!Tableausource[Catégorie tâche]="1.H+K")+([2]!Tableausource[Catégorie tâche]="2.K")),ROW([2]!Tableausource[Projet])-13,9^9),ROW(113:113)),COLUMN([2]!Tableausource[Date de fin])-2)="","",(INDEX([2]!Tableausource[#All],SMALL(IF(($G$1=[2]!Tableausource[Projet])*(([2]!Tableausource[Catégorie tâche]="1.H+K")+([2]!Tableausource[Catégorie tâche]="2.K")),ROW([2]!Tableausource[Projet])-13,9^9),ROW(113:113)),COLUMN([2]!Tableausource[Date de fin])-2))),"")</f>
        <v/>
      </c>
      <c r="F117" s="21" t="str" cm="1">
        <f t="array" ref="F117">IFERROR(IF(INDEX([2]!Tableausource[#All],SMALL(IF(($G$1=[2]!Tableausource[Projet])*(([2]!Tableausource[Catégorie tâche]="1.H+K")+([2]!Tableausource[Catégorie tâche]="2.K")),ROW([2]!Tableausource[Projet])-13,9^9),ROW(113:113)),COLUMN([2]!Tableausource[Catégorie tâche])-2)="","",(INDEX([2]!Tableausource[#All],SMALL(IF(($G$1=[2]!Tableausource[Projet])*(([2]!Tableausource[Catégorie tâche]="1.H+K")+([2]!Tableausource[Catégorie tâche]="2.K")),ROW([2]!Tableausource[Projet])-13,9^9),ROW(113:113)),COLUMN([2]!Tableausource[Catégorie tâche])-2))),"")</f>
        <v/>
      </c>
      <c r="G117" s="23" t="str" cm="1">
        <f t="array" ref="G117">IFERROR(INDEX([2]!Tableausource[#All],SMALL(IF(($G$1=[2]!Tableausource[Projet])*(([2]!Tableausource[Catégorie tâche]="1.H+K")+([2]!Tableausource[Catégorie tâche]="2.K")),ROW([2]!Tableausource[Projet])-13,9^9),ROW(113:113)),COLUMN([2]!Tableausource[Tâches])-2),"")</f>
        <v/>
      </c>
      <c r="H117" s="24" t="str" cm="1">
        <f t="array" ref="H117">IFERROR(IF(INDEX([2]!Tableausource[#All],SMALL(IF(($G$1=[2]!Tableausource[Projet])*(([2]!Tableausource[Catégorie tâche]="1.H+K")+([2]!Tableausource[Catégorie tâche]="2.K")),ROW([2]!Tableausource[Projet])-13,9^9),ROW(113:113)),COLUMN([2]!Tableausource[Acteurs])-2)="","",(INDEX([2]!Tableausource[#All],SMALL(IF(($G$1=[2]!Tableausource[Projet])*(([2]!Tableausource[Catégorie tâche]="1.H+K")+([2]!Tableausource[Catégorie tâche]="2.K")),ROW([2]!Tableausource[Projet])-13,9^9),ROW(113:113)),COLUMN([2]!Tableausource[Acteurs])-2))),"")</f>
        <v/>
      </c>
    </row>
    <row r="118" spans="2:8" hidden="1" x14ac:dyDescent="0.25">
      <c r="B118" s="21" t="str" cm="1">
        <f t="array" ref="B118">IFERROR(IF(INDEX([1]!Tableausource[#All],SMALL(IF(($G$1=[1]!Tableausource[Projet])*(([1]!Tableausource[Catégorie tâche]="1.H+K")+([1]!Tableausource[Catégorie tâche]="2.K")),ROW([1]!Tableausource[Projet])-13,9^9),ROW(114:114)),COLUMN([1]!Tableausource[Etat])-2)="","",(INDEX([1]!Tableausource[#All],SMALL(IF(($G$1=[1]!Tableausource[Projet])*(([1]!Tableausource[Catégorie tâche]="1.H+K")+([1]!Tableausource[Catégorie tâche]="2.K")),ROW([1]!Tableausource[Projet])-13,9^9),ROW(114:114)),COLUMN([1]!Tableausource[Etat])-2))),"")</f>
        <v/>
      </c>
      <c r="C118" s="21" t="str" cm="1">
        <f t="array" ref="C118">IFERROR(IF(INDEX([2]!Tableausource[#All],SMALL(IF(($G$1=[2]!Tableausource[Projet])*(([2]!Tableausource[Catégorie tâche]="1.H+K")+([2]!Tableausource[Catégorie tâche]="2.K")),ROW([2]!Tableausource[Projet])-13,9^9),ROW(114:114)),COLUMN([2]!Tableausource[Échéance])-2)="","",(INDEX([2]!Tableausource[#All],SMALL(IF(($G$1=[2]!Tableausource[Projet])*(([2]!Tableausource[Catégorie tâche]="1.H+K")+([2]!Tableausource[Catégorie tâche]="2.K")),ROW([2]!Tableausource[Projet])-13,9^9),ROW(114:114)),COLUMN([2]!Tableausource[Échéance])-2))),"")</f>
        <v/>
      </c>
      <c r="D118" s="21" t="str" cm="1">
        <f t="array" ref="D118">IFERROR(IF(INDEX([2]!Tableausource[#All],SMALL(IF(($G$1=[2]!Tableausource[Projet])*(([2]!Tableausource[Catégorie tâche]="1.H+K")+([2]!Tableausource[Catégorie tâche]="2.K")),ROW([2]!Tableausource[Projet])-13,9^9),ROW(114:114)),COLUMN([2]!Tableausource[Date de début])-2)="","",(INDEX([2]!Tableausource[#All],SMALL(IF(($G$1=[2]!Tableausource[Projet])*(([2]!Tableausource[Catégorie tâche]="1.H+K")+([2]!Tableausource[Catégorie tâche]="2.K")),ROW([2]!Tableausource[Projet])-13,9^9),ROW(114:114)),COLUMN([2]!Tableausource[Date de début])-2))),"")</f>
        <v/>
      </c>
      <c r="E118" s="21" t="str" cm="1">
        <f t="array" ref="E118">IFERROR(IF(INDEX([2]!Tableausource[#All],SMALL(IF(($G$1=[2]!Tableausource[Projet])*(([2]!Tableausource[Catégorie tâche]="1.H+K")+([2]!Tableausource[Catégorie tâche]="2.K")),ROW([2]!Tableausource[Projet])-13,9^9),ROW(114:114)),COLUMN([2]!Tableausource[Date de fin])-2)="","",(INDEX([2]!Tableausource[#All],SMALL(IF(($G$1=[2]!Tableausource[Projet])*(([2]!Tableausource[Catégorie tâche]="1.H+K")+([2]!Tableausource[Catégorie tâche]="2.K")),ROW([2]!Tableausource[Projet])-13,9^9),ROW(114:114)),COLUMN([2]!Tableausource[Date de fin])-2))),"")</f>
        <v/>
      </c>
      <c r="F118" s="21" t="str" cm="1">
        <f t="array" ref="F118">IFERROR(IF(INDEX([2]!Tableausource[#All],SMALL(IF(($G$1=[2]!Tableausource[Projet])*(([2]!Tableausource[Catégorie tâche]="1.H+K")+([2]!Tableausource[Catégorie tâche]="2.K")),ROW([2]!Tableausource[Projet])-13,9^9),ROW(114:114)),COLUMN([2]!Tableausource[Catégorie tâche])-2)="","",(INDEX([2]!Tableausource[#All],SMALL(IF(($G$1=[2]!Tableausource[Projet])*(([2]!Tableausource[Catégorie tâche]="1.H+K")+([2]!Tableausource[Catégorie tâche]="2.K")),ROW([2]!Tableausource[Projet])-13,9^9),ROW(114:114)),COLUMN([2]!Tableausource[Catégorie tâche])-2))),"")</f>
        <v/>
      </c>
      <c r="G118" s="23" t="str" cm="1">
        <f t="array" ref="G118">IFERROR(INDEX([2]!Tableausource[#All],SMALL(IF(($G$1=[2]!Tableausource[Projet])*(([2]!Tableausource[Catégorie tâche]="1.H+K")+([2]!Tableausource[Catégorie tâche]="2.K")),ROW([2]!Tableausource[Projet])-13,9^9),ROW(114:114)),COLUMN([2]!Tableausource[Tâches])-2),"")</f>
        <v/>
      </c>
      <c r="H118" s="24" t="str" cm="1">
        <f t="array" ref="H118">IFERROR(IF(INDEX([2]!Tableausource[#All],SMALL(IF(($G$1=[2]!Tableausource[Projet])*(([2]!Tableausource[Catégorie tâche]="1.H+K")+([2]!Tableausource[Catégorie tâche]="2.K")),ROW([2]!Tableausource[Projet])-13,9^9),ROW(114:114)),COLUMN([2]!Tableausource[Acteurs])-2)="","",(INDEX([2]!Tableausource[#All],SMALL(IF(($G$1=[2]!Tableausource[Projet])*(([2]!Tableausource[Catégorie tâche]="1.H+K")+([2]!Tableausource[Catégorie tâche]="2.K")),ROW([2]!Tableausource[Projet])-13,9^9),ROW(114:114)),COLUMN([2]!Tableausource[Acteurs])-2))),"")</f>
        <v/>
      </c>
    </row>
    <row r="119" spans="2:8" hidden="1" x14ac:dyDescent="0.25">
      <c r="B119" s="21" t="str" cm="1">
        <f t="array" ref="B119">IFERROR(IF(INDEX([1]!Tableausource[#All],SMALL(IF(($G$1=[1]!Tableausource[Projet])*(([1]!Tableausource[Catégorie tâche]="1.H+K")+([1]!Tableausource[Catégorie tâche]="2.K")),ROW([1]!Tableausource[Projet])-13,9^9),ROW(115:115)),COLUMN([1]!Tableausource[Etat])-2)="","",(INDEX([1]!Tableausource[#All],SMALL(IF(($G$1=[1]!Tableausource[Projet])*(([1]!Tableausource[Catégorie tâche]="1.H+K")+([1]!Tableausource[Catégorie tâche]="2.K")),ROW([1]!Tableausource[Projet])-13,9^9),ROW(115:115)),COLUMN([1]!Tableausource[Etat])-2))),"")</f>
        <v/>
      </c>
      <c r="C119" s="21" t="str" cm="1">
        <f t="array" ref="C119">IFERROR(IF(INDEX([2]!Tableausource[#All],SMALL(IF(($G$1=[2]!Tableausource[Projet])*(([2]!Tableausource[Catégorie tâche]="1.H+K")+([2]!Tableausource[Catégorie tâche]="2.K")),ROW([2]!Tableausource[Projet])-13,9^9),ROW(115:115)),COLUMN([2]!Tableausource[Échéance])-2)="","",(INDEX([2]!Tableausource[#All],SMALL(IF(($G$1=[2]!Tableausource[Projet])*(([2]!Tableausource[Catégorie tâche]="1.H+K")+([2]!Tableausource[Catégorie tâche]="2.K")),ROW([2]!Tableausource[Projet])-13,9^9),ROW(115:115)),COLUMN([2]!Tableausource[Échéance])-2))),"")</f>
        <v/>
      </c>
      <c r="D119" s="21" t="str" cm="1">
        <f t="array" ref="D119">IFERROR(IF(INDEX([2]!Tableausource[#All],SMALL(IF(($G$1=[2]!Tableausource[Projet])*(([2]!Tableausource[Catégorie tâche]="1.H+K")+([2]!Tableausource[Catégorie tâche]="2.K")),ROW([2]!Tableausource[Projet])-13,9^9),ROW(115:115)),COLUMN([2]!Tableausource[Date de début])-2)="","",(INDEX([2]!Tableausource[#All],SMALL(IF(($G$1=[2]!Tableausource[Projet])*(([2]!Tableausource[Catégorie tâche]="1.H+K")+([2]!Tableausource[Catégorie tâche]="2.K")),ROW([2]!Tableausource[Projet])-13,9^9),ROW(115:115)),COLUMN([2]!Tableausource[Date de début])-2))),"")</f>
        <v/>
      </c>
      <c r="E119" s="21" t="str" cm="1">
        <f t="array" ref="E119">IFERROR(IF(INDEX([2]!Tableausource[#All],SMALL(IF(($G$1=[2]!Tableausource[Projet])*(([2]!Tableausource[Catégorie tâche]="1.H+K")+([2]!Tableausource[Catégorie tâche]="2.K")),ROW([2]!Tableausource[Projet])-13,9^9),ROW(115:115)),COLUMN([2]!Tableausource[Date de fin])-2)="","",(INDEX([2]!Tableausource[#All],SMALL(IF(($G$1=[2]!Tableausource[Projet])*(([2]!Tableausource[Catégorie tâche]="1.H+K")+([2]!Tableausource[Catégorie tâche]="2.K")),ROW([2]!Tableausource[Projet])-13,9^9),ROW(115:115)),COLUMN([2]!Tableausource[Date de fin])-2))),"")</f>
        <v/>
      </c>
      <c r="F119" s="21" t="str" cm="1">
        <f t="array" ref="F119">IFERROR(IF(INDEX([2]!Tableausource[#All],SMALL(IF(($G$1=[2]!Tableausource[Projet])*(([2]!Tableausource[Catégorie tâche]="1.H+K")+([2]!Tableausource[Catégorie tâche]="2.K")),ROW([2]!Tableausource[Projet])-13,9^9),ROW(115:115)),COLUMN([2]!Tableausource[Catégorie tâche])-2)="","",(INDEX([2]!Tableausource[#All],SMALL(IF(($G$1=[2]!Tableausource[Projet])*(([2]!Tableausource[Catégorie tâche]="1.H+K")+([2]!Tableausource[Catégorie tâche]="2.K")),ROW([2]!Tableausource[Projet])-13,9^9),ROW(115:115)),COLUMN([2]!Tableausource[Catégorie tâche])-2))),"")</f>
        <v/>
      </c>
      <c r="G119" s="23" t="str" cm="1">
        <f t="array" ref="G119">IFERROR(INDEX([2]!Tableausource[#All],SMALL(IF(($G$1=[2]!Tableausource[Projet])*(([2]!Tableausource[Catégorie tâche]="1.H+K")+([2]!Tableausource[Catégorie tâche]="2.K")),ROW([2]!Tableausource[Projet])-13,9^9),ROW(115:115)),COLUMN([2]!Tableausource[Tâches])-2),"")</f>
        <v/>
      </c>
      <c r="H119" s="24" t="str" cm="1">
        <f t="array" ref="H119">IFERROR(IF(INDEX([2]!Tableausource[#All],SMALL(IF(($G$1=[2]!Tableausource[Projet])*(([2]!Tableausource[Catégorie tâche]="1.H+K")+([2]!Tableausource[Catégorie tâche]="2.K")),ROW([2]!Tableausource[Projet])-13,9^9),ROW(115:115)),COLUMN([2]!Tableausource[Acteurs])-2)="","",(INDEX([2]!Tableausource[#All],SMALL(IF(($G$1=[2]!Tableausource[Projet])*(([2]!Tableausource[Catégorie tâche]="1.H+K")+([2]!Tableausource[Catégorie tâche]="2.K")),ROW([2]!Tableausource[Projet])-13,9^9),ROW(115:115)),COLUMN([2]!Tableausource[Acteurs])-2))),"")</f>
        <v/>
      </c>
    </row>
    <row r="120" spans="2:8" hidden="1" x14ac:dyDescent="0.25">
      <c r="B120" s="21" t="str" cm="1">
        <f t="array" ref="B120">IFERROR(IF(INDEX([1]!Tableausource[#All],SMALL(IF(($G$1=[1]!Tableausource[Projet])*(([1]!Tableausource[Catégorie tâche]="1.H+K")+([1]!Tableausource[Catégorie tâche]="2.K")),ROW([1]!Tableausource[Projet])-13,9^9),ROW(116:116)),COLUMN([1]!Tableausource[Etat])-2)="","",(INDEX([1]!Tableausource[#All],SMALL(IF(($G$1=[1]!Tableausource[Projet])*(([1]!Tableausource[Catégorie tâche]="1.H+K")+([1]!Tableausource[Catégorie tâche]="2.K")),ROW([1]!Tableausource[Projet])-13,9^9),ROW(116:116)),COLUMN([1]!Tableausource[Etat])-2))),"")</f>
        <v/>
      </c>
      <c r="C120" s="21" t="str" cm="1">
        <f t="array" ref="C120">IFERROR(IF(INDEX([2]!Tableausource[#All],SMALL(IF(($G$1=[2]!Tableausource[Projet])*(([2]!Tableausource[Catégorie tâche]="1.H+K")+([2]!Tableausource[Catégorie tâche]="2.K")),ROW([2]!Tableausource[Projet])-13,9^9),ROW(116:116)),COLUMN([2]!Tableausource[Échéance])-2)="","",(INDEX([2]!Tableausource[#All],SMALL(IF(($G$1=[2]!Tableausource[Projet])*(([2]!Tableausource[Catégorie tâche]="1.H+K")+([2]!Tableausource[Catégorie tâche]="2.K")),ROW([2]!Tableausource[Projet])-13,9^9),ROW(116:116)),COLUMN([2]!Tableausource[Échéance])-2))),"")</f>
        <v/>
      </c>
      <c r="D120" s="21" t="str" cm="1">
        <f t="array" ref="D120">IFERROR(IF(INDEX([2]!Tableausource[#All],SMALL(IF(($G$1=[2]!Tableausource[Projet])*(([2]!Tableausource[Catégorie tâche]="1.H+K")+([2]!Tableausource[Catégorie tâche]="2.K")),ROW([2]!Tableausource[Projet])-13,9^9),ROW(116:116)),COLUMN([2]!Tableausource[Date de début])-2)="","",(INDEX([2]!Tableausource[#All],SMALL(IF(($G$1=[2]!Tableausource[Projet])*(([2]!Tableausource[Catégorie tâche]="1.H+K")+([2]!Tableausource[Catégorie tâche]="2.K")),ROW([2]!Tableausource[Projet])-13,9^9),ROW(116:116)),COLUMN([2]!Tableausource[Date de début])-2))),"")</f>
        <v/>
      </c>
      <c r="E120" s="21" t="str" cm="1">
        <f t="array" ref="E120">IFERROR(IF(INDEX([2]!Tableausource[#All],SMALL(IF(($G$1=[2]!Tableausource[Projet])*(([2]!Tableausource[Catégorie tâche]="1.H+K")+([2]!Tableausource[Catégorie tâche]="2.K")),ROW([2]!Tableausource[Projet])-13,9^9),ROW(116:116)),COLUMN([2]!Tableausource[Date de fin])-2)="","",(INDEX([2]!Tableausource[#All],SMALL(IF(($G$1=[2]!Tableausource[Projet])*(([2]!Tableausource[Catégorie tâche]="1.H+K")+([2]!Tableausource[Catégorie tâche]="2.K")),ROW([2]!Tableausource[Projet])-13,9^9),ROW(116:116)),COLUMN([2]!Tableausource[Date de fin])-2))),"")</f>
        <v/>
      </c>
      <c r="F120" s="21" t="str" cm="1">
        <f t="array" ref="F120">IFERROR(IF(INDEX([2]!Tableausource[#All],SMALL(IF(($G$1=[2]!Tableausource[Projet])*(([2]!Tableausource[Catégorie tâche]="1.H+K")+([2]!Tableausource[Catégorie tâche]="2.K")),ROW([2]!Tableausource[Projet])-13,9^9),ROW(116:116)),COLUMN([2]!Tableausource[Catégorie tâche])-2)="","",(INDEX([2]!Tableausource[#All],SMALL(IF(($G$1=[2]!Tableausource[Projet])*(([2]!Tableausource[Catégorie tâche]="1.H+K")+([2]!Tableausource[Catégorie tâche]="2.K")),ROW([2]!Tableausource[Projet])-13,9^9),ROW(116:116)),COLUMN([2]!Tableausource[Catégorie tâche])-2))),"")</f>
        <v/>
      </c>
      <c r="G120" s="23" t="str" cm="1">
        <f t="array" ref="G120">IFERROR(INDEX([2]!Tableausource[#All],SMALL(IF(($G$1=[2]!Tableausource[Projet])*(([2]!Tableausource[Catégorie tâche]="1.H+K")+([2]!Tableausource[Catégorie tâche]="2.K")),ROW([2]!Tableausource[Projet])-13,9^9),ROW(116:116)),COLUMN([2]!Tableausource[Tâches])-2),"")</f>
        <v/>
      </c>
      <c r="H120" s="24" t="str" cm="1">
        <f t="array" ref="H120">IFERROR(IF(INDEX([2]!Tableausource[#All],SMALL(IF(($G$1=[2]!Tableausource[Projet])*(([2]!Tableausource[Catégorie tâche]="1.H+K")+([2]!Tableausource[Catégorie tâche]="2.K")),ROW([2]!Tableausource[Projet])-13,9^9),ROW(116:116)),COLUMN([2]!Tableausource[Acteurs])-2)="","",(INDEX([2]!Tableausource[#All],SMALL(IF(($G$1=[2]!Tableausource[Projet])*(([2]!Tableausource[Catégorie tâche]="1.H+K")+([2]!Tableausource[Catégorie tâche]="2.K")),ROW([2]!Tableausource[Projet])-13,9^9),ROW(116:116)),COLUMN([2]!Tableausource[Acteurs])-2))),"")</f>
        <v/>
      </c>
    </row>
    <row r="121" spans="2:8" hidden="1" x14ac:dyDescent="0.25">
      <c r="B121" s="21" t="str" cm="1">
        <f t="array" ref="B121">IFERROR(IF(INDEX([1]!Tableausource[#All],SMALL(IF(($G$1=[1]!Tableausource[Projet])*(([1]!Tableausource[Catégorie tâche]="1.H+K")+([1]!Tableausource[Catégorie tâche]="2.K")),ROW([1]!Tableausource[Projet])-13,9^9),ROW(117:117)),COLUMN([1]!Tableausource[Etat])-2)="","",(INDEX([1]!Tableausource[#All],SMALL(IF(($G$1=[1]!Tableausource[Projet])*(([1]!Tableausource[Catégorie tâche]="1.H+K")+([1]!Tableausource[Catégorie tâche]="2.K")),ROW([1]!Tableausource[Projet])-13,9^9),ROW(117:117)),COLUMN([1]!Tableausource[Etat])-2))),"")</f>
        <v/>
      </c>
      <c r="C121" s="21" t="str" cm="1">
        <f t="array" ref="C121">IFERROR(IF(INDEX([2]!Tableausource[#All],SMALL(IF(($G$1=[2]!Tableausource[Projet])*(([2]!Tableausource[Catégorie tâche]="1.H+K")+([2]!Tableausource[Catégorie tâche]="2.K")),ROW([2]!Tableausource[Projet])-13,9^9),ROW(117:117)),COLUMN([2]!Tableausource[Échéance])-2)="","",(INDEX([2]!Tableausource[#All],SMALL(IF(($G$1=[2]!Tableausource[Projet])*(([2]!Tableausource[Catégorie tâche]="1.H+K")+([2]!Tableausource[Catégorie tâche]="2.K")),ROW([2]!Tableausource[Projet])-13,9^9),ROW(117:117)),COLUMN([2]!Tableausource[Échéance])-2))),"")</f>
        <v/>
      </c>
      <c r="D121" s="21" t="str" cm="1">
        <f t="array" ref="D121">IFERROR(IF(INDEX([2]!Tableausource[#All],SMALL(IF(($G$1=[2]!Tableausource[Projet])*(([2]!Tableausource[Catégorie tâche]="1.H+K")+([2]!Tableausource[Catégorie tâche]="2.K")),ROW([2]!Tableausource[Projet])-13,9^9),ROW(117:117)),COLUMN([2]!Tableausource[Date de début])-2)="","",(INDEX([2]!Tableausource[#All],SMALL(IF(($G$1=[2]!Tableausource[Projet])*(([2]!Tableausource[Catégorie tâche]="1.H+K")+([2]!Tableausource[Catégorie tâche]="2.K")),ROW([2]!Tableausource[Projet])-13,9^9),ROW(117:117)),COLUMN([2]!Tableausource[Date de début])-2))),"")</f>
        <v/>
      </c>
      <c r="E121" s="21" t="str" cm="1">
        <f t="array" ref="E121">IFERROR(IF(INDEX([2]!Tableausource[#All],SMALL(IF(($G$1=[2]!Tableausource[Projet])*(([2]!Tableausource[Catégorie tâche]="1.H+K")+([2]!Tableausource[Catégorie tâche]="2.K")),ROW([2]!Tableausource[Projet])-13,9^9),ROW(117:117)),COLUMN([2]!Tableausource[Date de fin])-2)="","",(INDEX([2]!Tableausource[#All],SMALL(IF(($G$1=[2]!Tableausource[Projet])*(([2]!Tableausource[Catégorie tâche]="1.H+K")+([2]!Tableausource[Catégorie tâche]="2.K")),ROW([2]!Tableausource[Projet])-13,9^9),ROW(117:117)),COLUMN([2]!Tableausource[Date de fin])-2))),"")</f>
        <v/>
      </c>
      <c r="F121" s="21" t="str" cm="1">
        <f t="array" ref="F121">IFERROR(IF(INDEX([2]!Tableausource[#All],SMALL(IF(($G$1=[2]!Tableausource[Projet])*(([2]!Tableausource[Catégorie tâche]="1.H+K")+([2]!Tableausource[Catégorie tâche]="2.K")),ROW([2]!Tableausource[Projet])-13,9^9),ROW(117:117)),COLUMN([2]!Tableausource[Catégorie tâche])-2)="","",(INDEX([2]!Tableausource[#All],SMALL(IF(($G$1=[2]!Tableausource[Projet])*(([2]!Tableausource[Catégorie tâche]="1.H+K")+([2]!Tableausource[Catégorie tâche]="2.K")),ROW([2]!Tableausource[Projet])-13,9^9),ROW(117:117)),COLUMN([2]!Tableausource[Catégorie tâche])-2))),"")</f>
        <v/>
      </c>
      <c r="G121" s="23" t="str" cm="1">
        <f t="array" ref="G121">IFERROR(INDEX([2]!Tableausource[#All],SMALL(IF(($G$1=[2]!Tableausource[Projet])*(([2]!Tableausource[Catégorie tâche]="1.H+K")+([2]!Tableausource[Catégorie tâche]="2.K")),ROW([2]!Tableausource[Projet])-13,9^9),ROW(117:117)),COLUMN([2]!Tableausource[Tâches])-2),"")</f>
        <v/>
      </c>
      <c r="H121" s="24" t="str" cm="1">
        <f t="array" ref="H121">IFERROR(IF(INDEX([2]!Tableausource[#All],SMALL(IF(($G$1=[2]!Tableausource[Projet])*(([2]!Tableausource[Catégorie tâche]="1.H+K")+([2]!Tableausource[Catégorie tâche]="2.K")),ROW([2]!Tableausource[Projet])-13,9^9),ROW(117:117)),COLUMN([2]!Tableausource[Acteurs])-2)="","",(INDEX([2]!Tableausource[#All],SMALL(IF(($G$1=[2]!Tableausource[Projet])*(([2]!Tableausource[Catégorie tâche]="1.H+K")+([2]!Tableausource[Catégorie tâche]="2.K")),ROW([2]!Tableausource[Projet])-13,9^9),ROW(117:117)),COLUMN([2]!Tableausource[Acteurs])-2))),"")</f>
        <v/>
      </c>
    </row>
    <row r="122" spans="2:8" hidden="1" x14ac:dyDescent="0.25">
      <c r="B122" s="21" t="str" cm="1">
        <f t="array" ref="B122">IFERROR(IF(INDEX([1]!Tableausource[#All],SMALL(IF(($G$1=[1]!Tableausource[Projet])*(([1]!Tableausource[Catégorie tâche]="1.H+K")+([1]!Tableausource[Catégorie tâche]="2.K")),ROW([1]!Tableausource[Projet])-13,9^9),ROW(118:118)),COLUMN([1]!Tableausource[Etat])-2)="","",(INDEX([1]!Tableausource[#All],SMALL(IF(($G$1=[1]!Tableausource[Projet])*(([1]!Tableausource[Catégorie tâche]="1.H+K")+([1]!Tableausource[Catégorie tâche]="2.K")),ROW([1]!Tableausource[Projet])-13,9^9),ROW(118:118)),COLUMN([1]!Tableausource[Etat])-2))),"")</f>
        <v/>
      </c>
      <c r="C122" s="21" t="str" cm="1">
        <f t="array" ref="C122">IFERROR(IF(INDEX([2]!Tableausource[#All],SMALL(IF(($G$1=[2]!Tableausource[Projet])*(([2]!Tableausource[Catégorie tâche]="1.H+K")+([2]!Tableausource[Catégorie tâche]="2.K")),ROW([2]!Tableausource[Projet])-13,9^9),ROW(118:118)),COLUMN([2]!Tableausource[Échéance])-2)="","",(INDEX([2]!Tableausource[#All],SMALL(IF(($G$1=[2]!Tableausource[Projet])*(([2]!Tableausource[Catégorie tâche]="1.H+K")+([2]!Tableausource[Catégorie tâche]="2.K")),ROW([2]!Tableausource[Projet])-13,9^9),ROW(118:118)),COLUMN([2]!Tableausource[Échéance])-2))),"")</f>
        <v/>
      </c>
      <c r="D122" s="21" t="str" cm="1">
        <f t="array" ref="D122">IFERROR(IF(INDEX([2]!Tableausource[#All],SMALL(IF(($G$1=[2]!Tableausource[Projet])*(([2]!Tableausource[Catégorie tâche]="1.H+K")+([2]!Tableausource[Catégorie tâche]="2.K")),ROW([2]!Tableausource[Projet])-13,9^9),ROW(118:118)),COLUMN([2]!Tableausource[Date de début])-2)="","",(INDEX([2]!Tableausource[#All],SMALL(IF(($G$1=[2]!Tableausource[Projet])*(([2]!Tableausource[Catégorie tâche]="1.H+K")+([2]!Tableausource[Catégorie tâche]="2.K")),ROW([2]!Tableausource[Projet])-13,9^9),ROW(118:118)),COLUMN([2]!Tableausource[Date de début])-2))),"")</f>
        <v/>
      </c>
      <c r="E122" s="21" t="str" cm="1">
        <f t="array" ref="E122">IFERROR(IF(INDEX([2]!Tableausource[#All],SMALL(IF(($G$1=[2]!Tableausource[Projet])*(([2]!Tableausource[Catégorie tâche]="1.H+K")+([2]!Tableausource[Catégorie tâche]="2.K")),ROW([2]!Tableausource[Projet])-13,9^9),ROW(118:118)),COLUMN([2]!Tableausource[Date de fin])-2)="","",(INDEX([2]!Tableausource[#All],SMALL(IF(($G$1=[2]!Tableausource[Projet])*(([2]!Tableausource[Catégorie tâche]="1.H+K")+([2]!Tableausource[Catégorie tâche]="2.K")),ROW([2]!Tableausource[Projet])-13,9^9),ROW(118:118)),COLUMN([2]!Tableausource[Date de fin])-2))),"")</f>
        <v/>
      </c>
      <c r="F122" s="21" t="str" cm="1">
        <f t="array" ref="F122">IFERROR(IF(INDEX([2]!Tableausource[#All],SMALL(IF(($G$1=[2]!Tableausource[Projet])*(([2]!Tableausource[Catégorie tâche]="1.H+K")+([2]!Tableausource[Catégorie tâche]="2.K")),ROW([2]!Tableausource[Projet])-13,9^9),ROW(118:118)),COLUMN([2]!Tableausource[Catégorie tâche])-2)="","",(INDEX([2]!Tableausource[#All],SMALL(IF(($G$1=[2]!Tableausource[Projet])*(([2]!Tableausource[Catégorie tâche]="1.H+K")+([2]!Tableausource[Catégorie tâche]="2.K")),ROW([2]!Tableausource[Projet])-13,9^9),ROW(118:118)),COLUMN([2]!Tableausource[Catégorie tâche])-2))),"")</f>
        <v/>
      </c>
      <c r="G122" s="23" t="str" cm="1">
        <f t="array" ref="G122">IFERROR(INDEX([2]!Tableausource[#All],SMALL(IF(($G$1=[2]!Tableausource[Projet])*(([2]!Tableausource[Catégorie tâche]="1.H+K")+([2]!Tableausource[Catégorie tâche]="2.K")),ROW([2]!Tableausource[Projet])-13,9^9),ROW(118:118)),COLUMN([2]!Tableausource[Tâches])-2),"")</f>
        <v/>
      </c>
      <c r="H122" s="24" t="str" cm="1">
        <f t="array" ref="H122">IFERROR(IF(INDEX([2]!Tableausource[#All],SMALL(IF(($G$1=[2]!Tableausource[Projet])*(([2]!Tableausource[Catégorie tâche]="1.H+K")+([2]!Tableausource[Catégorie tâche]="2.K")),ROW([2]!Tableausource[Projet])-13,9^9),ROW(118:118)),COLUMN([2]!Tableausource[Acteurs])-2)="","",(INDEX([2]!Tableausource[#All],SMALL(IF(($G$1=[2]!Tableausource[Projet])*(([2]!Tableausource[Catégorie tâche]="1.H+K")+([2]!Tableausource[Catégorie tâche]="2.K")),ROW([2]!Tableausource[Projet])-13,9^9),ROW(118:118)),COLUMN([2]!Tableausource[Acteurs])-2))),"")</f>
        <v/>
      </c>
    </row>
    <row r="123" spans="2:8" hidden="1" x14ac:dyDescent="0.25">
      <c r="B123" s="21" t="str" cm="1">
        <f t="array" ref="B123">IFERROR(IF(INDEX([1]!Tableausource[#All],SMALL(IF(($G$1=[1]!Tableausource[Projet])*(([1]!Tableausource[Catégorie tâche]="1.H+K")+([1]!Tableausource[Catégorie tâche]="2.K")),ROW([1]!Tableausource[Projet])-13,9^9),ROW(119:119)),COLUMN([1]!Tableausource[Etat])-2)="","",(INDEX([1]!Tableausource[#All],SMALL(IF(($G$1=[1]!Tableausource[Projet])*(([1]!Tableausource[Catégorie tâche]="1.H+K")+([1]!Tableausource[Catégorie tâche]="2.K")),ROW([1]!Tableausource[Projet])-13,9^9),ROW(119:119)),COLUMN([1]!Tableausource[Etat])-2))),"")</f>
        <v/>
      </c>
      <c r="C123" s="21" t="str" cm="1">
        <f t="array" ref="C123">IFERROR(IF(INDEX([2]!Tableausource[#All],SMALL(IF(($G$1=[2]!Tableausource[Projet])*(([2]!Tableausource[Catégorie tâche]="1.H+K")+([2]!Tableausource[Catégorie tâche]="2.K")),ROW([2]!Tableausource[Projet])-13,9^9),ROW(119:119)),COLUMN([2]!Tableausource[Échéance])-2)="","",(INDEX([2]!Tableausource[#All],SMALL(IF(($G$1=[2]!Tableausource[Projet])*(([2]!Tableausource[Catégorie tâche]="1.H+K")+([2]!Tableausource[Catégorie tâche]="2.K")),ROW([2]!Tableausource[Projet])-13,9^9),ROW(119:119)),COLUMN([2]!Tableausource[Échéance])-2))),"")</f>
        <v/>
      </c>
      <c r="D123" s="21" t="str" cm="1">
        <f t="array" ref="D123">IFERROR(IF(INDEX([2]!Tableausource[#All],SMALL(IF(($G$1=[2]!Tableausource[Projet])*(([2]!Tableausource[Catégorie tâche]="1.H+K")+([2]!Tableausource[Catégorie tâche]="2.K")),ROW([2]!Tableausource[Projet])-13,9^9),ROW(119:119)),COLUMN([2]!Tableausource[Date de début])-2)="","",(INDEX([2]!Tableausource[#All],SMALL(IF(($G$1=[2]!Tableausource[Projet])*(([2]!Tableausource[Catégorie tâche]="1.H+K")+([2]!Tableausource[Catégorie tâche]="2.K")),ROW([2]!Tableausource[Projet])-13,9^9),ROW(119:119)),COLUMN([2]!Tableausource[Date de début])-2))),"")</f>
        <v/>
      </c>
      <c r="E123" s="21" t="str" cm="1">
        <f t="array" ref="E123">IFERROR(IF(INDEX([2]!Tableausource[#All],SMALL(IF(($G$1=[2]!Tableausource[Projet])*(([2]!Tableausource[Catégorie tâche]="1.H+K")+([2]!Tableausource[Catégorie tâche]="2.K")),ROW([2]!Tableausource[Projet])-13,9^9),ROW(119:119)),COLUMN([2]!Tableausource[Date de fin])-2)="","",(INDEX([2]!Tableausource[#All],SMALL(IF(($G$1=[2]!Tableausource[Projet])*(([2]!Tableausource[Catégorie tâche]="1.H+K")+([2]!Tableausource[Catégorie tâche]="2.K")),ROW([2]!Tableausource[Projet])-13,9^9),ROW(119:119)),COLUMN([2]!Tableausource[Date de fin])-2))),"")</f>
        <v/>
      </c>
      <c r="F123" s="21" t="str" cm="1">
        <f t="array" ref="F123">IFERROR(IF(INDEX([2]!Tableausource[#All],SMALL(IF(($G$1=[2]!Tableausource[Projet])*(([2]!Tableausource[Catégorie tâche]="1.H+K")+([2]!Tableausource[Catégorie tâche]="2.K")),ROW([2]!Tableausource[Projet])-13,9^9),ROW(119:119)),COLUMN([2]!Tableausource[Catégorie tâche])-2)="","",(INDEX([2]!Tableausource[#All],SMALL(IF(($G$1=[2]!Tableausource[Projet])*(([2]!Tableausource[Catégorie tâche]="1.H+K")+([2]!Tableausource[Catégorie tâche]="2.K")),ROW([2]!Tableausource[Projet])-13,9^9),ROW(119:119)),COLUMN([2]!Tableausource[Catégorie tâche])-2))),"")</f>
        <v/>
      </c>
      <c r="G123" s="23" t="str" cm="1">
        <f t="array" ref="G123">IFERROR(INDEX([2]!Tableausource[#All],SMALL(IF(($G$1=[2]!Tableausource[Projet])*(([2]!Tableausource[Catégorie tâche]="1.H+K")+([2]!Tableausource[Catégorie tâche]="2.K")),ROW([2]!Tableausource[Projet])-13,9^9),ROW(119:119)),COLUMN([2]!Tableausource[Tâches])-2),"")</f>
        <v/>
      </c>
      <c r="H123" s="24" t="str" cm="1">
        <f t="array" ref="H123">IFERROR(IF(INDEX([2]!Tableausource[#All],SMALL(IF(($G$1=[2]!Tableausource[Projet])*(([2]!Tableausource[Catégorie tâche]="1.H+K")+([2]!Tableausource[Catégorie tâche]="2.K")),ROW([2]!Tableausource[Projet])-13,9^9),ROW(119:119)),COLUMN([2]!Tableausource[Acteurs])-2)="","",(INDEX([2]!Tableausource[#All],SMALL(IF(($G$1=[2]!Tableausource[Projet])*(([2]!Tableausource[Catégorie tâche]="1.H+K")+([2]!Tableausource[Catégorie tâche]="2.K")),ROW([2]!Tableausource[Projet])-13,9^9),ROW(119:119)),COLUMN([2]!Tableausource[Acteurs])-2))),"")</f>
        <v/>
      </c>
    </row>
    <row r="124" spans="2:8" hidden="1" x14ac:dyDescent="0.25">
      <c r="B124" s="21" t="str" cm="1">
        <f t="array" ref="B124">IFERROR(IF(INDEX([1]!Tableausource[#All],SMALL(IF(($G$1=[1]!Tableausource[Projet])*(([1]!Tableausource[Catégorie tâche]="1.H+K")+([1]!Tableausource[Catégorie tâche]="2.K")),ROW([1]!Tableausource[Projet])-13,9^9),ROW(120:120)),COLUMN([1]!Tableausource[Etat])-2)="","",(INDEX([1]!Tableausource[#All],SMALL(IF(($G$1=[1]!Tableausource[Projet])*(([1]!Tableausource[Catégorie tâche]="1.H+K")+([1]!Tableausource[Catégorie tâche]="2.K")),ROW([1]!Tableausource[Projet])-13,9^9),ROW(120:120)),COLUMN([1]!Tableausource[Etat])-2))),"")</f>
        <v/>
      </c>
      <c r="C124" s="21" t="str" cm="1">
        <f t="array" ref="C124">IFERROR(IF(INDEX([2]!Tableausource[#All],SMALL(IF(($G$1=[2]!Tableausource[Projet])*(([2]!Tableausource[Catégorie tâche]="1.H+K")+([2]!Tableausource[Catégorie tâche]="2.K")),ROW([2]!Tableausource[Projet])-13,9^9),ROW(120:120)),COLUMN([2]!Tableausource[Échéance])-2)="","",(INDEX([2]!Tableausource[#All],SMALL(IF(($G$1=[2]!Tableausource[Projet])*(([2]!Tableausource[Catégorie tâche]="1.H+K")+([2]!Tableausource[Catégorie tâche]="2.K")),ROW([2]!Tableausource[Projet])-13,9^9),ROW(120:120)),COLUMN([2]!Tableausource[Échéance])-2))),"")</f>
        <v/>
      </c>
      <c r="D124" s="21" t="str" cm="1">
        <f t="array" ref="D124">IFERROR(IF(INDEX([2]!Tableausource[#All],SMALL(IF(($G$1=[2]!Tableausource[Projet])*(([2]!Tableausource[Catégorie tâche]="1.H+K")+([2]!Tableausource[Catégorie tâche]="2.K")),ROW([2]!Tableausource[Projet])-13,9^9),ROW(120:120)),COLUMN([2]!Tableausource[Date de début])-2)="","",(INDEX([2]!Tableausource[#All],SMALL(IF(($G$1=[2]!Tableausource[Projet])*(([2]!Tableausource[Catégorie tâche]="1.H+K")+([2]!Tableausource[Catégorie tâche]="2.K")),ROW([2]!Tableausource[Projet])-13,9^9),ROW(120:120)),COLUMN([2]!Tableausource[Date de début])-2))),"")</f>
        <v/>
      </c>
      <c r="E124" s="21" t="str" cm="1">
        <f t="array" ref="E124">IFERROR(IF(INDEX([2]!Tableausource[#All],SMALL(IF(($G$1=[2]!Tableausource[Projet])*(([2]!Tableausource[Catégorie tâche]="1.H+K")+([2]!Tableausource[Catégorie tâche]="2.K")),ROW([2]!Tableausource[Projet])-13,9^9),ROW(120:120)),COLUMN([2]!Tableausource[Date de fin])-2)="","",(INDEX([2]!Tableausource[#All],SMALL(IF(($G$1=[2]!Tableausource[Projet])*(([2]!Tableausource[Catégorie tâche]="1.H+K")+([2]!Tableausource[Catégorie tâche]="2.K")),ROW([2]!Tableausource[Projet])-13,9^9),ROW(120:120)),COLUMN([2]!Tableausource[Date de fin])-2))),"")</f>
        <v/>
      </c>
      <c r="F124" s="21" t="str" cm="1">
        <f t="array" ref="F124">IFERROR(IF(INDEX([2]!Tableausource[#All],SMALL(IF(($G$1=[2]!Tableausource[Projet])*(([2]!Tableausource[Catégorie tâche]="1.H+K")+([2]!Tableausource[Catégorie tâche]="2.K")),ROW([2]!Tableausource[Projet])-13,9^9),ROW(120:120)),COLUMN([2]!Tableausource[Catégorie tâche])-2)="","",(INDEX([2]!Tableausource[#All],SMALL(IF(($G$1=[2]!Tableausource[Projet])*(([2]!Tableausource[Catégorie tâche]="1.H+K")+([2]!Tableausource[Catégorie tâche]="2.K")),ROW([2]!Tableausource[Projet])-13,9^9),ROW(120:120)),COLUMN([2]!Tableausource[Catégorie tâche])-2))),"")</f>
        <v/>
      </c>
      <c r="G124" s="23" t="str" cm="1">
        <f t="array" ref="G124">IFERROR(INDEX([2]!Tableausource[#All],SMALL(IF(($G$1=[2]!Tableausource[Projet])*(([2]!Tableausource[Catégorie tâche]="1.H+K")+([2]!Tableausource[Catégorie tâche]="2.K")),ROW([2]!Tableausource[Projet])-13,9^9),ROW(120:120)),COLUMN([2]!Tableausource[Tâches])-2),"")</f>
        <v/>
      </c>
      <c r="H124" s="24" t="str" cm="1">
        <f t="array" ref="H124">IFERROR(IF(INDEX([2]!Tableausource[#All],SMALL(IF(($G$1=[2]!Tableausource[Projet])*(([2]!Tableausource[Catégorie tâche]="1.H+K")+([2]!Tableausource[Catégorie tâche]="2.K")),ROW([2]!Tableausource[Projet])-13,9^9),ROW(120:120)),COLUMN([2]!Tableausource[Acteurs])-2)="","",(INDEX([2]!Tableausource[#All],SMALL(IF(($G$1=[2]!Tableausource[Projet])*(([2]!Tableausource[Catégorie tâche]="1.H+K")+([2]!Tableausource[Catégorie tâche]="2.K")),ROW([2]!Tableausource[Projet])-13,9^9),ROW(120:120)),COLUMN([2]!Tableausource[Acteurs])-2))),"")</f>
        <v/>
      </c>
    </row>
    <row r="125" spans="2:8" hidden="1" x14ac:dyDescent="0.25">
      <c r="B125" s="21" t="str" cm="1">
        <f t="array" ref="B125">IFERROR(IF(INDEX([1]!Tableausource[#All],SMALL(IF(($G$1=[1]!Tableausource[Projet])*(([1]!Tableausource[Catégorie tâche]="1.H+K")+([1]!Tableausource[Catégorie tâche]="2.K")),ROW([1]!Tableausource[Projet])-13,9^9),ROW(121:121)),COLUMN([1]!Tableausource[Etat])-2)="","",(INDEX([1]!Tableausource[#All],SMALL(IF(($G$1=[1]!Tableausource[Projet])*(([1]!Tableausource[Catégorie tâche]="1.H+K")+([1]!Tableausource[Catégorie tâche]="2.K")),ROW([1]!Tableausource[Projet])-13,9^9),ROW(121:121)),COLUMN([1]!Tableausource[Etat])-2))),"")</f>
        <v/>
      </c>
      <c r="C125" s="21" t="str" cm="1">
        <f t="array" ref="C125">IFERROR(IF(INDEX([2]!Tableausource[#All],SMALL(IF(($G$1=[2]!Tableausource[Projet])*(([2]!Tableausource[Catégorie tâche]="1.H+K")+([2]!Tableausource[Catégorie tâche]="2.K")),ROW([2]!Tableausource[Projet])-13,9^9),ROW(121:121)),COLUMN([2]!Tableausource[Échéance])-2)="","",(INDEX([2]!Tableausource[#All],SMALL(IF(($G$1=[2]!Tableausource[Projet])*(([2]!Tableausource[Catégorie tâche]="1.H+K")+([2]!Tableausource[Catégorie tâche]="2.K")),ROW([2]!Tableausource[Projet])-13,9^9),ROW(121:121)),COLUMN([2]!Tableausource[Échéance])-2))),"")</f>
        <v/>
      </c>
      <c r="D125" s="21" t="str" cm="1">
        <f t="array" ref="D125">IFERROR(IF(INDEX([2]!Tableausource[#All],SMALL(IF(($G$1=[2]!Tableausource[Projet])*(([2]!Tableausource[Catégorie tâche]="1.H+K")+([2]!Tableausource[Catégorie tâche]="2.K")),ROW([2]!Tableausource[Projet])-13,9^9),ROW(121:121)),COLUMN([2]!Tableausource[Date de début])-2)="","",(INDEX([2]!Tableausource[#All],SMALL(IF(($G$1=[2]!Tableausource[Projet])*(([2]!Tableausource[Catégorie tâche]="1.H+K")+([2]!Tableausource[Catégorie tâche]="2.K")),ROW([2]!Tableausource[Projet])-13,9^9),ROW(121:121)),COLUMN([2]!Tableausource[Date de début])-2))),"")</f>
        <v/>
      </c>
      <c r="E125" s="21" t="str" cm="1">
        <f t="array" ref="E125">IFERROR(IF(INDEX([2]!Tableausource[#All],SMALL(IF(($G$1=[2]!Tableausource[Projet])*(([2]!Tableausource[Catégorie tâche]="1.H+K")+([2]!Tableausource[Catégorie tâche]="2.K")),ROW([2]!Tableausource[Projet])-13,9^9),ROW(121:121)),COLUMN([2]!Tableausource[Date de fin])-2)="","",(INDEX([2]!Tableausource[#All],SMALL(IF(($G$1=[2]!Tableausource[Projet])*(([2]!Tableausource[Catégorie tâche]="1.H+K")+([2]!Tableausource[Catégorie tâche]="2.K")),ROW([2]!Tableausource[Projet])-13,9^9),ROW(121:121)),COLUMN([2]!Tableausource[Date de fin])-2))),"")</f>
        <v/>
      </c>
      <c r="F125" s="21" t="str" cm="1">
        <f t="array" ref="F125">IFERROR(IF(INDEX([2]!Tableausource[#All],SMALL(IF(($G$1=[2]!Tableausource[Projet])*(([2]!Tableausource[Catégorie tâche]="1.H+K")+([2]!Tableausource[Catégorie tâche]="2.K")),ROW([2]!Tableausource[Projet])-13,9^9),ROW(121:121)),COLUMN([2]!Tableausource[Catégorie tâche])-2)="","",(INDEX([2]!Tableausource[#All],SMALL(IF(($G$1=[2]!Tableausource[Projet])*(([2]!Tableausource[Catégorie tâche]="1.H+K")+([2]!Tableausource[Catégorie tâche]="2.K")),ROW([2]!Tableausource[Projet])-13,9^9),ROW(121:121)),COLUMN([2]!Tableausource[Catégorie tâche])-2))),"")</f>
        <v/>
      </c>
      <c r="G125" s="23" t="str" cm="1">
        <f t="array" ref="G125">IFERROR(INDEX([2]!Tableausource[#All],SMALL(IF(($G$1=[2]!Tableausource[Projet])*(([2]!Tableausource[Catégorie tâche]="1.H+K")+([2]!Tableausource[Catégorie tâche]="2.K")),ROW([2]!Tableausource[Projet])-13,9^9),ROW(121:121)),COLUMN([2]!Tableausource[Tâches])-2),"")</f>
        <v/>
      </c>
      <c r="H125" s="24" t="str" cm="1">
        <f t="array" ref="H125">IFERROR(IF(INDEX([2]!Tableausource[#All],SMALL(IF(($G$1=[2]!Tableausource[Projet])*(([2]!Tableausource[Catégorie tâche]="1.H+K")+([2]!Tableausource[Catégorie tâche]="2.K")),ROW([2]!Tableausource[Projet])-13,9^9),ROW(121:121)),COLUMN([2]!Tableausource[Acteurs])-2)="","",(INDEX([2]!Tableausource[#All],SMALL(IF(($G$1=[2]!Tableausource[Projet])*(([2]!Tableausource[Catégorie tâche]="1.H+K")+([2]!Tableausource[Catégorie tâche]="2.K")),ROW([2]!Tableausource[Projet])-13,9^9),ROW(121:121)),COLUMN([2]!Tableausource[Acteurs])-2))),"")</f>
        <v/>
      </c>
    </row>
    <row r="126" spans="2:8" hidden="1" x14ac:dyDescent="0.25">
      <c r="B126" s="21" t="str" cm="1">
        <f t="array" ref="B126">IFERROR(IF(INDEX([1]!Tableausource[#All],SMALL(IF(($G$1=[1]!Tableausource[Projet])*(([1]!Tableausource[Catégorie tâche]="1.H+K")+([1]!Tableausource[Catégorie tâche]="2.K")),ROW([1]!Tableausource[Projet])-13,9^9),ROW(122:122)),COLUMN([1]!Tableausource[Etat])-2)="","",(INDEX([1]!Tableausource[#All],SMALL(IF(($G$1=[1]!Tableausource[Projet])*(([1]!Tableausource[Catégorie tâche]="1.H+K")+([1]!Tableausource[Catégorie tâche]="2.K")),ROW([1]!Tableausource[Projet])-13,9^9),ROW(122:122)),COLUMN([1]!Tableausource[Etat])-2))),"")</f>
        <v/>
      </c>
      <c r="C126" s="21" t="str" cm="1">
        <f t="array" ref="C126">IFERROR(IF(INDEX([2]!Tableausource[#All],SMALL(IF(($G$1=[2]!Tableausource[Projet])*(([2]!Tableausource[Catégorie tâche]="1.H+K")+([2]!Tableausource[Catégorie tâche]="2.K")),ROW([2]!Tableausource[Projet])-13,9^9),ROW(122:122)),COLUMN([2]!Tableausource[Échéance])-2)="","",(INDEX([2]!Tableausource[#All],SMALL(IF(($G$1=[2]!Tableausource[Projet])*(([2]!Tableausource[Catégorie tâche]="1.H+K")+([2]!Tableausource[Catégorie tâche]="2.K")),ROW([2]!Tableausource[Projet])-13,9^9),ROW(122:122)),COLUMN([2]!Tableausource[Échéance])-2))),"")</f>
        <v/>
      </c>
      <c r="D126" s="21" t="str" cm="1">
        <f t="array" ref="D126">IFERROR(IF(INDEX([2]!Tableausource[#All],SMALL(IF(($G$1=[2]!Tableausource[Projet])*(([2]!Tableausource[Catégorie tâche]="1.H+K")+([2]!Tableausource[Catégorie tâche]="2.K")),ROW([2]!Tableausource[Projet])-13,9^9),ROW(122:122)),COLUMN([2]!Tableausource[Date de début])-2)="","",(INDEX([2]!Tableausource[#All],SMALL(IF(($G$1=[2]!Tableausource[Projet])*(([2]!Tableausource[Catégorie tâche]="1.H+K")+([2]!Tableausource[Catégorie tâche]="2.K")),ROW([2]!Tableausource[Projet])-13,9^9),ROW(122:122)),COLUMN([2]!Tableausource[Date de début])-2))),"")</f>
        <v/>
      </c>
      <c r="E126" s="21" t="str" cm="1">
        <f t="array" ref="E126">IFERROR(IF(INDEX([2]!Tableausource[#All],SMALL(IF(($G$1=[2]!Tableausource[Projet])*(([2]!Tableausource[Catégorie tâche]="1.H+K")+([2]!Tableausource[Catégorie tâche]="2.K")),ROW([2]!Tableausource[Projet])-13,9^9),ROW(122:122)),COLUMN([2]!Tableausource[Date de fin])-2)="","",(INDEX([2]!Tableausource[#All],SMALL(IF(($G$1=[2]!Tableausource[Projet])*(([2]!Tableausource[Catégorie tâche]="1.H+K")+([2]!Tableausource[Catégorie tâche]="2.K")),ROW([2]!Tableausource[Projet])-13,9^9),ROW(122:122)),COLUMN([2]!Tableausource[Date de fin])-2))),"")</f>
        <v/>
      </c>
      <c r="F126" s="21" t="str" cm="1">
        <f t="array" ref="F126">IFERROR(IF(INDEX([2]!Tableausource[#All],SMALL(IF(($G$1=[2]!Tableausource[Projet])*(([2]!Tableausource[Catégorie tâche]="1.H+K")+([2]!Tableausource[Catégorie tâche]="2.K")),ROW([2]!Tableausource[Projet])-13,9^9),ROW(122:122)),COLUMN([2]!Tableausource[Catégorie tâche])-2)="","",(INDEX([2]!Tableausource[#All],SMALL(IF(($G$1=[2]!Tableausource[Projet])*(([2]!Tableausource[Catégorie tâche]="1.H+K")+([2]!Tableausource[Catégorie tâche]="2.K")),ROW([2]!Tableausource[Projet])-13,9^9),ROW(122:122)),COLUMN([2]!Tableausource[Catégorie tâche])-2))),"")</f>
        <v/>
      </c>
      <c r="G126" s="23" t="str" cm="1">
        <f t="array" ref="G126">IFERROR(INDEX([2]!Tableausource[#All],SMALL(IF(($G$1=[2]!Tableausource[Projet])*(([2]!Tableausource[Catégorie tâche]="1.H+K")+([2]!Tableausource[Catégorie tâche]="2.K")),ROW([2]!Tableausource[Projet])-13,9^9),ROW(122:122)),COLUMN([2]!Tableausource[Tâches])-2),"")</f>
        <v/>
      </c>
      <c r="H126" s="24" t="str" cm="1">
        <f t="array" ref="H126">IFERROR(IF(INDEX([2]!Tableausource[#All],SMALL(IF(($G$1=[2]!Tableausource[Projet])*(([2]!Tableausource[Catégorie tâche]="1.H+K")+([2]!Tableausource[Catégorie tâche]="2.K")),ROW([2]!Tableausource[Projet])-13,9^9),ROW(122:122)),COLUMN([2]!Tableausource[Acteurs])-2)="","",(INDEX([2]!Tableausource[#All],SMALL(IF(($G$1=[2]!Tableausource[Projet])*(([2]!Tableausource[Catégorie tâche]="1.H+K")+([2]!Tableausource[Catégorie tâche]="2.K")),ROW([2]!Tableausource[Projet])-13,9^9),ROW(122:122)),COLUMN([2]!Tableausource[Acteurs])-2))),"")</f>
        <v/>
      </c>
    </row>
    <row r="127" spans="2:8" hidden="1" x14ac:dyDescent="0.25">
      <c r="B127" s="21" t="str" cm="1">
        <f t="array" ref="B127">IFERROR(IF(INDEX([1]!Tableausource[#All],SMALL(IF(($G$1=[1]!Tableausource[Projet])*(([1]!Tableausource[Catégorie tâche]="1.H+K")+([1]!Tableausource[Catégorie tâche]="2.K")),ROW([1]!Tableausource[Projet])-13,9^9),ROW(123:123)),COLUMN([1]!Tableausource[Etat])-2)="","",(INDEX([1]!Tableausource[#All],SMALL(IF(($G$1=[1]!Tableausource[Projet])*(([1]!Tableausource[Catégorie tâche]="1.H+K")+([1]!Tableausource[Catégorie tâche]="2.K")),ROW([1]!Tableausource[Projet])-13,9^9),ROW(123:123)),COLUMN([1]!Tableausource[Etat])-2))),"")</f>
        <v/>
      </c>
      <c r="C127" s="21" t="str" cm="1">
        <f t="array" ref="C127">IFERROR(IF(INDEX([2]!Tableausource[#All],SMALL(IF(($G$1=[2]!Tableausource[Projet])*(([2]!Tableausource[Catégorie tâche]="1.H+K")+([2]!Tableausource[Catégorie tâche]="2.K")),ROW([2]!Tableausource[Projet])-13,9^9),ROW(123:123)),COLUMN([2]!Tableausource[Échéance])-2)="","",(INDEX([2]!Tableausource[#All],SMALL(IF(($G$1=[2]!Tableausource[Projet])*(([2]!Tableausource[Catégorie tâche]="1.H+K")+([2]!Tableausource[Catégorie tâche]="2.K")),ROW([2]!Tableausource[Projet])-13,9^9),ROW(123:123)),COLUMN([2]!Tableausource[Échéance])-2))),"")</f>
        <v/>
      </c>
      <c r="D127" s="21" t="str" cm="1">
        <f t="array" ref="D127">IFERROR(IF(INDEX([2]!Tableausource[#All],SMALL(IF(($G$1=[2]!Tableausource[Projet])*(([2]!Tableausource[Catégorie tâche]="1.H+K")+([2]!Tableausource[Catégorie tâche]="2.K")),ROW([2]!Tableausource[Projet])-13,9^9),ROW(123:123)),COLUMN([2]!Tableausource[Date de début])-2)="","",(INDEX([2]!Tableausource[#All],SMALL(IF(($G$1=[2]!Tableausource[Projet])*(([2]!Tableausource[Catégorie tâche]="1.H+K")+([2]!Tableausource[Catégorie tâche]="2.K")),ROW([2]!Tableausource[Projet])-13,9^9),ROW(123:123)),COLUMN([2]!Tableausource[Date de début])-2))),"")</f>
        <v/>
      </c>
      <c r="E127" s="21" t="str" cm="1">
        <f t="array" ref="E127">IFERROR(IF(INDEX([2]!Tableausource[#All],SMALL(IF(($G$1=[2]!Tableausource[Projet])*(([2]!Tableausource[Catégorie tâche]="1.H+K")+([2]!Tableausource[Catégorie tâche]="2.K")),ROW([2]!Tableausource[Projet])-13,9^9),ROW(123:123)),COLUMN([2]!Tableausource[Date de fin])-2)="","",(INDEX([2]!Tableausource[#All],SMALL(IF(($G$1=[2]!Tableausource[Projet])*(([2]!Tableausource[Catégorie tâche]="1.H+K")+([2]!Tableausource[Catégorie tâche]="2.K")),ROW([2]!Tableausource[Projet])-13,9^9),ROW(123:123)),COLUMN([2]!Tableausource[Date de fin])-2))),"")</f>
        <v/>
      </c>
      <c r="F127" s="21" t="str" cm="1">
        <f t="array" ref="F127">IFERROR(IF(INDEX([2]!Tableausource[#All],SMALL(IF(($G$1=[2]!Tableausource[Projet])*(([2]!Tableausource[Catégorie tâche]="1.H+K")+([2]!Tableausource[Catégorie tâche]="2.K")),ROW([2]!Tableausource[Projet])-13,9^9),ROW(123:123)),COLUMN([2]!Tableausource[Catégorie tâche])-2)="","",(INDEX([2]!Tableausource[#All],SMALL(IF(($G$1=[2]!Tableausource[Projet])*(([2]!Tableausource[Catégorie tâche]="1.H+K")+([2]!Tableausource[Catégorie tâche]="2.K")),ROW([2]!Tableausource[Projet])-13,9^9),ROW(123:123)),COLUMN([2]!Tableausource[Catégorie tâche])-2))),"")</f>
        <v/>
      </c>
      <c r="G127" s="23" t="str" cm="1">
        <f t="array" ref="G127">IFERROR(INDEX([2]!Tableausource[#All],SMALL(IF(($G$1=[2]!Tableausource[Projet])*(([2]!Tableausource[Catégorie tâche]="1.H+K")+([2]!Tableausource[Catégorie tâche]="2.K")),ROW([2]!Tableausource[Projet])-13,9^9),ROW(123:123)),COLUMN([2]!Tableausource[Tâches])-2),"")</f>
        <v/>
      </c>
      <c r="H127" s="24" t="str" cm="1">
        <f t="array" ref="H127">IFERROR(IF(INDEX([2]!Tableausource[#All],SMALL(IF(($G$1=[2]!Tableausource[Projet])*(([2]!Tableausource[Catégorie tâche]="1.H+K")+([2]!Tableausource[Catégorie tâche]="2.K")),ROW([2]!Tableausource[Projet])-13,9^9),ROW(123:123)),COLUMN([2]!Tableausource[Acteurs])-2)="","",(INDEX([2]!Tableausource[#All],SMALL(IF(($G$1=[2]!Tableausource[Projet])*(([2]!Tableausource[Catégorie tâche]="1.H+K")+([2]!Tableausource[Catégorie tâche]="2.K")),ROW([2]!Tableausource[Projet])-13,9^9),ROW(123:123)),COLUMN([2]!Tableausource[Acteurs])-2))),"")</f>
        <v/>
      </c>
    </row>
    <row r="128" spans="2:8" hidden="1" x14ac:dyDescent="0.25">
      <c r="B128" s="21" t="str" cm="1">
        <f t="array" ref="B128">IFERROR(IF(INDEX([1]!Tableausource[#All],SMALL(IF(($G$1=[1]!Tableausource[Projet])*(([1]!Tableausource[Catégorie tâche]="1.H+K")+([1]!Tableausource[Catégorie tâche]="2.K")),ROW([1]!Tableausource[Projet])-13,9^9),ROW(124:124)),COLUMN([1]!Tableausource[Etat])-2)="","",(INDEX([1]!Tableausource[#All],SMALL(IF(($G$1=[1]!Tableausource[Projet])*(([1]!Tableausource[Catégorie tâche]="1.H+K")+([1]!Tableausource[Catégorie tâche]="2.K")),ROW([1]!Tableausource[Projet])-13,9^9),ROW(124:124)),COLUMN([1]!Tableausource[Etat])-2))),"")</f>
        <v/>
      </c>
      <c r="C128" s="21" t="str" cm="1">
        <f t="array" ref="C128">IFERROR(IF(INDEX([2]!Tableausource[#All],SMALL(IF(($G$1=[2]!Tableausource[Projet])*(([2]!Tableausource[Catégorie tâche]="1.H+K")+([2]!Tableausource[Catégorie tâche]="2.K")),ROW([2]!Tableausource[Projet])-13,9^9),ROW(124:124)),COLUMN([2]!Tableausource[Échéance])-2)="","",(INDEX([2]!Tableausource[#All],SMALL(IF(($G$1=[2]!Tableausource[Projet])*(([2]!Tableausource[Catégorie tâche]="1.H+K")+([2]!Tableausource[Catégorie tâche]="2.K")),ROW([2]!Tableausource[Projet])-13,9^9),ROW(124:124)),COLUMN([2]!Tableausource[Échéance])-2))),"")</f>
        <v/>
      </c>
      <c r="D128" s="21" t="str" cm="1">
        <f t="array" ref="D128">IFERROR(IF(INDEX([2]!Tableausource[#All],SMALL(IF(($G$1=[2]!Tableausource[Projet])*(([2]!Tableausource[Catégorie tâche]="1.H+K")+([2]!Tableausource[Catégorie tâche]="2.K")),ROW([2]!Tableausource[Projet])-13,9^9),ROW(124:124)),COLUMN([2]!Tableausource[Date de début])-2)="","",(INDEX([2]!Tableausource[#All],SMALL(IF(($G$1=[2]!Tableausource[Projet])*(([2]!Tableausource[Catégorie tâche]="1.H+K")+([2]!Tableausource[Catégorie tâche]="2.K")),ROW([2]!Tableausource[Projet])-13,9^9),ROW(124:124)),COLUMN([2]!Tableausource[Date de début])-2))),"")</f>
        <v/>
      </c>
      <c r="E128" s="21" t="str" cm="1">
        <f t="array" ref="E128">IFERROR(IF(INDEX([2]!Tableausource[#All],SMALL(IF(($G$1=[2]!Tableausource[Projet])*(([2]!Tableausource[Catégorie tâche]="1.H+K")+([2]!Tableausource[Catégorie tâche]="2.K")),ROW([2]!Tableausource[Projet])-13,9^9),ROW(124:124)),COLUMN([2]!Tableausource[Date de fin])-2)="","",(INDEX([2]!Tableausource[#All],SMALL(IF(($G$1=[2]!Tableausource[Projet])*(([2]!Tableausource[Catégorie tâche]="1.H+K")+([2]!Tableausource[Catégorie tâche]="2.K")),ROW([2]!Tableausource[Projet])-13,9^9),ROW(124:124)),COLUMN([2]!Tableausource[Date de fin])-2))),"")</f>
        <v/>
      </c>
      <c r="F128" s="21" t="str" cm="1">
        <f t="array" ref="F128">IFERROR(IF(INDEX([2]!Tableausource[#All],SMALL(IF(($G$1=[2]!Tableausource[Projet])*(([2]!Tableausource[Catégorie tâche]="1.H+K")+([2]!Tableausource[Catégorie tâche]="2.K")),ROW([2]!Tableausource[Projet])-13,9^9),ROW(124:124)),COLUMN([2]!Tableausource[Catégorie tâche])-2)="","",(INDEX([2]!Tableausource[#All],SMALL(IF(($G$1=[2]!Tableausource[Projet])*(([2]!Tableausource[Catégorie tâche]="1.H+K")+([2]!Tableausource[Catégorie tâche]="2.K")),ROW([2]!Tableausource[Projet])-13,9^9),ROW(124:124)),COLUMN([2]!Tableausource[Catégorie tâche])-2))),"")</f>
        <v/>
      </c>
      <c r="G128" s="23" t="str" cm="1">
        <f t="array" ref="G128">IFERROR(INDEX([2]!Tableausource[#All],SMALL(IF(($G$1=[2]!Tableausource[Projet])*(([2]!Tableausource[Catégorie tâche]="1.H+K")+([2]!Tableausource[Catégorie tâche]="2.K")),ROW([2]!Tableausource[Projet])-13,9^9),ROW(124:124)),COLUMN([2]!Tableausource[Tâches])-2),"")</f>
        <v/>
      </c>
      <c r="H128" s="24" t="str" cm="1">
        <f t="array" ref="H128">IFERROR(IF(INDEX([2]!Tableausource[#All],SMALL(IF(($G$1=[2]!Tableausource[Projet])*(([2]!Tableausource[Catégorie tâche]="1.H+K")+([2]!Tableausource[Catégorie tâche]="2.K")),ROW([2]!Tableausource[Projet])-13,9^9),ROW(124:124)),COLUMN([2]!Tableausource[Acteurs])-2)="","",(INDEX([2]!Tableausource[#All],SMALL(IF(($G$1=[2]!Tableausource[Projet])*(([2]!Tableausource[Catégorie tâche]="1.H+K")+([2]!Tableausource[Catégorie tâche]="2.K")),ROW([2]!Tableausource[Projet])-13,9^9),ROW(124:124)),COLUMN([2]!Tableausource[Acteurs])-2))),"")</f>
        <v/>
      </c>
    </row>
    <row r="129" spans="2:8" hidden="1" x14ac:dyDescent="0.25">
      <c r="B129" s="21" t="str" cm="1">
        <f t="array" ref="B129">IFERROR(IF(INDEX([1]!Tableausource[#All],SMALL(IF(($G$1=[1]!Tableausource[Projet])*(([1]!Tableausource[Catégorie tâche]="1.H+K")+([1]!Tableausource[Catégorie tâche]="2.K")),ROW([1]!Tableausource[Projet])-13,9^9),ROW(125:125)),COLUMN([1]!Tableausource[Etat])-2)="","",(INDEX([1]!Tableausource[#All],SMALL(IF(($G$1=[1]!Tableausource[Projet])*(([1]!Tableausource[Catégorie tâche]="1.H+K")+([1]!Tableausource[Catégorie tâche]="2.K")),ROW([1]!Tableausource[Projet])-13,9^9),ROW(125:125)),COLUMN([1]!Tableausource[Etat])-2))),"")</f>
        <v/>
      </c>
      <c r="C129" s="21" t="str" cm="1">
        <f t="array" ref="C129">IFERROR(IF(INDEX([2]!Tableausource[#All],SMALL(IF(($G$1=[2]!Tableausource[Projet])*(([2]!Tableausource[Catégorie tâche]="1.H+K")+([2]!Tableausource[Catégorie tâche]="2.K")),ROW([2]!Tableausource[Projet])-13,9^9),ROW(125:125)),COLUMN([2]!Tableausource[Échéance])-2)="","",(INDEX([2]!Tableausource[#All],SMALL(IF(($G$1=[2]!Tableausource[Projet])*(([2]!Tableausource[Catégorie tâche]="1.H+K")+([2]!Tableausource[Catégorie tâche]="2.K")),ROW([2]!Tableausource[Projet])-13,9^9),ROW(125:125)),COLUMN([2]!Tableausource[Échéance])-2))),"")</f>
        <v/>
      </c>
      <c r="D129" s="21" t="str" cm="1">
        <f t="array" ref="D129">IFERROR(IF(INDEX([2]!Tableausource[#All],SMALL(IF(($G$1=[2]!Tableausource[Projet])*(([2]!Tableausource[Catégorie tâche]="1.H+K")+([2]!Tableausource[Catégorie tâche]="2.K")),ROW([2]!Tableausource[Projet])-13,9^9),ROW(125:125)),COLUMN([2]!Tableausource[Date de début])-2)="","",(INDEX([2]!Tableausource[#All],SMALL(IF(($G$1=[2]!Tableausource[Projet])*(([2]!Tableausource[Catégorie tâche]="1.H+K")+([2]!Tableausource[Catégorie tâche]="2.K")),ROW([2]!Tableausource[Projet])-13,9^9),ROW(125:125)),COLUMN([2]!Tableausource[Date de début])-2))),"")</f>
        <v/>
      </c>
      <c r="E129" s="21" t="str" cm="1">
        <f t="array" ref="E129">IFERROR(IF(INDEX([2]!Tableausource[#All],SMALL(IF(($G$1=[2]!Tableausource[Projet])*(([2]!Tableausource[Catégorie tâche]="1.H+K")+([2]!Tableausource[Catégorie tâche]="2.K")),ROW([2]!Tableausource[Projet])-13,9^9),ROW(125:125)),COLUMN([2]!Tableausource[Date de fin])-2)="","",(INDEX([2]!Tableausource[#All],SMALL(IF(($G$1=[2]!Tableausource[Projet])*(([2]!Tableausource[Catégorie tâche]="1.H+K")+([2]!Tableausource[Catégorie tâche]="2.K")),ROW([2]!Tableausource[Projet])-13,9^9),ROW(125:125)),COLUMN([2]!Tableausource[Date de fin])-2))),"")</f>
        <v/>
      </c>
      <c r="F129" s="21" t="str" cm="1">
        <f t="array" ref="F129">IFERROR(IF(INDEX([2]!Tableausource[#All],SMALL(IF(($G$1=[2]!Tableausource[Projet])*(([2]!Tableausource[Catégorie tâche]="1.H+K")+([2]!Tableausource[Catégorie tâche]="2.K")),ROW([2]!Tableausource[Projet])-13,9^9),ROW(125:125)),COLUMN([2]!Tableausource[Catégorie tâche])-2)="","",(INDEX([2]!Tableausource[#All],SMALL(IF(($G$1=[2]!Tableausource[Projet])*(([2]!Tableausource[Catégorie tâche]="1.H+K")+([2]!Tableausource[Catégorie tâche]="2.K")),ROW([2]!Tableausource[Projet])-13,9^9),ROW(125:125)),COLUMN([2]!Tableausource[Catégorie tâche])-2))),"")</f>
        <v/>
      </c>
      <c r="G129" s="23" t="str" cm="1">
        <f t="array" ref="G129">IFERROR(INDEX([2]!Tableausource[#All],SMALL(IF(($G$1=[2]!Tableausource[Projet])*(([2]!Tableausource[Catégorie tâche]="1.H+K")+([2]!Tableausource[Catégorie tâche]="2.K")),ROW([2]!Tableausource[Projet])-13,9^9),ROW(125:125)),COLUMN([2]!Tableausource[Tâches])-2),"")</f>
        <v/>
      </c>
      <c r="H129" s="24" t="str" cm="1">
        <f t="array" ref="H129">IFERROR(IF(INDEX([2]!Tableausource[#All],SMALL(IF(($G$1=[2]!Tableausource[Projet])*(([2]!Tableausource[Catégorie tâche]="1.H+K")+([2]!Tableausource[Catégorie tâche]="2.K")),ROW([2]!Tableausource[Projet])-13,9^9),ROW(125:125)),COLUMN([2]!Tableausource[Acteurs])-2)="","",(INDEX([2]!Tableausource[#All],SMALL(IF(($G$1=[2]!Tableausource[Projet])*(([2]!Tableausource[Catégorie tâche]="1.H+K")+([2]!Tableausource[Catégorie tâche]="2.K")),ROW([2]!Tableausource[Projet])-13,9^9),ROW(125:125)),COLUMN([2]!Tableausource[Acteurs])-2))),"")</f>
        <v/>
      </c>
    </row>
    <row r="130" spans="2:8" hidden="1" x14ac:dyDescent="0.25">
      <c r="B130" s="21" t="str" cm="1">
        <f t="array" ref="B130">IFERROR(IF(INDEX([1]!Tableausource[#All],SMALL(IF(($G$1=[1]!Tableausource[Projet])*(([1]!Tableausource[Catégorie tâche]="1.H+K")+([1]!Tableausource[Catégorie tâche]="2.K")),ROW([1]!Tableausource[Projet])-13,9^9),ROW(126:126)),COLUMN([1]!Tableausource[Etat])-2)="","",(INDEX([1]!Tableausource[#All],SMALL(IF(($G$1=[1]!Tableausource[Projet])*(([1]!Tableausource[Catégorie tâche]="1.H+K")+([1]!Tableausource[Catégorie tâche]="2.K")),ROW([1]!Tableausource[Projet])-13,9^9),ROW(126:126)),COLUMN([1]!Tableausource[Etat])-2))),"")</f>
        <v/>
      </c>
      <c r="C130" s="21" t="str" cm="1">
        <f t="array" ref="C130">IFERROR(IF(INDEX([2]!Tableausource[#All],SMALL(IF(($G$1=[2]!Tableausource[Projet])*(([2]!Tableausource[Catégorie tâche]="1.H+K")+([2]!Tableausource[Catégorie tâche]="2.K")),ROW([2]!Tableausource[Projet])-13,9^9),ROW(126:126)),COLUMN([2]!Tableausource[Échéance])-2)="","",(INDEX([2]!Tableausource[#All],SMALL(IF(($G$1=[2]!Tableausource[Projet])*(([2]!Tableausource[Catégorie tâche]="1.H+K")+([2]!Tableausource[Catégorie tâche]="2.K")),ROW([2]!Tableausource[Projet])-13,9^9),ROW(126:126)),COLUMN([2]!Tableausource[Échéance])-2))),"")</f>
        <v/>
      </c>
      <c r="D130" s="21" t="str" cm="1">
        <f t="array" ref="D130">IFERROR(IF(INDEX([2]!Tableausource[#All],SMALL(IF(($G$1=[2]!Tableausource[Projet])*(([2]!Tableausource[Catégorie tâche]="1.H+K")+([2]!Tableausource[Catégorie tâche]="2.K")),ROW([2]!Tableausource[Projet])-13,9^9),ROW(126:126)),COLUMN([2]!Tableausource[Date de début])-2)="","",(INDEX([2]!Tableausource[#All],SMALL(IF(($G$1=[2]!Tableausource[Projet])*(([2]!Tableausource[Catégorie tâche]="1.H+K")+([2]!Tableausource[Catégorie tâche]="2.K")),ROW([2]!Tableausource[Projet])-13,9^9),ROW(126:126)),COLUMN([2]!Tableausource[Date de début])-2))),"")</f>
        <v/>
      </c>
      <c r="E130" s="21" t="str" cm="1">
        <f t="array" ref="E130">IFERROR(IF(INDEX([2]!Tableausource[#All],SMALL(IF(($G$1=[2]!Tableausource[Projet])*(([2]!Tableausource[Catégorie tâche]="1.H+K")+([2]!Tableausource[Catégorie tâche]="2.K")),ROW([2]!Tableausource[Projet])-13,9^9),ROW(126:126)),COLUMN([2]!Tableausource[Date de fin])-2)="","",(INDEX([2]!Tableausource[#All],SMALL(IF(($G$1=[2]!Tableausource[Projet])*(([2]!Tableausource[Catégorie tâche]="1.H+K")+([2]!Tableausource[Catégorie tâche]="2.K")),ROW([2]!Tableausource[Projet])-13,9^9),ROW(126:126)),COLUMN([2]!Tableausource[Date de fin])-2))),"")</f>
        <v/>
      </c>
      <c r="F130" s="21" t="str" cm="1">
        <f t="array" ref="F130">IFERROR(IF(INDEX([2]!Tableausource[#All],SMALL(IF(($G$1=[2]!Tableausource[Projet])*(([2]!Tableausource[Catégorie tâche]="1.H+K")+([2]!Tableausource[Catégorie tâche]="2.K")),ROW([2]!Tableausource[Projet])-13,9^9),ROW(126:126)),COLUMN([2]!Tableausource[Catégorie tâche])-2)="","",(INDEX([2]!Tableausource[#All],SMALL(IF(($G$1=[2]!Tableausource[Projet])*(([2]!Tableausource[Catégorie tâche]="1.H+K")+([2]!Tableausource[Catégorie tâche]="2.K")),ROW([2]!Tableausource[Projet])-13,9^9),ROW(126:126)),COLUMN([2]!Tableausource[Catégorie tâche])-2))),"")</f>
        <v/>
      </c>
      <c r="G130" s="23" t="str" cm="1">
        <f t="array" ref="G130">IFERROR(INDEX([2]!Tableausource[#All],SMALL(IF(($G$1=[2]!Tableausource[Projet])*(([2]!Tableausource[Catégorie tâche]="1.H+K")+([2]!Tableausource[Catégorie tâche]="2.K")),ROW([2]!Tableausource[Projet])-13,9^9),ROW(126:126)),COLUMN([2]!Tableausource[Tâches])-2),"")</f>
        <v/>
      </c>
      <c r="H130" s="24" t="str" cm="1">
        <f t="array" ref="H130">IFERROR(IF(INDEX([2]!Tableausource[#All],SMALL(IF(($G$1=[2]!Tableausource[Projet])*(([2]!Tableausource[Catégorie tâche]="1.H+K")+([2]!Tableausource[Catégorie tâche]="2.K")),ROW([2]!Tableausource[Projet])-13,9^9),ROW(126:126)),COLUMN([2]!Tableausource[Acteurs])-2)="","",(INDEX([2]!Tableausource[#All],SMALL(IF(($G$1=[2]!Tableausource[Projet])*(([2]!Tableausource[Catégorie tâche]="1.H+K")+([2]!Tableausource[Catégorie tâche]="2.K")),ROW([2]!Tableausource[Projet])-13,9^9),ROW(126:126)),COLUMN([2]!Tableausource[Acteurs])-2))),"")</f>
        <v/>
      </c>
    </row>
    <row r="131" spans="2:8" hidden="1" x14ac:dyDescent="0.25">
      <c r="B131" s="21" t="str" cm="1">
        <f t="array" ref="B131">IFERROR(IF(INDEX([1]!Tableausource[#All],SMALL(IF(($G$1=[1]!Tableausource[Projet])*(([1]!Tableausource[Catégorie tâche]="1.H+K")+([1]!Tableausource[Catégorie tâche]="2.K")),ROW([1]!Tableausource[Projet])-13,9^9),ROW(127:127)),COLUMN([1]!Tableausource[Etat])-2)="","",(INDEX([1]!Tableausource[#All],SMALL(IF(($G$1=[1]!Tableausource[Projet])*(([1]!Tableausource[Catégorie tâche]="1.H+K")+([1]!Tableausource[Catégorie tâche]="2.K")),ROW([1]!Tableausource[Projet])-13,9^9),ROW(127:127)),COLUMN([1]!Tableausource[Etat])-2))),"")</f>
        <v/>
      </c>
      <c r="C131" s="21" t="str" cm="1">
        <f t="array" ref="C131">IFERROR(IF(INDEX([2]!Tableausource[#All],SMALL(IF(($G$1=[2]!Tableausource[Projet])*(([2]!Tableausource[Catégorie tâche]="1.H+K")+([2]!Tableausource[Catégorie tâche]="2.K")),ROW([2]!Tableausource[Projet])-13,9^9),ROW(127:127)),COLUMN([2]!Tableausource[Échéance])-2)="","",(INDEX([2]!Tableausource[#All],SMALL(IF(($G$1=[2]!Tableausource[Projet])*(([2]!Tableausource[Catégorie tâche]="1.H+K")+([2]!Tableausource[Catégorie tâche]="2.K")),ROW([2]!Tableausource[Projet])-13,9^9),ROW(127:127)),COLUMN([2]!Tableausource[Échéance])-2))),"")</f>
        <v/>
      </c>
      <c r="D131" s="21" t="str" cm="1">
        <f t="array" ref="D131">IFERROR(IF(INDEX([2]!Tableausource[#All],SMALL(IF(($G$1=[2]!Tableausource[Projet])*(([2]!Tableausource[Catégorie tâche]="1.H+K")+([2]!Tableausource[Catégorie tâche]="2.K")),ROW([2]!Tableausource[Projet])-13,9^9),ROW(127:127)),COLUMN([2]!Tableausource[Date de début])-2)="","",(INDEX([2]!Tableausource[#All],SMALL(IF(($G$1=[2]!Tableausource[Projet])*(([2]!Tableausource[Catégorie tâche]="1.H+K")+([2]!Tableausource[Catégorie tâche]="2.K")),ROW([2]!Tableausource[Projet])-13,9^9),ROW(127:127)),COLUMN([2]!Tableausource[Date de début])-2))),"")</f>
        <v/>
      </c>
      <c r="E131" s="21" t="str" cm="1">
        <f t="array" ref="E131">IFERROR(IF(INDEX([2]!Tableausource[#All],SMALL(IF(($G$1=[2]!Tableausource[Projet])*(([2]!Tableausource[Catégorie tâche]="1.H+K")+([2]!Tableausource[Catégorie tâche]="2.K")),ROW([2]!Tableausource[Projet])-13,9^9),ROW(127:127)),COLUMN([2]!Tableausource[Date de fin])-2)="","",(INDEX([2]!Tableausource[#All],SMALL(IF(($G$1=[2]!Tableausource[Projet])*(([2]!Tableausource[Catégorie tâche]="1.H+K")+([2]!Tableausource[Catégorie tâche]="2.K")),ROW([2]!Tableausource[Projet])-13,9^9),ROW(127:127)),COLUMN([2]!Tableausource[Date de fin])-2))),"")</f>
        <v/>
      </c>
      <c r="F131" s="21" t="str" cm="1">
        <f t="array" ref="F131">IFERROR(IF(INDEX([2]!Tableausource[#All],SMALL(IF(($G$1=[2]!Tableausource[Projet])*(([2]!Tableausource[Catégorie tâche]="1.H+K")+([2]!Tableausource[Catégorie tâche]="2.K")),ROW([2]!Tableausource[Projet])-13,9^9),ROW(127:127)),COLUMN([2]!Tableausource[Catégorie tâche])-2)="","",(INDEX([2]!Tableausource[#All],SMALL(IF(($G$1=[2]!Tableausource[Projet])*(([2]!Tableausource[Catégorie tâche]="1.H+K")+([2]!Tableausource[Catégorie tâche]="2.K")),ROW([2]!Tableausource[Projet])-13,9^9),ROW(127:127)),COLUMN([2]!Tableausource[Catégorie tâche])-2))),"")</f>
        <v/>
      </c>
      <c r="G131" s="23" t="str" cm="1">
        <f t="array" ref="G131">IFERROR(INDEX([2]!Tableausource[#All],SMALL(IF(($G$1=[2]!Tableausource[Projet])*(([2]!Tableausource[Catégorie tâche]="1.H+K")+([2]!Tableausource[Catégorie tâche]="2.K")),ROW([2]!Tableausource[Projet])-13,9^9),ROW(127:127)),COLUMN([2]!Tableausource[Tâches])-2),"")</f>
        <v/>
      </c>
      <c r="H131" s="24" t="str" cm="1">
        <f t="array" ref="H131">IFERROR(IF(INDEX([2]!Tableausource[#All],SMALL(IF(($G$1=[2]!Tableausource[Projet])*(([2]!Tableausource[Catégorie tâche]="1.H+K")+([2]!Tableausource[Catégorie tâche]="2.K")),ROW([2]!Tableausource[Projet])-13,9^9),ROW(127:127)),COLUMN([2]!Tableausource[Acteurs])-2)="","",(INDEX([2]!Tableausource[#All],SMALL(IF(($G$1=[2]!Tableausource[Projet])*(([2]!Tableausource[Catégorie tâche]="1.H+K")+([2]!Tableausource[Catégorie tâche]="2.K")),ROW([2]!Tableausource[Projet])-13,9^9),ROW(127:127)),COLUMN([2]!Tableausource[Acteurs])-2))),"")</f>
        <v/>
      </c>
    </row>
    <row r="132" spans="2:8" hidden="1" x14ac:dyDescent="0.25">
      <c r="B132" s="21" t="str" cm="1">
        <f t="array" ref="B132">IFERROR(IF(INDEX([1]!Tableausource[#All],SMALL(IF(($G$1=[1]!Tableausource[Projet])*(([1]!Tableausource[Catégorie tâche]="1.H+K")+([1]!Tableausource[Catégorie tâche]="2.K")),ROW([1]!Tableausource[Projet])-13,9^9),ROW(128:128)),COLUMN([1]!Tableausource[Etat])-2)="","",(INDEX([1]!Tableausource[#All],SMALL(IF(($G$1=[1]!Tableausource[Projet])*(([1]!Tableausource[Catégorie tâche]="1.H+K")+([1]!Tableausource[Catégorie tâche]="2.K")),ROW([1]!Tableausource[Projet])-13,9^9),ROW(128:128)),COLUMN([1]!Tableausource[Etat])-2))),"")</f>
        <v/>
      </c>
      <c r="C132" s="21" t="str" cm="1">
        <f t="array" ref="C132">IFERROR(IF(INDEX([2]!Tableausource[#All],SMALL(IF(($G$1=[2]!Tableausource[Projet])*(([2]!Tableausource[Catégorie tâche]="1.H+K")+([2]!Tableausource[Catégorie tâche]="2.K")),ROW([2]!Tableausource[Projet])-13,9^9),ROW(128:128)),COLUMN([2]!Tableausource[Échéance])-2)="","",(INDEX([2]!Tableausource[#All],SMALL(IF(($G$1=[2]!Tableausource[Projet])*(([2]!Tableausource[Catégorie tâche]="1.H+K")+([2]!Tableausource[Catégorie tâche]="2.K")),ROW([2]!Tableausource[Projet])-13,9^9),ROW(128:128)),COLUMN([2]!Tableausource[Échéance])-2))),"")</f>
        <v/>
      </c>
      <c r="D132" s="21" t="str" cm="1">
        <f t="array" ref="D132">IFERROR(IF(INDEX([2]!Tableausource[#All],SMALL(IF(($G$1=[2]!Tableausource[Projet])*(([2]!Tableausource[Catégorie tâche]="1.H+K")+([2]!Tableausource[Catégorie tâche]="2.K")),ROW([2]!Tableausource[Projet])-13,9^9),ROW(128:128)),COLUMN([2]!Tableausource[Date de début])-2)="","",(INDEX([2]!Tableausource[#All],SMALL(IF(($G$1=[2]!Tableausource[Projet])*(([2]!Tableausource[Catégorie tâche]="1.H+K")+([2]!Tableausource[Catégorie tâche]="2.K")),ROW([2]!Tableausource[Projet])-13,9^9),ROW(128:128)),COLUMN([2]!Tableausource[Date de début])-2))),"")</f>
        <v/>
      </c>
      <c r="E132" s="21" t="str" cm="1">
        <f t="array" ref="E132">IFERROR(IF(INDEX([2]!Tableausource[#All],SMALL(IF(($G$1=[2]!Tableausource[Projet])*(([2]!Tableausource[Catégorie tâche]="1.H+K")+([2]!Tableausource[Catégorie tâche]="2.K")),ROW([2]!Tableausource[Projet])-13,9^9),ROW(128:128)),COLUMN([2]!Tableausource[Date de fin])-2)="","",(INDEX([2]!Tableausource[#All],SMALL(IF(($G$1=[2]!Tableausource[Projet])*(([2]!Tableausource[Catégorie tâche]="1.H+K")+([2]!Tableausource[Catégorie tâche]="2.K")),ROW([2]!Tableausource[Projet])-13,9^9),ROW(128:128)),COLUMN([2]!Tableausource[Date de fin])-2))),"")</f>
        <v/>
      </c>
      <c r="F132" s="21" t="str" cm="1">
        <f t="array" ref="F132">IFERROR(IF(INDEX([2]!Tableausource[#All],SMALL(IF(($G$1=[2]!Tableausource[Projet])*(([2]!Tableausource[Catégorie tâche]="1.H+K")+([2]!Tableausource[Catégorie tâche]="2.K")),ROW([2]!Tableausource[Projet])-13,9^9),ROW(128:128)),COLUMN([2]!Tableausource[Catégorie tâche])-2)="","",(INDEX([2]!Tableausource[#All],SMALL(IF(($G$1=[2]!Tableausource[Projet])*(([2]!Tableausource[Catégorie tâche]="1.H+K")+([2]!Tableausource[Catégorie tâche]="2.K")),ROW([2]!Tableausource[Projet])-13,9^9),ROW(128:128)),COLUMN([2]!Tableausource[Catégorie tâche])-2))),"")</f>
        <v/>
      </c>
      <c r="G132" s="23" t="str" cm="1">
        <f t="array" ref="G132">IFERROR(INDEX([2]!Tableausource[#All],SMALL(IF(($G$1=[2]!Tableausource[Projet])*(([2]!Tableausource[Catégorie tâche]="1.H+K")+([2]!Tableausource[Catégorie tâche]="2.K")),ROW([2]!Tableausource[Projet])-13,9^9),ROW(128:128)),COLUMN([2]!Tableausource[Tâches])-2),"")</f>
        <v/>
      </c>
      <c r="H132" s="24" t="str" cm="1">
        <f t="array" ref="H132">IFERROR(IF(INDEX([2]!Tableausource[#All],SMALL(IF(($G$1=[2]!Tableausource[Projet])*(([2]!Tableausource[Catégorie tâche]="1.H+K")+([2]!Tableausource[Catégorie tâche]="2.K")),ROW([2]!Tableausource[Projet])-13,9^9),ROW(128:128)),COLUMN([2]!Tableausource[Acteurs])-2)="","",(INDEX([2]!Tableausource[#All],SMALL(IF(($G$1=[2]!Tableausource[Projet])*(([2]!Tableausource[Catégorie tâche]="1.H+K")+([2]!Tableausource[Catégorie tâche]="2.K")),ROW([2]!Tableausource[Projet])-13,9^9),ROW(128:128)),COLUMN([2]!Tableausource[Acteurs])-2))),"")</f>
        <v/>
      </c>
    </row>
    <row r="133" spans="2:8" hidden="1" x14ac:dyDescent="0.25">
      <c r="B133" s="21" t="str" cm="1">
        <f t="array" ref="B133">IFERROR(IF(INDEX([1]!Tableausource[#All],SMALL(IF(($G$1=[1]!Tableausource[Projet])*(([1]!Tableausource[Catégorie tâche]="1.H+K")+([1]!Tableausource[Catégorie tâche]="2.K")),ROW([1]!Tableausource[Projet])-13,9^9),ROW(129:129)),COLUMN([1]!Tableausource[Etat])-2)="","",(INDEX([1]!Tableausource[#All],SMALL(IF(($G$1=[1]!Tableausource[Projet])*(([1]!Tableausource[Catégorie tâche]="1.H+K")+([1]!Tableausource[Catégorie tâche]="2.K")),ROW([1]!Tableausource[Projet])-13,9^9),ROW(129:129)),COLUMN([1]!Tableausource[Etat])-2))),"")</f>
        <v/>
      </c>
      <c r="C133" s="21" t="str" cm="1">
        <f t="array" ref="C133">IFERROR(IF(INDEX([2]!Tableausource[#All],SMALL(IF(($G$1=[2]!Tableausource[Projet])*(([2]!Tableausource[Catégorie tâche]="1.H+K")+([2]!Tableausource[Catégorie tâche]="2.K")),ROW([2]!Tableausource[Projet])-13,9^9),ROW(129:129)),COLUMN([2]!Tableausource[Échéance])-2)="","",(INDEX([2]!Tableausource[#All],SMALL(IF(($G$1=[2]!Tableausource[Projet])*(([2]!Tableausource[Catégorie tâche]="1.H+K")+([2]!Tableausource[Catégorie tâche]="2.K")),ROW([2]!Tableausource[Projet])-13,9^9),ROW(129:129)),COLUMN([2]!Tableausource[Échéance])-2))),"")</f>
        <v/>
      </c>
      <c r="D133" s="21" t="str" cm="1">
        <f t="array" ref="D133">IFERROR(IF(INDEX([2]!Tableausource[#All],SMALL(IF(($G$1=[2]!Tableausource[Projet])*(([2]!Tableausource[Catégorie tâche]="1.H+K")+([2]!Tableausource[Catégorie tâche]="2.K")),ROW([2]!Tableausource[Projet])-13,9^9),ROW(129:129)),COLUMN([2]!Tableausource[Date de début])-2)="","",(INDEX([2]!Tableausource[#All],SMALL(IF(($G$1=[2]!Tableausource[Projet])*(([2]!Tableausource[Catégorie tâche]="1.H+K")+([2]!Tableausource[Catégorie tâche]="2.K")),ROW([2]!Tableausource[Projet])-13,9^9),ROW(129:129)),COLUMN([2]!Tableausource[Date de début])-2))),"")</f>
        <v/>
      </c>
      <c r="E133" s="21" t="str" cm="1">
        <f t="array" ref="E133">IFERROR(IF(INDEX([2]!Tableausource[#All],SMALL(IF(($G$1=[2]!Tableausource[Projet])*(([2]!Tableausource[Catégorie tâche]="1.H+K")+([2]!Tableausource[Catégorie tâche]="2.K")),ROW([2]!Tableausource[Projet])-13,9^9),ROW(129:129)),COLUMN([2]!Tableausource[Date de fin])-2)="","",(INDEX([2]!Tableausource[#All],SMALL(IF(($G$1=[2]!Tableausource[Projet])*(([2]!Tableausource[Catégorie tâche]="1.H+K")+([2]!Tableausource[Catégorie tâche]="2.K")),ROW([2]!Tableausource[Projet])-13,9^9),ROW(129:129)),COLUMN([2]!Tableausource[Date de fin])-2))),"")</f>
        <v/>
      </c>
      <c r="F133" s="21" t="str" cm="1">
        <f t="array" ref="F133">IFERROR(IF(INDEX([2]!Tableausource[#All],SMALL(IF(($G$1=[2]!Tableausource[Projet])*(([2]!Tableausource[Catégorie tâche]="1.H+K")+([2]!Tableausource[Catégorie tâche]="2.K")),ROW([2]!Tableausource[Projet])-13,9^9),ROW(129:129)),COLUMN([2]!Tableausource[Catégorie tâche])-2)="","",(INDEX([2]!Tableausource[#All],SMALL(IF(($G$1=[2]!Tableausource[Projet])*(([2]!Tableausource[Catégorie tâche]="1.H+K")+([2]!Tableausource[Catégorie tâche]="2.K")),ROW([2]!Tableausource[Projet])-13,9^9),ROW(129:129)),COLUMN([2]!Tableausource[Catégorie tâche])-2))),"")</f>
        <v/>
      </c>
      <c r="G133" s="23" t="str" cm="1">
        <f t="array" ref="G133">IFERROR(INDEX([2]!Tableausource[#All],SMALL(IF(($G$1=[2]!Tableausource[Projet])*(([2]!Tableausource[Catégorie tâche]="1.H+K")+([2]!Tableausource[Catégorie tâche]="2.K")),ROW([2]!Tableausource[Projet])-13,9^9),ROW(129:129)),COLUMN([2]!Tableausource[Tâches])-2),"")</f>
        <v/>
      </c>
      <c r="H133" s="24" t="str" cm="1">
        <f t="array" ref="H133">IFERROR(IF(INDEX([2]!Tableausource[#All],SMALL(IF(($G$1=[2]!Tableausource[Projet])*(([2]!Tableausource[Catégorie tâche]="1.H+K")+([2]!Tableausource[Catégorie tâche]="2.K")),ROW([2]!Tableausource[Projet])-13,9^9),ROW(129:129)),COLUMN([2]!Tableausource[Acteurs])-2)="","",(INDEX([2]!Tableausource[#All],SMALL(IF(($G$1=[2]!Tableausource[Projet])*(([2]!Tableausource[Catégorie tâche]="1.H+K")+([2]!Tableausource[Catégorie tâche]="2.K")),ROW([2]!Tableausource[Projet])-13,9^9),ROW(129:129)),COLUMN([2]!Tableausource[Acteurs])-2))),"")</f>
        <v/>
      </c>
    </row>
    <row r="134" spans="2:8" hidden="1" x14ac:dyDescent="0.25">
      <c r="B134" s="21" t="str" cm="1">
        <f t="array" ref="B134">IFERROR(IF(INDEX([1]!Tableausource[#All],SMALL(IF(($G$1=[1]!Tableausource[Projet])*(([1]!Tableausource[Catégorie tâche]="1.H+K")+([1]!Tableausource[Catégorie tâche]="2.K")),ROW([1]!Tableausource[Projet])-13,9^9),ROW(130:130)),COLUMN([1]!Tableausource[Etat])-2)="","",(INDEX([1]!Tableausource[#All],SMALL(IF(($G$1=[1]!Tableausource[Projet])*(([1]!Tableausource[Catégorie tâche]="1.H+K")+([1]!Tableausource[Catégorie tâche]="2.K")),ROW([1]!Tableausource[Projet])-13,9^9),ROW(130:130)),COLUMN([1]!Tableausource[Etat])-2))),"")</f>
        <v/>
      </c>
      <c r="C134" s="21" t="str" cm="1">
        <f t="array" ref="C134">IFERROR(IF(INDEX([2]!Tableausource[#All],SMALL(IF(($G$1=[2]!Tableausource[Projet])*(([2]!Tableausource[Catégorie tâche]="1.H+K")+([2]!Tableausource[Catégorie tâche]="2.K")),ROW([2]!Tableausource[Projet])-13,9^9),ROW(130:130)),COLUMN([2]!Tableausource[Échéance])-2)="","",(INDEX([2]!Tableausource[#All],SMALL(IF(($G$1=[2]!Tableausource[Projet])*(([2]!Tableausource[Catégorie tâche]="1.H+K")+([2]!Tableausource[Catégorie tâche]="2.K")),ROW([2]!Tableausource[Projet])-13,9^9),ROW(130:130)),COLUMN([2]!Tableausource[Échéance])-2))),"")</f>
        <v/>
      </c>
      <c r="D134" s="21" t="str" cm="1">
        <f t="array" ref="D134">IFERROR(IF(INDEX([2]!Tableausource[#All],SMALL(IF(($G$1=[2]!Tableausource[Projet])*(([2]!Tableausource[Catégorie tâche]="1.H+K")+([2]!Tableausource[Catégorie tâche]="2.K")),ROW([2]!Tableausource[Projet])-13,9^9),ROW(130:130)),COLUMN([2]!Tableausource[Date de début])-2)="","",(INDEX([2]!Tableausource[#All],SMALL(IF(($G$1=[2]!Tableausource[Projet])*(([2]!Tableausource[Catégorie tâche]="1.H+K")+([2]!Tableausource[Catégorie tâche]="2.K")),ROW([2]!Tableausource[Projet])-13,9^9),ROW(130:130)),COLUMN([2]!Tableausource[Date de début])-2))),"")</f>
        <v/>
      </c>
      <c r="E134" s="21" t="str" cm="1">
        <f t="array" ref="E134">IFERROR(IF(INDEX([2]!Tableausource[#All],SMALL(IF(($G$1=[2]!Tableausource[Projet])*(([2]!Tableausource[Catégorie tâche]="1.H+K")+([2]!Tableausource[Catégorie tâche]="2.K")),ROW([2]!Tableausource[Projet])-13,9^9),ROW(130:130)),COLUMN([2]!Tableausource[Date de fin])-2)="","",(INDEX([2]!Tableausource[#All],SMALL(IF(($G$1=[2]!Tableausource[Projet])*(([2]!Tableausource[Catégorie tâche]="1.H+K")+([2]!Tableausource[Catégorie tâche]="2.K")),ROW([2]!Tableausource[Projet])-13,9^9),ROW(130:130)),COLUMN([2]!Tableausource[Date de fin])-2))),"")</f>
        <v/>
      </c>
      <c r="F134" s="21" t="str" cm="1">
        <f t="array" ref="F134">IFERROR(IF(INDEX([2]!Tableausource[#All],SMALL(IF(($G$1=[2]!Tableausource[Projet])*(([2]!Tableausource[Catégorie tâche]="1.H+K")+([2]!Tableausource[Catégorie tâche]="2.K")),ROW([2]!Tableausource[Projet])-13,9^9),ROW(130:130)),COLUMN([2]!Tableausource[Catégorie tâche])-2)="","",(INDEX([2]!Tableausource[#All],SMALL(IF(($G$1=[2]!Tableausource[Projet])*(([2]!Tableausource[Catégorie tâche]="1.H+K")+([2]!Tableausource[Catégorie tâche]="2.K")),ROW([2]!Tableausource[Projet])-13,9^9),ROW(130:130)),COLUMN([2]!Tableausource[Catégorie tâche])-2))),"")</f>
        <v/>
      </c>
      <c r="G134" s="23" t="str" cm="1">
        <f t="array" ref="G134">IFERROR(INDEX([2]!Tableausource[#All],SMALL(IF(($G$1=[2]!Tableausource[Projet])*(([2]!Tableausource[Catégorie tâche]="1.H+K")+([2]!Tableausource[Catégorie tâche]="2.K")),ROW([2]!Tableausource[Projet])-13,9^9),ROW(130:130)),COLUMN([2]!Tableausource[Tâches])-2),"")</f>
        <v/>
      </c>
      <c r="H134" s="24" t="str" cm="1">
        <f t="array" ref="H134">IFERROR(IF(INDEX([2]!Tableausource[#All],SMALL(IF(($G$1=[2]!Tableausource[Projet])*(([2]!Tableausource[Catégorie tâche]="1.H+K")+([2]!Tableausource[Catégorie tâche]="2.K")),ROW([2]!Tableausource[Projet])-13,9^9),ROW(130:130)),COLUMN([2]!Tableausource[Acteurs])-2)="","",(INDEX([2]!Tableausource[#All],SMALL(IF(($G$1=[2]!Tableausource[Projet])*(([2]!Tableausource[Catégorie tâche]="1.H+K")+([2]!Tableausource[Catégorie tâche]="2.K")),ROW([2]!Tableausource[Projet])-13,9^9),ROW(130:130)),COLUMN([2]!Tableausource[Acteurs])-2))),"")</f>
        <v/>
      </c>
    </row>
    <row r="135" spans="2:8" hidden="1" x14ac:dyDescent="0.25">
      <c r="B135" s="21" t="str" cm="1">
        <f t="array" ref="B135">IFERROR(IF(INDEX([1]!Tableausource[#All],SMALL(IF(($G$1=[1]!Tableausource[Projet])*(([1]!Tableausource[Catégorie tâche]="1.H+K")+([1]!Tableausource[Catégorie tâche]="2.K")),ROW([1]!Tableausource[Projet])-13,9^9),ROW(131:131)),COLUMN([1]!Tableausource[Etat])-2)="","",(INDEX([1]!Tableausource[#All],SMALL(IF(($G$1=[1]!Tableausource[Projet])*(([1]!Tableausource[Catégorie tâche]="1.H+K")+([1]!Tableausource[Catégorie tâche]="2.K")),ROW([1]!Tableausource[Projet])-13,9^9),ROW(131:131)),COLUMN([1]!Tableausource[Etat])-2))),"")</f>
        <v/>
      </c>
      <c r="C135" s="21" t="str" cm="1">
        <f t="array" ref="C135">IFERROR(IF(INDEX([2]!Tableausource[#All],SMALL(IF(($G$1=[2]!Tableausource[Projet])*(([2]!Tableausource[Catégorie tâche]="1.H+K")+([2]!Tableausource[Catégorie tâche]="2.K")),ROW([2]!Tableausource[Projet])-13,9^9),ROW(131:131)),COLUMN([2]!Tableausource[Échéance])-2)="","",(INDEX([2]!Tableausource[#All],SMALL(IF(($G$1=[2]!Tableausource[Projet])*(([2]!Tableausource[Catégorie tâche]="1.H+K")+([2]!Tableausource[Catégorie tâche]="2.K")),ROW([2]!Tableausource[Projet])-13,9^9),ROW(131:131)),COLUMN([2]!Tableausource[Échéance])-2))),"")</f>
        <v/>
      </c>
      <c r="D135" s="21" t="str" cm="1">
        <f t="array" ref="D135">IFERROR(IF(INDEX([2]!Tableausource[#All],SMALL(IF(($G$1=[2]!Tableausource[Projet])*(([2]!Tableausource[Catégorie tâche]="1.H+K")+([2]!Tableausource[Catégorie tâche]="2.K")),ROW([2]!Tableausource[Projet])-13,9^9),ROW(131:131)),COLUMN([2]!Tableausource[Date de début])-2)="","",(INDEX([2]!Tableausource[#All],SMALL(IF(($G$1=[2]!Tableausource[Projet])*(([2]!Tableausource[Catégorie tâche]="1.H+K")+([2]!Tableausource[Catégorie tâche]="2.K")),ROW([2]!Tableausource[Projet])-13,9^9),ROW(131:131)),COLUMN([2]!Tableausource[Date de début])-2))),"")</f>
        <v/>
      </c>
      <c r="E135" s="21" t="str" cm="1">
        <f t="array" ref="E135">IFERROR(IF(INDEX([2]!Tableausource[#All],SMALL(IF(($G$1=[2]!Tableausource[Projet])*(([2]!Tableausource[Catégorie tâche]="1.H+K")+([2]!Tableausource[Catégorie tâche]="2.K")),ROW([2]!Tableausource[Projet])-13,9^9),ROW(131:131)),COLUMN([2]!Tableausource[Date de fin])-2)="","",(INDEX([2]!Tableausource[#All],SMALL(IF(($G$1=[2]!Tableausource[Projet])*(([2]!Tableausource[Catégorie tâche]="1.H+K")+([2]!Tableausource[Catégorie tâche]="2.K")),ROW([2]!Tableausource[Projet])-13,9^9),ROW(131:131)),COLUMN([2]!Tableausource[Date de fin])-2))),"")</f>
        <v/>
      </c>
      <c r="F135" s="21" t="str" cm="1">
        <f t="array" ref="F135">IFERROR(IF(INDEX([2]!Tableausource[#All],SMALL(IF(($G$1=[2]!Tableausource[Projet])*(([2]!Tableausource[Catégorie tâche]="1.H+K")+([2]!Tableausource[Catégorie tâche]="2.K")),ROW([2]!Tableausource[Projet])-13,9^9),ROW(131:131)),COLUMN([2]!Tableausource[Catégorie tâche])-2)="","",(INDEX([2]!Tableausource[#All],SMALL(IF(($G$1=[2]!Tableausource[Projet])*(([2]!Tableausource[Catégorie tâche]="1.H+K")+([2]!Tableausource[Catégorie tâche]="2.K")),ROW([2]!Tableausource[Projet])-13,9^9),ROW(131:131)),COLUMN([2]!Tableausource[Catégorie tâche])-2))),"")</f>
        <v/>
      </c>
      <c r="G135" s="23" t="str" cm="1">
        <f t="array" ref="G135">IFERROR(INDEX([2]!Tableausource[#All],SMALL(IF(($G$1=[2]!Tableausource[Projet])*(([2]!Tableausource[Catégorie tâche]="1.H+K")+([2]!Tableausource[Catégorie tâche]="2.K")),ROW([2]!Tableausource[Projet])-13,9^9),ROW(131:131)),COLUMN([2]!Tableausource[Tâches])-2),"")</f>
        <v/>
      </c>
      <c r="H135" s="24" t="str" cm="1">
        <f t="array" ref="H135">IFERROR(IF(INDEX([2]!Tableausource[#All],SMALL(IF(($G$1=[2]!Tableausource[Projet])*(([2]!Tableausource[Catégorie tâche]="1.H+K")+([2]!Tableausource[Catégorie tâche]="2.K")),ROW([2]!Tableausource[Projet])-13,9^9),ROW(131:131)),COLUMN([2]!Tableausource[Acteurs])-2)="","",(INDEX([2]!Tableausource[#All],SMALL(IF(($G$1=[2]!Tableausource[Projet])*(([2]!Tableausource[Catégorie tâche]="1.H+K")+([2]!Tableausource[Catégorie tâche]="2.K")),ROW([2]!Tableausource[Projet])-13,9^9),ROW(131:131)),COLUMN([2]!Tableausource[Acteurs])-2))),"")</f>
        <v/>
      </c>
    </row>
    <row r="136" spans="2:8" hidden="1" x14ac:dyDescent="0.25">
      <c r="B136" s="21" t="str" cm="1">
        <f t="array" ref="B136">IFERROR(IF(INDEX([1]!Tableausource[#All],SMALL(IF(($G$1=[1]!Tableausource[Projet])*(([1]!Tableausource[Catégorie tâche]="1.H+K")+([1]!Tableausource[Catégorie tâche]="2.K")),ROW([1]!Tableausource[Projet])-13,9^9),ROW(132:132)),COLUMN([1]!Tableausource[Etat])-2)="","",(INDEX([1]!Tableausource[#All],SMALL(IF(($G$1=[1]!Tableausource[Projet])*(([1]!Tableausource[Catégorie tâche]="1.H+K")+([1]!Tableausource[Catégorie tâche]="2.K")),ROW([1]!Tableausource[Projet])-13,9^9),ROW(132:132)),COLUMN([1]!Tableausource[Etat])-2))),"")</f>
        <v/>
      </c>
      <c r="C136" s="21" t="str" cm="1">
        <f t="array" ref="C136">IFERROR(IF(INDEX([2]!Tableausource[#All],SMALL(IF(($G$1=[2]!Tableausource[Projet])*(([2]!Tableausource[Catégorie tâche]="1.H+K")+([2]!Tableausource[Catégorie tâche]="2.K")),ROW([2]!Tableausource[Projet])-13,9^9),ROW(132:132)),COLUMN([2]!Tableausource[Échéance])-2)="","",(INDEX([2]!Tableausource[#All],SMALL(IF(($G$1=[2]!Tableausource[Projet])*(([2]!Tableausource[Catégorie tâche]="1.H+K")+([2]!Tableausource[Catégorie tâche]="2.K")),ROW([2]!Tableausource[Projet])-13,9^9),ROW(132:132)),COLUMN([2]!Tableausource[Échéance])-2))),"")</f>
        <v/>
      </c>
      <c r="D136" s="21" t="str" cm="1">
        <f t="array" ref="D136">IFERROR(IF(INDEX([2]!Tableausource[#All],SMALL(IF(($G$1=[2]!Tableausource[Projet])*(([2]!Tableausource[Catégorie tâche]="1.H+K")+([2]!Tableausource[Catégorie tâche]="2.K")),ROW([2]!Tableausource[Projet])-13,9^9),ROW(132:132)),COLUMN([2]!Tableausource[Date de début])-2)="","",(INDEX([2]!Tableausource[#All],SMALL(IF(($G$1=[2]!Tableausource[Projet])*(([2]!Tableausource[Catégorie tâche]="1.H+K")+([2]!Tableausource[Catégorie tâche]="2.K")),ROW([2]!Tableausource[Projet])-13,9^9),ROW(132:132)),COLUMN([2]!Tableausource[Date de début])-2))),"")</f>
        <v/>
      </c>
      <c r="E136" s="21" t="str" cm="1">
        <f t="array" ref="E136">IFERROR(IF(INDEX([2]!Tableausource[#All],SMALL(IF(($G$1=[2]!Tableausource[Projet])*(([2]!Tableausource[Catégorie tâche]="1.H+K")+([2]!Tableausource[Catégorie tâche]="2.K")),ROW([2]!Tableausource[Projet])-13,9^9),ROW(132:132)),COLUMN([2]!Tableausource[Date de fin])-2)="","",(INDEX([2]!Tableausource[#All],SMALL(IF(($G$1=[2]!Tableausource[Projet])*(([2]!Tableausource[Catégorie tâche]="1.H+K")+([2]!Tableausource[Catégorie tâche]="2.K")),ROW([2]!Tableausource[Projet])-13,9^9),ROW(132:132)),COLUMN([2]!Tableausource[Date de fin])-2))),"")</f>
        <v/>
      </c>
      <c r="F136" s="21" t="str" cm="1">
        <f t="array" ref="F136">IFERROR(IF(INDEX([2]!Tableausource[#All],SMALL(IF(($G$1=[2]!Tableausource[Projet])*(([2]!Tableausource[Catégorie tâche]="1.H+K")+([2]!Tableausource[Catégorie tâche]="2.K")),ROW([2]!Tableausource[Projet])-13,9^9),ROW(132:132)),COLUMN([2]!Tableausource[Catégorie tâche])-2)="","",(INDEX([2]!Tableausource[#All],SMALL(IF(($G$1=[2]!Tableausource[Projet])*(([2]!Tableausource[Catégorie tâche]="1.H+K")+([2]!Tableausource[Catégorie tâche]="2.K")),ROW([2]!Tableausource[Projet])-13,9^9),ROW(132:132)),COLUMN([2]!Tableausource[Catégorie tâche])-2))),"")</f>
        <v/>
      </c>
      <c r="G136" s="23" t="str" cm="1">
        <f t="array" ref="G136">IFERROR(INDEX([2]!Tableausource[#All],SMALL(IF(($G$1=[2]!Tableausource[Projet])*(([2]!Tableausource[Catégorie tâche]="1.H+K")+([2]!Tableausource[Catégorie tâche]="2.K")),ROW([2]!Tableausource[Projet])-13,9^9),ROW(132:132)),COLUMN([2]!Tableausource[Tâches])-2),"")</f>
        <v/>
      </c>
      <c r="H136" s="24" t="str" cm="1">
        <f t="array" ref="H136">IFERROR(IF(INDEX([2]!Tableausource[#All],SMALL(IF(($G$1=[2]!Tableausource[Projet])*(([2]!Tableausource[Catégorie tâche]="1.H+K")+([2]!Tableausource[Catégorie tâche]="2.K")),ROW([2]!Tableausource[Projet])-13,9^9),ROW(132:132)),COLUMN([2]!Tableausource[Acteurs])-2)="","",(INDEX([2]!Tableausource[#All],SMALL(IF(($G$1=[2]!Tableausource[Projet])*(([2]!Tableausource[Catégorie tâche]="1.H+K")+([2]!Tableausource[Catégorie tâche]="2.K")),ROW([2]!Tableausource[Projet])-13,9^9),ROW(132:132)),COLUMN([2]!Tableausource[Acteurs])-2))),"")</f>
        <v/>
      </c>
    </row>
    <row r="137" spans="2:8" hidden="1" x14ac:dyDescent="0.25">
      <c r="B137" s="21" t="str" cm="1">
        <f t="array" ref="B137">IFERROR(IF(INDEX([1]!Tableausource[#All],SMALL(IF(($G$1=[1]!Tableausource[Projet])*(([1]!Tableausource[Catégorie tâche]="1.H+K")+([1]!Tableausource[Catégorie tâche]="2.K")),ROW([1]!Tableausource[Projet])-13,9^9),ROW(133:133)),COLUMN([1]!Tableausource[Etat])-2)="","",(INDEX([1]!Tableausource[#All],SMALL(IF(($G$1=[1]!Tableausource[Projet])*(([1]!Tableausource[Catégorie tâche]="1.H+K")+([1]!Tableausource[Catégorie tâche]="2.K")),ROW([1]!Tableausource[Projet])-13,9^9),ROW(133:133)),COLUMN([1]!Tableausource[Etat])-2))),"")</f>
        <v/>
      </c>
      <c r="C137" s="21" t="str" cm="1">
        <f t="array" ref="C137">IFERROR(IF(INDEX([2]!Tableausource[#All],SMALL(IF(($G$1=[2]!Tableausource[Projet])*(([2]!Tableausource[Catégorie tâche]="1.H+K")+([2]!Tableausource[Catégorie tâche]="2.K")),ROW([2]!Tableausource[Projet])-13,9^9),ROW(133:133)),COLUMN([2]!Tableausource[Échéance])-2)="","",(INDEX([2]!Tableausource[#All],SMALL(IF(($G$1=[2]!Tableausource[Projet])*(([2]!Tableausource[Catégorie tâche]="1.H+K")+([2]!Tableausource[Catégorie tâche]="2.K")),ROW([2]!Tableausource[Projet])-13,9^9),ROW(133:133)),COLUMN([2]!Tableausource[Échéance])-2))),"")</f>
        <v/>
      </c>
      <c r="D137" s="21" t="str" cm="1">
        <f t="array" ref="D137">IFERROR(IF(INDEX([2]!Tableausource[#All],SMALL(IF(($G$1=[2]!Tableausource[Projet])*(([2]!Tableausource[Catégorie tâche]="1.H+K")+([2]!Tableausource[Catégorie tâche]="2.K")),ROW([2]!Tableausource[Projet])-13,9^9),ROW(133:133)),COLUMN([2]!Tableausource[Date de début])-2)="","",(INDEX([2]!Tableausource[#All],SMALL(IF(($G$1=[2]!Tableausource[Projet])*(([2]!Tableausource[Catégorie tâche]="1.H+K")+([2]!Tableausource[Catégorie tâche]="2.K")),ROW([2]!Tableausource[Projet])-13,9^9),ROW(133:133)),COLUMN([2]!Tableausource[Date de début])-2))),"")</f>
        <v/>
      </c>
      <c r="E137" s="21" t="str" cm="1">
        <f t="array" ref="E137">IFERROR(IF(INDEX([2]!Tableausource[#All],SMALL(IF(($G$1=[2]!Tableausource[Projet])*(([2]!Tableausource[Catégorie tâche]="1.H+K")+([2]!Tableausource[Catégorie tâche]="2.K")),ROW([2]!Tableausource[Projet])-13,9^9),ROW(133:133)),COLUMN([2]!Tableausource[Date de fin])-2)="","",(INDEX([2]!Tableausource[#All],SMALL(IF(($G$1=[2]!Tableausource[Projet])*(([2]!Tableausource[Catégorie tâche]="1.H+K")+([2]!Tableausource[Catégorie tâche]="2.K")),ROW([2]!Tableausource[Projet])-13,9^9),ROW(133:133)),COLUMN([2]!Tableausource[Date de fin])-2))),"")</f>
        <v/>
      </c>
      <c r="F137" s="21" t="str" cm="1">
        <f t="array" ref="F137">IFERROR(IF(INDEX([2]!Tableausource[#All],SMALL(IF(($G$1=[2]!Tableausource[Projet])*(([2]!Tableausource[Catégorie tâche]="1.H+K")+([2]!Tableausource[Catégorie tâche]="2.K")),ROW([2]!Tableausource[Projet])-13,9^9),ROW(133:133)),COLUMN([2]!Tableausource[Catégorie tâche])-2)="","",(INDEX([2]!Tableausource[#All],SMALL(IF(($G$1=[2]!Tableausource[Projet])*(([2]!Tableausource[Catégorie tâche]="1.H+K")+([2]!Tableausource[Catégorie tâche]="2.K")),ROW([2]!Tableausource[Projet])-13,9^9),ROW(133:133)),COLUMN([2]!Tableausource[Catégorie tâche])-2))),"")</f>
        <v/>
      </c>
      <c r="G137" s="23" t="str" cm="1">
        <f t="array" ref="G137">IFERROR(INDEX([2]!Tableausource[#All],SMALL(IF(($G$1=[2]!Tableausource[Projet])*(([2]!Tableausource[Catégorie tâche]="1.H+K")+([2]!Tableausource[Catégorie tâche]="2.K")),ROW([2]!Tableausource[Projet])-13,9^9),ROW(133:133)),COLUMN([2]!Tableausource[Tâches])-2),"")</f>
        <v/>
      </c>
      <c r="H137" s="24" t="str" cm="1">
        <f t="array" ref="H137">IFERROR(IF(INDEX([2]!Tableausource[#All],SMALL(IF(($G$1=[2]!Tableausource[Projet])*(([2]!Tableausource[Catégorie tâche]="1.H+K")+([2]!Tableausource[Catégorie tâche]="2.K")),ROW([2]!Tableausource[Projet])-13,9^9),ROW(133:133)),COLUMN([2]!Tableausource[Acteurs])-2)="","",(INDEX([2]!Tableausource[#All],SMALL(IF(($G$1=[2]!Tableausource[Projet])*(([2]!Tableausource[Catégorie tâche]="1.H+K")+([2]!Tableausource[Catégorie tâche]="2.K")),ROW([2]!Tableausource[Projet])-13,9^9),ROW(133:133)),COLUMN([2]!Tableausource[Acteurs])-2))),"")</f>
        <v/>
      </c>
    </row>
    <row r="138" spans="2:8" hidden="1" x14ac:dyDescent="0.25">
      <c r="B138" s="21" t="str" cm="1">
        <f t="array" ref="B138">IFERROR(IF(INDEX([1]!Tableausource[#All],SMALL(IF(($G$1=[1]!Tableausource[Projet])*(([1]!Tableausource[Catégorie tâche]="1.H+K")+([1]!Tableausource[Catégorie tâche]="2.K")),ROW([1]!Tableausource[Projet])-13,9^9),ROW(134:134)),COLUMN([1]!Tableausource[Etat])-2)="","",(INDEX([1]!Tableausource[#All],SMALL(IF(($G$1=[1]!Tableausource[Projet])*(([1]!Tableausource[Catégorie tâche]="1.H+K")+([1]!Tableausource[Catégorie tâche]="2.K")),ROW([1]!Tableausource[Projet])-13,9^9),ROW(134:134)),COLUMN([1]!Tableausource[Etat])-2))),"")</f>
        <v/>
      </c>
      <c r="C138" s="21" t="str" cm="1">
        <f t="array" ref="C138">IFERROR(IF(INDEX([2]!Tableausource[#All],SMALL(IF(($G$1=[2]!Tableausource[Projet])*(([2]!Tableausource[Catégorie tâche]="1.H+K")+([2]!Tableausource[Catégorie tâche]="2.K")),ROW([2]!Tableausource[Projet])-13,9^9),ROW(134:134)),COLUMN([2]!Tableausource[Échéance])-2)="","",(INDEX([2]!Tableausource[#All],SMALL(IF(($G$1=[2]!Tableausource[Projet])*(([2]!Tableausource[Catégorie tâche]="1.H+K")+([2]!Tableausource[Catégorie tâche]="2.K")),ROW([2]!Tableausource[Projet])-13,9^9),ROW(134:134)),COLUMN([2]!Tableausource[Échéance])-2))),"")</f>
        <v/>
      </c>
      <c r="D138" s="21" t="str" cm="1">
        <f t="array" ref="D138">IFERROR(IF(INDEX([2]!Tableausource[#All],SMALL(IF(($G$1=[2]!Tableausource[Projet])*(([2]!Tableausource[Catégorie tâche]="1.H+K")+([2]!Tableausource[Catégorie tâche]="2.K")),ROW([2]!Tableausource[Projet])-13,9^9),ROW(134:134)),COLUMN([2]!Tableausource[Date de début])-2)="","",(INDEX([2]!Tableausource[#All],SMALL(IF(($G$1=[2]!Tableausource[Projet])*(([2]!Tableausource[Catégorie tâche]="1.H+K")+([2]!Tableausource[Catégorie tâche]="2.K")),ROW([2]!Tableausource[Projet])-13,9^9),ROW(134:134)),COLUMN([2]!Tableausource[Date de début])-2))),"")</f>
        <v/>
      </c>
      <c r="E138" s="21" t="str" cm="1">
        <f t="array" ref="E138">IFERROR(IF(INDEX([2]!Tableausource[#All],SMALL(IF(($G$1=[2]!Tableausource[Projet])*(([2]!Tableausource[Catégorie tâche]="1.H+K")+([2]!Tableausource[Catégorie tâche]="2.K")),ROW([2]!Tableausource[Projet])-13,9^9),ROW(134:134)),COLUMN([2]!Tableausource[Date de fin])-2)="","",(INDEX([2]!Tableausource[#All],SMALL(IF(($G$1=[2]!Tableausource[Projet])*(([2]!Tableausource[Catégorie tâche]="1.H+K")+([2]!Tableausource[Catégorie tâche]="2.K")),ROW([2]!Tableausource[Projet])-13,9^9),ROW(134:134)),COLUMN([2]!Tableausource[Date de fin])-2))),"")</f>
        <v/>
      </c>
      <c r="F138" s="21" t="str" cm="1">
        <f t="array" ref="F138">IFERROR(IF(INDEX([2]!Tableausource[#All],SMALL(IF(($G$1=[2]!Tableausource[Projet])*(([2]!Tableausource[Catégorie tâche]="1.H+K")+([2]!Tableausource[Catégorie tâche]="2.K")),ROW([2]!Tableausource[Projet])-13,9^9),ROW(134:134)),COLUMN([2]!Tableausource[Catégorie tâche])-2)="","",(INDEX([2]!Tableausource[#All],SMALL(IF(($G$1=[2]!Tableausource[Projet])*(([2]!Tableausource[Catégorie tâche]="1.H+K")+([2]!Tableausource[Catégorie tâche]="2.K")),ROW([2]!Tableausource[Projet])-13,9^9),ROW(134:134)),COLUMN([2]!Tableausource[Catégorie tâche])-2))),"")</f>
        <v/>
      </c>
      <c r="G138" s="23" t="str" cm="1">
        <f t="array" ref="G138">IFERROR(INDEX([2]!Tableausource[#All],SMALL(IF(($G$1=[2]!Tableausource[Projet])*(([2]!Tableausource[Catégorie tâche]="1.H+K")+([2]!Tableausource[Catégorie tâche]="2.K")),ROW([2]!Tableausource[Projet])-13,9^9),ROW(134:134)),COLUMN([2]!Tableausource[Tâches])-2),"")</f>
        <v/>
      </c>
      <c r="H138" s="24" t="str" cm="1">
        <f t="array" ref="H138">IFERROR(IF(INDEX([2]!Tableausource[#All],SMALL(IF(($G$1=[2]!Tableausource[Projet])*(([2]!Tableausource[Catégorie tâche]="1.H+K")+([2]!Tableausource[Catégorie tâche]="2.K")),ROW([2]!Tableausource[Projet])-13,9^9),ROW(134:134)),COLUMN([2]!Tableausource[Acteurs])-2)="","",(INDEX([2]!Tableausource[#All],SMALL(IF(($G$1=[2]!Tableausource[Projet])*(([2]!Tableausource[Catégorie tâche]="1.H+K")+([2]!Tableausource[Catégorie tâche]="2.K")),ROW([2]!Tableausource[Projet])-13,9^9),ROW(134:134)),COLUMN([2]!Tableausource[Acteurs])-2))),"")</f>
        <v/>
      </c>
    </row>
    <row r="139" spans="2:8" hidden="1" x14ac:dyDescent="0.25">
      <c r="B139" s="21" t="str" cm="1">
        <f t="array" ref="B139">IFERROR(IF(INDEX([1]!Tableausource[#All],SMALL(IF(($G$1=[1]!Tableausource[Projet])*(([1]!Tableausource[Catégorie tâche]="1.H+K")+([1]!Tableausource[Catégorie tâche]="2.K")),ROW([1]!Tableausource[Projet])-13,9^9),ROW(135:135)),COLUMN([1]!Tableausource[Etat])-2)="","",(INDEX([1]!Tableausource[#All],SMALL(IF(($G$1=[1]!Tableausource[Projet])*(([1]!Tableausource[Catégorie tâche]="1.H+K")+([1]!Tableausource[Catégorie tâche]="2.K")),ROW([1]!Tableausource[Projet])-13,9^9),ROW(135:135)),COLUMN([1]!Tableausource[Etat])-2))),"")</f>
        <v/>
      </c>
      <c r="C139" s="21" t="str" cm="1">
        <f t="array" ref="C139">IFERROR(IF(INDEX([2]!Tableausource[#All],SMALL(IF(($G$1=[2]!Tableausource[Projet])*(([2]!Tableausource[Catégorie tâche]="1.H+K")+([2]!Tableausource[Catégorie tâche]="2.K")),ROW([2]!Tableausource[Projet])-13,9^9),ROW(135:135)),COLUMN([2]!Tableausource[Échéance])-2)="","",(INDEX([2]!Tableausource[#All],SMALL(IF(($G$1=[2]!Tableausource[Projet])*(([2]!Tableausource[Catégorie tâche]="1.H+K")+([2]!Tableausource[Catégorie tâche]="2.K")),ROW([2]!Tableausource[Projet])-13,9^9),ROW(135:135)),COLUMN([2]!Tableausource[Échéance])-2))),"")</f>
        <v/>
      </c>
      <c r="D139" s="21" t="str" cm="1">
        <f t="array" ref="D139">IFERROR(IF(INDEX([2]!Tableausource[#All],SMALL(IF(($G$1=[2]!Tableausource[Projet])*(([2]!Tableausource[Catégorie tâche]="1.H+K")+([2]!Tableausource[Catégorie tâche]="2.K")),ROW([2]!Tableausource[Projet])-13,9^9),ROW(135:135)),COLUMN([2]!Tableausource[Date de début])-2)="","",(INDEX([2]!Tableausource[#All],SMALL(IF(($G$1=[2]!Tableausource[Projet])*(([2]!Tableausource[Catégorie tâche]="1.H+K")+([2]!Tableausource[Catégorie tâche]="2.K")),ROW([2]!Tableausource[Projet])-13,9^9),ROW(135:135)),COLUMN([2]!Tableausource[Date de début])-2))),"")</f>
        <v/>
      </c>
      <c r="E139" s="21" t="str" cm="1">
        <f t="array" ref="E139">IFERROR(IF(INDEX([2]!Tableausource[#All],SMALL(IF(($G$1=[2]!Tableausource[Projet])*(([2]!Tableausource[Catégorie tâche]="1.H+K")+([2]!Tableausource[Catégorie tâche]="2.K")),ROW([2]!Tableausource[Projet])-13,9^9),ROW(135:135)),COLUMN([2]!Tableausource[Date de fin])-2)="","",(INDEX([2]!Tableausource[#All],SMALL(IF(($G$1=[2]!Tableausource[Projet])*(([2]!Tableausource[Catégorie tâche]="1.H+K")+([2]!Tableausource[Catégorie tâche]="2.K")),ROW([2]!Tableausource[Projet])-13,9^9),ROW(135:135)),COLUMN([2]!Tableausource[Date de fin])-2))),"")</f>
        <v/>
      </c>
      <c r="F139" s="21" t="str" cm="1">
        <f t="array" ref="F139">IFERROR(IF(INDEX([2]!Tableausource[#All],SMALL(IF(($G$1=[2]!Tableausource[Projet])*(([2]!Tableausource[Catégorie tâche]="1.H+K")+([2]!Tableausource[Catégorie tâche]="2.K")),ROW([2]!Tableausource[Projet])-13,9^9),ROW(135:135)),COLUMN([2]!Tableausource[Catégorie tâche])-2)="","",(INDEX([2]!Tableausource[#All],SMALL(IF(($G$1=[2]!Tableausource[Projet])*(([2]!Tableausource[Catégorie tâche]="1.H+K")+([2]!Tableausource[Catégorie tâche]="2.K")),ROW([2]!Tableausource[Projet])-13,9^9),ROW(135:135)),COLUMN([2]!Tableausource[Catégorie tâche])-2))),"")</f>
        <v/>
      </c>
      <c r="G139" s="23" t="str" cm="1">
        <f t="array" ref="G139">IFERROR(INDEX([2]!Tableausource[#All],SMALL(IF(($G$1=[2]!Tableausource[Projet])*(([2]!Tableausource[Catégorie tâche]="1.H+K")+([2]!Tableausource[Catégorie tâche]="2.K")),ROW([2]!Tableausource[Projet])-13,9^9),ROW(135:135)),COLUMN([2]!Tableausource[Tâches])-2),"")</f>
        <v/>
      </c>
      <c r="H139" s="24" t="str" cm="1">
        <f t="array" ref="H139">IFERROR(IF(INDEX([2]!Tableausource[#All],SMALL(IF(($G$1=[2]!Tableausource[Projet])*(([2]!Tableausource[Catégorie tâche]="1.H+K")+([2]!Tableausource[Catégorie tâche]="2.K")),ROW([2]!Tableausource[Projet])-13,9^9),ROW(135:135)),COLUMN([2]!Tableausource[Acteurs])-2)="","",(INDEX([2]!Tableausource[#All],SMALL(IF(($G$1=[2]!Tableausource[Projet])*(([2]!Tableausource[Catégorie tâche]="1.H+K")+([2]!Tableausource[Catégorie tâche]="2.K")),ROW([2]!Tableausource[Projet])-13,9^9),ROW(135:135)),COLUMN([2]!Tableausource[Acteurs])-2))),"")</f>
        <v/>
      </c>
    </row>
    <row r="140" spans="2:8" hidden="1" x14ac:dyDescent="0.25">
      <c r="B140" s="21" t="str" cm="1">
        <f t="array" ref="B140">IFERROR(IF(INDEX([1]!Tableausource[#All],SMALL(IF(($G$1=[1]!Tableausource[Projet])*(([1]!Tableausource[Catégorie tâche]="1.H+K")+([1]!Tableausource[Catégorie tâche]="2.K")),ROW([1]!Tableausource[Projet])-13,9^9),ROW(136:136)),COLUMN([1]!Tableausource[Etat])-2)="","",(INDEX([1]!Tableausource[#All],SMALL(IF(($G$1=[1]!Tableausource[Projet])*(([1]!Tableausource[Catégorie tâche]="1.H+K")+([1]!Tableausource[Catégorie tâche]="2.K")),ROW([1]!Tableausource[Projet])-13,9^9),ROW(136:136)),COLUMN([1]!Tableausource[Etat])-2))),"")</f>
        <v/>
      </c>
      <c r="C140" s="21" t="str" cm="1">
        <f t="array" ref="C140">IFERROR(IF(INDEX([2]!Tableausource[#All],SMALL(IF(($G$1=[2]!Tableausource[Projet])*(([2]!Tableausource[Catégorie tâche]="1.H+K")+([2]!Tableausource[Catégorie tâche]="2.K")),ROW([2]!Tableausource[Projet])-13,9^9),ROW(136:136)),COLUMN([2]!Tableausource[Échéance])-2)="","",(INDEX([2]!Tableausource[#All],SMALL(IF(($G$1=[2]!Tableausource[Projet])*(([2]!Tableausource[Catégorie tâche]="1.H+K")+([2]!Tableausource[Catégorie tâche]="2.K")),ROW([2]!Tableausource[Projet])-13,9^9),ROW(136:136)),COLUMN([2]!Tableausource[Échéance])-2))),"")</f>
        <v/>
      </c>
      <c r="D140" s="21" t="str" cm="1">
        <f t="array" ref="D140">IFERROR(IF(INDEX([2]!Tableausource[#All],SMALL(IF(($G$1=[2]!Tableausource[Projet])*(([2]!Tableausource[Catégorie tâche]="1.H+K")+([2]!Tableausource[Catégorie tâche]="2.K")),ROW([2]!Tableausource[Projet])-13,9^9),ROW(136:136)),COLUMN([2]!Tableausource[Date de début])-2)="","",(INDEX([2]!Tableausource[#All],SMALL(IF(($G$1=[2]!Tableausource[Projet])*(([2]!Tableausource[Catégorie tâche]="1.H+K")+([2]!Tableausource[Catégorie tâche]="2.K")),ROW([2]!Tableausource[Projet])-13,9^9),ROW(136:136)),COLUMN([2]!Tableausource[Date de début])-2))),"")</f>
        <v/>
      </c>
      <c r="E140" s="21" t="str" cm="1">
        <f t="array" ref="E140">IFERROR(IF(INDEX([2]!Tableausource[#All],SMALL(IF(($G$1=[2]!Tableausource[Projet])*(([2]!Tableausource[Catégorie tâche]="1.H+K")+([2]!Tableausource[Catégorie tâche]="2.K")),ROW([2]!Tableausource[Projet])-13,9^9),ROW(136:136)),COLUMN([2]!Tableausource[Date de fin])-2)="","",(INDEX([2]!Tableausource[#All],SMALL(IF(($G$1=[2]!Tableausource[Projet])*(([2]!Tableausource[Catégorie tâche]="1.H+K")+([2]!Tableausource[Catégorie tâche]="2.K")),ROW([2]!Tableausource[Projet])-13,9^9),ROW(136:136)),COLUMN([2]!Tableausource[Date de fin])-2))),"")</f>
        <v/>
      </c>
      <c r="F140" s="21" t="str" cm="1">
        <f t="array" ref="F140">IFERROR(IF(INDEX([2]!Tableausource[#All],SMALL(IF(($G$1=[2]!Tableausource[Projet])*(([2]!Tableausource[Catégorie tâche]="1.H+K")+([2]!Tableausource[Catégorie tâche]="2.K")),ROW([2]!Tableausource[Projet])-13,9^9),ROW(136:136)),COLUMN([2]!Tableausource[Catégorie tâche])-2)="","",(INDEX([2]!Tableausource[#All],SMALL(IF(($G$1=[2]!Tableausource[Projet])*(([2]!Tableausource[Catégorie tâche]="1.H+K")+([2]!Tableausource[Catégorie tâche]="2.K")),ROW([2]!Tableausource[Projet])-13,9^9),ROW(136:136)),COLUMN([2]!Tableausource[Catégorie tâche])-2))),"")</f>
        <v/>
      </c>
      <c r="G140" s="23" t="str" cm="1">
        <f t="array" ref="G140">IFERROR(INDEX([2]!Tableausource[#All],SMALL(IF(($G$1=[2]!Tableausource[Projet])*(([2]!Tableausource[Catégorie tâche]="1.H+K")+([2]!Tableausource[Catégorie tâche]="2.K")),ROW([2]!Tableausource[Projet])-13,9^9),ROW(136:136)),COLUMN([2]!Tableausource[Tâches])-2),"")</f>
        <v/>
      </c>
      <c r="H140" s="24" t="str" cm="1">
        <f t="array" ref="H140">IFERROR(IF(INDEX([2]!Tableausource[#All],SMALL(IF(($G$1=[2]!Tableausource[Projet])*(([2]!Tableausource[Catégorie tâche]="1.H+K")+([2]!Tableausource[Catégorie tâche]="2.K")),ROW([2]!Tableausource[Projet])-13,9^9),ROW(136:136)),COLUMN([2]!Tableausource[Acteurs])-2)="","",(INDEX([2]!Tableausource[#All],SMALL(IF(($G$1=[2]!Tableausource[Projet])*(([2]!Tableausource[Catégorie tâche]="1.H+K")+([2]!Tableausource[Catégorie tâche]="2.K")),ROW([2]!Tableausource[Projet])-13,9^9),ROW(136:136)),COLUMN([2]!Tableausource[Acteurs])-2))),"")</f>
        <v/>
      </c>
    </row>
    <row r="141" spans="2:8" hidden="1" x14ac:dyDescent="0.25">
      <c r="B141" s="21" t="str" cm="1">
        <f t="array" ref="B141">IFERROR(IF(INDEX([1]!Tableausource[#All],SMALL(IF(($G$1=[1]!Tableausource[Projet])*(([1]!Tableausource[Catégorie tâche]="1.H+K")+([1]!Tableausource[Catégorie tâche]="2.K")),ROW([1]!Tableausource[Projet])-13,9^9),ROW(137:137)),COLUMN([1]!Tableausource[Etat])-2)="","",(INDEX([1]!Tableausource[#All],SMALL(IF(($G$1=[1]!Tableausource[Projet])*(([1]!Tableausource[Catégorie tâche]="1.H+K")+([1]!Tableausource[Catégorie tâche]="2.K")),ROW([1]!Tableausource[Projet])-13,9^9),ROW(137:137)),COLUMN([1]!Tableausource[Etat])-2))),"")</f>
        <v/>
      </c>
      <c r="C141" s="21" t="str" cm="1">
        <f t="array" ref="C141">IFERROR(IF(INDEX([2]!Tableausource[#All],SMALL(IF(($G$1=[2]!Tableausource[Projet])*(([2]!Tableausource[Catégorie tâche]="1.H+K")+([2]!Tableausource[Catégorie tâche]="2.K")),ROW([2]!Tableausource[Projet])-13,9^9),ROW(137:137)),COLUMN([2]!Tableausource[Échéance])-2)="","",(INDEX([2]!Tableausource[#All],SMALL(IF(($G$1=[2]!Tableausource[Projet])*(([2]!Tableausource[Catégorie tâche]="1.H+K")+([2]!Tableausource[Catégorie tâche]="2.K")),ROW([2]!Tableausource[Projet])-13,9^9),ROW(137:137)),COLUMN([2]!Tableausource[Échéance])-2))),"")</f>
        <v/>
      </c>
      <c r="D141" s="21" t="str" cm="1">
        <f t="array" ref="D141">IFERROR(IF(INDEX([2]!Tableausource[#All],SMALL(IF(($G$1=[2]!Tableausource[Projet])*(([2]!Tableausource[Catégorie tâche]="1.H+K")+([2]!Tableausource[Catégorie tâche]="2.K")),ROW([2]!Tableausource[Projet])-13,9^9),ROW(137:137)),COLUMN([2]!Tableausource[Date de début])-2)="","",(INDEX([2]!Tableausource[#All],SMALL(IF(($G$1=[2]!Tableausource[Projet])*(([2]!Tableausource[Catégorie tâche]="1.H+K")+([2]!Tableausource[Catégorie tâche]="2.K")),ROW([2]!Tableausource[Projet])-13,9^9),ROW(137:137)),COLUMN([2]!Tableausource[Date de début])-2))),"")</f>
        <v/>
      </c>
      <c r="E141" s="21" t="str" cm="1">
        <f t="array" ref="E141">IFERROR(IF(INDEX([2]!Tableausource[#All],SMALL(IF(($G$1=[2]!Tableausource[Projet])*(([2]!Tableausource[Catégorie tâche]="1.H+K")+([2]!Tableausource[Catégorie tâche]="2.K")),ROW([2]!Tableausource[Projet])-13,9^9),ROW(137:137)),COLUMN([2]!Tableausource[Date de fin])-2)="","",(INDEX([2]!Tableausource[#All],SMALL(IF(($G$1=[2]!Tableausource[Projet])*(([2]!Tableausource[Catégorie tâche]="1.H+K")+([2]!Tableausource[Catégorie tâche]="2.K")),ROW([2]!Tableausource[Projet])-13,9^9),ROW(137:137)),COLUMN([2]!Tableausource[Date de fin])-2))),"")</f>
        <v/>
      </c>
      <c r="F141" s="21" t="str" cm="1">
        <f t="array" ref="F141">IFERROR(IF(INDEX([2]!Tableausource[#All],SMALL(IF(($G$1=[2]!Tableausource[Projet])*(([2]!Tableausource[Catégorie tâche]="1.H+K")+([2]!Tableausource[Catégorie tâche]="2.K")),ROW([2]!Tableausource[Projet])-13,9^9),ROW(137:137)),COLUMN([2]!Tableausource[Catégorie tâche])-2)="","",(INDEX([2]!Tableausource[#All],SMALL(IF(($G$1=[2]!Tableausource[Projet])*(([2]!Tableausource[Catégorie tâche]="1.H+K")+([2]!Tableausource[Catégorie tâche]="2.K")),ROW([2]!Tableausource[Projet])-13,9^9),ROW(137:137)),COLUMN([2]!Tableausource[Catégorie tâche])-2))),"")</f>
        <v/>
      </c>
      <c r="G141" s="23" t="str" cm="1">
        <f t="array" ref="G141">IFERROR(INDEX([2]!Tableausource[#All],SMALL(IF(($G$1=[2]!Tableausource[Projet])*(([2]!Tableausource[Catégorie tâche]="1.H+K")+([2]!Tableausource[Catégorie tâche]="2.K")),ROW([2]!Tableausource[Projet])-13,9^9),ROW(137:137)),COLUMN([2]!Tableausource[Tâches])-2),"")</f>
        <v/>
      </c>
      <c r="H141" s="24" t="str" cm="1">
        <f t="array" ref="H141">IFERROR(IF(INDEX([2]!Tableausource[#All],SMALL(IF(($G$1=[2]!Tableausource[Projet])*(([2]!Tableausource[Catégorie tâche]="1.H+K")+([2]!Tableausource[Catégorie tâche]="2.K")),ROW([2]!Tableausource[Projet])-13,9^9),ROW(137:137)),COLUMN([2]!Tableausource[Acteurs])-2)="","",(INDEX([2]!Tableausource[#All],SMALL(IF(($G$1=[2]!Tableausource[Projet])*(([2]!Tableausource[Catégorie tâche]="1.H+K")+([2]!Tableausource[Catégorie tâche]="2.K")),ROW([2]!Tableausource[Projet])-13,9^9),ROW(137:137)),COLUMN([2]!Tableausource[Acteurs])-2))),"")</f>
        <v/>
      </c>
    </row>
    <row r="142" spans="2:8" hidden="1" x14ac:dyDescent="0.25">
      <c r="B142" s="21" t="str" cm="1">
        <f t="array" ref="B142">IFERROR(IF(INDEX([1]!Tableausource[#All],SMALL(IF(($G$1=[1]!Tableausource[Projet])*(([1]!Tableausource[Catégorie tâche]="1.H+K")+([1]!Tableausource[Catégorie tâche]="2.K")),ROW([1]!Tableausource[Projet])-13,9^9),ROW(138:138)),COLUMN([1]!Tableausource[Etat])-2)="","",(INDEX([1]!Tableausource[#All],SMALL(IF(($G$1=[1]!Tableausource[Projet])*(([1]!Tableausource[Catégorie tâche]="1.H+K")+([1]!Tableausource[Catégorie tâche]="2.K")),ROW([1]!Tableausource[Projet])-13,9^9),ROW(138:138)),COLUMN([1]!Tableausource[Etat])-2))),"")</f>
        <v/>
      </c>
      <c r="C142" s="21" t="str" cm="1">
        <f t="array" ref="C142">IFERROR(IF(INDEX([2]!Tableausource[#All],SMALL(IF(($G$1=[2]!Tableausource[Projet])*(([2]!Tableausource[Catégorie tâche]="1.H+K")+([2]!Tableausource[Catégorie tâche]="2.K")),ROW([2]!Tableausource[Projet])-13,9^9),ROW(138:138)),COLUMN([2]!Tableausource[Échéance])-2)="","",(INDEX([2]!Tableausource[#All],SMALL(IF(($G$1=[2]!Tableausource[Projet])*(([2]!Tableausource[Catégorie tâche]="1.H+K")+([2]!Tableausource[Catégorie tâche]="2.K")),ROW([2]!Tableausource[Projet])-13,9^9),ROW(138:138)),COLUMN([2]!Tableausource[Échéance])-2))),"")</f>
        <v/>
      </c>
      <c r="D142" s="21" t="str" cm="1">
        <f t="array" ref="D142">IFERROR(IF(INDEX([2]!Tableausource[#All],SMALL(IF(($G$1=[2]!Tableausource[Projet])*(([2]!Tableausource[Catégorie tâche]="1.H+K")+([2]!Tableausource[Catégorie tâche]="2.K")),ROW([2]!Tableausource[Projet])-13,9^9),ROW(138:138)),COLUMN([2]!Tableausource[Date de début])-2)="","",(INDEX([2]!Tableausource[#All],SMALL(IF(($G$1=[2]!Tableausource[Projet])*(([2]!Tableausource[Catégorie tâche]="1.H+K")+([2]!Tableausource[Catégorie tâche]="2.K")),ROW([2]!Tableausource[Projet])-13,9^9),ROW(138:138)),COLUMN([2]!Tableausource[Date de début])-2))),"")</f>
        <v/>
      </c>
      <c r="E142" s="21" t="str" cm="1">
        <f t="array" ref="E142">IFERROR(IF(INDEX([2]!Tableausource[#All],SMALL(IF(($G$1=[2]!Tableausource[Projet])*(([2]!Tableausource[Catégorie tâche]="1.H+K")+([2]!Tableausource[Catégorie tâche]="2.K")),ROW([2]!Tableausource[Projet])-13,9^9),ROW(138:138)),COLUMN([2]!Tableausource[Date de fin])-2)="","",(INDEX([2]!Tableausource[#All],SMALL(IF(($G$1=[2]!Tableausource[Projet])*(([2]!Tableausource[Catégorie tâche]="1.H+K")+([2]!Tableausource[Catégorie tâche]="2.K")),ROW([2]!Tableausource[Projet])-13,9^9),ROW(138:138)),COLUMN([2]!Tableausource[Date de fin])-2))),"")</f>
        <v/>
      </c>
      <c r="F142" s="21" t="str" cm="1">
        <f t="array" ref="F142">IFERROR(IF(INDEX([2]!Tableausource[#All],SMALL(IF(($G$1=[2]!Tableausource[Projet])*(([2]!Tableausource[Catégorie tâche]="1.H+K")+([2]!Tableausource[Catégorie tâche]="2.K")),ROW([2]!Tableausource[Projet])-13,9^9),ROW(138:138)),COLUMN([2]!Tableausource[Catégorie tâche])-2)="","",(INDEX([2]!Tableausource[#All],SMALL(IF(($G$1=[2]!Tableausource[Projet])*(([2]!Tableausource[Catégorie tâche]="1.H+K")+([2]!Tableausource[Catégorie tâche]="2.K")),ROW([2]!Tableausource[Projet])-13,9^9),ROW(138:138)),COLUMN([2]!Tableausource[Catégorie tâche])-2))),"")</f>
        <v/>
      </c>
      <c r="G142" s="23" t="str" cm="1">
        <f t="array" ref="G142">IFERROR(INDEX([2]!Tableausource[#All],SMALL(IF(($G$1=[2]!Tableausource[Projet])*(([2]!Tableausource[Catégorie tâche]="1.H+K")+([2]!Tableausource[Catégorie tâche]="2.K")),ROW([2]!Tableausource[Projet])-13,9^9),ROW(138:138)),COLUMN([2]!Tableausource[Tâches])-2),"")</f>
        <v/>
      </c>
      <c r="H142" s="24" t="str" cm="1">
        <f t="array" ref="H142">IFERROR(IF(INDEX([2]!Tableausource[#All],SMALL(IF(($G$1=[2]!Tableausource[Projet])*(([2]!Tableausource[Catégorie tâche]="1.H+K")+([2]!Tableausource[Catégorie tâche]="2.K")),ROW([2]!Tableausource[Projet])-13,9^9),ROW(138:138)),COLUMN([2]!Tableausource[Acteurs])-2)="","",(INDEX([2]!Tableausource[#All],SMALL(IF(($G$1=[2]!Tableausource[Projet])*(([2]!Tableausource[Catégorie tâche]="1.H+K")+([2]!Tableausource[Catégorie tâche]="2.K")),ROW([2]!Tableausource[Projet])-13,9^9),ROW(138:138)),COLUMN([2]!Tableausource[Acteurs])-2))),"")</f>
        <v/>
      </c>
    </row>
    <row r="143" spans="2:8" hidden="1" x14ac:dyDescent="0.25">
      <c r="B143" s="21" t="str" cm="1">
        <f t="array" ref="B143">IFERROR(IF(INDEX([1]!Tableausource[#All],SMALL(IF(($G$1=[1]!Tableausource[Projet])*(([1]!Tableausource[Catégorie tâche]="1.H+K")+([1]!Tableausource[Catégorie tâche]="2.K")),ROW([1]!Tableausource[Projet])-13,9^9),ROW(139:139)),COLUMN([1]!Tableausource[Etat])-2)="","",(INDEX([1]!Tableausource[#All],SMALL(IF(($G$1=[1]!Tableausource[Projet])*(([1]!Tableausource[Catégorie tâche]="1.H+K")+([1]!Tableausource[Catégorie tâche]="2.K")),ROW([1]!Tableausource[Projet])-13,9^9),ROW(139:139)),COLUMN([1]!Tableausource[Etat])-2))),"")</f>
        <v/>
      </c>
      <c r="C143" s="21" t="str" cm="1">
        <f t="array" ref="C143">IFERROR(IF(INDEX([2]!Tableausource[#All],SMALL(IF(($G$1=[2]!Tableausource[Projet])*(([2]!Tableausource[Catégorie tâche]="1.H+K")+([2]!Tableausource[Catégorie tâche]="2.K")),ROW([2]!Tableausource[Projet])-13,9^9),ROW(139:139)),COLUMN([2]!Tableausource[Échéance])-2)="","",(INDEX([2]!Tableausource[#All],SMALL(IF(($G$1=[2]!Tableausource[Projet])*(([2]!Tableausource[Catégorie tâche]="1.H+K")+([2]!Tableausource[Catégorie tâche]="2.K")),ROW([2]!Tableausource[Projet])-13,9^9),ROW(139:139)),COLUMN([2]!Tableausource[Échéance])-2))),"")</f>
        <v/>
      </c>
      <c r="D143" s="21" t="str" cm="1">
        <f t="array" ref="D143">IFERROR(IF(INDEX([2]!Tableausource[#All],SMALL(IF(($G$1=[2]!Tableausource[Projet])*(([2]!Tableausource[Catégorie tâche]="1.H+K")+([2]!Tableausource[Catégorie tâche]="2.K")),ROW([2]!Tableausource[Projet])-13,9^9),ROW(139:139)),COLUMN([2]!Tableausource[Date de début])-2)="","",(INDEX([2]!Tableausource[#All],SMALL(IF(($G$1=[2]!Tableausource[Projet])*(([2]!Tableausource[Catégorie tâche]="1.H+K")+([2]!Tableausource[Catégorie tâche]="2.K")),ROW([2]!Tableausource[Projet])-13,9^9),ROW(139:139)),COLUMN([2]!Tableausource[Date de début])-2))),"")</f>
        <v/>
      </c>
      <c r="E143" s="21" t="str" cm="1">
        <f t="array" ref="E143">IFERROR(IF(INDEX([2]!Tableausource[#All],SMALL(IF(($G$1=[2]!Tableausource[Projet])*(([2]!Tableausource[Catégorie tâche]="1.H+K")+([2]!Tableausource[Catégorie tâche]="2.K")),ROW([2]!Tableausource[Projet])-13,9^9),ROW(139:139)),COLUMN([2]!Tableausource[Date de fin])-2)="","",(INDEX([2]!Tableausource[#All],SMALL(IF(($G$1=[2]!Tableausource[Projet])*(([2]!Tableausource[Catégorie tâche]="1.H+K")+([2]!Tableausource[Catégorie tâche]="2.K")),ROW([2]!Tableausource[Projet])-13,9^9),ROW(139:139)),COLUMN([2]!Tableausource[Date de fin])-2))),"")</f>
        <v/>
      </c>
      <c r="F143" s="21" t="str" cm="1">
        <f t="array" ref="F143">IFERROR(IF(INDEX([2]!Tableausource[#All],SMALL(IF(($G$1=[2]!Tableausource[Projet])*(([2]!Tableausource[Catégorie tâche]="1.H+K")+([2]!Tableausource[Catégorie tâche]="2.K")),ROW([2]!Tableausource[Projet])-13,9^9),ROW(139:139)),COLUMN([2]!Tableausource[Catégorie tâche])-2)="","",(INDEX([2]!Tableausource[#All],SMALL(IF(($G$1=[2]!Tableausource[Projet])*(([2]!Tableausource[Catégorie tâche]="1.H+K")+([2]!Tableausource[Catégorie tâche]="2.K")),ROW([2]!Tableausource[Projet])-13,9^9),ROW(139:139)),COLUMN([2]!Tableausource[Catégorie tâche])-2))),"")</f>
        <v/>
      </c>
      <c r="G143" s="23" t="str" cm="1">
        <f t="array" ref="G143">IFERROR(INDEX([2]!Tableausource[#All],SMALL(IF(($G$1=[2]!Tableausource[Projet])*(([2]!Tableausource[Catégorie tâche]="1.H+K")+([2]!Tableausource[Catégorie tâche]="2.K")),ROW([2]!Tableausource[Projet])-13,9^9),ROW(139:139)),COLUMN([2]!Tableausource[Tâches])-2),"")</f>
        <v/>
      </c>
      <c r="H143" s="24" t="str" cm="1">
        <f t="array" ref="H143">IFERROR(IF(INDEX([2]!Tableausource[#All],SMALL(IF(($G$1=[2]!Tableausource[Projet])*(([2]!Tableausource[Catégorie tâche]="1.H+K")+([2]!Tableausource[Catégorie tâche]="2.K")),ROW([2]!Tableausource[Projet])-13,9^9),ROW(139:139)),COLUMN([2]!Tableausource[Acteurs])-2)="","",(INDEX([2]!Tableausource[#All],SMALL(IF(($G$1=[2]!Tableausource[Projet])*(([2]!Tableausource[Catégorie tâche]="1.H+K")+([2]!Tableausource[Catégorie tâche]="2.K")),ROW([2]!Tableausource[Projet])-13,9^9),ROW(139:139)),COLUMN([2]!Tableausource[Acteurs])-2))),"")</f>
        <v/>
      </c>
    </row>
    <row r="144" spans="2:8" hidden="1" x14ac:dyDescent="0.25">
      <c r="B144" s="21" t="str" cm="1">
        <f t="array" ref="B144">IFERROR(IF(INDEX([1]!Tableausource[#All],SMALL(IF(($G$1=[1]!Tableausource[Projet])*(([1]!Tableausource[Catégorie tâche]="1.H+K")+([1]!Tableausource[Catégorie tâche]="2.K")),ROW([1]!Tableausource[Projet])-13,9^9),ROW(140:140)),COLUMN([1]!Tableausource[Etat])-2)="","",(INDEX([1]!Tableausource[#All],SMALL(IF(($G$1=[1]!Tableausource[Projet])*(([1]!Tableausource[Catégorie tâche]="1.H+K")+([1]!Tableausource[Catégorie tâche]="2.K")),ROW([1]!Tableausource[Projet])-13,9^9),ROW(140:140)),COLUMN([1]!Tableausource[Etat])-2))),"")</f>
        <v/>
      </c>
      <c r="C144" s="21" t="str" cm="1">
        <f t="array" ref="C144">IFERROR(IF(INDEX([2]!Tableausource[#All],SMALL(IF(($G$1=[2]!Tableausource[Projet])*(([2]!Tableausource[Catégorie tâche]="1.H+K")+([2]!Tableausource[Catégorie tâche]="2.K")),ROW([2]!Tableausource[Projet])-13,9^9),ROW(140:140)),COLUMN([2]!Tableausource[Échéance])-2)="","",(INDEX([2]!Tableausource[#All],SMALL(IF(($G$1=[2]!Tableausource[Projet])*(([2]!Tableausource[Catégorie tâche]="1.H+K")+([2]!Tableausource[Catégorie tâche]="2.K")),ROW([2]!Tableausource[Projet])-13,9^9),ROW(140:140)),COLUMN([2]!Tableausource[Échéance])-2))),"")</f>
        <v/>
      </c>
      <c r="D144" s="21" t="str" cm="1">
        <f t="array" ref="D144">IFERROR(IF(INDEX([2]!Tableausource[#All],SMALL(IF(($G$1=[2]!Tableausource[Projet])*(([2]!Tableausource[Catégorie tâche]="1.H+K")+([2]!Tableausource[Catégorie tâche]="2.K")),ROW([2]!Tableausource[Projet])-13,9^9),ROW(140:140)),COLUMN([2]!Tableausource[Date de début])-2)="","",(INDEX([2]!Tableausource[#All],SMALL(IF(($G$1=[2]!Tableausource[Projet])*(([2]!Tableausource[Catégorie tâche]="1.H+K")+([2]!Tableausource[Catégorie tâche]="2.K")),ROW([2]!Tableausource[Projet])-13,9^9),ROW(140:140)),COLUMN([2]!Tableausource[Date de début])-2))),"")</f>
        <v/>
      </c>
      <c r="E144" s="21" t="str" cm="1">
        <f t="array" ref="E144">IFERROR(IF(INDEX([2]!Tableausource[#All],SMALL(IF(($G$1=[2]!Tableausource[Projet])*(([2]!Tableausource[Catégorie tâche]="1.H+K")+([2]!Tableausource[Catégorie tâche]="2.K")),ROW([2]!Tableausource[Projet])-13,9^9),ROW(140:140)),COLUMN([2]!Tableausource[Date de fin])-2)="","",(INDEX([2]!Tableausource[#All],SMALL(IF(($G$1=[2]!Tableausource[Projet])*(([2]!Tableausource[Catégorie tâche]="1.H+K")+([2]!Tableausource[Catégorie tâche]="2.K")),ROW([2]!Tableausource[Projet])-13,9^9),ROW(140:140)),COLUMN([2]!Tableausource[Date de fin])-2))),"")</f>
        <v/>
      </c>
      <c r="F144" s="21" t="str" cm="1">
        <f t="array" ref="F144">IFERROR(IF(INDEX([2]!Tableausource[#All],SMALL(IF(($G$1=[2]!Tableausource[Projet])*(([2]!Tableausource[Catégorie tâche]="1.H+K")+([2]!Tableausource[Catégorie tâche]="2.K")),ROW([2]!Tableausource[Projet])-13,9^9),ROW(140:140)),COLUMN([2]!Tableausource[Catégorie tâche])-2)="","",(INDEX([2]!Tableausource[#All],SMALL(IF(($G$1=[2]!Tableausource[Projet])*(([2]!Tableausource[Catégorie tâche]="1.H+K")+([2]!Tableausource[Catégorie tâche]="2.K")),ROW([2]!Tableausource[Projet])-13,9^9),ROW(140:140)),COLUMN([2]!Tableausource[Catégorie tâche])-2))),"")</f>
        <v/>
      </c>
      <c r="G144" s="23" t="str" cm="1">
        <f t="array" ref="G144">IFERROR(INDEX([2]!Tableausource[#All],SMALL(IF(($G$1=[2]!Tableausource[Projet])*(([2]!Tableausource[Catégorie tâche]="1.H+K")+([2]!Tableausource[Catégorie tâche]="2.K")),ROW([2]!Tableausource[Projet])-13,9^9),ROW(140:140)),COLUMN([2]!Tableausource[Tâches])-2),"")</f>
        <v/>
      </c>
      <c r="H144" s="24" t="str" cm="1">
        <f t="array" ref="H144">IFERROR(IF(INDEX([2]!Tableausource[#All],SMALL(IF(($G$1=[2]!Tableausource[Projet])*(([2]!Tableausource[Catégorie tâche]="1.H+K")+([2]!Tableausource[Catégorie tâche]="2.K")),ROW([2]!Tableausource[Projet])-13,9^9),ROW(140:140)),COLUMN([2]!Tableausource[Acteurs])-2)="","",(INDEX([2]!Tableausource[#All],SMALL(IF(($G$1=[2]!Tableausource[Projet])*(([2]!Tableausource[Catégorie tâche]="1.H+K")+([2]!Tableausource[Catégorie tâche]="2.K")),ROW([2]!Tableausource[Projet])-13,9^9),ROW(140:140)),COLUMN([2]!Tableausource[Acteurs])-2))),"")</f>
        <v/>
      </c>
    </row>
    <row r="145" spans="2:8" hidden="1" x14ac:dyDescent="0.25">
      <c r="B145" s="21" t="str" cm="1">
        <f t="array" ref="B145">IFERROR(IF(INDEX([1]!Tableausource[#All],SMALL(IF(($G$1=[1]!Tableausource[Projet])*(([1]!Tableausource[Catégorie tâche]="1.H+K")+([1]!Tableausource[Catégorie tâche]="2.K")),ROW([1]!Tableausource[Projet])-13,9^9),ROW(141:141)),COLUMN([1]!Tableausource[Etat])-2)="","",(INDEX([1]!Tableausource[#All],SMALL(IF(($G$1=[1]!Tableausource[Projet])*(([1]!Tableausource[Catégorie tâche]="1.H+K")+([1]!Tableausource[Catégorie tâche]="2.K")),ROW([1]!Tableausource[Projet])-13,9^9),ROW(141:141)),COLUMN([1]!Tableausource[Etat])-2))),"")</f>
        <v/>
      </c>
      <c r="C145" s="21" t="str" cm="1">
        <f t="array" ref="C145">IFERROR(IF(INDEX([2]!Tableausource[#All],SMALL(IF(($G$1=[2]!Tableausource[Projet])*(([2]!Tableausource[Catégorie tâche]="1.H+K")+([2]!Tableausource[Catégorie tâche]="2.K")),ROW([2]!Tableausource[Projet])-13,9^9),ROW(141:141)),COLUMN([2]!Tableausource[Échéance])-2)="","",(INDEX([2]!Tableausource[#All],SMALL(IF(($G$1=[2]!Tableausource[Projet])*(([2]!Tableausource[Catégorie tâche]="1.H+K")+([2]!Tableausource[Catégorie tâche]="2.K")),ROW([2]!Tableausource[Projet])-13,9^9),ROW(141:141)),COLUMN([2]!Tableausource[Échéance])-2))),"")</f>
        <v/>
      </c>
      <c r="D145" s="21" t="str" cm="1">
        <f t="array" ref="D145">IFERROR(IF(INDEX([2]!Tableausource[#All],SMALL(IF(($G$1=[2]!Tableausource[Projet])*(([2]!Tableausource[Catégorie tâche]="1.H+K")+([2]!Tableausource[Catégorie tâche]="2.K")),ROW([2]!Tableausource[Projet])-13,9^9),ROW(141:141)),COLUMN([2]!Tableausource[Date de début])-2)="","",(INDEX([2]!Tableausource[#All],SMALL(IF(($G$1=[2]!Tableausource[Projet])*(([2]!Tableausource[Catégorie tâche]="1.H+K")+([2]!Tableausource[Catégorie tâche]="2.K")),ROW([2]!Tableausource[Projet])-13,9^9),ROW(141:141)),COLUMN([2]!Tableausource[Date de début])-2))),"")</f>
        <v/>
      </c>
      <c r="E145" s="21" t="str" cm="1">
        <f t="array" ref="E145">IFERROR(IF(INDEX([2]!Tableausource[#All],SMALL(IF(($G$1=[2]!Tableausource[Projet])*(([2]!Tableausource[Catégorie tâche]="1.H+K")+([2]!Tableausource[Catégorie tâche]="2.K")),ROW([2]!Tableausource[Projet])-13,9^9),ROW(141:141)),COLUMN([2]!Tableausource[Date de fin])-2)="","",(INDEX([2]!Tableausource[#All],SMALL(IF(($G$1=[2]!Tableausource[Projet])*(([2]!Tableausource[Catégorie tâche]="1.H+K")+([2]!Tableausource[Catégorie tâche]="2.K")),ROW([2]!Tableausource[Projet])-13,9^9),ROW(141:141)),COLUMN([2]!Tableausource[Date de fin])-2))),"")</f>
        <v/>
      </c>
      <c r="F145" s="21" t="str" cm="1">
        <f t="array" ref="F145">IFERROR(IF(INDEX([2]!Tableausource[#All],SMALL(IF(($G$1=[2]!Tableausource[Projet])*(([2]!Tableausource[Catégorie tâche]="1.H+K")+([2]!Tableausource[Catégorie tâche]="2.K")),ROW([2]!Tableausource[Projet])-13,9^9),ROW(141:141)),COLUMN([2]!Tableausource[Catégorie tâche])-2)="","",(INDEX([2]!Tableausource[#All],SMALL(IF(($G$1=[2]!Tableausource[Projet])*(([2]!Tableausource[Catégorie tâche]="1.H+K")+([2]!Tableausource[Catégorie tâche]="2.K")),ROW([2]!Tableausource[Projet])-13,9^9),ROW(141:141)),COLUMN([2]!Tableausource[Catégorie tâche])-2))),"")</f>
        <v/>
      </c>
      <c r="G145" s="23" t="str" cm="1">
        <f t="array" ref="G145">IFERROR(INDEX([2]!Tableausource[#All],SMALL(IF(($G$1=[2]!Tableausource[Projet])*(([2]!Tableausource[Catégorie tâche]="1.H+K")+([2]!Tableausource[Catégorie tâche]="2.K")),ROW([2]!Tableausource[Projet])-13,9^9),ROW(141:141)),COLUMN([2]!Tableausource[Tâches])-2),"")</f>
        <v/>
      </c>
      <c r="H145" s="24" t="str" cm="1">
        <f t="array" ref="H145">IFERROR(IF(INDEX([2]!Tableausource[#All],SMALL(IF(($G$1=[2]!Tableausource[Projet])*(([2]!Tableausource[Catégorie tâche]="1.H+K")+([2]!Tableausource[Catégorie tâche]="2.K")),ROW([2]!Tableausource[Projet])-13,9^9),ROW(141:141)),COLUMN([2]!Tableausource[Acteurs])-2)="","",(INDEX([2]!Tableausource[#All],SMALL(IF(($G$1=[2]!Tableausource[Projet])*(([2]!Tableausource[Catégorie tâche]="1.H+K")+([2]!Tableausource[Catégorie tâche]="2.K")),ROW([2]!Tableausource[Projet])-13,9^9),ROW(141:141)),COLUMN([2]!Tableausource[Acteurs])-2))),"")</f>
        <v/>
      </c>
    </row>
    <row r="146" spans="2:8" hidden="1" x14ac:dyDescent="0.25">
      <c r="B146" s="21" t="str" cm="1">
        <f t="array" ref="B146">IFERROR(IF(INDEX([1]!Tableausource[#All],SMALL(IF(($G$1=[1]!Tableausource[Projet])*(([1]!Tableausource[Catégorie tâche]="1.H+K")+([1]!Tableausource[Catégorie tâche]="2.K")),ROW([1]!Tableausource[Projet])-13,9^9),ROW(142:142)),COLUMN([1]!Tableausource[Etat])-2)="","",(INDEX([1]!Tableausource[#All],SMALL(IF(($G$1=[1]!Tableausource[Projet])*(([1]!Tableausource[Catégorie tâche]="1.H+K")+([1]!Tableausource[Catégorie tâche]="2.K")),ROW([1]!Tableausource[Projet])-13,9^9),ROW(142:142)),COLUMN([1]!Tableausource[Etat])-2))),"")</f>
        <v/>
      </c>
      <c r="C146" s="21" t="str" cm="1">
        <f t="array" ref="C146">IFERROR(IF(INDEX([2]!Tableausource[#All],SMALL(IF(($G$1=[2]!Tableausource[Projet])*(([2]!Tableausource[Catégorie tâche]="1.H+K")+([2]!Tableausource[Catégorie tâche]="2.K")),ROW([2]!Tableausource[Projet])-13,9^9),ROW(142:142)),COLUMN([2]!Tableausource[Échéance])-2)="","",(INDEX([2]!Tableausource[#All],SMALL(IF(($G$1=[2]!Tableausource[Projet])*(([2]!Tableausource[Catégorie tâche]="1.H+K")+([2]!Tableausource[Catégorie tâche]="2.K")),ROW([2]!Tableausource[Projet])-13,9^9),ROW(142:142)),COLUMN([2]!Tableausource[Échéance])-2))),"")</f>
        <v/>
      </c>
      <c r="D146" s="21" t="str" cm="1">
        <f t="array" ref="D146">IFERROR(IF(INDEX([2]!Tableausource[#All],SMALL(IF(($G$1=[2]!Tableausource[Projet])*(([2]!Tableausource[Catégorie tâche]="1.H+K")+([2]!Tableausource[Catégorie tâche]="2.K")),ROW([2]!Tableausource[Projet])-13,9^9),ROW(142:142)),COLUMN([2]!Tableausource[Date de début])-2)="","",(INDEX([2]!Tableausource[#All],SMALL(IF(($G$1=[2]!Tableausource[Projet])*(([2]!Tableausource[Catégorie tâche]="1.H+K")+([2]!Tableausource[Catégorie tâche]="2.K")),ROW([2]!Tableausource[Projet])-13,9^9),ROW(142:142)),COLUMN([2]!Tableausource[Date de début])-2))),"")</f>
        <v/>
      </c>
      <c r="E146" s="21" t="str" cm="1">
        <f t="array" ref="E146">IFERROR(IF(INDEX([2]!Tableausource[#All],SMALL(IF(($G$1=[2]!Tableausource[Projet])*(([2]!Tableausource[Catégorie tâche]="1.H+K")+([2]!Tableausource[Catégorie tâche]="2.K")),ROW([2]!Tableausource[Projet])-13,9^9),ROW(142:142)),COLUMN([2]!Tableausource[Date de fin])-2)="","",(INDEX([2]!Tableausource[#All],SMALL(IF(($G$1=[2]!Tableausource[Projet])*(([2]!Tableausource[Catégorie tâche]="1.H+K")+([2]!Tableausource[Catégorie tâche]="2.K")),ROW([2]!Tableausource[Projet])-13,9^9),ROW(142:142)),COLUMN([2]!Tableausource[Date de fin])-2))),"")</f>
        <v/>
      </c>
      <c r="F146" s="21" t="str" cm="1">
        <f t="array" ref="F146">IFERROR(IF(INDEX([2]!Tableausource[#All],SMALL(IF(($G$1=[2]!Tableausource[Projet])*(([2]!Tableausource[Catégorie tâche]="1.H+K")+([2]!Tableausource[Catégorie tâche]="2.K")),ROW([2]!Tableausource[Projet])-13,9^9),ROW(142:142)),COLUMN([2]!Tableausource[Catégorie tâche])-2)="","",(INDEX([2]!Tableausource[#All],SMALL(IF(($G$1=[2]!Tableausource[Projet])*(([2]!Tableausource[Catégorie tâche]="1.H+K")+([2]!Tableausource[Catégorie tâche]="2.K")),ROW([2]!Tableausource[Projet])-13,9^9),ROW(142:142)),COLUMN([2]!Tableausource[Catégorie tâche])-2))),"")</f>
        <v/>
      </c>
      <c r="G146" s="23" t="str" cm="1">
        <f t="array" ref="G146">IFERROR(INDEX([2]!Tableausource[#All],SMALL(IF(($G$1=[2]!Tableausource[Projet])*(([2]!Tableausource[Catégorie tâche]="1.H+K")+([2]!Tableausource[Catégorie tâche]="2.K")),ROW([2]!Tableausource[Projet])-13,9^9),ROW(142:142)),COLUMN([2]!Tableausource[Tâches])-2),"")</f>
        <v/>
      </c>
      <c r="H146" s="24" t="str" cm="1">
        <f t="array" ref="H146">IFERROR(IF(INDEX([2]!Tableausource[#All],SMALL(IF(($G$1=[2]!Tableausource[Projet])*(([2]!Tableausource[Catégorie tâche]="1.H+K")+([2]!Tableausource[Catégorie tâche]="2.K")),ROW([2]!Tableausource[Projet])-13,9^9),ROW(142:142)),COLUMN([2]!Tableausource[Acteurs])-2)="","",(INDEX([2]!Tableausource[#All],SMALL(IF(($G$1=[2]!Tableausource[Projet])*(([2]!Tableausource[Catégorie tâche]="1.H+K")+([2]!Tableausource[Catégorie tâche]="2.K")),ROW([2]!Tableausource[Projet])-13,9^9),ROW(142:142)),COLUMN([2]!Tableausource[Acteurs])-2))),"")</f>
        <v/>
      </c>
    </row>
    <row r="147" spans="2:8" hidden="1" x14ac:dyDescent="0.25">
      <c r="B147" s="21" t="str" cm="1">
        <f t="array" ref="B147">IFERROR(IF(INDEX([1]!Tableausource[#All],SMALL(IF(($G$1=[1]!Tableausource[Projet])*(([1]!Tableausource[Catégorie tâche]="1.H+K")+([1]!Tableausource[Catégorie tâche]="2.K")),ROW([1]!Tableausource[Projet])-13,9^9),ROW(143:143)),COLUMN([1]!Tableausource[Etat])-2)="","",(INDEX([1]!Tableausource[#All],SMALL(IF(($G$1=[1]!Tableausource[Projet])*(([1]!Tableausource[Catégorie tâche]="1.H+K")+([1]!Tableausource[Catégorie tâche]="2.K")),ROW([1]!Tableausource[Projet])-13,9^9),ROW(143:143)),COLUMN([1]!Tableausource[Etat])-2))),"")</f>
        <v/>
      </c>
      <c r="C147" s="21" t="str" cm="1">
        <f t="array" ref="C147">IFERROR(IF(INDEX([2]!Tableausource[#All],SMALL(IF(($G$1=[2]!Tableausource[Projet])*(([2]!Tableausource[Catégorie tâche]="1.H+K")+([2]!Tableausource[Catégorie tâche]="2.K")),ROW([2]!Tableausource[Projet])-13,9^9),ROW(143:143)),COLUMN([2]!Tableausource[Échéance])-2)="","",(INDEX([2]!Tableausource[#All],SMALL(IF(($G$1=[2]!Tableausource[Projet])*(([2]!Tableausource[Catégorie tâche]="1.H+K")+([2]!Tableausource[Catégorie tâche]="2.K")),ROW([2]!Tableausource[Projet])-13,9^9),ROW(143:143)),COLUMN([2]!Tableausource[Échéance])-2))),"")</f>
        <v/>
      </c>
      <c r="D147" s="21" t="str" cm="1">
        <f t="array" ref="D147">IFERROR(IF(INDEX([2]!Tableausource[#All],SMALL(IF(($G$1=[2]!Tableausource[Projet])*(([2]!Tableausource[Catégorie tâche]="1.H+K")+([2]!Tableausource[Catégorie tâche]="2.K")),ROW([2]!Tableausource[Projet])-13,9^9),ROW(143:143)),COLUMN([2]!Tableausource[Date de début])-2)="","",(INDEX([2]!Tableausource[#All],SMALL(IF(($G$1=[2]!Tableausource[Projet])*(([2]!Tableausource[Catégorie tâche]="1.H+K")+([2]!Tableausource[Catégorie tâche]="2.K")),ROW([2]!Tableausource[Projet])-13,9^9),ROW(143:143)),COLUMN([2]!Tableausource[Date de début])-2))),"")</f>
        <v/>
      </c>
      <c r="E147" s="21" t="str" cm="1">
        <f t="array" ref="E147">IFERROR(IF(INDEX([2]!Tableausource[#All],SMALL(IF(($G$1=[2]!Tableausource[Projet])*(([2]!Tableausource[Catégorie tâche]="1.H+K")+([2]!Tableausource[Catégorie tâche]="2.K")),ROW([2]!Tableausource[Projet])-13,9^9),ROW(143:143)),COLUMN([2]!Tableausource[Date de fin])-2)="","",(INDEX([2]!Tableausource[#All],SMALL(IF(($G$1=[2]!Tableausource[Projet])*(([2]!Tableausource[Catégorie tâche]="1.H+K")+([2]!Tableausource[Catégorie tâche]="2.K")),ROW([2]!Tableausource[Projet])-13,9^9),ROW(143:143)),COLUMN([2]!Tableausource[Date de fin])-2))),"")</f>
        <v/>
      </c>
      <c r="F147" s="21" t="str" cm="1">
        <f t="array" ref="F147">IFERROR(IF(INDEX([2]!Tableausource[#All],SMALL(IF(($G$1=[2]!Tableausource[Projet])*(([2]!Tableausource[Catégorie tâche]="1.H+K")+([2]!Tableausource[Catégorie tâche]="2.K")),ROW([2]!Tableausource[Projet])-13,9^9),ROW(143:143)),COLUMN([2]!Tableausource[Catégorie tâche])-2)="","",(INDEX([2]!Tableausource[#All],SMALL(IF(($G$1=[2]!Tableausource[Projet])*(([2]!Tableausource[Catégorie tâche]="1.H+K")+([2]!Tableausource[Catégorie tâche]="2.K")),ROW([2]!Tableausource[Projet])-13,9^9),ROW(143:143)),COLUMN([2]!Tableausource[Catégorie tâche])-2))),"")</f>
        <v/>
      </c>
      <c r="G147" s="23" t="str" cm="1">
        <f t="array" ref="G147">IFERROR(INDEX([2]!Tableausource[#All],SMALL(IF(($G$1=[2]!Tableausource[Projet])*(([2]!Tableausource[Catégorie tâche]="1.H+K")+([2]!Tableausource[Catégorie tâche]="2.K")),ROW([2]!Tableausource[Projet])-13,9^9),ROW(143:143)),COLUMN([2]!Tableausource[Tâches])-2),"")</f>
        <v/>
      </c>
      <c r="H147" s="24" t="str" cm="1">
        <f t="array" ref="H147">IFERROR(IF(INDEX([2]!Tableausource[#All],SMALL(IF(($G$1=[2]!Tableausource[Projet])*(([2]!Tableausource[Catégorie tâche]="1.H+K")+([2]!Tableausource[Catégorie tâche]="2.K")),ROW([2]!Tableausource[Projet])-13,9^9),ROW(143:143)),COLUMN([2]!Tableausource[Acteurs])-2)="","",(INDEX([2]!Tableausource[#All],SMALL(IF(($G$1=[2]!Tableausource[Projet])*(([2]!Tableausource[Catégorie tâche]="1.H+K")+([2]!Tableausource[Catégorie tâche]="2.K")),ROW([2]!Tableausource[Projet])-13,9^9),ROW(143:143)),COLUMN([2]!Tableausource[Acteurs])-2))),"")</f>
        <v/>
      </c>
    </row>
    <row r="148" spans="2:8" hidden="1" x14ac:dyDescent="0.25">
      <c r="B148" s="21" t="str" cm="1">
        <f t="array" ref="B148">IFERROR(IF(INDEX([1]!Tableausource[#All],SMALL(IF(($G$1=[1]!Tableausource[Projet])*(([1]!Tableausource[Catégorie tâche]="1.H+K")+([1]!Tableausource[Catégorie tâche]="2.K")),ROW([1]!Tableausource[Projet])-13,9^9),ROW(144:144)),COLUMN([1]!Tableausource[Etat])-2)="","",(INDEX([1]!Tableausource[#All],SMALL(IF(($G$1=[1]!Tableausource[Projet])*(([1]!Tableausource[Catégorie tâche]="1.H+K")+([1]!Tableausource[Catégorie tâche]="2.K")),ROW([1]!Tableausource[Projet])-13,9^9),ROW(144:144)),COLUMN([1]!Tableausource[Etat])-2))),"")</f>
        <v/>
      </c>
      <c r="C148" s="21" t="str" cm="1">
        <f t="array" ref="C148">IFERROR(IF(INDEX([2]!Tableausource[#All],SMALL(IF(($G$1=[2]!Tableausource[Projet])*(([2]!Tableausource[Catégorie tâche]="1.H+K")+([2]!Tableausource[Catégorie tâche]="2.K")),ROW([2]!Tableausource[Projet])-13,9^9),ROW(144:144)),COLUMN([2]!Tableausource[Échéance])-2)="","",(INDEX([2]!Tableausource[#All],SMALL(IF(($G$1=[2]!Tableausource[Projet])*(([2]!Tableausource[Catégorie tâche]="1.H+K")+([2]!Tableausource[Catégorie tâche]="2.K")),ROW([2]!Tableausource[Projet])-13,9^9),ROW(144:144)),COLUMN([2]!Tableausource[Échéance])-2))),"")</f>
        <v/>
      </c>
      <c r="D148" s="21" t="str" cm="1">
        <f t="array" ref="D148">IFERROR(IF(INDEX([2]!Tableausource[#All],SMALL(IF(($G$1=[2]!Tableausource[Projet])*(([2]!Tableausource[Catégorie tâche]="1.H+K")+([2]!Tableausource[Catégorie tâche]="2.K")),ROW([2]!Tableausource[Projet])-13,9^9),ROW(144:144)),COLUMN([2]!Tableausource[Date de début])-2)="","",(INDEX([2]!Tableausource[#All],SMALL(IF(($G$1=[2]!Tableausource[Projet])*(([2]!Tableausource[Catégorie tâche]="1.H+K")+([2]!Tableausource[Catégorie tâche]="2.K")),ROW([2]!Tableausource[Projet])-13,9^9),ROW(144:144)),COLUMN([2]!Tableausource[Date de début])-2))),"")</f>
        <v/>
      </c>
      <c r="E148" s="21" t="str" cm="1">
        <f t="array" ref="E148">IFERROR(IF(INDEX([2]!Tableausource[#All],SMALL(IF(($G$1=[2]!Tableausource[Projet])*(([2]!Tableausource[Catégorie tâche]="1.H+K")+([2]!Tableausource[Catégorie tâche]="2.K")),ROW([2]!Tableausource[Projet])-13,9^9),ROW(144:144)),COLUMN([2]!Tableausource[Date de fin])-2)="","",(INDEX([2]!Tableausource[#All],SMALL(IF(($G$1=[2]!Tableausource[Projet])*(([2]!Tableausource[Catégorie tâche]="1.H+K")+([2]!Tableausource[Catégorie tâche]="2.K")),ROW([2]!Tableausource[Projet])-13,9^9),ROW(144:144)),COLUMN([2]!Tableausource[Date de fin])-2))),"")</f>
        <v/>
      </c>
      <c r="F148" s="21" t="str" cm="1">
        <f t="array" ref="F148">IFERROR(IF(INDEX([2]!Tableausource[#All],SMALL(IF(($G$1=[2]!Tableausource[Projet])*(([2]!Tableausource[Catégorie tâche]="1.H+K")+([2]!Tableausource[Catégorie tâche]="2.K")),ROW([2]!Tableausource[Projet])-13,9^9),ROW(144:144)),COLUMN([2]!Tableausource[Catégorie tâche])-2)="","",(INDEX([2]!Tableausource[#All],SMALL(IF(($G$1=[2]!Tableausource[Projet])*(([2]!Tableausource[Catégorie tâche]="1.H+K")+([2]!Tableausource[Catégorie tâche]="2.K")),ROW([2]!Tableausource[Projet])-13,9^9),ROW(144:144)),COLUMN([2]!Tableausource[Catégorie tâche])-2))),"")</f>
        <v/>
      </c>
      <c r="G148" s="23" t="str" cm="1">
        <f t="array" ref="G148">IFERROR(INDEX([2]!Tableausource[#All],SMALL(IF(($G$1=[2]!Tableausource[Projet])*(([2]!Tableausource[Catégorie tâche]="1.H+K")+([2]!Tableausource[Catégorie tâche]="2.K")),ROW([2]!Tableausource[Projet])-13,9^9),ROW(144:144)),COLUMN([2]!Tableausource[Tâches])-2),"")</f>
        <v/>
      </c>
      <c r="H148" s="24" t="str" cm="1">
        <f t="array" ref="H148">IFERROR(IF(INDEX([2]!Tableausource[#All],SMALL(IF(($G$1=[2]!Tableausource[Projet])*(([2]!Tableausource[Catégorie tâche]="1.H+K")+([2]!Tableausource[Catégorie tâche]="2.K")),ROW([2]!Tableausource[Projet])-13,9^9),ROW(144:144)),COLUMN([2]!Tableausource[Acteurs])-2)="","",(INDEX([2]!Tableausource[#All],SMALL(IF(($G$1=[2]!Tableausource[Projet])*(([2]!Tableausource[Catégorie tâche]="1.H+K")+([2]!Tableausource[Catégorie tâche]="2.K")),ROW([2]!Tableausource[Projet])-13,9^9),ROW(144:144)),COLUMN([2]!Tableausource[Acteurs])-2))),"")</f>
        <v/>
      </c>
    </row>
    <row r="149" spans="2:8" hidden="1" x14ac:dyDescent="0.25">
      <c r="B149" s="21" t="str" cm="1">
        <f t="array" ref="B149">IFERROR(IF(INDEX([1]!Tableausource[#All],SMALL(IF(($G$1=[1]!Tableausource[Projet])*(([1]!Tableausource[Catégorie tâche]="1.H+K")+([1]!Tableausource[Catégorie tâche]="2.K")),ROW([1]!Tableausource[Projet])-13,9^9),ROW(145:145)),COLUMN([1]!Tableausource[Etat])-2)="","",(INDEX([1]!Tableausource[#All],SMALL(IF(($G$1=[1]!Tableausource[Projet])*(([1]!Tableausource[Catégorie tâche]="1.H+K")+([1]!Tableausource[Catégorie tâche]="2.K")),ROW([1]!Tableausource[Projet])-13,9^9),ROW(145:145)),COLUMN([1]!Tableausource[Etat])-2))),"")</f>
        <v/>
      </c>
      <c r="C149" s="21" t="str" cm="1">
        <f t="array" ref="C149">IFERROR(IF(INDEX([2]!Tableausource[#All],SMALL(IF(($G$1=[2]!Tableausource[Projet])*(([2]!Tableausource[Catégorie tâche]="1.H+K")+([2]!Tableausource[Catégorie tâche]="2.K")),ROW([2]!Tableausource[Projet])-13,9^9),ROW(145:145)),COLUMN([2]!Tableausource[Échéance])-2)="","",(INDEX([2]!Tableausource[#All],SMALL(IF(($G$1=[2]!Tableausource[Projet])*(([2]!Tableausource[Catégorie tâche]="1.H+K")+([2]!Tableausource[Catégorie tâche]="2.K")),ROW([2]!Tableausource[Projet])-13,9^9),ROW(145:145)),COLUMN([2]!Tableausource[Échéance])-2))),"")</f>
        <v/>
      </c>
      <c r="D149" s="21" t="str" cm="1">
        <f t="array" ref="D149">IFERROR(IF(INDEX([2]!Tableausource[#All],SMALL(IF(($G$1=[2]!Tableausource[Projet])*(([2]!Tableausource[Catégorie tâche]="1.H+K")+([2]!Tableausource[Catégorie tâche]="2.K")),ROW([2]!Tableausource[Projet])-13,9^9),ROW(145:145)),COLUMN([2]!Tableausource[Date de début])-2)="","",(INDEX([2]!Tableausource[#All],SMALL(IF(($G$1=[2]!Tableausource[Projet])*(([2]!Tableausource[Catégorie tâche]="1.H+K")+([2]!Tableausource[Catégorie tâche]="2.K")),ROW([2]!Tableausource[Projet])-13,9^9),ROW(145:145)),COLUMN([2]!Tableausource[Date de début])-2))),"")</f>
        <v/>
      </c>
      <c r="E149" s="21" t="str" cm="1">
        <f t="array" ref="E149">IFERROR(IF(INDEX([2]!Tableausource[#All],SMALL(IF(($G$1=[2]!Tableausource[Projet])*(([2]!Tableausource[Catégorie tâche]="1.H+K")+([2]!Tableausource[Catégorie tâche]="2.K")),ROW([2]!Tableausource[Projet])-13,9^9),ROW(145:145)),COLUMN([2]!Tableausource[Date de fin])-2)="","",(INDEX([2]!Tableausource[#All],SMALL(IF(($G$1=[2]!Tableausource[Projet])*(([2]!Tableausource[Catégorie tâche]="1.H+K")+([2]!Tableausource[Catégorie tâche]="2.K")),ROW([2]!Tableausource[Projet])-13,9^9),ROW(145:145)),COLUMN([2]!Tableausource[Date de fin])-2))),"")</f>
        <v/>
      </c>
      <c r="F149" s="21" t="str" cm="1">
        <f t="array" ref="F149">IFERROR(IF(INDEX([2]!Tableausource[#All],SMALL(IF(($G$1=[2]!Tableausource[Projet])*(([2]!Tableausource[Catégorie tâche]="1.H+K")+([2]!Tableausource[Catégorie tâche]="2.K")),ROW([2]!Tableausource[Projet])-13,9^9),ROW(145:145)),COLUMN([2]!Tableausource[Catégorie tâche])-2)="","",(INDEX([2]!Tableausource[#All],SMALL(IF(($G$1=[2]!Tableausource[Projet])*(([2]!Tableausource[Catégorie tâche]="1.H+K")+([2]!Tableausource[Catégorie tâche]="2.K")),ROW([2]!Tableausource[Projet])-13,9^9),ROW(145:145)),COLUMN([2]!Tableausource[Catégorie tâche])-2))),"")</f>
        <v/>
      </c>
      <c r="G149" s="23" t="str" cm="1">
        <f t="array" ref="G149">IFERROR(INDEX([2]!Tableausource[#All],SMALL(IF(($G$1=[2]!Tableausource[Projet])*(([2]!Tableausource[Catégorie tâche]="1.H+K")+([2]!Tableausource[Catégorie tâche]="2.K")),ROW([2]!Tableausource[Projet])-13,9^9),ROW(145:145)),COLUMN([2]!Tableausource[Tâches])-2),"")</f>
        <v/>
      </c>
      <c r="H149" s="24" t="str" cm="1">
        <f t="array" ref="H149">IFERROR(IF(INDEX([2]!Tableausource[#All],SMALL(IF(($G$1=[2]!Tableausource[Projet])*(([2]!Tableausource[Catégorie tâche]="1.H+K")+([2]!Tableausource[Catégorie tâche]="2.K")),ROW([2]!Tableausource[Projet])-13,9^9),ROW(145:145)),COLUMN([2]!Tableausource[Acteurs])-2)="","",(INDEX([2]!Tableausource[#All],SMALL(IF(($G$1=[2]!Tableausource[Projet])*(([2]!Tableausource[Catégorie tâche]="1.H+K")+([2]!Tableausource[Catégorie tâche]="2.K")),ROW([2]!Tableausource[Projet])-13,9^9),ROW(145:145)),COLUMN([2]!Tableausource[Acteurs])-2))),"")</f>
        <v/>
      </c>
    </row>
    <row r="150" spans="2:8" hidden="1" x14ac:dyDescent="0.25">
      <c r="B150" s="21" t="str" cm="1">
        <f t="array" ref="B150">IFERROR(IF(INDEX([1]!Tableausource[#All],SMALL(IF(($G$1=[1]!Tableausource[Projet])*(([1]!Tableausource[Catégorie tâche]="1.H+K")+([1]!Tableausource[Catégorie tâche]="2.K")),ROW([1]!Tableausource[Projet])-13,9^9),ROW(146:146)),COLUMN([1]!Tableausource[Etat])-2)="","",(INDEX([1]!Tableausource[#All],SMALL(IF(($G$1=[1]!Tableausource[Projet])*(([1]!Tableausource[Catégorie tâche]="1.H+K")+([1]!Tableausource[Catégorie tâche]="2.K")),ROW([1]!Tableausource[Projet])-13,9^9),ROW(146:146)),COLUMN([1]!Tableausource[Etat])-2))),"")</f>
        <v/>
      </c>
      <c r="C150" s="21" t="str" cm="1">
        <f t="array" ref="C150">IFERROR(IF(INDEX([2]!Tableausource[#All],SMALL(IF(($G$1=[2]!Tableausource[Projet])*(([2]!Tableausource[Catégorie tâche]="1.H+K")+([2]!Tableausource[Catégorie tâche]="2.K")),ROW([2]!Tableausource[Projet])-13,9^9),ROW(146:146)),COLUMN([2]!Tableausource[Échéance])-2)="","",(INDEX([2]!Tableausource[#All],SMALL(IF(($G$1=[2]!Tableausource[Projet])*(([2]!Tableausource[Catégorie tâche]="1.H+K")+([2]!Tableausource[Catégorie tâche]="2.K")),ROW([2]!Tableausource[Projet])-13,9^9),ROW(146:146)),COLUMN([2]!Tableausource[Échéance])-2))),"")</f>
        <v/>
      </c>
      <c r="D150" s="21" t="str" cm="1">
        <f t="array" ref="D150">IFERROR(IF(INDEX([2]!Tableausource[#All],SMALL(IF(($G$1=[2]!Tableausource[Projet])*(([2]!Tableausource[Catégorie tâche]="1.H+K")+([2]!Tableausource[Catégorie tâche]="2.K")),ROW([2]!Tableausource[Projet])-13,9^9),ROW(146:146)),COLUMN([2]!Tableausource[Date de début])-2)="","",(INDEX([2]!Tableausource[#All],SMALL(IF(($G$1=[2]!Tableausource[Projet])*(([2]!Tableausource[Catégorie tâche]="1.H+K")+([2]!Tableausource[Catégorie tâche]="2.K")),ROW([2]!Tableausource[Projet])-13,9^9),ROW(146:146)),COLUMN([2]!Tableausource[Date de début])-2))),"")</f>
        <v/>
      </c>
      <c r="E150" s="21" t="str" cm="1">
        <f t="array" ref="E150">IFERROR(IF(INDEX([2]!Tableausource[#All],SMALL(IF(($G$1=[2]!Tableausource[Projet])*(([2]!Tableausource[Catégorie tâche]="1.H+K")+([2]!Tableausource[Catégorie tâche]="2.K")),ROW([2]!Tableausource[Projet])-13,9^9),ROW(146:146)),COLUMN([2]!Tableausource[Date de fin])-2)="","",(INDEX([2]!Tableausource[#All],SMALL(IF(($G$1=[2]!Tableausource[Projet])*(([2]!Tableausource[Catégorie tâche]="1.H+K")+([2]!Tableausource[Catégorie tâche]="2.K")),ROW([2]!Tableausource[Projet])-13,9^9),ROW(146:146)),COLUMN([2]!Tableausource[Date de fin])-2))),"")</f>
        <v/>
      </c>
      <c r="F150" s="21" t="str" cm="1">
        <f t="array" ref="F150">IFERROR(IF(INDEX([2]!Tableausource[#All],SMALL(IF(($G$1=[2]!Tableausource[Projet])*(([2]!Tableausource[Catégorie tâche]="1.H+K")+([2]!Tableausource[Catégorie tâche]="2.K")),ROW([2]!Tableausource[Projet])-13,9^9),ROW(146:146)),COLUMN([2]!Tableausource[Catégorie tâche])-2)="","",(INDEX([2]!Tableausource[#All],SMALL(IF(($G$1=[2]!Tableausource[Projet])*(([2]!Tableausource[Catégorie tâche]="1.H+K")+([2]!Tableausource[Catégorie tâche]="2.K")),ROW([2]!Tableausource[Projet])-13,9^9),ROW(146:146)),COLUMN([2]!Tableausource[Catégorie tâche])-2))),"")</f>
        <v/>
      </c>
      <c r="G150" s="23" t="str" cm="1">
        <f t="array" ref="G150">IFERROR(INDEX([2]!Tableausource[#All],SMALL(IF(($G$1=[2]!Tableausource[Projet])*(([2]!Tableausource[Catégorie tâche]="1.H+K")+([2]!Tableausource[Catégorie tâche]="2.K")),ROW([2]!Tableausource[Projet])-13,9^9),ROW(146:146)),COLUMN([2]!Tableausource[Tâches])-2),"")</f>
        <v/>
      </c>
      <c r="H150" s="24" t="str" cm="1">
        <f t="array" ref="H150">IFERROR(IF(INDEX([2]!Tableausource[#All],SMALL(IF(($G$1=[2]!Tableausource[Projet])*(([2]!Tableausource[Catégorie tâche]="1.H+K")+([2]!Tableausource[Catégorie tâche]="2.K")),ROW([2]!Tableausource[Projet])-13,9^9),ROW(146:146)),COLUMN([2]!Tableausource[Acteurs])-2)="","",(INDEX([2]!Tableausource[#All],SMALL(IF(($G$1=[2]!Tableausource[Projet])*(([2]!Tableausource[Catégorie tâche]="1.H+K")+([2]!Tableausource[Catégorie tâche]="2.K")),ROW([2]!Tableausource[Projet])-13,9^9),ROW(146:146)),COLUMN([2]!Tableausource[Acteurs])-2))),"")</f>
        <v/>
      </c>
    </row>
    <row r="151" spans="2:8" hidden="1" x14ac:dyDescent="0.25">
      <c r="B151" s="21" t="str" cm="1">
        <f t="array" ref="B151">IFERROR(IF(INDEX([1]!Tableausource[#All],SMALL(IF(($G$1=[1]!Tableausource[Projet])*(([1]!Tableausource[Catégorie tâche]="1.H+K")+([1]!Tableausource[Catégorie tâche]="2.K")),ROW([1]!Tableausource[Projet])-13,9^9),ROW(147:147)),COLUMN([1]!Tableausource[Etat])-2)="","",(INDEX([1]!Tableausource[#All],SMALL(IF(($G$1=[1]!Tableausource[Projet])*(([1]!Tableausource[Catégorie tâche]="1.H+K")+([1]!Tableausource[Catégorie tâche]="2.K")),ROW([1]!Tableausource[Projet])-13,9^9),ROW(147:147)),COLUMN([1]!Tableausource[Etat])-2))),"")</f>
        <v/>
      </c>
      <c r="C151" s="21" t="str" cm="1">
        <f t="array" ref="C151">IFERROR(IF(INDEX([2]!Tableausource[#All],SMALL(IF(($G$1=[2]!Tableausource[Projet])*(([2]!Tableausource[Catégorie tâche]="1.H+K")+([2]!Tableausource[Catégorie tâche]="2.K")),ROW([2]!Tableausource[Projet])-13,9^9),ROW(147:147)),COLUMN([2]!Tableausource[Échéance])-2)="","",(INDEX([2]!Tableausource[#All],SMALL(IF(($G$1=[2]!Tableausource[Projet])*(([2]!Tableausource[Catégorie tâche]="1.H+K")+([2]!Tableausource[Catégorie tâche]="2.K")),ROW([2]!Tableausource[Projet])-13,9^9),ROW(147:147)),COLUMN([2]!Tableausource[Échéance])-2))),"")</f>
        <v/>
      </c>
      <c r="D151" s="21" t="str" cm="1">
        <f t="array" ref="D151">IFERROR(IF(INDEX([2]!Tableausource[#All],SMALL(IF(($G$1=[2]!Tableausource[Projet])*(([2]!Tableausource[Catégorie tâche]="1.H+K")+([2]!Tableausource[Catégorie tâche]="2.K")),ROW([2]!Tableausource[Projet])-13,9^9),ROW(147:147)),COLUMN([2]!Tableausource[Date de début])-2)="","",(INDEX([2]!Tableausource[#All],SMALL(IF(($G$1=[2]!Tableausource[Projet])*(([2]!Tableausource[Catégorie tâche]="1.H+K")+([2]!Tableausource[Catégorie tâche]="2.K")),ROW([2]!Tableausource[Projet])-13,9^9),ROW(147:147)),COLUMN([2]!Tableausource[Date de début])-2))),"")</f>
        <v/>
      </c>
      <c r="E151" s="21" t="str" cm="1">
        <f t="array" ref="E151">IFERROR(IF(INDEX([2]!Tableausource[#All],SMALL(IF(($G$1=[2]!Tableausource[Projet])*(([2]!Tableausource[Catégorie tâche]="1.H+K")+([2]!Tableausource[Catégorie tâche]="2.K")),ROW([2]!Tableausource[Projet])-13,9^9),ROW(147:147)),COLUMN([2]!Tableausource[Date de fin])-2)="","",(INDEX([2]!Tableausource[#All],SMALL(IF(($G$1=[2]!Tableausource[Projet])*(([2]!Tableausource[Catégorie tâche]="1.H+K")+([2]!Tableausource[Catégorie tâche]="2.K")),ROW([2]!Tableausource[Projet])-13,9^9),ROW(147:147)),COLUMN([2]!Tableausource[Date de fin])-2))),"")</f>
        <v/>
      </c>
      <c r="F151" s="21" t="str" cm="1">
        <f t="array" ref="F151">IFERROR(IF(INDEX([2]!Tableausource[#All],SMALL(IF(($G$1=[2]!Tableausource[Projet])*(([2]!Tableausource[Catégorie tâche]="1.H+K")+([2]!Tableausource[Catégorie tâche]="2.K")),ROW([2]!Tableausource[Projet])-13,9^9),ROW(147:147)),COLUMN([2]!Tableausource[Catégorie tâche])-2)="","",(INDEX([2]!Tableausource[#All],SMALL(IF(($G$1=[2]!Tableausource[Projet])*(([2]!Tableausource[Catégorie tâche]="1.H+K")+([2]!Tableausource[Catégorie tâche]="2.K")),ROW([2]!Tableausource[Projet])-13,9^9),ROW(147:147)),COLUMN([2]!Tableausource[Catégorie tâche])-2))),"")</f>
        <v/>
      </c>
      <c r="G151" s="23" t="str" cm="1">
        <f t="array" ref="G151">IFERROR(INDEX([2]!Tableausource[#All],SMALL(IF(($G$1=[2]!Tableausource[Projet])*(([2]!Tableausource[Catégorie tâche]="1.H+K")+([2]!Tableausource[Catégorie tâche]="2.K")),ROW([2]!Tableausource[Projet])-13,9^9),ROW(147:147)),COLUMN([2]!Tableausource[Tâches])-2),"")</f>
        <v/>
      </c>
      <c r="H151" s="24" t="str" cm="1">
        <f t="array" ref="H151">IFERROR(IF(INDEX([2]!Tableausource[#All],SMALL(IF(($G$1=[2]!Tableausource[Projet])*(([2]!Tableausource[Catégorie tâche]="1.H+K")+([2]!Tableausource[Catégorie tâche]="2.K")),ROW([2]!Tableausource[Projet])-13,9^9),ROW(147:147)),COLUMN([2]!Tableausource[Acteurs])-2)="","",(INDEX([2]!Tableausource[#All],SMALL(IF(($G$1=[2]!Tableausource[Projet])*(([2]!Tableausource[Catégorie tâche]="1.H+K")+([2]!Tableausource[Catégorie tâche]="2.K")),ROW([2]!Tableausource[Projet])-13,9^9),ROW(147:147)),COLUMN([2]!Tableausource[Acteurs])-2))),"")</f>
        <v/>
      </c>
    </row>
    <row r="152" spans="2:8" hidden="1" x14ac:dyDescent="0.25">
      <c r="B152" s="21" t="str" cm="1">
        <f t="array" ref="B152">IFERROR(IF(INDEX([1]!Tableausource[#All],SMALL(IF(($G$1=[1]!Tableausource[Projet])*(([1]!Tableausource[Catégorie tâche]="1.H+K")+([1]!Tableausource[Catégorie tâche]="2.K")),ROW([1]!Tableausource[Projet])-13,9^9),ROW(148:148)),COLUMN([1]!Tableausource[Etat])-2)="","",(INDEX([1]!Tableausource[#All],SMALL(IF(($G$1=[1]!Tableausource[Projet])*(([1]!Tableausource[Catégorie tâche]="1.H+K")+([1]!Tableausource[Catégorie tâche]="2.K")),ROW([1]!Tableausource[Projet])-13,9^9),ROW(148:148)),COLUMN([1]!Tableausource[Etat])-2))),"")</f>
        <v/>
      </c>
      <c r="C152" s="21" t="str" cm="1">
        <f t="array" ref="C152">IFERROR(IF(INDEX([2]!Tableausource[#All],SMALL(IF(($G$1=[2]!Tableausource[Projet])*(([2]!Tableausource[Catégorie tâche]="1.H+K")+([2]!Tableausource[Catégorie tâche]="2.K")),ROW([2]!Tableausource[Projet])-13,9^9),ROW(148:148)),COLUMN([2]!Tableausource[Échéance])-2)="","",(INDEX([2]!Tableausource[#All],SMALL(IF(($G$1=[2]!Tableausource[Projet])*(([2]!Tableausource[Catégorie tâche]="1.H+K")+([2]!Tableausource[Catégorie tâche]="2.K")),ROW([2]!Tableausource[Projet])-13,9^9),ROW(148:148)),COLUMN([2]!Tableausource[Échéance])-2))),"")</f>
        <v/>
      </c>
      <c r="D152" s="21" t="str" cm="1">
        <f t="array" ref="D152">IFERROR(IF(INDEX([2]!Tableausource[#All],SMALL(IF(($G$1=[2]!Tableausource[Projet])*(([2]!Tableausource[Catégorie tâche]="1.H+K")+([2]!Tableausource[Catégorie tâche]="2.K")),ROW([2]!Tableausource[Projet])-13,9^9),ROW(148:148)),COLUMN([2]!Tableausource[Date de début])-2)="","",(INDEX([2]!Tableausource[#All],SMALL(IF(($G$1=[2]!Tableausource[Projet])*(([2]!Tableausource[Catégorie tâche]="1.H+K")+([2]!Tableausource[Catégorie tâche]="2.K")),ROW([2]!Tableausource[Projet])-13,9^9),ROW(148:148)),COLUMN([2]!Tableausource[Date de début])-2))),"")</f>
        <v/>
      </c>
      <c r="E152" s="21" t="str" cm="1">
        <f t="array" ref="E152">IFERROR(IF(INDEX([2]!Tableausource[#All],SMALL(IF(($G$1=[2]!Tableausource[Projet])*(([2]!Tableausource[Catégorie tâche]="1.H+K")+([2]!Tableausource[Catégorie tâche]="2.K")),ROW([2]!Tableausource[Projet])-13,9^9),ROW(148:148)),COLUMN([2]!Tableausource[Date de fin])-2)="","",(INDEX([2]!Tableausource[#All],SMALL(IF(($G$1=[2]!Tableausource[Projet])*(([2]!Tableausource[Catégorie tâche]="1.H+K")+([2]!Tableausource[Catégorie tâche]="2.K")),ROW([2]!Tableausource[Projet])-13,9^9),ROW(148:148)),COLUMN([2]!Tableausource[Date de fin])-2))),"")</f>
        <v/>
      </c>
      <c r="F152" s="21" t="str" cm="1">
        <f t="array" ref="F152">IFERROR(IF(INDEX([2]!Tableausource[#All],SMALL(IF(($G$1=[2]!Tableausource[Projet])*(([2]!Tableausource[Catégorie tâche]="1.H+K")+([2]!Tableausource[Catégorie tâche]="2.K")),ROW([2]!Tableausource[Projet])-13,9^9),ROW(148:148)),COLUMN([2]!Tableausource[Catégorie tâche])-2)="","",(INDEX([2]!Tableausource[#All],SMALL(IF(($G$1=[2]!Tableausource[Projet])*(([2]!Tableausource[Catégorie tâche]="1.H+K")+([2]!Tableausource[Catégorie tâche]="2.K")),ROW([2]!Tableausource[Projet])-13,9^9),ROW(148:148)),COLUMN([2]!Tableausource[Catégorie tâche])-2))),"")</f>
        <v/>
      </c>
      <c r="G152" s="23" t="str" cm="1">
        <f t="array" ref="G152">IFERROR(INDEX([2]!Tableausource[#All],SMALL(IF(($G$1=[2]!Tableausource[Projet])*(([2]!Tableausource[Catégorie tâche]="1.H+K")+([2]!Tableausource[Catégorie tâche]="2.K")),ROW([2]!Tableausource[Projet])-13,9^9),ROW(148:148)),COLUMN([2]!Tableausource[Tâches])-2),"")</f>
        <v/>
      </c>
      <c r="H152" s="24" t="str" cm="1">
        <f t="array" ref="H152">IFERROR(IF(INDEX([2]!Tableausource[#All],SMALL(IF(($G$1=[2]!Tableausource[Projet])*(([2]!Tableausource[Catégorie tâche]="1.H+K")+([2]!Tableausource[Catégorie tâche]="2.K")),ROW([2]!Tableausource[Projet])-13,9^9),ROW(148:148)),COLUMN([2]!Tableausource[Acteurs])-2)="","",(INDEX([2]!Tableausource[#All],SMALL(IF(($G$1=[2]!Tableausource[Projet])*(([2]!Tableausource[Catégorie tâche]="1.H+K")+([2]!Tableausource[Catégorie tâche]="2.K")),ROW([2]!Tableausource[Projet])-13,9^9),ROW(148:148)),COLUMN([2]!Tableausource[Acteurs])-2))),"")</f>
        <v/>
      </c>
    </row>
    <row r="153" spans="2:8" hidden="1" x14ac:dyDescent="0.25">
      <c r="B153" s="21" t="str" cm="1">
        <f t="array" ref="B153">IFERROR(IF(INDEX([1]!Tableausource[#All],SMALL(IF(($G$1=[1]!Tableausource[Projet])*(([1]!Tableausource[Catégorie tâche]="1.H+K")+([1]!Tableausource[Catégorie tâche]="2.K")),ROW([1]!Tableausource[Projet])-13,9^9),ROW(149:149)),COLUMN([1]!Tableausource[Etat])-2)="","",(INDEX([1]!Tableausource[#All],SMALL(IF(($G$1=[1]!Tableausource[Projet])*(([1]!Tableausource[Catégorie tâche]="1.H+K")+([1]!Tableausource[Catégorie tâche]="2.K")),ROW([1]!Tableausource[Projet])-13,9^9),ROW(149:149)),COLUMN([1]!Tableausource[Etat])-2))),"")</f>
        <v/>
      </c>
      <c r="C153" s="21" t="str" cm="1">
        <f t="array" ref="C153">IFERROR(IF(INDEX([2]!Tableausource[#All],SMALL(IF(($G$1=[2]!Tableausource[Projet])*(([2]!Tableausource[Catégorie tâche]="1.H+K")+([2]!Tableausource[Catégorie tâche]="2.K")),ROW([2]!Tableausource[Projet])-13,9^9),ROW(149:149)),COLUMN([2]!Tableausource[Échéance])-2)="","",(INDEX([2]!Tableausource[#All],SMALL(IF(($G$1=[2]!Tableausource[Projet])*(([2]!Tableausource[Catégorie tâche]="1.H+K")+([2]!Tableausource[Catégorie tâche]="2.K")),ROW([2]!Tableausource[Projet])-13,9^9),ROW(149:149)),COLUMN([2]!Tableausource[Échéance])-2))),"")</f>
        <v/>
      </c>
      <c r="D153" s="21" t="str" cm="1">
        <f t="array" ref="D153">IFERROR(IF(INDEX([2]!Tableausource[#All],SMALL(IF(($G$1=[2]!Tableausource[Projet])*(([2]!Tableausource[Catégorie tâche]="1.H+K")+([2]!Tableausource[Catégorie tâche]="2.K")),ROW([2]!Tableausource[Projet])-13,9^9),ROW(149:149)),COLUMN([2]!Tableausource[Date de début])-2)="","",(INDEX([2]!Tableausource[#All],SMALL(IF(($G$1=[2]!Tableausource[Projet])*(([2]!Tableausource[Catégorie tâche]="1.H+K")+([2]!Tableausource[Catégorie tâche]="2.K")),ROW([2]!Tableausource[Projet])-13,9^9),ROW(149:149)),COLUMN([2]!Tableausource[Date de début])-2))),"")</f>
        <v/>
      </c>
      <c r="E153" s="21" t="str" cm="1">
        <f t="array" ref="E153">IFERROR(IF(INDEX([2]!Tableausource[#All],SMALL(IF(($G$1=[2]!Tableausource[Projet])*(([2]!Tableausource[Catégorie tâche]="1.H+K")+([2]!Tableausource[Catégorie tâche]="2.K")),ROW([2]!Tableausource[Projet])-13,9^9),ROW(149:149)),COLUMN([2]!Tableausource[Date de fin])-2)="","",(INDEX([2]!Tableausource[#All],SMALL(IF(($G$1=[2]!Tableausource[Projet])*(([2]!Tableausource[Catégorie tâche]="1.H+K")+([2]!Tableausource[Catégorie tâche]="2.K")),ROW([2]!Tableausource[Projet])-13,9^9),ROW(149:149)),COLUMN([2]!Tableausource[Date de fin])-2))),"")</f>
        <v/>
      </c>
      <c r="F153" s="21" t="str" cm="1">
        <f t="array" ref="F153">IFERROR(IF(INDEX([2]!Tableausource[#All],SMALL(IF(($G$1=[2]!Tableausource[Projet])*(([2]!Tableausource[Catégorie tâche]="1.H+K")+([2]!Tableausource[Catégorie tâche]="2.K")),ROW([2]!Tableausource[Projet])-13,9^9),ROW(149:149)),COLUMN([2]!Tableausource[Catégorie tâche])-2)="","",(INDEX([2]!Tableausource[#All],SMALL(IF(($G$1=[2]!Tableausource[Projet])*(([2]!Tableausource[Catégorie tâche]="1.H+K")+([2]!Tableausource[Catégorie tâche]="2.K")),ROW([2]!Tableausource[Projet])-13,9^9),ROW(149:149)),COLUMN([2]!Tableausource[Catégorie tâche])-2))),"")</f>
        <v/>
      </c>
      <c r="G153" s="23" t="str" cm="1">
        <f t="array" ref="G153">IFERROR(INDEX([2]!Tableausource[#All],SMALL(IF(($G$1=[2]!Tableausource[Projet])*(([2]!Tableausource[Catégorie tâche]="1.H+K")+([2]!Tableausource[Catégorie tâche]="2.K")),ROW([2]!Tableausource[Projet])-13,9^9),ROW(149:149)),COLUMN([2]!Tableausource[Tâches])-2),"")</f>
        <v/>
      </c>
      <c r="H153" s="24" t="str" cm="1">
        <f t="array" ref="H153">IFERROR(IF(INDEX([2]!Tableausource[#All],SMALL(IF(($G$1=[2]!Tableausource[Projet])*(([2]!Tableausource[Catégorie tâche]="1.H+K")+([2]!Tableausource[Catégorie tâche]="2.K")),ROW([2]!Tableausource[Projet])-13,9^9),ROW(149:149)),COLUMN([2]!Tableausource[Acteurs])-2)="","",(INDEX([2]!Tableausource[#All],SMALL(IF(($G$1=[2]!Tableausource[Projet])*(([2]!Tableausource[Catégorie tâche]="1.H+K")+([2]!Tableausource[Catégorie tâche]="2.K")),ROW([2]!Tableausource[Projet])-13,9^9),ROW(149:149)),COLUMN([2]!Tableausource[Acteurs])-2))),"")</f>
        <v/>
      </c>
    </row>
    <row r="154" spans="2:8" hidden="1" x14ac:dyDescent="0.25">
      <c r="B154" s="21" t="str" cm="1">
        <f t="array" ref="B154">IFERROR(IF(INDEX([1]!Tableausource[#All],SMALL(IF(($G$1=[1]!Tableausource[Projet])*(([1]!Tableausource[Catégorie tâche]="1.H+K")+([1]!Tableausource[Catégorie tâche]="2.K")),ROW([1]!Tableausource[Projet])-13,9^9),ROW(150:150)),COLUMN([1]!Tableausource[Etat])-2)="","",(INDEX([1]!Tableausource[#All],SMALL(IF(($G$1=[1]!Tableausource[Projet])*(([1]!Tableausource[Catégorie tâche]="1.H+K")+([1]!Tableausource[Catégorie tâche]="2.K")),ROW([1]!Tableausource[Projet])-13,9^9),ROW(150:150)),COLUMN([1]!Tableausource[Etat])-2))),"")</f>
        <v/>
      </c>
      <c r="C154" s="21" t="str" cm="1">
        <f t="array" ref="C154">IFERROR(IF(INDEX([2]!Tableausource[#All],SMALL(IF(($G$1=[2]!Tableausource[Projet])*(([2]!Tableausource[Catégorie tâche]="1.H+K")+([2]!Tableausource[Catégorie tâche]="2.K")),ROW([2]!Tableausource[Projet])-13,9^9),ROW(150:150)),COLUMN([2]!Tableausource[Échéance])-2)="","",(INDEX([2]!Tableausource[#All],SMALL(IF(($G$1=[2]!Tableausource[Projet])*(([2]!Tableausource[Catégorie tâche]="1.H+K")+([2]!Tableausource[Catégorie tâche]="2.K")),ROW([2]!Tableausource[Projet])-13,9^9),ROW(150:150)),COLUMN([2]!Tableausource[Échéance])-2))),"")</f>
        <v/>
      </c>
      <c r="D154" s="21" t="str" cm="1">
        <f t="array" ref="D154">IFERROR(IF(INDEX([2]!Tableausource[#All],SMALL(IF(($G$1=[2]!Tableausource[Projet])*(([2]!Tableausource[Catégorie tâche]="1.H+K")+([2]!Tableausource[Catégorie tâche]="2.K")),ROW([2]!Tableausource[Projet])-13,9^9),ROW(150:150)),COLUMN([2]!Tableausource[Date de début])-2)="","",(INDEX([2]!Tableausource[#All],SMALL(IF(($G$1=[2]!Tableausource[Projet])*(([2]!Tableausource[Catégorie tâche]="1.H+K")+([2]!Tableausource[Catégorie tâche]="2.K")),ROW([2]!Tableausource[Projet])-13,9^9),ROW(150:150)),COLUMN([2]!Tableausource[Date de début])-2))),"")</f>
        <v/>
      </c>
      <c r="E154" s="21" t="str" cm="1">
        <f t="array" ref="E154">IFERROR(IF(INDEX([2]!Tableausource[#All],SMALL(IF(($G$1=[2]!Tableausource[Projet])*(([2]!Tableausource[Catégorie tâche]="1.H+K")+([2]!Tableausource[Catégorie tâche]="2.K")),ROW([2]!Tableausource[Projet])-13,9^9),ROW(150:150)),COLUMN([2]!Tableausource[Date de fin])-2)="","",(INDEX([2]!Tableausource[#All],SMALL(IF(($G$1=[2]!Tableausource[Projet])*(([2]!Tableausource[Catégorie tâche]="1.H+K")+([2]!Tableausource[Catégorie tâche]="2.K")),ROW([2]!Tableausource[Projet])-13,9^9),ROW(150:150)),COLUMN([2]!Tableausource[Date de fin])-2))),"")</f>
        <v/>
      </c>
      <c r="F154" s="21" t="str" cm="1">
        <f t="array" ref="F154">IFERROR(IF(INDEX([2]!Tableausource[#All],SMALL(IF(($G$1=[2]!Tableausource[Projet])*(([2]!Tableausource[Catégorie tâche]="1.H+K")+([2]!Tableausource[Catégorie tâche]="2.K")),ROW([2]!Tableausource[Projet])-13,9^9),ROW(150:150)),COLUMN([2]!Tableausource[Catégorie tâche])-2)="","",(INDEX([2]!Tableausource[#All],SMALL(IF(($G$1=[2]!Tableausource[Projet])*(([2]!Tableausource[Catégorie tâche]="1.H+K")+([2]!Tableausource[Catégorie tâche]="2.K")),ROW([2]!Tableausource[Projet])-13,9^9),ROW(150:150)),COLUMN([2]!Tableausource[Catégorie tâche])-2))),"")</f>
        <v/>
      </c>
      <c r="G154" s="23" t="str" cm="1">
        <f t="array" ref="G154">IFERROR(INDEX([2]!Tableausource[#All],SMALL(IF(($G$1=[2]!Tableausource[Projet])*(([2]!Tableausource[Catégorie tâche]="1.H+K")+([2]!Tableausource[Catégorie tâche]="2.K")),ROW([2]!Tableausource[Projet])-13,9^9),ROW(150:150)),COLUMN([2]!Tableausource[Tâches])-2),"")</f>
        <v/>
      </c>
      <c r="H154" s="24" t="str" cm="1">
        <f t="array" ref="H154">IFERROR(IF(INDEX([2]!Tableausource[#All],SMALL(IF(($G$1=[2]!Tableausource[Projet])*(([2]!Tableausource[Catégorie tâche]="1.H+K")+([2]!Tableausource[Catégorie tâche]="2.K")),ROW([2]!Tableausource[Projet])-13,9^9),ROW(150:150)),COLUMN([2]!Tableausource[Acteurs])-2)="","",(INDEX([2]!Tableausource[#All],SMALL(IF(($G$1=[2]!Tableausource[Projet])*(([2]!Tableausource[Catégorie tâche]="1.H+K")+([2]!Tableausource[Catégorie tâche]="2.K")),ROW([2]!Tableausource[Projet])-13,9^9),ROW(150:150)),COLUMN([2]!Tableausource[Acteurs])-2))),"")</f>
        <v/>
      </c>
    </row>
    <row r="155" spans="2:8" hidden="1" x14ac:dyDescent="0.25">
      <c r="B155" s="21" t="str" cm="1">
        <f t="array" ref="B155">IFERROR(IF(INDEX([1]!Tableausource[#All],SMALL(IF(($G$1=[1]!Tableausource[Projet])*(([1]!Tableausource[Catégorie tâche]="1.H+K")+([1]!Tableausource[Catégorie tâche]="2.K")),ROW([1]!Tableausource[Projet])-13,9^9),ROW(151:151)),COLUMN([1]!Tableausource[Etat])-2)="","",(INDEX([1]!Tableausource[#All],SMALL(IF(($G$1=[1]!Tableausource[Projet])*(([1]!Tableausource[Catégorie tâche]="1.H+K")+([1]!Tableausource[Catégorie tâche]="2.K")),ROW([1]!Tableausource[Projet])-13,9^9),ROW(151:151)),COLUMN([1]!Tableausource[Etat])-2))),"")</f>
        <v/>
      </c>
      <c r="C155" s="21" t="str" cm="1">
        <f t="array" ref="C155">IFERROR(IF(INDEX([2]!Tableausource[#All],SMALL(IF(($G$1=[2]!Tableausource[Projet])*(([2]!Tableausource[Catégorie tâche]="1.H+K")+([2]!Tableausource[Catégorie tâche]="2.K")),ROW([2]!Tableausource[Projet])-13,9^9),ROW(151:151)),COLUMN([2]!Tableausource[Échéance])-2)="","",(INDEX([2]!Tableausource[#All],SMALL(IF(($G$1=[2]!Tableausource[Projet])*(([2]!Tableausource[Catégorie tâche]="1.H+K")+([2]!Tableausource[Catégorie tâche]="2.K")),ROW([2]!Tableausource[Projet])-13,9^9),ROW(151:151)),COLUMN([2]!Tableausource[Échéance])-2))),"")</f>
        <v/>
      </c>
      <c r="D155" s="21" t="str" cm="1">
        <f t="array" ref="D155">IFERROR(IF(INDEX([2]!Tableausource[#All],SMALL(IF(($G$1=[2]!Tableausource[Projet])*(([2]!Tableausource[Catégorie tâche]="1.H+K")+([2]!Tableausource[Catégorie tâche]="2.K")),ROW([2]!Tableausource[Projet])-13,9^9),ROW(151:151)),COLUMN([2]!Tableausource[Date de début])-2)="","",(INDEX([2]!Tableausource[#All],SMALL(IF(($G$1=[2]!Tableausource[Projet])*(([2]!Tableausource[Catégorie tâche]="1.H+K")+([2]!Tableausource[Catégorie tâche]="2.K")),ROW([2]!Tableausource[Projet])-13,9^9),ROW(151:151)),COLUMN([2]!Tableausource[Date de début])-2))),"")</f>
        <v/>
      </c>
      <c r="E155" s="21" t="str" cm="1">
        <f t="array" ref="E155">IFERROR(IF(INDEX([2]!Tableausource[#All],SMALL(IF(($G$1=[2]!Tableausource[Projet])*(([2]!Tableausource[Catégorie tâche]="1.H+K")+([2]!Tableausource[Catégorie tâche]="2.K")),ROW([2]!Tableausource[Projet])-13,9^9),ROW(151:151)),COLUMN([2]!Tableausource[Date de fin])-2)="","",(INDEX([2]!Tableausource[#All],SMALL(IF(($G$1=[2]!Tableausource[Projet])*(([2]!Tableausource[Catégorie tâche]="1.H+K")+([2]!Tableausource[Catégorie tâche]="2.K")),ROW([2]!Tableausource[Projet])-13,9^9),ROW(151:151)),COLUMN([2]!Tableausource[Date de fin])-2))),"")</f>
        <v/>
      </c>
      <c r="F155" s="21" t="str" cm="1">
        <f t="array" ref="F155">IFERROR(IF(INDEX([2]!Tableausource[#All],SMALL(IF(($G$1=[2]!Tableausource[Projet])*(([2]!Tableausource[Catégorie tâche]="1.H+K")+([2]!Tableausource[Catégorie tâche]="2.K")),ROW([2]!Tableausource[Projet])-13,9^9),ROW(151:151)),COLUMN([2]!Tableausource[Catégorie tâche])-2)="","",(INDEX([2]!Tableausource[#All],SMALL(IF(($G$1=[2]!Tableausource[Projet])*(([2]!Tableausource[Catégorie tâche]="1.H+K")+([2]!Tableausource[Catégorie tâche]="2.K")),ROW([2]!Tableausource[Projet])-13,9^9),ROW(151:151)),COLUMN([2]!Tableausource[Catégorie tâche])-2))),"")</f>
        <v/>
      </c>
      <c r="G155" s="23" t="str" cm="1">
        <f t="array" ref="G155">IFERROR(INDEX([2]!Tableausource[#All],SMALL(IF(($G$1=[2]!Tableausource[Projet])*(([2]!Tableausource[Catégorie tâche]="1.H+K")+([2]!Tableausource[Catégorie tâche]="2.K")),ROW([2]!Tableausource[Projet])-13,9^9),ROW(151:151)),COLUMN([2]!Tableausource[Tâches])-2),"")</f>
        <v/>
      </c>
      <c r="H155" s="24" t="str" cm="1">
        <f t="array" ref="H155">IFERROR(IF(INDEX([2]!Tableausource[#All],SMALL(IF(($G$1=[2]!Tableausource[Projet])*(([2]!Tableausource[Catégorie tâche]="1.H+K")+([2]!Tableausource[Catégorie tâche]="2.K")),ROW([2]!Tableausource[Projet])-13,9^9),ROW(151:151)),COLUMN([2]!Tableausource[Acteurs])-2)="","",(INDEX([2]!Tableausource[#All],SMALL(IF(($G$1=[2]!Tableausource[Projet])*(([2]!Tableausource[Catégorie tâche]="1.H+K")+([2]!Tableausource[Catégorie tâche]="2.K")),ROW([2]!Tableausource[Projet])-13,9^9),ROW(151:151)),COLUMN([2]!Tableausource[Acteurs])-2))),"")</f>
        <v/>
      </c>
    </row>
    <row r="156" spans="2:8" hidden="1" x14ac:dyDescent="0.25">
      <c r="B156" s="21" t="str" cm="1">
        <f t="array" ref="B156">IFERROR(IF(INDEX([1]!Tableausource[#All],SMALL(IF(($G$1=[1]!Tableausource[Projet])*(([1]!Tableausource[Catégorie tâche]="1.H+K")+([1]!Tableausource[Catégorie tâche]="2.K")),ROW([1]!Tableausource[Projet])-13,9^9),ROW(152:152)),COLUMN([1]!Tableausource[Etat])-2)="","",(INDEX([1]!Tableausource[#All],SMALL(IF(($G$1=[1]!Tableausource[Projet])*(([1]!Tableausource[Catégorie tâche]="1.H+K")+([1]!Tableausource[Catégorie tâche]="2.K")),ROW([1]!Tableausource[Projet])-13,9^9),ROW(152:152)),COLUMN([1]!Tableausource[Etat])-2))),"")</f>
        <v/>
      </c>
      <c r="C156" s="21" t="str" cm="1">
        <f t="array" ref="C156">IFERROR(IF(INDEX([2]!Tableausource[#All],SMALL(IF(($G$1=[2]!Tableausource[Projet])*(([2]!Tableausource[Catégorie tâche]="1.H+K")+([2]!Tableausource[Catégorie tâche]="2.K")),ROW([2]!Tableausource[Projet])-13,9^9),ROW(152:152)),COLUMN([2]!Tableausource[Échéance])-2)="","",(INDEX([2]!Tableausource[#All],SMALL(IF(($G$1=[2]!Tableausource[Projet])*(([2]!Tableausource[Catégorie tâche]="1.H+K")+([2]!Tableausource[Catégorie tâche]="2.K")),ROW([2]!Tableausource[Projet])-13,9^9),ROW(152:152)),COLUMN([2]!Tableausource[Échéance])-2))),"")</f>
        <v/>
      </c>
      <c r="D156" s="21" t="str" cm="1">
        <f t="array" ref="D156">IFERROR(IF(INDEX([2]!Tableausource[#All],SMALL(IF(($G$1=[2]!Tableausource[Projet])*(([2]!Tableausource[Catégorie tâche]="1.H+K")+([2]!Tableausource[Catégorie tâche]="2.K")),ROW([2]!Tableausource[Projet])-13,9^9),ROW(152:152)),COLUMN([2]!Tableausource[Date de début])-2)="","",(INDEX([2]!Tableausource[#All],SMALL(IF(($G$1=[2]!Tableausource[Projet])*(([2]!Tableausource[Catégorie tâche]="1.H+K")+([2]!Tableausource[Catégorie tâche]="2.K")),ROW([2]!Tableausource[Projet])-13,9^9),ROW(152:152)),COLUMN([2]!Tableausource[Date de début])-2))),"")</f>
        <v/>
      </c>
      <c r="E156" s="21" t="str" cm="1">
        <f t="array" ref="E156">IFERROR(IF(INDEX([2]!Tableausource[#All],SMALL(IF(($G$1=[2]!Tableausource[Projet])*(([2]!Tableausource[Catégorie tâche]="1.H+K")+([2]!Tableausource[Catégorie tâche]="2.K")),ROW([2]!Tableausource[Projet])-13,9^9),ROW(152:152)),COLUMN([2]!Tableausource[Date de fin])-2)="","",(INDEX([2]!Tableausource[#All],SMALL(IF(($G$1=[2]!Tableausource[Projet])*(([2]!Tableausource[Catégorie tâche]="1.H+K")+([2]!Tableausource[Catégorie tâche]="2.K")),ROW([2]!Tableausource[Projet])-13,9^9),ROW(152:152)),COLUMN([2]!Tableausource[Date de fin])-2))),"")</f>
        <v/>
      </c>
      <c r="F156" s="21" t="str" cm="1">
        <f t="array" ref="F156">IFERROR(IF(INDEX([2]!Tableausource[#All],SMALL(IF(($G$1=[2]!Tableausource[Projet])*(([2]!Tableausource[Catégorie tâche]="1.H+K")+([2]!Tableausource[Catégorie tâche]="2.K")),ROW([2]!Tableausource[Projet])-13,9^9),ROW(152:152)),COLUMN([2]!Tableausource[Catégorie tâche])-2)="","",(INDEX([2]!Tableausource[#All],SMALL(IF(($G$1=[2]!Tableausource[Projet])*(([2]!Tableausource[Catégorie tâche]="1.H+K")+([2]!Tableausource[Catégorie tâche]="2.K")),ROW([2]!Tableausource[Projet])-13,9^9),ROW(152:152)),COLUMN([2]!Tableausource[Catégorie tâche])-2))),"")</f>
        <v/>
      </c>
      <c r="G156" s="23" t="str" cm="1">
        <f t="array" ref="G156">IFERROR(INDEX([2]!Tableausource[#All],SMALL(IF(($G$1=[2]!Tableausource[Projet])*(([2]!Tableausource[Catégorie tâche]="1.H+K")+([2]!Tableausource[Catégorie tâche]="2.K")),ROW([2]!Tableausource[Projet])-13,9^9),ROW(152:152)),COLUMN([2]!Tableausource[Tâches])-2),"")</f>
        <v/>
      </c>
      <c r="H156" s="24" t="str" cm="1">
        <f t="array" ref="H156">IFERROR(IF(INDEX([2]!Tableausource[#All],SMALL(IF(($G$1=[2]!Tableausource[Projet])*(([2]!Tableausource[Catégorie tâche]="1.H+K")+([2]!Tableausource[Catégorie tâche]="2.K")),ROW([2]!Tableausource[Projet])-13,9^9),ROW(152:152)),COLUMN([2]!Tableausource[Acteurs])-2)="","",(INDEX([2]!Tableausource[#All],SMALL(IF(($G$1=[2]!Tableausource[Projet])*(([2]!Tableausource[Catégorie tâche]="1.H+K")+([2]!Tableausource[Catégorie tâche]="2.K")),ROW([2]!Tableausource[Projet])-13,9^9),ROW(152:152)),COLUMN([2]!Tableausource[Acteurs])-2))),"")</f>
        <v/>
      </c>
    </row>
    <row r="157" spans="2:8" hidden="1" x14ac:dyDescent="0.25">
      <c r="B157" s="21" t="str" cm="1">
        <f t="array" ref="B157">IFERROR(IF(INDEX([1]!Tableausource[#All],SMALL(IF(($G$1=[1]!Tableausource[Projet])*(([1]!Tableausource[Catégorie tâche]="1.H+K")+([1]!Tableausource[Catégorie tâche]="2.K")),ROW([1]!Tableausource[Projet])-13,9^9),ROW(153:153)),COLUMN([1]!Tableausource[Etat])-2)="","",(INDEX([1]!Tableausource[#All],SMALL(IF(($G$1=[1]!Tableausource[Projet])*(([1]!Tableausource[Catégorie tâche]="1.H+K")+([1]!Tableausource[Catégorie tâche]="2.K")),ROW([1]!Tableausource[Projet])-13,9^9),ROW(153:153)),COLUMN([1]!Tableausource[Etat])-2))),"")</f>
        <v/>
      </c>
      <c r="C157" s="21" t="str" cm="1">
        <f t="array" ref="C157">IFERROR(IF(INDEX([2]!Tableausource[#All],SMALL(IF(($G$1=[2]!Tableausource[Projet])*(([2]!Tableausource[Catégorie tâche]="1.H+K")+([2]!Tableausource[Catégorie tâche]="2.K")),ROW([2]!Tableausource[Projet])-13,9^9),ROW(153:153)),COLUMN([2]!Tableausource[Échéance])-2)="","",(INDEX([2]!Tableausource[#All],SMALL(IF(($G$1=[2]!Tableausource[Projet])*(([2]!Tableausource[Catégorie tâche]="1.H+K")+([2]!Tableausource[Catégorie tâche]="2.K")),ROW([2]!Tableausource[Projet])-13,9^9),ROW(153:153)),COLUMN([2]!Tableausource[Échéance])-2))),"")</f>
        <v/>
      </c>
      <c r="D157" s="21" t="str" cm="1">
        <f t="array" ref="D157">IFERROR(IF(INDEX([2]!Tableausource[#All],SMALL(IF(($G$1=[2]!Tableausource[Projet])*(([2]!Tableausource[Catégorie tâche]="1.H+K")+([2]!Tableausource[Catégorie tâche]="2.K")),ROW([2]!Tableausource[Projet])-13,9^9),ROW(153:153)),COLUMN([2]!Tableausource[Date de début])-2)="","",(INDEX([2]!Tableausource[#All],SMALL(IF(($G$1=[2]!Tableausource[Projet])*(([2]!Tableausource[Catégorie tâche]="1.H+K")+([2]!Tableausource[Catégorie tâche]="2.K")),ROW([2]!Tableausource[Projet])-13,9^9),ROW(153:153)),COLUMN([2]!Tableausource[Date de début])-2))),"")</f>
        <v/>
      </c>
      <c r="E157" s="21" t="str" cm="1">
        <f t="array" ref="E157">IFERROR(IF(INDEX([2]!Tableausource[#All],SMALL(IF(($G$1=[2]!Tableausource[Projet])*(([2]!Tableausource[Catégorie tâche]="1.H+K")+([2]!Tableausource[Catégorie tâche]="2.K")),ROW([2]!Tableausource[Projet])-13,9^9),ROW(153:153)),COLUMN([2]!Tableausource[Date de fin])-2)="","",(INDEX([2]!Tableausource[#All],SMALL(IF(($G$1=[2]!Tableausource[Projet])*(([2]!Tableausource[Catégorie tâche]="1.H+K")+([2]!Tableausource[Catégorie tâche]="2.K")),ROW([2]!Tableausource[Projet])-13,9^9),ROW(153:153)),COLUMN([2]!Tableausource[Date de fin])-2))),"")</f>
        <v/>
      </c>
      <c r="F157" s="21" t="str" cm="1">
        <f t="array" ref="F157">IFERROR(IF(INDEX([2]!Tableausource[#All],SMALL(IF(($G$1=[2]!Tableausource[Projet])*(([2]!Tableausource[Catégorie tâche]="1.H+K")+([2]!Tableausource[Catégorie tâche]="2.K")),ROW([2]!Tableausource[Projet])-13,9^9),ROW(153:153)),COLUMN([2]!Tableausource[Catégorie tâche])-2)="","",(INDEX([2]!Tableausource[#All],SMALL(IF(($G$1=[2]!Tableausource[Projet])*(([2]!Tableausource[Catégorie tâche]="1.H+K")+([2]!Tableausource[Catégorie tâche]="2.K")),ROW([2]!Tableausource[Projet])-13,9^9),ROW(153:153)),COLUMN([2]!Tableausource[Catégorie tâche])-2))),"")</f>
        <v/>
      </c>
      <c r="G157" s="23" t="str" cm="1">
        <f t="array" ref="G157">IFERROR(INDEX([2]!Tableausource[#All],SMALL(IF(($G$1=[2]!Tableausource[Projet])*(([2]!Tableausource[Catégorie tâche]="1.H+K")+([2]!Tableausource[Catégorie tâche]="2.K")),ROW([2]!Tableausource[Projet])-13,9^9),ROW(153:153)),COLUMN([2]!Tableausource[Tâches])-2),"")</f>
        <v/>
      </c>
      <c r="H157" s="24" t="str" cm="1">
        <f t="array" ref="H157">IFERROR(IF(INDEX([2]!Tableausource[#All],SMALL(IF(($G$1=[2]!Tableausource[Projet])*(([2]!Tableausource[Catégorie tâche]="1.H+K")+([2]!Tableausource[Catégorie tâche]="2.K")),ROW([2]!Tableausource[Projet])-13,9^9),ROW(153:153)),COLUMN([2]!Tableausource[Acteurs])-2)="","",(INDEX([2]!Tableausource[#All],SMALL(IF(($G$1=[2]!Tableausource[Projet])*(([2]!Tableausource[Catégorie tâche]="1.H+K")+([2]!Tableausource[Catégorie tâche]="2.K")),ROW([2]!Tableausource[Projet])-13,9^9),ROW(153:153)),COLUMN([2]!Tableausource[Acteurs])-2))),"")</f>
        <v/>
      </c>
    </row>
    <row r="158" spans="2:8" hidden="1" x14ac:dyDescent="0.25">
      <c r="B158" s="21" t="str" cm="1">
        <f t="array" ref="B158">IFERROR(IF(INDEX([1]!Tableausource[#All],SMALL(IF(($G$1=[1]!Tableausource[Projet])*(([1]!Tableausource[Catégorie tâche]="1.H+K")+([1]!Tableausource[Catégorie tâche]="2.K")),ROW([1]!Tableausource[Projet])-13,9^9),ROW(154:154)),COLUMN([1]!Tableausource[Etat])-2)="","",(INDEX([1]!Tableausource[#All],SMALL(IF(($G$1=[1]!Tableausource[Projet])*(([1]!Tableausource[Catégorie tâche]="1.H+K")+([1]!Tableausource[Catégorie tâche]="2.K")),ROW([1]!Tableausource[Projet])-13,9^9),ROW(154:154)),COLUMN([1]!Tableausource[Etat])-2))),"")</f>
        <v/>
      </c>
      <c r="C158" s="21" t="str" cm="1">
        <f t="array" ref="C158">IFERROR(IF(INDEX([2]!Tableausource[#All],SMALL(IF(($G$1=[2]!Tableausource[Projet])*(([2]!Tableausource[Catégorie tâche]="1.H+K")+([2]!Tableausource[Catégorie tâche]="2.K")),ROW([2]!Tableausource[Projet])-13,9^9),ROW(154:154)),COLUMN([2]!Tableausource[Échéance])-2)="","",(INDEX([2]!Tableausource[#All],SMALL(IF(($G$1=[2]!Tableausource[Projet])*(([2]!Tableausource[Catégorie tâche]="1.H+K")+([2]!Tableausource[Catégorie tâche]="2.K")),ROW([2]!Tableausource[Projet])-13,9^9),ROW(154:154)),COLUMN([2]!Tableausource[Échéance])-2))),"")</f>
        <v/>
      </c>
      <c r="D158" s="21" t="str" cm="1">
        <f t="array" ref="D158">IFERROR(IF(INDEX([2]!Tableausource[#All],SMALL(IF(($G$1=[2]!Tableausource[Projet])*(([2]!Tableausource[Catégorie tâche]="1.H+K")+([2]!Tableausource[Catégorie tâche]="2.K")),ROW([2]!Tableausource[Projet])-13,9^9),ROW(154:154)),COLUMN([2]!Tableausource[Date de début])-2)="","",(INDEX([2]!Tableausource[#All],SMALL(IF(($G$1=[2]!Tableausource[Projet])*(([2]!Tableausource[Catégorie tâche]="1.H+K")+([2]!Tableausource[Catégorie tâche]="2.K")),ROW([2]!Tableausource[Projet])-13,9^9),ROW(154:154)),COLUMN([2]!Tableausource[Date de début])-2))),"")</f>
        <v/>
      </c>
      <c r="E158" s="21" t="str" cm="1">
        <f t="array" ref="E158">IFERROR(IF(INDEX([2]!Tableausource[#All],SMALL(IF(($G$1=[2]!Tableausource[Projet])*(([2]!Tableausource[Catégorie tâche]="1.H+K")+([2]!Tableausource[Catégorie tâche]="2.K")),ROW([2]!Tableausource[Projet])-13,9^9),ROW(154:154)),COLUMN([2]!Tableausource[Date de fin])-2)="","",(INDEX([2]!Tableausource[#All],SMALL(IF(($G$1=[2]!Tableausource[Projet])*(([2]!Tableausource[Catégorie tâche]="1.H+K")+([2]!Tableausource[Catégorie tâche]="2.K")),ROW([2]!Tableausource[Projet])-13,9^9),ROW(154:154)),COLUMN([2]!Tableausource[Date de fin])-2))),"")</f>
        <v/>
      </c>
      <c r="F158" s="21" t="str" cm="1">
        <f t="array" ref="F158">IFERROR(IF(INDEX([2]!Tableausource[#All],SMALL(IF(($G$1=[2]!Tableausource[Projet])*(([2]!Tableausource[Catégorie tâche]="1.H+K")+([2]!Tableausource[Catégorie tâche]="2.K")),ROW([2]!Tableausource[Projet])-13,9^9),ROW(154:154)),COLUMN([2]!Tableausource[Catégorie tâche])-2)="","",(INDEX([2]!Tableausource[#All],SMALL(IF(($G$1=[2]!Tableausource[Projet])*(([2]!Tableausource[Catégorie tâche]="1.H+K")+([2]!Tableausource[Catégorie tâche]="2.K")),ROW([2]!Tableausource[Projet])-13,9^9),ROW(154:154)),COLUMN([2]!Tableausource[Catégorie tâche])-2))),"")</f>
        <v/>
      </c>
      <c r="G158" s="23" t="str" cm="1">
        <f t="array" ref="G158">IFERROR(INDEX([2]!Tableausource[#All],SMALL(IF(($G$1=[2]!Tableausource[Projet])*(([2]!Tableausource[Catégorie tâche]="1.H+K")+([2]!Tableausource[Catégorie tâche]="2.K")),ROW([2]!Tableausource[Projet])-13,9^9),ROW(154:154)),COLUMN([2]!Tableausource[Tâches])-2),"")</f>
        <v/>
      </c>
      <c r="H158" s="24" t="str" cm="1">
        <f t="array" ref="H158">IFERROR(IF(INDEX([2]!Tableausource[#All],SMALL(IF(($G$1=[2]!Tableausource[Projet])*(([2]!Tableausource[Catégorie tâche]="1.H+K")+([2]!Tableausource[Catégorie tâche]="2.K")),ROW([2]!Tableausource[Projet])-13,9^9),ROW(154:154)),COLUMN([2]!Tableausource[Acteurs])-2)="","",(INDEX([2]!Tableausource[#All],SMALL(IF(($G$1=[2]!Tableausource[Projet])*(([2]!Tableausource[Catégorie tâche]="1.H+K")+([2]!Tableausource[Catégorie tâche]="2.K")),ROW([2]!Tableausource[Projet])-13,9^9),ROW(154:154)),COLUMN([2]!Tableausource[Acteurs])-2))),"")</f>
        <v/>
      </c>
    </row>
    <row r="159" spans="2:8" hidden="1" x14ac:dyDescent="0.25">
      <c r="B159" s="21" t="str" cm="1">
        <f t="array" ref="B159">IFERROR(IF(INDEX([1]!Tableausource[#All],SMALL(IF(($G$1=[1]!Tableausource[Projet])*(([1]!Tableausource[Catégorie tâche]="1.H+K")+([1]!Tableausource[Catégorie tâche]="2.K")),ROW([1]!Tableausource[Projet])-13,9^9),ROW(155:155)),COLUMN([1]!Tableausource[Etat])-2)="","",(INDEX([1]!Tableausource[#All],SMALL(IF(($G$1=[1]!Tableausource[Projet])*(([1]!Tableausource[Catégorie tâche]="1.H+K")+([1]!Tableausource[Catégorie tâche]="2.K")),ROW([1]!Tableausource[Projet])-13,9^9),ROW(155:155)),COLUMN([1]!Tableausource[Etat])-2))),"")</f>
        <v/>
      </c>
      <c r="C159" s="21" t="str" cm="1">
        <f t="array" ref="C159">IFERROR(IF(INDEX([2]!Tableausource[#All],SMALL(IF(($G$1=[2]!Tableausource[Projet])*(([2]!Tableausource[Catégorie tâche]="1.H+K")+([2]!Tableausource[Catégorie tâche]="2.K")),ROW([2]!Tableausource[Projet])-13,9^9),ROW(155:155)),COLUMN([2]!Tableausource[Échéance])-2)="","",(INDEX([2]!Tableausource[#All],SMALL(IF(($G$1=[2]!Tableausource[Projet])*(([2]!Tableausource[Catégorie tâche]="1.H+K")+([2]!Tableausource[Catégorie tâche]="2.K")),ROW([2]!Tableausource[Projet])-13,9^9),ROW(155:155)),COLUMN([2]!Tableausource[Échéance])-2))),"")</f>
        <v/>
      </c>
      <c r="D159" s="21" t="str" cm="1">
        <f t="array" ref="D159">IFERROR(IF(INDEX([2]!Tableausource[#All],SMALL(IF(($G$1=[2]!Tableausource[Projet])*(([2]!Tableausource[Catégorie tâche]="1.H+K")+([2]!Tableausource[Catégorie tâche]="2.K")),ROW([2]!Tableausource[Projet])-13,9^9),ROW(155:155)),COLUMN([2]!Tableausource[Date de début])-2)="","",(INDEX([2]!Tableausource[#All],SMALL(IF(($G$1=[2]!Tableausource[Projet])*(([2]!Tableausource[Catégorie tâche]="1.H+K")+([2]!Tableausource[Catégorie tâche]="2.K")),ROW([2]!Tableausource[Projet])-13,9^9),ROW(155:155)),COLUMN([2]!Tableausource[Date de début])-2))),"")</f>
        <v/>
      </c>
      <c r="E159" s="21" t="str" cm="1">
        <f t="array" ref="E159">IFERROR(IF(INDEX([2]!Tableausource[#All],SMALL(IF(($G$1=[2]!Tableausource[Projet])*(([2]!Tableausource[Catégorie tâche]="1.H+K")+([2]!Tableausource[Catégorie tâche]="2.K")),ROW([2]!Tableausource[Projet])-13,9^9),ROW(155:155)),COLUMN([2]!Tableausource[Date de fin])-2)="","",(INDEX([2]!Tableausource[#All],SMALL(IF(($G$1=[2]!Tableausource[Projet])*(([2]!Tableausource[Catégorie tâche]="1.H+K")+([2]!Tableausource[Catégorie tâche]="2.K")),ROW([2]!Tableausource[Projet])-13,9^9),ROW(155:155)),COLUMN([2]!Tableausource[Date de fin])-2))),"")</f>
        <v/>
      </c>
      <c r="F159" s="21" t="str" cm="1">
        <f t="array" ref="F159">IFERROR(IF(INDEX([2]!Tableausource[#All],SMALL(IF(($G$1=[2]!Tableausource[Projet])*(([2]!Tableausource[Catégorie tâche]="1.H+K")+([2]!Tableausource[Catégorie tâche]="2.K")),ROW([2]!Tableausource[Projet])-13,9^9),ROW(155:155)),COLUMN([2]!Tableausource[Catégorie tâche])-2)="","",(INDEX([2]!Tableausource[#All],SMALL(IF(($G$1=[2]!Tableausource[Projet])*(([2]!Tableausource[Catégorie tâche]="1.H+K")+([2]!Tableausource[Catégorie tâche]="2.K")),ROW([2]!Tableausource[Projet])-13,9^9),ROW(155:155)),COLUMN([2]!Tableausource[Catégorie tâche])-2))),"")</f>
        <v/>
      </c>
      <c r="G159" s="23" t="str" cm="1">
        <f t="array" ref="G159">IFERROR(INDEX([2]!Tableausource[#All],SMALL(IF(($G$1=[2]!Tableausource[Projet])*(([2]!Tableausource[Catégorie tâche]="1.H+K")+([2]!Tableausource[Catégorie tâche]="2.K")),ROW([2]!Tableausource[Projet])-13,9^9),ROW(155:155)),COLUMN([2]!Tableausource[Tâches])-2),"")</f>
        <v/>
      </c>
      <c r="H159" s="24" t="str" cm="1">
        <f t="array" ref="H159">IFERROR(IF(INDEX([2]!Tableausource[#All],SMALL(IF(($G$1=[2]!Tableausource[Projet])*(([2]!Tableausource[Catégorie tâche]="1.H+K")+([2]!Tableausource[Catégorie tâche]="2.K")),ROW([2]!Tableausource[Projet])-13,9^9),ROW(155:155)),COLUMN([2]!Tableausource[Acteurs])-2)="","",(INDEX([2]!Tableausource[#All],SMALL(IF(($G$1=[2]!Tableausource[Projet])*(([2]!Tableausource[Catégorie tâche]="1.H+K")+([2]!Tableausource[Catégorie tâche]="2.K")),ROW([2]!Tableausource[Projet])-13,9^9),ROW(155:155)),COLUMN([2]!Tableausource[Acteurs])-2))),"")</f>
        <v/>
      </c>
    </row>
    <row r="160" spans="2:8" hidden="1" x14ac:dyDescent="0.25">
      <c r="B160" s="21" t="str" cm="1">
        <f t="array" ref="B160">IFERROR(IF(INDEX([1]!Tableausource[#All],SMALL(IF(($G$1=[1]!Tableausource[Projet])*(([1]!Tableausource[Catégorie tâche]="1.H+K")+([1]!Tableausource[Catégorie tâche]="2.K")),ROW([1]!Tableausource[Projet])-13,9^9),ROW(156:156)),COLUMN([1]!Tableausource[Etat])-2)="","",(INDEX([1]!Tableausource[#All],SMALL(IF(($G$1=[1]!Tableausource[Projet])*(([1]!Tableausource[Catégorie tâche]="1.H+K")+([1]!Tableausource[Catégorie tâche]="2.K")),ROW([1]!Tableausource[Projet])-13,9^9),ROW(156:156)),COLUMN([1]!Tableausource[Etat])-2))),"")</f>
        <v/>
      </c>
      <c r="C160" s="21" t="str" cm="1">
        <f t="array" ref="C160">IFERROR(IF(INDEX([2]!Tableausource[#All],SMALL(IF(($G$1=[2]!Tableausource[Projet])*(([2]!Tableausource[Catégorie tâche]="1.H+K")+([2]!Tableausource[Catégorie tâche]="2.K")),ROW([2]!Tableausource[Projet])-13,9^9),ROW(156:156)),COLUMN([2]!Tableausource[Échéance])-2)="","",(INDEX([2]!Tableausource[#All],SMALL(IF(($G$1=[2]!Tableausource[Projet])*(([2]!Tableausource[Catégorie tâche]="1.H+K")+([2]!Tableausource[Catégorie tâche]="2.K")),ROW([2]!Tableausource[Projet])-13,9^9),ROW(156:156)),COLUMN([2]!Tableausource[Échéance])-2))),"")</f>
        <v/>
      </c>
      <c r="D160" s="21" t="str" cm="1">
        <f t="array" ref="D160">IFERROR(IF(INDEX([2]!Tableausource[#All],SMALL(IF(($G$1=[2]!Tableausource[Projet])*(([2]!Tableausource[Catégorie tâche]="1.H+K")+([2]!Tableausource[Catégorie tâche]="2.K")),ROW([2]!Tableausource[Projet])-13,9^9),ROW(156:156)),COLUMN([2]!Tableausource[Date de début])-2)="","",(INDEX([2]!Tableausource[#All],SMALL(IF(($G$1=[2]!Tableausource[Projet])*(([2]!Tableausource[Catégorie tâche]="1.H+K")+([2]!Tableausource[Catégorie tâche]="2.K")),ROW([2]!Tableausource[Projet])-13,9^9),ROW(156:156)),COLUMN([2]!Tableausource[Date de début])-2))),"")</f>
        <v/>
      </c>
      <c r="E160" s="21" t="str" cm="1">
        <f t="array" ref="E160">IFERROR(IF(INDEX([2]!Tableausource[#All],SMALL(IF(($G$1=[2]!Tableausource[Projet])*(([2]!Tableausource[Catégorie tâche]="1.H+K")+([2]!Tableausource[Catégorie tâche]="2.K")),ROW([2]!Tableausource[Projet])-13,9^9),ROW(156:156)),COLUMN([2]!Tableausource[Date de fin])-2)="","",(INDEX([2]!Tableausource[#All],SMALL(IF(($G$1=[2]!Tableausource[Projet])*(([2]!Tableausource[Catégorie tâche]="1.H+K")+([2]!Tableausource[Catégorie tâche]="2.K")),ROW([2]!Tableausource[Projet])-13,9^9),ROW(156:156)),COLUMN([2]!Tableausource[Date de fin])-2))),"")</f>
        <v/>
      </c>
      <c r="F160" s="21" t="str" cm="1">
        <f t="array" ref="F160">IFERROR(IF(INDEX([2]!Tableausource[#All],SMALL(IF(($G$1=[2]!Tableausource[Projet])*(([2]!Tableausource[Catégorie tâche]="1.H+K")+([2]!Tableausource[Catégorie tâche]="2.K")),ROW([2]!Tableausource[Projet])-13,9^9),ROW(156:156)),COLUMN([2]!Tableausource[Catégorie tâche])-2)="","",(INDEX([2]!Tableausource[#All],SMALL(IF(($G$1=[2]!Tableausource[Projet])*(([2]!Tableausource[Catégorie tâche]="1.H+K")+([2]!Tableausource[Catégorie tâche]="2.K")),ROW([2]!Tableausource[Projet])-13,9^9),ROW(156:156)),COLUMN([2]!Tableausource[Catégorie tâche])-2))),"")</f>
        <v/>
      </c>
      <c r="G160" s="23" t="str" cm="1">
        <f t="array" ref="G160">IFERROR(INDEX([2]!Tableausource[#All],SMALL(IF(($G$1=[2]!Tableausource[Projet])*(([2]!Tableausource[Catégorie tâche]="1.H+K")+([2]!Tableausource[Catégorie tâche]="2.K")),ROW([2]!Tableausource[Projet])-13,9^9),ROW(156:156)),COLUMN([2]!Tableausource[Tâches])-2),"")</f>
        <v/>
      </c>
      <c r="H160" s="24" t="str" cm="1">
        <f t="array" ref="H160">IFERROR(IF(INDEX([2]!Tableausource[#All],SMALL(IF(($G$1=[2]!Tableausource[Projet])*(([2]!Tableausource[Catégorie tâche]="1.H+K")+([2]!Tableausource[Catégorie tâche]="2.K")),ROW([2]!Tableausource[Projet])-13,9^9),ROW(156:156)),COLUMN([2]!Tableausource[Acteurs])-2)="","",(INDEX([2]!Tableausource[#All],SMALL(IF(($G$1=[2]!Tableausource[Projet])*(([2]!Tableausource[Catégorie tâche]="1.H+K")+([2]!Tableausource[Catégorie tâche]="2.K")),ROW([2]!Tableausource[Projet])-13,9^9),ROW(156:156)),COLUMN([2]!Tableausource[Acteurs])-2))),"")</f>
        <v/>
      </c>
    </row>
    <row r="161" spans="2:8" hidden="1" x14ac:dyDescent="0.25">
      <c r="B161" s="21" t="str" cm="1">
        <f t="array" ref="B161">IFERROR(IF(INDEX([1]!Tableausource[#All],SMALL(IF(($G$1=[1]!Tableausource[Projet])*(([1]!Tableausource[Catégorie tâche]="1.H+K")+([1]!Tableausource[Catégorie tâche]="2.K")),ROW([1]!Tableausource[Projet])-13,9^9),ROW(157:157)),COLUMN([1]!Tableausource[Etat])-2)="","",(INDEX([1]!Tableausource[#All],SMALL(IF(($G$1=[1]!Tableausource[Projet])*(([1]!Tableausource[Catégorie tâche]="1.H+K")+([1]!Tableausource[Catégorie tâche]="2.K")),ROW([1]!Tableausource[Projet])-13,9^9),ROW(157:157)),COLUMN([1]!Tableausource[Etat])-2))),"")</f>
        <v/>
      </c>
      <c r="C161" s="21" t="str" cm="1">
        <f t="array" ref="C161">IFERROR(IF(INDEX([2]!Tableausource[#All],SMALL(IF(($G$1=[2]!Tableausource[Projet])*(([2]!Tableausource[Catégorie tâche]="1.H+K")+([2]!Tableausource[Catégorie tâche]="2.K")),ROW([2]!Tableausource[Projet])-13,9^9),ROW(157:157)),COLUMN([2]!Tableausource[Échéance])-2)="","",(INDEX([2]!Tableausource[#All],SMALL(IF(($G$1=[2]!Tableausource[Projet])*(([2]!Tableausource[Catégorie tâche]="1.H+K")+([2]!Tableausource[Catégorie tâche]="2.K")),ROW([2]!Tableausource[Projet])-13,9^9),ROW(157:157)),COLUMN([2]!Tableausource[Échéance])-2))),"")</f>
        <v/>
      </c>
      <c r="D161" s="21" t="str" cm="1">
        <f t="array" ref="D161">IFERROR(IF(INDEX([2]!Tableausource[#All],SMALL(IF(($G$1=[2]!Tableausource[Projet])*(([2]!Tableausource[Catégorie tâche]="1.H+K")+([2]!Tableausource[Catégorie tâche]="2.K")),ROW([2]!Tableausource[Projet])-13,9^9),ROW(157:157)),COLUMN([2]!Tableausource[Date de début])-2)="","",(INDEX([2]!Tableausource[#All],SMALL(IF(($G$1=[2]!Tableausource[Projet])*(([2]!Tableausource[Catégorie tâche]="1.H+K")+([2]!Tableausource[Catégorie tâche]="2.K")),ROW([2]!Tableausource[Projet])-13,9^9),ROW(157:157)),COLUMN([2]!Tableausource[Date de début])-2))),"")</f>
        <v/>
      </c>
      <c r="E161" s="21" t="str" cm="1">
        <f t="array" ref="E161">IFERROR(IF(INDEX([2]!Tableausource[#All],SMALL(IF(($G$1=[2]!Tableausource[Projet])*(([2]!Tableausource[Catégorie tâche]="1.H+K")+([2]!Tableausource[Catégorie tâche]="2.K")),ROW([2]!Tableausource[Projet])-13,9^9),ROW(157:157)),COLUMN([2]!Tableausource[Date de fin])-2)="","",(INDEX([2]!Tableausource[#All],SMALL(IF(($G$1=[2]!Tableausource[Projet])*(([2]!Tableausource[Catégorie tâche]="1.H+K")+([2]!Tableausource[Catégorie tâche]="2.K")),ROW([2]!Tableausource[Projet])-13,9^9),ROW(157:157)),COLUMN([2]!Tableausource[Date de fin])-2))),"")</f>
        <v/>
      </c>
      <c r="F161" s="21" t="str" cm="1">
        <f t="array" ref="F161">IFERROR(IF(INDEX([2]!Tableausource[#All],SMALL(IF(($G$1=[2]!Tableausource[Projet])*(([2]!Tableausource[Catégorie tâche]="1.H+K")+([2]!Tableausource[Catégorie tâche]="2.K")),ROW([2]!Tableausource[Projet])-13,9^9),ROW(157:157)),COLUMN([2]!Tableausource[Catégorie tâche])-2)="","",(INDEX([2]!Tableausource[#All],SMALL(IF(($G$1=[2]!Tableausource[Projet])*(([2]!Tableausource[Catégorie tâche]="1.H+K")+([2]!Tableausource[Catégorie tâche]="2.K")),ROW([2]!Tableausource[Projet])-13,9^9),ROW(157:157)),COLUMN([2]!Tableausource[Catégorie tâche])-2))),"")</f>
        <v/>
      </c>
      <c r="G161" s="23" t="str" cm="1">
        <f t="array" ref="G161">IFERROR(INDEX([2]!Tableausource[#All],SMALL(IF(($G$1=[2]!Tableausource[Projet])*(([2]!Tableausource[Catégorie tâche]="1.H+K")+([2]!Tableausource[Catégorie tâche]="2.K")),ROW([2]!Tableausource[Projet])-13,9^9),ROW(157:157)),COLUMN([2]!Tableausource[Tâches])-2),"")</f>
        <v/>
      </c>
      <c r="H161" s="24" t="str" cm="1">
        <f t="array" ref="H161">IFERROR(IF(INDEX([2]!Tableausource[#All],SMALL(IF(($G$1=[2]!Tableausource[Projet])*(([2]!Tableausource[Catégorie tâche]="1.H+K")+([2]!Tableausource[Catégorie tâche]="2.K")),ROW([2]!Tableausource[Projet])-13,9^9),ROW(157:157)),COLUMN([2]!Tableausource[Acteurs])-2)="","",(INDEX([2]!Tableausource[#All],SMALL(IF(($G$1=[2]!Tableausource[Projet])*(([2]!Tableausource[Catégorie tâche]="1.H+K")+([2]!Tableausource[Catégorie tâche]="2.K")),ROW([2]!Tableausource[Projet])-13,9^9),ROW(157:157)),COLUMN([2]!Tableausource[Acteurs])-2))),"")</f>
        <v/>
      </c>
    </row>
    <row r="162" spans="2:8" hidden="1" x14ac:dyDescent="0.25">
      <c r="B162" s="21" t="str" cm="1">
        <f t="array" ref="B162">IFERROR(IF(INDEX([1]!Tableausource[#All],SMALL(IF(($G$1=[1]!Tableausource[Projet])*(([1]!Tableausource[Catégorie tâche]="1.H+K")+([1]!Tableausource[Catégorie tâche]="2.K")),ROW([1]!Tableausource[Projet])-13,9^9),ROW(158:158)),COLUMN([1]!Tableausource[Etat])-2)="","",(INDEX([1]!Tableausource[#All],SMALL(IF(($G$1=[1]!Tableausource[Projet])*(([1]!Tableausource[Catégorie tâche]="1.H+K")+([1]!Tableausource[Catégorie tâche]="2.K")),ROW([1]!Tableausource[Projet])-13,9^9),ROW(158:158)),COLUMN([1]!Tableausource[Etat])-2))),"")</f>
        <v/>
      </c>
      <c r="C162" s="21" t="str" cm="1">
        <f t="array" ref="C162">IFERROR(IF(INDEX([2]!Tableausource[#All],SMALL(IF(($G$1=[2]!Tableausource[Projet])*(([2]!Tableausource[Catégorie tâche]="1.H+K")+([2]!Tableausource[Catégorie tâche]="2.K")),ROW([2]!Tableausource[Projet])-13,9^9),ROW(158:158)),COLUMN([2]!Tableausource[Échéance])-2)="","",(INDEX([2]!Tableausource[#All],SMALL(IF(($G$1=[2]!Tableausource[Projet])*(([2]!Tableausource[Catégorie tâche]="1.H+K")+([2]!Tableausource[Catégorie tâche]="2.K")),ROW([2]!Tableausource[Projet])-13,9^9),ROW(158:158)),COLUMN([2]!Tableausource[Échéance])-2))),"")</f>
        <v/>
      </c>
      <c r="D162" s="21" t="str" cm="1">
        <f t="array" ref="D162">IFERROR(IF(INDEX([2]!Tableausource[#All],SMALL(IF(($G$1=[2]!Tableausource[Projet])*(([2]!Tableausource[Catégorie tâche]="1.H+K")+([2]!Tableausource[Catégorie tâche]="2.K")),ROW([2]!Tableausource[Projet])-13,9^9),ROW(158:158)),COLUMN([2]!Tableausource[Date de début])-2)="","",(INDEX([2]!Tableausource[#All],SMALL(IF(($G$1=[2]!Tableausource[Projet])*(([2]!Tableausource[Catégorie tâche]="1.H+K")+([2]!Tableausource[Catégorie tâche]="2.K")),ROW([2]!Tableausource[Projet])-13,9^9),ROW(158:158)),COLUMN([2]!Tableausource[Date de début])-2))),"")</f>
        <v/>
      </c>
      <c r="E162" s="21" t="str" cm="1">
        <f t="array" ref="E162">IFERROR(IF(INDEX([2]!Tableausource[#All],SMALL(IF(($G$1=[2]!Tableausource[Projet])*(([2]!Tableausource[Catégorie tâche]="1.H+K")+([2]!Tableausource[Catégorie tâche]="2.K")),ROW([2]!Tableausource[Projet])-13,9^9),ROW(158:158)),COLUMN([2]!Tableausource[Date de fin])-2)="","",(INDEX([2]!Tableausource[#All],SMALL(IF(($G$1=[2]!Tableausource[Projet])*(([2]!Tableausource[Catégorie tâche]="1.H+K")+([2]!Tableausource[Catégorie tâche]="2.K")),ROW([2]!Tableausource[Projet])-13,9^9),ROW(158:158)),COLUMN([2]!Tableausource[Date de fin])-2))),"")</f>
        <v/>
      </c>
      <c r="F162" s="21" t="str" cm="1">
        <f t="array" ref="F162">IFERROR(IF(INDEX([2]!Tableausource[#All],SMALL(IF(($G$1=[2]!Tableausource[Projet])*(([2]!Tableausource[Catégorie tâche]="1.H+K")+([2]!Tableausource[Catégorie tâche]="2.K")),ROW([2]!Tableausource[Projet])-13,9^9),ROW(158:158)),COLUMN([2]!Tableausource[Catégorie tâche])-2)="","",(INDEX([2]!Tableausource[#All],SMALL(IF(($G$1=[2]!Tableausource[Projet])*(([2]!Tableausource[Catégorie tâche]="1.H+K")+([2]!Tableausource[Catégorie tâche]="2.K")),ROW([2]!Tableausource[Projet])-13,9^9),ROW(158:158)),COLUMN([2]!Tableausource[Catégorie tâche])-2))),"")</f>
        <v/>
      </c>
      <c r="G162" s="23" t="str" cm="1">
        <f t="array" ref="G162">IFERROR(INDEX([2]!Tableausource[#All],SMALL(IF(($G$1=[2]!Tableausource[Projet])*(([2]!Tableausource[Catégorie tâche]="1.H+K")+([2]!Tableausource[Catégorie tâche]="2.K")),ROW([2]!Tableausource[Projet])-13,9^9),ROW(158:158)),COLUMN([2]!Tableausource[Tâches])-2),"")</f>
        <v/>
      </c>
      <c r="H162" s="24" t="str" cm="1">
        <f t="array" ref="H162">IFERROR(IF(INDEX([2]!Tableausource[#All],SMALL(IF(($G$1=[2]!Tableausource[Projet])*(([2]!Tableausource[Catégorie tâche]="1.H+K")+([2]!Tableausource[Catégorie tâche]="2.K")),ROW([2]!Tableausource[Projet])-13,9^9),ROW(158:158)),COLUMN([2]!Tableausource[Acteurs])-2)="","",(INDEX([2]!Tableausource[#All],SMALL(IF(($G$1=[2]!Tableausource[Projet])*(([2]!Tableausource[Catégorie tâche]="1.H+K")+([2]!Tableausource[Catégorie tâche]="2.K")),ROW([2]!Tableausource[Projet])-13,9^9),ROW(158:158)),COLUMN([2]!Tableausource[Acteurs])-2))),"")</f>
        <v/>
      </c>
    </row>
    <row r="163" spans="2:8" hidden="1" x14ac:dyDescent="0.25">
      <c r="B163" s="21" t="str" cm="1">
        <f t="array" ref="B163">IFERROR(IF(INDEX([1]!Tableausource[#All],SMALL(IF(($G$1=[1]!Tableausource[Projet])*(([1]!Tableausource[Catégorie tâche]="1.H+K")+([1]!Tableausource[Catégorie tâche]="2.K")),ROW([1]!Tableausource[Projet])-13,9^9),ROW(159:159)),COLUMN([1]!Tableausource[Etat])-2)="","",(INDEX([1]!Tableausource[#All],SMALL(IF(($G$1=[1]!Tableausource[Projet])*(([1]!Tableausource[Catégorie tâche]="1.H+K")+([1]!Tableausource[Catégorie tâche]="2.K")),ROW([1]!Tableausource[Projet])-13,9^9),ROW(159:159)),COLUMN([1]!Tableausource[Etat])-2))),"")</f>
        <v/>
      </c>
      <c r="C163" s="21" t="str" cm="1">
        <f t="array" ref="C163">IFERROR(IF(INDEX([2]!Tableausource[#All],SMALL(IF(($G$1=[2]!Tableausource[Projet])*(([2]!Tableausource[Catégorie tâche]="1.H+K")+([2]!Tableausource[Catégorie tâche]="2.K")),ROW([2]!Tableausource[Projet])-13,9^9),ROW(159:159)),COLUMN([2]!Tableausource[Échéance])-2)="","",(INDEX([2]!Tableausource[#All],SMALL(IF(($G$1=[2]!Tableausource[Projet])*(([2]!Tableausource[Catégorie tâche]="1.H+K")+([2]!Tableausource[Catégorie tâche]="2.K")),ROW([2]!Tableausource[Projet])-13,9^9),ROW(159:159)),COLUMN([2]!Tableausource[Échéance])-2))),"")</f>
        <v/>
      </c>
      <c r="D163" s="21" t="str" cm="1">
        <f t="array" ref="D163">IFERROR(IF(INDEX([2]!Tableausource[#All],SMALL(IF(($G$1=[2]!Tableausource[Projet])*(([2]!Tableausource[Catégorie tâche]="1.H+K")+([2]!Tableausource[Catégorie tâche]="2.K")),ROW([2]!Tableausource[Projet])-13,9^9),ROW(159:159)),COLUMN([2]!Tableausource[Date de début])-2)="","",(INDEX([2]!Tableausource[#All],SMALL(IF(($G$1=[2]!Tableausource[Projet])*(([2]!Tableausource[Catégorie tâche]="1.H+K")+([2]!Tableausource[Catégorie tâche]="2.K")),ROW([2]!Tableausource[Projet])-13,9^9),ROW(159:159)),COLUMN([2]!Tableausource[Date de début])-2))),"")</f>
        <v/>
      </c>
      <c r="E163" s="21" t="str" cm="1">
        <f t="array" ref="E163">IFERROR(IF(INDEX([2]!Tableausource[#All],SMALL(IF(($G$1=[2]!Tableausource[Projet])*(([2]!Tableausource[Catégorie tâche]="1.H+K")+([2]!Tableausource[Catégorie tâche]="2.K")),ROW([2]!Tableausource[Projet])-13,9^9),ROW(159:159)),COLUMN([2]!Tableausource[Date de fin])-2)="","",(INDEX([2]!Tableausource[#All],SMALL(IF(($G$1=[2]!Tableausource[Projet])*(([2]!Tableausource[Catégorie tâche]="1.H+K")+([2]!Tableausource[Catégorie tâche]="2.K")),ROW([2]!Tableausource[Projet])-13,9^9),ROW(159:159)),COLUMN([2]!Tableausource[Date de fin])-2))),"")</f>
        <v/>
      </c>
      <c r="F163" s="21" t="str" cm="1">
        <f t="array" ref="F163">IFERROR(IF(INDEX([2]!Tableausource[#All],SMALL(IF(($G$1=[2]!Tableausource[Projet])*(([2]!Tableausource[Catégorie tâche]="1.H+K")+([2]!Tableausource[Catégorie tâche]="2.K")),ROW([2]!Tableausource[Projet])-13,9^9),ROW(159:159)),COLUMN([2]!Tableausource[Catégorie tâche])-2)="","",(INDEX([2]!Tableausource[#All],SMALL(IF(($G$1=[2]!Tableausource[Projet])*(([2]!Tableausource[Catégorie tâche]="1.H+K")+([2]!Tableausource[Catégorie tâche]="2.K")),ROW([2]!Tableausource[Projet])-13,9^9),ROW(159:159)),COLUMN([2]!Tableausource[Catégorie tâche])-2))),"")</f>
        <v/>
      </c>
      <c r="G163" s="23" t="str" cm="1">
        <f t="array" ref="G163">IFERROR(INDEX([2]!Tableausource[#All],SMALL(IF(($G$1=[2]!Tableausource[Projet])*(([2]!Tableausource[Catégorie tâche]="1.H+K")+([2]!Tableausource[Catégorie tâche]="2.K")),ROW([2]!Tableausource[Projet])-13,9^9),ROW(159:159)),COLUMN([2]!Tableausource[Tâches])-2),"")</f>
        <v/>
      </c>
      <c r="H163" s="24" t="str" cm="1">
        <f t="array" ref="H163">IFERROR(IF(INDEX([2]!Tableausource[#All],SMALL(IF(($G$1=[2]!Tableausource[Projet])*(([2]!Tableausource[Catégorie tâche]="1.H+K")+([2]!Tableausource[Catégorie tâche]="2.K")),ROW([2]!Tableausource[Projet])-13,9^9),ROW(159:159)),COLUMN([2]!Tableausource[Acteurs])-2)="","",(INDEX([2]!Tableausource[#All],SMALL(IF(($G$1=[2]!Tableausource[Projet])*(([2]!Tableausource[Catégorie tâche]="1.H+K")+([2]!Tableausource[Catégorie tâche]="2.K")),ROW([2]!Tableausource[Projet])-13,9^9),ROW(159:159)),COLUMN([2]!Tableausource[Acteurs])-2))),"")</f>
        <v/>
      </c>
    </row>
    <row r="164" spans="2:8" hidden="1" x14ac:dyDescent="0.25">
      <c r="B164" s="21" t="str" cm="1">
        <f t="array" ref="B164">IFERROR(IF(INDEX([1]!Tableausource[#All],SMALL(IF(($G$1=[1]!Tableausource[Projet])*(([1]!Tableausource[Catégorie tâche]="1.H+K")+([1]!Tableausource[Catégorie tâche]="2.K")),ROW([1]!Tableausource[Projet])-13,9^9),ROW(160:160)),COLUMN([1]!Tableausource[Etat])-2)="","",(INDEX([1]!Tableausource[#All],SMALL(IF(($G$1=[1]!Tableausource[Projet])*(([1]!Tableausource[Catégorie tâche]="1.H+K")+([1]!Tableausource[Catégorie tâche]="2.K")),ROW([1]!Tableausource[Projet])-13,9^9),ROW(160:160)),COLUMN([1]!Tableausource[Etat])-2))),"")</f>
        <v/>
      </c>
      <c r="C164" s="21" t="str" cm="1">
        <f t="array" ref="C164">IFERROR(IF(INDEX([2]!Tableausource[#All],SMALL(IF(($G$1=[2]!Tableausource[Projet])*(([2]!Tableausource[Catégorie tâche]="1.H+K")+([2]!Tableausource[Catégorie tâche]="2.K")),ROW([2]!Tableausource[Projet])-13,9^9),ROW(160:160)),COLUMN([2]!Tableausource[Échéance])-2)="","",(INDEX([2]!Tableausource[#All],SMALL(IF(($G$1=[2]!Tableausource[Projet])*(([2]!Tableausource[Catégorie tâche]="1.H+K")+([2]!Tableausource[Catégorie tâche]="2.K")),ROW([2]!Tableausource[Projet])-13,9^9),ROW(160:160)),COLUMN([2]!Tableausource[Échéance])-2))),"")</f>
        <v/>
      </c>
      <c r="D164" s="21" t="str" cm="1">
        <f t="array" ref="D164">IFERROR(IF(INDEX([2]!Tableausource[#All],SMALL(IF(($G$1=[2]!Tableausource[Projet])*(([2]!Tableausource[Catégorie tâche]="1.H+K")+([2]!Tableausource[Catégorie tâche]="2.K")),ROW([2]!Tableausource[Projet])-13,9^9),ROW(160:160)),COLUMN([2]!Tableausource[Date de début])-2)="","",(INDEX([2]!Tableausource[#All],SMALL(IF(($G$1=[2]!Tableausource[Projet])*(([2]!Tableausource[Catégorie tâche]="1.H+K")+([2]!Tableausource[Catégorie tâche]="2.K")),ROW([2]!Tableausource[Projet])-13,9^9),ROW(160:160)),COLUMN([2]!Tableausource[Date de début])-2))),"")</f>
        <v/>
      </c>
      <c r="E164" s="21" t="str" cm="1">
        <f t="array" ref="E164">IFERROR(IF(INDEX([2]!Tableausource[#All],SMALL(IF(($G$1=[2]!Tableausource[Projet])*(([2]!Tableausource[Catégorie tâche]="1.H+K")+([2]!Tableausource[Catégorie tâche]="2.K")),ROW([2]!Tableausource[Projet])-13,9^9),ROW(160:160)),COLUMN([2]!Tableausource[Date de fin])-2)="","",(INDEX([2]!Tableausource[#All],SMALL(IF(($G$1=[2]!Tableausource[Projet])*(([2]!Tableausource[Catégorie tâche]="1.H+K")+([2]!Tableausource[Catégorie tâche]="2.K")),ROW([2]!Tableausource[Projet])-13,9^9),ROW(160:160)),COLUMN([2]!Tableausource[Date de fin])-2))),"")</f>
        <v/>
      </c>
      <c r="F164" s="21" t="str" cm="1">
        <f t="array" ref="F164">IFERROR(IF(INDEX([2]!Tableausource[#All],SMALL(IF(($G$1=[2]!Tableausource[Projet])*(([2]!Tableausource[Catégorie tâche]="1.H+K")+([2]!Tableausource[Catégorie tâche]="2.K")),ROW([2]!Tableausource[Projet])-13,9^9),ROW(160:160)),COLUMN([2]!Tableausource[Catégorie tâche])-2)="","",(INDEX([2]!Tableausource[#All],SMALL(IF(($G$1=[2]!Tableausource[Projet])*(([2]!Tableausource[Catégorie tâche]="1.H+K")+([2]!Tableausource[Catégorie tâche]="2.K")),ROW([2]!Tableausource[Projet])-13,9^9),ROW(160:160)),COLUMN([2]!Tableausource[Catégorie tâche])-2))),"")</f>
        <v/>
      </c>
      <c r="G164" s="23" t="str" cm="1">
        <f t="array" ref="G164">IFERROR(INDEX([2]!Tableausource[#All],SMALL(IF(($G$1=[2]!Tableausource[Projet])*(([2]!Tableausource[Catégorie tâche]="1.H+K")+([2]!Tableausource[Catégorie tâche]="2.K")),ROW([2]!Tableausource[Projet])-13,9^9),ROW(160:160)),COLUMN([2]!Tableausource[Tâches])-2),"")</f>
        <v/>
      </c>
      <c r="H164" s="24" t="str" cm="1">
        <f t="array" ref="H164">IFERROR(IF(INDEX([2]!Tableausource[#All],SMALL(IF(($G$1=[2]!Tableausource[Projet])*(([2]!Tableausource[Catégorie tâche]="1.H+K")+([2]!Tableausource[Catégorie tâche]="2.K")),ROW([2]!Tableausource[Projet])-13,9^9),ROW(160:160)),COLUMN([2]!Tableausource[Acteurs])-2)="","",(INDEX([2]!Tableausource[#All],SMALL(IF(($G$1=[2]!Tableausource[Projet])*(([2]!Tableausource[Catégorie tâche]="1.H+K")+([2]!Tableausource[Catégorie tâche]="2.K")),ROW([2]!Tableausource[Projet])-13,9^9),ROW(160:160)),COLUMN([2]!Tableausource[Acteurs])-2))),"")</f>
        <v/>
      </c>
    </row>
    <row r="165" spans="2:8" hidden="1" x14ac:dyDescent="0.25">
      <c r="B165" s="21" t="str" cm="1">
        <f t="array" ref="B165">IFERROR(IF(INDEX([1]!Tableausource[#All],SMALL(IF(($G$1=[1]!Tableausource[Projet])*(([1]!Tableausource[Catégorie tâche]="1.H+K")+([1]!Tableausource[Catégorie tâche]="2.K")),ROW([1]!Tableausource[Projet])-13,9^9),ROW(161:161)),COLUMN([1]!Tableausource[Etat])-2)="","",(INDEX([1]!Tableausource[#All],SMALL(IF(($G$1=[1]!Tableausource[Projet])*(([1]!Tableausource[Catégorie tâche]="1.H+K")+([1]!Tableausource[Catégorie tâche]="2.K")),ROW([1]!Tableausource[Projet])-13,9^9),ROW(161:161)),COLUMN([1]!Tableausource[Etat])-2))),"")</f>
        <v/>
      </c>
      <c r="C165" s="21" t="str" cm="1">
        <f t="array" ref="C165">IFERROR(IF(INDEX([2]!Tableausource[#All],SMALL(IF(($G$1=[2]!Tableausource[Projet])*(([2]!Tableausource[Catégorie tâche]="1.H+K")+([2]!Tableausource[Catégorie tâche]="2.K")),ROW([2]!Tableausource[Projet])-13,9^9),ROW(161:161)),COLUMN([2]!Tableausource[Échéance])-2)="","",(INDEX([2]!Tableausource[#All],SMALL(IF(($G$1=[2]!Tableausource[Projet])*(([2]!Tableausource[Catégorie tâche]="1.H+K")+([2]!Tableausource[Catégorie tâche]="2.K")),ROW([2]!Tableausource[Projet])-13,9^9),ROW(161:161)),COLUMN([2]!Tableausource[Échéance])-2))),"")</f>
        <v/>
      </c>
      <c r="D165" s="21" t="str" cm="1">
        <f t="array" ref="D165">IFERROR(IF(INDEX([2]!Tableausource[#All],SMALL(IF(($G$1=[2]!Tableausource[Projet])*(([2]!Tableausource[Catégorie tâche]="1.H+K")+([2]!Tableausource[Catégorie tâche]="2.K")),ROW([2]!Tableausource[Projet])-13,9^9),ROW(161:161)),COLUMN([2]!Tableausource[Date de début])-2)="","",(INDEX([2]!Tableausource[#All],SMALL(IF(($G$1=[2]!Tableausource[Projet])*(([2]!Tableausource[Catégorie tâche]="1.H+K")+([2]!Tableausource[Catégorie tâche]="2.K")),ROW([2]!Tableausource[Projet])-13,9^9),ROW(161:161)),COLUMN([2]!Tableausource[Date de début])-2))),"")</f>
        <v/>
      </c>
      <c r="E165" s="21" t="str" cm="1">
        <f t="array" ref="E165">IFERROR(IF(INDEX([2]!Tableausource[#All],SMALL(IF(($G$1=[2]!Tableausource[Projet])*(([2]!Tableausource[Catégorie tâche]="1.H+K")+([2]!Tableausource[Catégorie tâche]="2.K")),ROW([2]!Tableausource[Projet])-13,9^9),ROW(161:161)),COLUMN([2]!Tableausource[Date de fin])-2)="","",(INDEX([2]!Tableausource[#All],SMALL(IF(($G$1=[2]!Tableausource[Projet])*(([2]!Tableausource[Catégorie tâche]="1.H+K")+([2]!Tableausource[Catégorie tâche]="2.K")),ROW([2]!Tableausource[Projet])-13,9^9),ROW(161:161)),COLUMN([2]!Tableausource[Date de fin])-2))),"")</f>
        <v/>
      </c>
      <c r="F165" s="21" t="str" cm="1">
        <f t="array" ref="F165">IFERROR(IF(INDEX([2]!Tableausource[#All],SMALL(IF(($G$1=[2]!Tableausource[Projet])*(([2]!Tableausource[Catégorie tâche]="1.H+K")+([2]!Tableausource[Catégorie tâche]="2.K")),ROW([2]!Tableausource[Projet])-13,9^9),ROW(161:161)),COLUMN([2]!Tableausource[Catégorie tâche])-2)="","",(INDEX([2]!Tableausource[#All],SMALL(IF(($G$1=[2]!Tableausource[Projet])*(([2]!Tableausource[Catégorie tâche]="1.H+K")+([2]!Tableausource[Catégorie tâche]="2.K")),ROW([2]!Tableausource[Projet])-13,9^9),ROW(161:161)),COLUMN([2]!Tableausource[Catégorie tâche])-2))),"")</f>
        <v/>
      </c>
      <c r="G165" s="23" t="str" cm="1">
        <f t="array" ref="G165">IFERROR(INDEX([2]!Tableausource[#All],SMALL(IF(($G$1=[2]!Tableausource[Projet])*(([2]!Tableausource[Catégorie tâche]="1.H+K")+([2]!Tableausource[Catégorie tâche]="2.K")),ROW([2]!Tableausource[Projet])-13,9^9),ROW(161:161)),COLUMN([2]!Tableausource[Tâches])-2),"")</f>
        <v/>
      </c>
      <c r="H165" s="24" t="str" cm="1">
        <f t="array" ref="H165">IFERROR(IF(INDEX([2]!Tableausource[#All],SMALL(IF(($G$1=[2]!Tableausource[Projet])*(([2]!Tableausource[Catégorie tâche]="1.H+K")+([2]!Tableausource[Catégorie tâche]="2.K")),ROW([2]!Tableausource[Projet])-13,9^9),ROW(161:161)),COLUMN([2]!Tableausource[Acteurs])-2)="","",(INDEX([2]!Tableausource[#All],SMALL(IF(($G$1=[2]!Tableausource[Projet])*(([2]!Tableausource[Catégorie tâche]="1.H+K")+([2]!Tableausource[Catégorie tâche]="2.K")),ROW([2]!Tableausource[Projet])-13,9^9),ROW(161:161)),COLUMN([2]!Tableausource[Acteurs])-2))),"")</f>
        <v/>
      </c>
    </row>
    <row r="166" spans="2:8" hidden="1" x14ac:dyDescent="0.25">
      <c r="B166" s="21" t="str" cm="1">
        <f t="array" ref="B166">IFERROR(IF(INDEX([1]!Tableausource[#All],SMALL(IF(($G$1=[1]!Tableausource[Projet])*(([1]!Tableausource[Catégorie tâche]="1.H+K")+([1]!Tableausource[Catégorie tâche]="2.K")),ROW([1]!Tableausource[Projet])-13,9^9),ROW(162:162)),COLUMN([1]!Tableausource[Etat])-2)="","",(INDEX([1]!Tableausource[#All],SMALL(IF(($G$1=[1]!Tableausource[Projet])*(([1]!Tableausource[Catégorie tâche]="1.H+K")+([1]!Tableausource[Catégorie tâche]="2.K")),ROW([1]!Tableausource[Projet])-13,9^9),ROW(162:162)),COLUMN([1]!Tableausource[Etat])-2))),"")</f>
        <v/>
      </c>
      <c r="C166" s="21" t="str" cm="1">
        <f t="array" ref="C166">IFERROR(IF(INDEX([2]!Tableausource[#All],SMALL(IF(($G$1=[2]!Tableausource[Projet])*(([2]!Tableausource[Catégorie tâche]="1.H+K")+([2]!Tableausource[Catégorie tâche]="2.K")),ROW([2]!Tableausource[Projet])-13,9^9),ROW(162:162)),COLUMN([2]!Tableausource[Échéance])-2)="","",(INDEX([2]!Tableausource[#All],SMALL(IF(($G$1=[2]!Tableausource[Projet])*(([2]!Tableausource[Catégorie tâche]="1.H+K")+([2]!Tableausource[Catégorie tâche]="2.K")),ROW([2]!Tableausource[Projet])-13,9^9),ROW(162:162)),COLUMN([2]!Tableausource[Échéance])-2))),"")</f>
        <v/>
      </c>
      <c r="D166" s="21" t="str" cm="1">
        <f t="array" ref="D166">IFERROR(IF(INDEX([2]!Tableausource[#All],SMALL(IF(($G$1=[2]!Tableausource[Projet])*(([2]!Tableausource[Catégorie tâche]="1.H+K")+([2]!Tableausource[Catégorie tâche]="2.K")),ROW([2]!Tableausource[Projet])-13,9^9),ROW(162:162)),COLUMN([2]!Tableausource[Date de début])-2)="","",(INDEX([2]!Tableausource[#All],SMALL(IF(($G$1=[2]!Tableausource[Projet])*(([2]!Tableausource[Catégorie tâche]="1.H+K")+([2]!Tableausource[Catégorie tâche]="2.K")),ROW([2]!Tableausource[Projet])-13,9^9),ROW(162:162)),COLUMN([2]!Tableausource[Date de début])-2))),"")</f>
        <v/>
      </c>
      <c r="E166" s="21" t="str" cm="1">
        <f t="array" ref="E166">IFERROR(IF(INDEX([2]!Tableausource[#All],SMALL(IF(($G$1=[2]!Tableausource[Projet])*(([2]!Tableausource[Catégorie tâche]="1.H+K")+([2]!Tableausource[Catégorie tâche]="2.K")),ROW([2]!Tableausource[Projet])-13,9^9),ROW(162:162)),COLUMN([2]!Tableausource[Date de fin])-2)="","",(INDEX([2]!Tableausource[#All],SMALL(IF(($G$1=[2]!Tableausource[Projet])*(([2]!Tableausource[Catégorie tâche]="1.H+K")+([2]!Tableausource[Catégorie tâche]="2.K")),ROW([2]!Tableausource[Projet])-13,9^9),ROW(162:162)),COLUMN([2]!Tableausource[Date de fin])-2))),"")</f>
        <v/>
      </c>
      <c r="F166" s="21" t="str" cm="1">
        <f t="array" ref="F166">IFERROR(IF(INDEX([2]!Tableausource[#All],SMALL(IF(($G$1=[2]!Tableausource[Projet])*(([2]!Tableausource[Catégorie tâche]="1.H+K")+([2]!Tableausource[Catégorie tâche]="2.K")),ROW([2]!Tableausource[Projet])-13,9^9),ROW(162:162)),COLUMN([2]!Tableausource[Catégorie tâche])-2)="","",(INDEX([2]!Tableausource[#All],SMALL(IF(($G$1=[2]!Tableausource[Projet])*(([2]!Tableausource[Catégorie tâche]="1.H+K")+([2]!Tableausource[Catégorie tâche]="2.K")),ROW([2]!Tableausource[Projet])-13,9^9),ROW(162:162)),COLUMN([2]!Tableausource[Catégorie tâche])-2))),"")</f>
        <v/>
      </c>
      <c r="G166" s="23" t="str" cm="1">
        <f t="array" ref="G166">IFERROR(INDEX([2]!Tableausource[#All],SMALL(IF(($G$1=[2]!Tableausource[Projet])*(([2]!Tableausource[Catégorie tâche]="1.H+K")+([2]!Tableausource[Catégorie tâche]="2.K")),ROW([2]!Tableausource[Projet])-13,9^9),ROW(162:162)),COLUMN([2]!Tableausource[Tâches])-2),"")</f>
        <v/>
      </c>
      <c r="H166" s="24" t="str" cm="1">
        <f t="array" ref="H166">IFERROR(IF(INDEX([2]!Tableausource[#All],SMALL(IF(($G$1=[2]!Tableausource[Projet])*(([2]!Tableausource[Catégorie tâche]="1.H+K")+([2]!Tableausource[Catégorie tâche]="2.K")),ROW([2]!Tableausource[Projet])-13,9^9),ROW(162:162)),COLUMN([2]!Tableausource[Acteurs])-2)="","",(INDEX([2]!Tableausource[#All],SMALL(IF(($G$1=[2]!Tableausource[Projet])*(([2]!Tableausource[Catégorie tâche]="1.H+K")+([2]!Tableausource[Catégorie tâche]="2.K")),ROW([2]!Tableausource[Projet])-13,9^9),ROW(162:162)),COLUMN([2]!Tableausource[Acteurs])-2))),"")</f>
        <v/>
      </c>
    </row>
    <row r="167" spans="2:8" hidden="1" x14ac:dyDescent="0.25">
      <c r="B167" s="21" t="str" cm="1">
        <f t="array" ref="B167">IFERROR(IF(INDEX([1]!Tableausource[#All],SMALL(IF(($G$1=[1]!Tableausource[Projet])*(([1]!Tableausource[Catégorie tâche]="1.H+K")+([1]!Tableausource[Catégorie tâche]="2.K")),ROW([1]!Tableausource[Projet])-13,9^9),ROW(163:163)),COLUMN([1]!Tableausource[Etat])-2)="","",(INDEX([1]!Tableausource[#All],SMALL(IF(($G$1=[1]!Tableausource[Projet])*(([1]!Tableausource[Catégorie tâche]="1.H+K")+([1]!Tableausource[Catégorie tâche]="2.K")),ROW([1]!Tableausource[Projet])-13,9^9),ROW(163:163)),COLUMN([1]!Tableausource[Etat])-2))),"")</f>
        <v/>
      </c>
      <c r="C167" s="21" t="str" cm="1">
        <f t="array" ref="C167">IFERROR(IF(INDEX([2]!Tableausource[#All],SMALL(IF(($G$1=[2]!Tableausource[Projet])*(([2]!Tableausource[Catégorie tâche]="1.H+K")+([2]!Tableausource[Catégorie tâche]="2.K")),ROW([2]!Tableausource[Projet])-13,9^9),ROW(163:163)),COLUMN([2]!Tableausource[Échéance])-2)="","",(INDEX([2]!Tableausource[#All],SMALL(IF(($G$1=[2]!Tableausource[Projet])*(([2]!Tableausource[Catégorie tâche]="1.H+K")+([2]!Tableausource[Catégorie tâche]="2.K")),ROW([2]!Tableausource[Projet])-13,9^9),ROW(163:163)),COLUMN([2]!Tableausource[Échéance])-2))),"")</f>
        <v/>
      </c>
      <c r="D167" s="21" t="str" cm="1">
        <f t="array" ref="D167">IFERROR(IF(INDEX([2]!Tableausource[#All],SMALL(IF(($G$1=[2]!Tableausource[Projet])*(([2]!Tableausource[Catégorie tâche]="1.H+K")+([2]!Tableausource[Catégorie tâche]="2.K")),ROW([2]!Tableausource[Projet])-13,9^9),ROW(163:163)),COLUMN([2]!Tableausource[Date de début])-2)="","",(INDEX([2]!Tableausource[#All],SMALL(IF(($G$1=[2]!Tableausource[Projet])*(([2]!Tableausource[Catégorie tâche]="1.H+K")+([2]!Tableausource[Catégorie tâche]="2.K")),ROW([2]!Tableausource[Projet])-13,9^9),ROW(163:163)),COLUMN([2]!Tableausource[Date de début])-2))),"")</f>
        <v/>
      </c>
      <c r="E167" s="21" t="str" cm="1">
        <f t="array" ref="E167">IFERROR(IF(INDEX([2]!Tableausource[#All],SMALL(IF(($G$1=[2]!Tableausource[Projet])*(([2]!Tableausource[Catégorie tâche]="1.H+K")+([2]!Tableausource[Catégorie tâche]="2.K")),ROW([2]!Tableausource[Projet])-13,9^9),ROW(163:163)),COLUMN([2]!Tableausource[Date de fin])-2)="","",(INDEX([2]!Tableausource[#All],SMALL(IF(($G$1=[2]!Tableausource[Projet])*(([2]!Tableausource[Catégorie tâche]="1.H+K")+([2]!Tableausource[Catégorie tâche]="2.K")),ROW([2]!Tableausource[Projet])-13,9^9),ROW(163:163)),COLUMN([2]!Tableausource[Date de fin])-2))),"")</f>
        <v/>
      </c>
      <c r="F167" s="21" t="str" cm="1">
        <f t="array" ref="F167">IFERROR(IF(INDEX([2]!Tableausource[#All],SMALL(IF(($G$1=[2]!Tableausource[Projet])*(([2]!Tableausource[Catégorie tâche]="1.H+K")+([2]!Tableausource[Catégorie tâche]="2.K")),ROW([2]!Tableausource[Projet])-13,9^9),ROW(163:163)),COLUMN([2]!Tableausource[Catégorie tâche])-2)="","",(INDEX([2]!Tableausource[#All],SMALL(IF(($G$1=[2]!Tableausource[Projet])*(([2]!Tableausource[Catégorie tâche]="1.H+K")+([2]!Tableausource[Catégorie tâche]="2.K")),ROW([2]!Tableausource[Projet])-13,9^9),ROW(163:163)),COLUMN([2]!Tableausource[Catégorie tâche])-2))),"")</f>
        <v/>
      </c>
      <c r="G167" s="23" t="str" cm="1">
        <f t="array" ref="G167">IFERROR(INDEX([2]!Tableausource[#All],SMALL(IF(($G$1=[2]!Tableausource[Projet])*(([2]!Tableausource[Catégorie tâche]="1.H+K")+([2]!Tableausource[Catégorie tâche]="2.K")),ROW([2]!Tableausource[Projet])-13,9^9),ROW(163:163)),COLUMN([2]!Tableausource[Tâches])-2),"")</f>
        <v/>
      </c>
      <c r="H167" s="24" t="str" cm="1">
        <f t="array" ref="H167">IFERROR(IF(INDEX([2]!Tableausource[#All],SMALL(IF(($G$1=[2]!Tableausource[Projet])*(([2]!Tableausource[Catégorie tâche]="1.H+K")+([2]!Tableausource[Catégorie tâche]="2.K")),ROW([2]!Tableausource[Projet])-13,9^9),ROW(163:163)),COLUMN([2]!Tableausource[Acteurs])-2)="","",(INDEX([2]!Tableausource[#All],SMALL(IF(($G$1=[2]!Tableausource[Projet])*(([2]!Tableausource[Catégorie tâche]="1.H+K")+([2]!Tableausource[Catégorie tâche]="2.K")),ROW([2]!Tableausource[Projet])-13,9^9),ROW(163:163)),COLUMN([2]!Tableausource[Acteurs])-2))),"")</f>
        <v/>
      </c>
    </row>
    <row r="168" spans="2:8" hidden="1" x14ac:dyDescent="0.25">
      <c r="B168" s="21" t="str" cm="1">
        <f t="array" ref="B168">IFERROR(IF(INDEX([1]!Tableausource[#All],SMALL(IF(($G$1=[1]!Tableausource[Projet])*(([1]!Tableausource[Catégorie tâche]="1.H+K")+([1]!Tableausource[Catégorie tâche]="2.K")),ROW([1]!Tableausource[Projet])-13,9^9),ROW(164:164)),COLUMN([1]!Tableausource[Etat])-2)="","",(INDEX([1]!Tableausource[#All],SMALL(IF(($G$1=[1]!Tableausource[Projet])*(([1]!Tableausource[Catégorie tâche]="1.H+K")+([1]!Tableausource[Catégorie tâche]="2.K")),ROW([1]!Tableausource[Projet])-13,9^9),ROW(164:164)),COLUMN([1]!Tableausource[Etat])-2))),"")</f>
        <v/>
      </c>
      <c r="C168" s="21" t="str" cm="1">
        <f t="array" ref="C168">IFERROR(IF(INDEX([2]!Tableausource[#All],SMALL(IF(($G$1=[2]!Tableausource[Projet])*(([2]!Tableausource[Catégorie tâche]="1.H+K")+([2]!Tableausource[Catégorie tâche]="2.K")),ROW([2]!Tableausource[Projet])-13,9^9),ROW(164:164)),COLUMN([2]!Tableausource[Échéance])-2)="","",(INDEX([2]!Tableausource[#All],SMALL(IF(($G$1=[2]!Tableausource[Projet])*(([2]!Tableausource[Catégorie tâche]="1.H+K")+([2]!Tableausource[Catégorie tâche]="2.K")),ROW([2]!Tableausource[Projet])-13,9^9),ROW(164:164)),COLUMN([2]!Tableausource[Échéance])-2))),"")</f>
        <v/>
      </c>
      <c r="D168" s="21" t="str" cm="1">
        <f t="array" ref="D168">IFERROR(IF(INDEX([2]!Tableausource[#All],SMALL(IF(($G$1=[2]!Tableausource[Projet])*(([2]!Tableausource[Catégorie tâche]="1.H+K")+([2]!Tableausource[Catégorie tâche]="2.K")),ROW([2]!Tableausource[Projet])-13,9^9),ROW(164:164)),COLUMN([2]!Tableausource[Date de début])-2)="","",(INDEX([2]!Tableausource[#All],SMALL(IF(($G$1=[2]!Tableausource[Projet])*(([2]!Tableausource[Catégorie tâche]="1.H+K")+([2]!Tableausource[Catégorie tâche]="2.K")),ROW([2]!Tableausource[Projet])-13,9^9),ROW(164:164)),COLUMN([2]!Tableausource[Date de début])-2))),"")</f>
        <v/>
      </c>
      <c r="E168" s="21" t="str" cm="1">
        <f t="array" ref="E168">IFERROR(IF(INDEX([2]!Tableausource[#All],SMALL(IF(($G$1=[2]!Tableausource[Projet])*(([2]!Tableausource[Catégorie tâche]="1.H+K")+([2]!Tableausource[Catégorie tâche]="2.K")),ROW([2]!Tableausource[Projet])-13,9^9),ROW(164:164)),COLUMN([2]!Tableausource[Date de fin])-2)="","",(INDEX([2]!Tableausource[#All],SMALL(IF(($G$1=[2]!Tableausource[Projet])*(([2]!Tableausource[Catégorie tâche]="1.H+K")+([2]!Tableausource[Catégorie tâche]="2.K")),ROW([2]!Tableausource[Projet])-13,9^9),ROW(164:164)),COLUMN([2]!Tableausource[Date de fin])-2))),"")</f>
        <v/>
      </c>
      <c r="F168" s="21" t="str" cm="1">
        <f t="array" ref="F168">IFERROR(IF(INDEX([2]!Tableausource[#All],SMALL(IF(($G$1=[2]!Tableausource[Projet])*(([2]!Tableausource[Catégorie tâche]="1.H+K")+([2]!Tableausource[Catégorie tâche]="2.K")),ROW([2]!Tableausource[Projet])-13,9^9),ROW(164:164)),COLUMN([2]!Tableausource[Catégorie tâche])-2)="","",(INDEX([2]!Tableausource[#All],SMALL(IF(($G$1=[2]!Tableausource[Projet])*(([2]!Tableausource[Catégorie tâche]="1.H+K")+([2]!Tableausource[Catégorie tâche]="2.K")),ROW([2]!Tableausource[Projet])-13,9^9),ROW(164:164)),COLUMN([2]!Tableausource[Catégorie tâche])-2))),"")</f>
        <v/>
      </c>
      <c r="G168" s="23" t="str" cm="1">
        <f t="array" ref="G168">IFERROR(INDEX([2]!Tableausource[#All],SMALL(IF(($G$1=[2]!Tableausource[Projet])*(([2]!Tableausource[Catégorie tâche]="1.H+K")+([2]!Tableausource[Catégorie tâche]="2.K")),ROW([2]!Tableausource[Projet])-13,9^9),ROW(164:164)),COLUMN([2]!Tableausource[Tâches])-2),"")</f>
        <v/>
      </c>
      <c r="H168" s="24" t="str" cm="1">
        <f t="array" ref="H168">IFERROR(IF(INDEX([2]!Tableausource[#All],SMALL(IF(($G$1=[2]!Tableausource[Projet])*(([2]!Tableausource[Catégorie tâche]="1.H+K")+([2]!Tableausource[Catégorie tâche]="2.K")),ROW([2]!Tableausource[Projet])-13,9^9),ROW(164:164)),COLUMN([2]!Tableausource[Acteurs])-2)="","",(INDEX([2]!Tableausource[#All],SMALL(IF(($G$1=[2]!Tableausource[Projet])*(([2]!Tableausource[Catégorie tâche]="1.H+K")+([2]!Tableausource[Catégorie tâche]="2.K")),ROW([2]!Tableausource[Projet])-13,9^9),ROW(164:164)),COLUMN([2]!Tableausource[Acteurs])-2))),"")</f>
        <v/>
      </c>
    </row>
    <row r="169" spans="2:8" hidden="1" x14ac:dyDescent="0.25">
      <c r="B169" s="21" t="str" cm="1">
        <f t="array" ref="B169">IFERROR(IF(INDEX([1]!Tableausource[#All],SMALL(IF(($G$1=[1]!Tableausource[Projet])*(([1]!Tableausource[Catégorie tâche]="1.H+K")+([1]!Tableausource[Catégorie tâche]="2.K")),ROW([1]!Tableausource[Projet])-13,9^9),ROW(165:165)),COLUMN([1]!Tableausource[Etat])-2)="","",(INDEX([1]!Tableausource[#All],SMALL(IF(($G$1=[1]!Tableausource[Projet])*(([1]!Tableausource[Catégorie tâche]="1.H+K")+([1]!Tableausource[Catégorie tâche]="2.K")),ROW([1]!Tableausource[Projet])-13,9^9),ROW(165:165)),COLUMN([1]!Tableausource[Etat])-2))),"")</f>
        <v/>
      </c>
      <c r="C169" s="21" t="str" cm="1">
        <f t="array" ref="C169">IFERROR(IF(INDEX([2]!Tableausource[#All],SMALL(IF(($G$1=[2]!Tableausource[Projet])*(([2]!Tableausource[Catégorie tâche]="1.H+K")+([2]!Tableausource[Catégorie tâche]="2.K")),ROW([2]!Tableausource[Projet])-13,9^9),ROW(165:165)),COLUMN([2]!Tableausource[Échéance])-2)="","",(INDEX([2]!Tableausource[#All],SMALL(IF(($G$1=[2]!Tableausource[Projet])*(([2]!Tableausource[Catégorie tâche]="1.H+K")+([2]!Tableausource[Catégorie tâche]="2.K")),ROW([2]!Tableausource[Projet])-13,9^9),ROW(165:165)),COLUMN([2]!Tableausource[Échéance])-2))),"")</f>
        <v/>
      </c>
      <c r="D169" s="21" t="str" cm="1">
        <f t="array" ref="D169">IFERROR(IF(INDEX([2]!Tableausource[#All],SMALL(IF(($G$1=[2]!Tableausource[Projet])*(([2]!Tableausource[Catégorie tâche]="1.H+K")+([2]!Tableausource[Catégorie tâche]="2.K")),ROW([2]!Tableausource[Projet])-13,9^9),ROW(165:165)),COLUMN([2]!Tableausource[Date de début])-2)="","",(INDEX([2]!Tableausource[#All],SMALL(IF(($G$1=[2]!Tableausource[Projet])*(([2]!Tableausource[Catégorie tâche]="1.H+K")+([2]!Tableausource[Catégorie tâche]="2.K")),ROW([2]!Tableausource[Projet])-13,9^9),ROW(165:165)),COLUMN([2]!Tableausource[Date de début])-2))),"")</f>
        <v/>
      </c>
      <c r="E169" s="21" t="str" cm="1">
        <f t="array" ref="E169">IFERROR(IF(INDEX([2]!Tableausource[#All],SMALL(IF(($G$1=[2]!Tableausource[Projet])*(([2]!Tableausource[Catégorie tâche]="1.H+K")+([2]!Tableausource[Catégorie tâche]="2.K")),ROW([2]!Tableausource[Projet])-13,9^9),ROW(165:165)),COLUMN([2]!Tableausource[Date de fin])-2)="","",(INDEX([2]!Tableausource[#All],SMALL(IF(($G$1=[2]!Tableausource[Projet])*(([2]!Tableausource[Catégorie tâche]="1.H+K")+([2]!Tableausource[Catégorie tâche]="2.K")),ROW([2]!Tableausource[Projet])-13,9^9),ROW(165:165)),COLUMN([2]!Tableausource[Date de fin])-2))),"")</f>
        <v/>
      </c>
      <c r="F169" s="21" t="str" cm="1">
        <f t="array" ref="F169">IFERROR(IF(INDEX([2]!Tableausource[#All],SMALL(IF(($G$1=[2]!Tableausource[Projet])*(([2]!Tableausource[Catégorie tâche]="1.H+K")+([2]!Tableausource[Catégorie tâche]="2.K")),ROW([2]!Tableausource[Projet])-13,9^9),ROW(165:165)),COLUMN([2]!Tableausource[Catégorie tâche])-2)="","",(INDEX([2]!Tableausource[#All],SMALL(IF(($G$1=[2]!Tableausource[Projet])*(([2]!Tableausource[Catégorie tâche]="1.H+K")+([2]!Tableausource[Catégorie tâche]="2.K")),ROW([2]!Tableausource[Projet])-13,9^9),ROW(165:165)),COLUMN([2]!Tableausource[Catégorie tâche])-2))),"")</f>
        <v/>
      </c>
      <c r="G169" s="23" t="str" cm="1">
        <f t="array" ref="G169">IFERROR(INDEX([2]!Tableausource[#All],SMALL(IF(($G$1=[2]!Tableausource[Projet])*(([2]!Tableausource[Catégorie tâche]="1.H+K")+([2]!Tableausource[Catégorie tâche]="2.K")),ROW([2]!Tableausource[Projet])-13,9^9),ROW(165:165)),COLUMN([2]!Tableausource[Tâches])-2),"")</f>
        <v/>
      </c>
      <c r="H169" s="24" t="str" cm="1">
        <f t="array" ref="H169">IFERROR(IF(INDEX([2]!Tableausource[#All],SMALL(IF(($G$1=[2]!Tableausource[Projet])*(([2]!Tableausource[Catégorie tâche]="1.H+K")+([2]!Tableausource[Catégorie tâche]="2.K")),ROW([2]!Tableausource[Projet])-13,9^9),ROW(165:165)),COLUMN([2]!Tableausource[Acteurs])-2)="","",(INDEX([2]!Tableausource[#All],SMALL(IF(($G$1=[2]!Tableausource[Projet])*(([2]!Tableausource[Catégorie tâche]="1.H+K")+([2]!Tableausource[Catégorie tâche]="2.K")),ROW([2]!Tableausource[Projet])-13,9^9),ROW(165:165)),COLUMN([2]!Tableausource[Acteurs])-2))),"")</f>
        <v/>
      </c>
    </row>
    <row r="170" spans="2:8" hidden="1" x14ac:dyDescent="0.25">
      <c r="B170" s="21" t="str" cm="1">
        <f t="array" ref="B170">IFERROR(IF(INDEX([1]!Tableausource[#All],SMALL(IF(($G$1=[1]!Tableausource[Projet])*(([1]!Tableausource[Catégorie tâche]="1.H+K")+([1]!Tableausource[Catégorie tâche]="2.K")),ROW([1]!Tableausource[Projet])-13,9^9),ROW(166:166)),COLUMN([1]!Tableausource[Etat])-2)="","",(INDEX([1]!Tableausource[#All],SMALL(IF(($G$1=[1]!Tableausource[Projet])*(([1]!Tableausource[Catégorie tâche]="1.H+K")+([1]!Tableausource[Catégorie tâche]="2.K")),ROW([1]!Tableausource[Projet])-13,9^9),ROW(166:166)),COLUMN([1]!Tableausource[Etat])-2))),"")</f>
        <v/>
      </c>
      <c r="C170" s="21" t="str" cm="1">
        <f t="array" ref="C170">IFERROR(IF(INDEX([2]!Tableausource[#All],SMALL(IF(($G$1=[2]!Tableausource[Projet])*(([2]!Tableausource[Catégorie tâche]="1.H+K")+([2]!Tableausource[Catégorie tâche]="2.K")),ROW([2]!Tableausource[Projet])-13,9^9),ROW(166:166)),COLUMN([2]!Tableausource[Échéance])-2)="","",(INDEX([2]!Tableausource[#All],SMALL(IF(($G$1=[2]!Tableausource[Projet])*(([2]!Tableausource[Catégorie tâche]="1.H+K")+([2]!Tableausource[Catégorie tâche]="2.K")),ROW([2]!Tableausource[Projet])-13,9^9),ROW(166:166)),COLUMN([2]!Tableausource[Échéance])-2))),"")</f>
        <v/>
      </c>
      <c r="D170" s="21" t="str" cm="1">
        <f t="array" ref="D170">IFERROR(IF(INDEX([2]!Tableausource[#All],SMALL(IF(($G$1=[2]!Tableausource[Projet])*(([2]!Tableausource[Catégorie tâche]="1.H+K")+([2]!Tableausource[Catégorie tâche]="2.K")),ROW([2]!Tableausource[Projet])-13,9^9),ROW(166:166)),COLUMN([2]!Tableausource[Date de début])-2)="","",(INDEX([2]!Tableausource[#All],SMALL(IF(($G$1=[2]!Tableausource[Projet])*(([2]!Tableausource[Catégorie tâche]="1.H+K")+([2]!Tableausource[Catégorie tâche]="2.K")),ROW([2]!Tableausource[Projet])-13,9^9),ROW(166:166)),COLUMN([2]!Tableausource[Date de début])-2))),"")</f>
        <v/>
      </c>
      <c r="E170" s="21" t="str" cm="1">
        <f t="array" ref="E170">IFERROR(IF(INDEX([2]!Tableausource[#All],SMALL(IF(($G$1=[2]!Tableausource[Projet])*(([2]!Tableausource[Catégorie tâche]="1.H+K")+([2]!Tableausource[Catégorie tâche]="2.K")),ROW([2]!Tableausource[Projet])-13,9^9),ROW(166:166)),COLUMN([2]!Tableausource[Date de fin])-2)="","",(INDEX([2]!Tableausource[#All],SMALL(IF(($G$1=[2]!Tableausource[Projet])*(([2]!Tableausource[Catégorie tâche]="1.H+K")+([2]!Tableausource[Catégorie tâche]="2.K")),ROW([2]!Tableausource[Projet])-13,9^9),ROW(166:166)),COLUMN([2]!Tableausource[Date de fin])-2))),"")</f>
        <v/>
      </c>
      <c r="F170" s="21" t="str" cm="1">
        <f t="array" ref="F170">IFERROR(IF(INDEX([2]!Tableausource[#All],SMALL(IF(($G$1=[2]!Tableausource[Projet])*(([2]!Tableausource[Catégorie tâche]="1.H+K")+([2]!Tableausource[Catégorie tâche]="2.K")),ROW([2]!Tableausource[Projet])-13,9^9),ROW(166:166)),COLUMN([2]!Tableausource[Catégorie tâche])-2)="","",(INDEX([2]!Tableausource[#All],SMALL(IF(($G$1=[2]!Tableausource[Projet])*(([2]!Tableausource[Catégorie tâche]="1.H+K")+([2]!Tableausource[Catégorie tâche]="2.K")),ROW([2]!Tableausource[Projet])-13,9^9),ROW(166:166)),COLUMN([2]!Tableausource[Catégorie tâche])-2))),"")</f>
        <v/>
      </c>
      <c r="G170" s="23" t="str" cm="1">
        <f t="array" ref="G170">IFERROR(INDEX([2]!Tableausource[#All],SMALL(IF(($G$1=[2]!Tableausource[Projet])*(([2]!Tableausource[Catégorie tâche]="1.H+K")+([2]!Tableausource[Catégorie tâche]="2.K")),ROW([2]!Tableausource[Projet])-13,9^9),ROW(166:166)),COLUMN([2]!Tableausource[Tâches])-2),"")</f>
        <v/>
      </c>
      <c r="H170" s="24" t="str" cm="1">
        <f t="array" ref="H170">IFERROR(IF(INDEX([2]!Tableausource[#All],SMALL(IF(($G$1=[2]!Tableausource[Projet])*(([2]!Tableausource[Catégorie tâche]="1.H+K")+([2]!Tableausource[Catégorie tâche]="2.K")),ROW([2]!Tableausource[Projet])-13,9^9),ROW(166:166)),COLUMN([2]!Tableausource[Acteurs])-2)="","",(INDEX([2]!Tableausource[#All],SMALL(IF(($G$1=[2]!Tableausource[Projet])*(([2]!Tableausource[Catégorie tâche]="1.H+K")+([2]!Tableausource[Catégorie tâche]="2.K")),ROW([2]!Tableausource[Projet])-13,9^9),ROW(166:166)),COLUMN([2]!Tableausource[Acteurs])-2))),"")</f>
        <v/>
      </c>
    </row>
    <row r="171" spans="2:8" hidden="1" x14ac:dyDescent="0.25">
      <c r="B171" s="21" t="str" cm="1">
        <f t="array" ref="B171">IFERROR(IF(INDEX([1]!Tableausource[#All],SMALL(IF(($G$1=[1]!Tableausource[Projet])*(([1]!Tableausource[Catégorie tâche]="1.H+K")+([1]!Tableausource[Catégorie tâche]="2.K")),ROW([1]!Tableausource[Projet])-13,9^9),ROW(167:167)),COLUMN([1]!Tableausource[Etat])-2)="","",(INDEX([1]!Tableausource[#All],SMALL(IF(($G$1=[1]!Tableausource[Projet])*(([1]!Tableausource[Catégorie tâche]="1.H+K")+([1]!Tableausource[Catégorie tâche]="2.K")),ROW([1]!Tableausource[Projet])-13,9^9),ROW(167:167)),COLUMN([1]!Tableausource[Etat])-2))),"")</f>
        <v/>
      </c>
      <c r="C171" s="21" t="str" cm="1">
        <f t="array" ref="C171">IFERROR(IF(INDEX([2]!Tableausource[#All],SMALL(IF(($G$1=[2]!Tableausource[Projet])*(([2]!Tableausource[Catégorie tâche]="1.H+K")+([2]!Tableausource[Catégorie tâche]="2.K")),ROW([2]!Tableausource[Projet])-13,9^9),ROW(167:167)),COLUMN([2]!Tableausource[Échéance])-2)="","",(INDEX([2]!Tableausource[#All],SMALL(IF(($G$1=[2]!Tableausource[Projet])*(([2]!Tableausource[Catégorie tâche]="1.H+K")+([2]!Tableausource[Catégorie tâche]="2.K")),ROW([2]!Tableausource[Projet])-13,9^9),ROW(167:167)),COLUMN([2]!Tableausource[Échéance])-2))),"")</f>
        <v/>
      </c>
      <c r="D171" s="21" t="str" cm="1">
        <f t="array" ref="D171">IFERROR(IF(INDEX([2]!Tableausource[#All],SMALL(IF(($G$1=[2]!Tableausource[Projet])*(([2]!Tableausource[Catégorie tâche]="1.H+K")+([2]!Tableausource[Catégorie tâche]="2.K")),ROW([2]!Tableausource[Projet])-13,9^9),ROW(167:167)),COLUMN([2]!Tableausource[Date de début])-2)="","",(INDEX([2]!Tableausource[#All],SMALL(IF(($G$1=[2]!Tableausource[Projet])*(([2]!Tableausource[Catégorie tâche]="1.H+K")+([2]!Tableausource[Catégorie tâche]="2.K")),ROW([2]!Tableausource[Projet])-13,9^9),ROW(167:167)),COLUMN([2]!Tableausource[Date de début])-2))),"")</f>
        <v/>
      </c>
      <c r="E171" s="21" t="str" cm="1">
        <f t="array" ref="E171">IFERROR(IF(INDEX([2]!Tableausource[#All],SMALL(IF(($G$1=[2]!Tableausource[Projet])*(([2]!Tableausource[Catégorie tâche]="1.H+K")+([2]!Tableausource[Catégorie tâche]="2.K")),ROW([2]!Tableausource[Projet])-13,9^9),ROW(167:167)),COLUMN([2]!Tableausource[Date de fin])-2)="","",(INDEX([2]!Tableausource[#All],SMALL(IF(($G$1=[2]!Tableausource[Projet])*(([2]!Tableausource[Catégorie tâche]="1.H+K")+([2]!Tableausource[Catégorie tâche]="2.K")),ROW([2]!Tableausource[Projet])-13,9^9),ROW(167:167)),COLUMN([2]!Tableausource[Date de fin])-2))),"")</f>
        <v/>
      </c>
      <c r="F171" s="21" t="str" cm="1">
        <f t="array" ref="F171">IFERROR(IF(INDEX([2]!Tableausource[#All],SMALL(IF(($G$1=[2]!Tableausource[Projet])*(([2]!Tableausource[Catégorie tâche]="1.H+K")+([2]!Tableausource[Catégorie tâche]="2.K")),ROW([2]!Tableausource[Projet])-13,9^9),ROW(167:167)),COLUMN([2]!Tableausource[Catégorie tâche])-2)="","",(INDEX([2]!Tableausource[#All],SMALL(IF(($G$1=[2]!Tableausource[Projet])*(([2]!Tableausource[Catégorie tâche]="1.H+K")+([2]!Tableausource[Catégorie tâche]="2.K")),ROW([2]!Tableausource[Projet])-13,9^9),ROW(167:167)),COLUMN([2]!Tableausource[Catégorie tâche])-2))),"")</f>
        <v/>
      </c>
      <c r="G171" s="23" t="str" cm="1">
        <f t="array" ref="G171">IFERROR(INDEX([2]!Tableausource[#All],SMALL(IF(($G$1=[2]!Tableausource[Projet])*(([2]!Tableausource[Catégorie tâche]="1.H+K")+([2]!Tableausource[Catégorie tâche]="2.K")),ROW([2]!Tableausource[Projet])-13,9^9),ROW(167:167)),COLUMN([2]!Tableausource[Tâches])-2),"")</f>
        <v/>
      </c>
      <c r="H171" s="24" t="str" cm="1">
        <f t="array" ref="H171">IFERROR(IF(INDEX([2]!Tableausource[#All],SMALL(IF(($G$1=[2]!Tableausource[Projet])*(([2]!Tableausource[Catégorie tâche]="1.H+K")+([2]!Tableausource[Catégorie tâche]="2.K")),ROW([2]!Tableausource[Projet])-13,9^9),ROW(167:167)),COLUMN([2]!Tableausource[Acteurs])-2)="","",(INDEX([2]!Tableausource[#All],SMALL(IF(($G$1=[2]!Tableausource[Projet])*(([2]!Tableausource[Catégorie tâche]="1.H+K")+([2]!Tableausource[Catégorie tâche]="2.K")),ROW([2]!Tableausource[Projet])-13,9^9),ROW(167:167)),COLUMN([2]!Tableausource[Acteurs])-2))),"")</f>
        <v/>
      </c>
    </row>
    <row r="172" spans="2:8" hidden="1" x14ac:dyDescent="0.25">
      <c r="B172" s="21" t="str" cm="1">
        <f t="array" ref="B172">IFERROR(IF(INDEX([1]!Tableausource[#All],SMALL(IF(($G$1=[1]!Tableausource[Projet])*(([1]!Tableausource[Catégorie tâche]="1.H+K")+([1]!Tableausource[Catégorie tâche]="2.K")),ROW([1]!Tableausource[Projet])-13,9^9),ROW(168:168)),COLUMN([1]!Tableausource[Etat])-2)="","",(INDEX([1]!Tableausource[#All],SMALL(IF(($G$1=[1]!Tableausource[Projet])*(([1]!Tableausource[Catégorie tâche]="1.H+K")+([1]!Tableausource[Catégorie tâche]="2.K")),ROW([1]!Tableausource[Projet])-13,9^9),ROW(168:168)),COLUMN([1]!Tableausource[Etat])-2))),"")</f>
        <v/>
      </c>
      <c r="C172" s="21" t="str" cm="1">
        <f t="array" ref="C172">IFERROR(IF(INDEX([2]!Tableausource[#All],SMALL(IF(($G$1=[2]!Tableausource[Projet])*(([2]!Tableausource[Catégorie tâche]="1.H+K")+([2]!Tableausource[Catégorie tâche]="2.K")),ROW([2]!Tableausource[Projet])-13,9^9),ROW(168:168)),COLUMN([2]!Tableausource[Échéance])-2)="","",(INDEX([2]!Tableausource[#All],SMALL(IF(($G$1=[2]!Tableausource[Projet])*(([2]!Tableausource[Catégorie tâche]="1.H+K")+([2]!Tableausource[Catégorie tâche]="2.K")),ROW([2]!Tableausource[Projet])-13,9^9),ROW(168:168)),COLUMN([2]!Tableausource[Échéance])-2))),"")</f>
        <v/>
      </c>
      <c r="D172" s="21" t="str" cm="1">
        <f t="array" ref="D172">IFERROR(IF(INDEX([2]!Tableausource[#All],SMALL(IF(($G$1=[2]!Tableausource[Projet])*(([2]!Tableausource[Catégorie tâche]="1.H+K")+([2]!Tableausource[Catégorie tâche]="2.K")),ROW([2]!Tableausource[Projet])-13,9^9),ROW(168:168)),COLUMN([2]!Tableausource[Date de début])-2)="","",(INDEX([2]!Tableausource[#All],SMALL(IF(($G$1=[2]!Tableausource[Projet])*(([2]!Tableausource[Catégorie tâche]="1.H+K")+([2]!Tableausource[Catégorie tâche]="2.K")),ROW([2]!Tableausource[Projet])-13,9^9),ROW(168:168)),COLUMN([2]!Tableausource[Date de début])-2))),"")</f>
        <v/>
      </c>
      <c r="E172" s="21" t="str" cm="1">
        <f t="array" ref="E172">IFERROR(IF(INDEX([2]!Tableausource[#All],SMALL(IF(($G$1=[2]!Tableausource[Projet])*(([2]!Tableausource[Catégorie tâche]="1.H+K")+([2]!Tableausource[Catégorie tâche]="2.K")),ROW([2]!Tableausource[Projet])-13,9^9),ROW(168:168)),COLUMN([2]!Tableausource[Date de fin])-2)="","",(INDEX([2]!Tableausource[#All],SMALL(IF(($G$1=[2]!Tableausource[Projet])*(([2]!Tableausource[Catégorie tâche]="1.H+K")+([2]!Tableausource[Catégorie tâche]="2.K")),ROW([2]!Tableausource[Projet])-13,9^9),ROW(168:168)),COLUMN([2]!Tableausource[Date de fin])-2))),"")</f>
        <v/>
      </c>
      <c r="F172" s="21" t="str" cm="1">
        <f t="array" ref="F172">IFERROR(IF(INDEX([2]!Tableausource[#All],SMALL(IF(($G$1=[2]!Tableausource[Projet])*(([2]!Tableausource[Catégorie tâche]="1.H+K")+([2]!Tableausource[Catégorie tâche]="2.K")),ROW([2]!Tableausource[Projet])-13,9^9),ROW(168:168)),COLUMN([2]!Tableausource[Catégorie tâche])-2)="","",(INDEX([2]!Tableausource[#All],SMALL(IF(($G$1=[2]!Tableausource[Projet])*(([2]!Tableausource[Catégorie tâche]="1.H+K")+([2]!Tableausource[Catégorie tâche]="2.K")),ROW([2]!Tableausource[Projet])-13,9^9),ROW(168:168)),COLUMN([2]!Tableausource[Catégorie tâche])-2))),"")</f>
        <v/>
      </c>
      <c r="G172" s="23" t="str" cm="1">
        <f t="array" ref="G172">IFERROR(INDEX([2]!Tableausource[#All],SMALL(IF(($G$1=[2]!Tableausource[Projet])*(([2]!Tableausource[Catégorie tâche]="1.H+K")+([2]!Tableausource[Catégorie tâche]="2.K")),ROW([2]!Tableausource[Projet])-13,9^9),ROW(168:168)),COLUMN([2]!Tableausource[Tâches])-2),"")</f>
        <v/>
      </c>
      <c r="H172" s="24" t="str" cm="1">
        <f t="array" ref="H172">IFERROR(IF(INDEX([2]!Tableausource[#All],SMALL(IF(($G$1=[2]!Tableausource[Projet])*(([2]!Tableausource[Catégorie tâche]="1.H+K")+([2]!Tableausource[Catégorie tâche]="2.K")),ROW([2]!Tableausource[Projet])-13,9^9),ROW(168:168)),COLUMN([2]!Tableausource[Acteurs])-2)="","",(INDEX([2]!Tableausource[#All],SMALL(IF(($G$1=[2]!Tableausource[Projet])*(([2]!Tableausource[Catégorie tâche]="1.H+K")+([2]!Tableausource[Catégorie tâche]="2.K")),ROW([2]!Tableausource[Projet])-13,9^9),ROW(168:168)),COLUMN([2]!Tableausource[Acteurs])-2))),"")</f>
        <v/>
      </c>
    </row>
    <row r="173" spans="2:8" hidden="1" x14ac:dyDescent="0.25">
      <c r="B173" s="21" t="str" cm="1">
        <f t="array" ref="B173">IFERROR(IF(INDEX([1]!Tableausource[#All],SMALL(IF(($G$1=[1]!Tableausource[Projet])*(([1]!Tableausource[Catégorie tâche]="1.H+K")+([1]!Tableausource[Catégorie tâche]="2.K")),ROW([1]!Tableausource[Projet])-13,9^9),ROW(169:169)),COLUMN([1]!Tableausource[Etat])-2)="","",(INDEX([1]!Tableausource[#All],SMALL(IF(($G$1=[1]!Tableausource[Projet])*(([1]!Tableausource[Catégorie tâche]="1.H+K")+([1]!Tableausource[Catégorie tâche]="2.K")),ROW([1]!Tableausource[Projet])-13,9^9),ROW(169:169)),COLUMN([1]!Tableausource[Etat])-2))),"")</f>
        <v/>
      </c>
      <c r="C173" s="21" t="str" cm="1">
        <f t="array" ref="C173">IFERROR(IF(INDEX([2]!Tableausource[#All],SMALL(IF(($G$1=[2]!Tableausource[Projet])*(([2]!Tableausource[Catégorie tâche]="1.H+K")+([2]!Tableausource[Catégorie tâche]="2.K")),ROW([2]!Tableausource[Projet])-13,9^9),ROW(169:169)),COLUMN([2]!Tableausource[Échéance])-2)="","",(INDEX([2]!Tableausource[#All],SMALL(IF(($G$1=[2]!Tableausource[Projet])*(([2]!Tableausource[Catégorie tâche]="1.H+K")+([2]!Tableausource[Catégorie tâche]="2.K")),ROW([2]!Tableausource[Projet])-13,9^9),ROW(169:169)),COLUMN([2]!Tableausource[Échéance])-2))),"")</f>
        <v/>
      </c>
      <c r="D173" s="21" t="str" cm="1">
        <f t="array" ref="D173">IFERROR(IF(INDEX([2]!Tableausource[#All],SMALL(IF(($G$1=[2]!Tableausource[Projet])*(([2]!Tableausource[Catégorie tâche]="1.H+K")+([2]!Tableausource[Catégorie tâche]="2.K")),ROW([2]!Tableausource[Projet])-13,9^9),ROW(169:169)),COLUMN([2]!Tableausource[Date de début])-2)="","",(INDEX([2]!Tableausource[#All],SMALL(IF(($G$1=[2]!Tableausource[Projet])*(([2]!Tableausource[Catégorie tâche]="1.H+K")+([2]!Tableausource[Catégorie tâche]="2.K")),ROW([2]!Tableausource[Projet])-13,9^9),ROW(169:169)),COLUMN([2]!Tableausource[Date de début])-2))),"")</f>
        <v/>
      </c>
      <c r="E173" s="21" t="str" cm="1">
        <f t="array" ref="E173">IFERROR(IF(INDEX([2]!Tableausource[#All],SMALL(IF(($G$1=[2]!Tableausource[Projet])*(([2]!Tableausource[Catégorie tâche]="1.H+K")+([2]!Tableausource[Catégorie tâche]="2.K")),ROW([2]!Tableausource[Projet])-13,9^9),ROW(169:169)),COLUMN([2]!Tableausource[Date de fin])-2)="","",(INDEX([2]!Tableausource[#All],SMALL(IF(($G$1=[2]!Tableausource[Projet])*(([2]!Tableausource[Catégorie tâche]="1.H+K")+([2]!Tableausource[Catégorie tâche]="2.K")),ROW([2]!Tableausource[Projet])-13,9^9),ROW(169:169)),COLUMN([2]!Tableausource[Date de fin])-2))),"")</f>
        <v/>
      </c>
      <c r="F173" s="21" t="str" cm="1">
        <f t="array" ref="F173">IFERROR(IF(INDEX([2]!Tableausource[#All],SMALL(IF(($G$1=[2]!Tableausource[Projet])*(([2]!Tableausource[Catégorie tâche]="1.H+K")+([2]!Tableausource[Catégorie tâche]="2.K")),ROW([2]!Tableausource[Projet])-13,9^9),ROW(169:169)),COLUMN([2]!Tableausource[Catégorie tâche])-2)="","",(INDEX([2]!Tableausource[#All],SMALL(IF(($G$1=[2]!Tableausource[Projet])*(([2]!Tableausource[Catégorie tâche]="1.H+K")+([2]!Tableausource[Catégorie tâche]="2.K")),ROW([2]!Tableausource[Projet])-13,9^9),ROW(169:169)),COLUMN([2]!Tableausource[Catégorie tâche])-2))),"")</f>
        <v/>
      </c>
      <c r="G173" s="23" t="str" cm="1">
        <f t="array" ref="G173">IFERROR(INDEX([2]!Tableausource[#All],SMALL(IF(($G$1=[2]!Tableausource[Projet])*(([2]!Tableausource[Catégorie tâche]="1.H+K")+([2]!Tableausource[Catégorie tâche]="2.K")),ROW([2]!Tableausource[Projet])-13,9^9),ROW(169:169)),COLUMN([2]!Tableausource[Tâches])-2),"")</f>
        <v/>
      </c>
      <c r="H173" s="24" t="str" cm="1">
        <f t="array" ref="H173">IFERROR(IF(INDEX([2]!Tableausource[#All],SMALL(IF(($G$1=[2]!Tableausource[Projet])*(([2]!Tableausource[Catégorie tâche]="1.H+K")+([2]!Tableausource[Catégorie tâche]="2.K")),ROW([2]!Tableausource[Projet])-13,9^9),ROW(169:169)),COLUMN([2]!Tableausource[Acteurs])-2)="","",(INDEX([2]!Tableausource[#All],SMALL(IF(($G$1=[2]!Tableausource[Projet])*(([2]!Tableausource[Catégorie tâche]="1.H+K")+([2]!Tableausource[Catégorie tâche]="2.K")),ROW([2]!Tableausource[Projet])-13,9^9),ROW(169:169)),COLUMN([2]!Tableausource[Acteurs])-2))),"")</f>
        <v/>
      </c>
    </row>
    <row r="174" spans="2:8" hidden="1" x14ac:dyDescent="0.25">
      <c r="B174" s="21" t="str" cm="1">
        <f t="array" ref="B174">IFERROR(IF(INDEX([1]!Tableausource[#All],SMALL(IF(($G$1=[1]!Tableausource[Projet])*(([1]!Tableausource[Catégorie tâche]="1.H+K")+([1]!Tableausource[Catégorie tâche]="2.K")),ROW([1]!Tableausource[Projet])-13,9^9),ROW(170:170)),COLUMN([1]!Tableausource[Etat])-2)="","",(INDEX([1]!Tableausource[#All],SMALL(IF(($G$1=[1]!Tableausource[Projet])*(([1]!Tableausource[Catégorie tâche]="1.H+K")+([1]!Tableausource[Catégorie tâche]="2.K")),ROW([1]!Tableausource[Projet])-13,9^9),ROW(170:170)),COLUMN([1]!Tableausource[Etat])-2))),"")</f>
        <v/>
      </c>
      <c r="C174" s="21" t="str" cm="1">
        <f t="array" ref="C174">IFERROR(IF(INDEX([2]!Tableausource[#All],SMALL(IF(($G$1=[2]!Tableausource[Projet])*(([2]!Tableausource[Catégorie tâche]="1.H+K")+([2]!Tableausource[Catégorie tâche]="2.K")),ROW([2]!Tableausource[Projet])-13,9^9),ROW(170:170)),COLUMN([2]!Tableausource[Échéance])-2)="","",(INDEX([2]!Tableausource[#All],SMALL(IF(($G$1=[2]!Tableausource[Projet])*(([2]!Tableausource[Catégorie tâche]="1.H+K")+([2]!Tableausource[Catégorie tâche]="2.K")),ROW([2]!Tableausource[Projet])-13,9^9),ROW(170:170)),COLUMN([2]!Tableausource[Échéance])-2))),"")</f>
        <v/>
      </c>
      <c r="D174" s="21" t="str" cm="1">
        <f t="array" ref="D174">IFERROR(IF(INDEX([2]!Tableausource[#All],SMALL(IF(($G$1=[2]!Tableausource[Projet])*(([2]!Tableausource[Catégorie tâche]="1.H+K")+([2]!Tableausource[Catégorie tâche]="2.K")),ROW([2]!Tableausource[Projet])-13,9^9),ROW(170:170)),COLUMN([2]!Tableausource[Date de début])-2)="","",(INDEX([2]!Tableausource[#All],SMALL(IF(($G$1=[2]!Tableausource[Projet])*(([2]!Tableausource[Catégorie tâche]="1.H+K")+([2]!Tableausource[Catégorie tâche]="2.K")),ROW([2]!Tableausource[Projet])-13,9^9),ROW(170:170)),COLUMN([2]!Tableausource[Date de début])-2))),"")</f>
        <v/>
      </c>
      <c r="E174" s="21" t="str" cm="1">
        <f t="array" ref="E174">IFERROR(IF(INDEX([2]!Tableausource[#All],SMALL(IF(($G$1=[2]!Tableausource[Projet])*(([2]!Tableausource[Catégorie tâche]="1.H+K")+([2]!Tableausource[Catégorie tâche]="2.K")),ROW([2]!Tableausource[Projet])-13,9^9),ROW(170:170)),COLUMN([2]!Tableausource[Date de fin])-2)="","",(INDEX([2]!Tableausource[#All],SMALL(IF(($G$1=[2]!Tableausource[Projet])*(([2]!Tableausource[Catégorie tâche]="1.H+K")+([2]!Tableausource[Catégorie tâche]="2.K")),ROW([2]!Tableausource[Projet])-13,9^9),ROW(170:170)),COLUMN([2]!Tableausource[Date de fin])-2))),"")</f>
        <v/>
      </c>
      <c r="F174" s="21" t="str" cm="1">
        <f t="array" ref="F174">IFERROR(IF(INDEX([2]!Tableausource[#All],SMALL(IF(($G$1=[2]!Tableausource[Projet])*(([2]!Tableausource[Catégorie tâche]="1.H+K")+([2]!Tableausource[Catégorie tâche]="2.K")),ROW([2]!Tableausource[Projet])-13,9^9),ROW(170:170)),COLUMN([2]!Tableausource[Catégorie tâche])-2)="","",(INDEX([2]!Tableausource[#All],SMALL(IF(($G$1=[2]!Tableausource[Projet])*(([2]!Tableausource[Catégorie tâche]="1.H+K")+([2]!Tableausource[Catégorie tâche]="2.K")),ROW([2]!Tableausource[Projet])-13,9^9),ROW(170:170)),COLUMN([2]!Tableausource[Catégorie tâche])-2))),"")</f>
        <v/>
      </c>
      <c r="G174" s="23" t="str" cm="1">
        <f t="array" ref="G174">IFERROR(INDEX([2]!Tableausource[#All],SMALL(IF(($G$1=[2]!Tableausource[Projet])*(([2]!Tableausource[Catégorie tâche]="1.H+K")+([2]!Tableausource[Catégorie tâche]="2.K")),ROW([2]!Tableausource[Projet])-13,9^9),ROW(170:170)),COLUMN([2]!Tableausource[Tâches])-2),"")</f>
        <v/>
      </c>
      <c r="H174" s="24" t="str" cm="1">
        <f t="array" ref="H174">IFERROR(IF(INDEX([2]!Tableausource[#All],SMALL(IF(($G$1=[2]!Tableausource[Projet])*(([2]!Tableausource[Catégorie tâche]="1.H+K")+([2]!Tableausource[Catégorie tâche]="2.K")),ROW([2]!Tableausource[Projet])-13,9^9),ROW(170:170)),COLUMN([2]!Tableausource[Acteurs])-2)="","",(INDEX([2]!Tableausource[#All],SMALL(IF(($G$1=[2]!Tableausource[Projet])*(([2]!Tableausource[Catégorie tâche]="1.H+K")+([2]!Tableausource[Catégorie tâche]="2.K")),ROW([2]!Tableausource[Projet])-13,9^9),ROW(170:170)),COLUMN([2]!Tableausource[Acteurs])-2))),"")</f>
        <v/>
      </c>
    </row>
    <row r="175" spans="2:8" hidden="1" x14ac:dyDescent="0.25">
      <c r="B175" s="21" t="str" cm="1">
        <f t="array" ref="B175">IFERROR(IF(INDEX([1]!Tableausource[#All],SMALL(IF(($G$1=[1]!Tableausource[Projet])*(([1]!Tableausource[Catégorie tâche]="1.H+K")+([1]!Tableausource[Catégorie tâche]="2.K")),ROW([1]!Tableausource[Projet])-13,9^9),ROW(171:171)),COLUMN([1]!Tableausource[Etat])-2)="","",(INDEX([1]!Tableausource[#All],SMALL(IF(($G$1=[1]!Tableausource[Projet])*(([1]!Tableausource[Catégorie tâche]="1.H+K")+([1]!Tableausource[Catégorie tâche]="2.K")),ROW([1]!Tableausource[Projet])-13,9^9),ROW(171:171)),COLUMN([1]!Tableausource[Etat])-2))),"")</f>
        <v/>
      </c>
      <c r="C175" s="21" t="str" cm="1">
        <f t="array" ref="C175">IFERROR(IF(INDEX([2]!Tableausource[#All],SMALL(IF(($G$1=[2]!Tableausource[Projet])*(([2]!Tableausource[Catégorie tâche]="1.H+K")+([2]!Tableausource[Catégorie tâche]="2.K")),ROW([2]!Tableausource[Projet])-13,9^9),ROW(171:171)),COLUMN([2]!Tableausource[Échéance])-2)="","",(INDEX([2]!Tableausource[#All],SMALL(IF(($G$1=[2]!Tableausource[Projet])*(([2]!Tableausource[Catégorie tâche]="1.H+K")+([2]!Tableausource[Catégorie tâche]="2.K")),ROW([2]!Tableausource[Projet])-13,9^9),ROW(171:171)),COLUMN([2]!Tableausource[Échéance])-2))),"")</f>
        <v/>
      </c>
      <c r="D175" s="21" t="str" cm="1">
        <f t="array" ref="D175">IFERROR(IF(INDEX([2]!Tableausource[#All],SMALL(IF(($G$1=[2]!Tableausource[Projet])*(([2]!Tableausource[Catégorie tâche]="1.H+K")+([2]!Tableausource[Catégorie tâche]="2.K")),ROW([2]!Tableausource[Projet])-13,9^9),ROW(171:171)),COLUMN([2]!Tableausource[Date de début])-2)="","",(INDEX([2]!Tableausource[#All],SMALL(IF(($G$1=[2]!Tableausource[Projet])*(([2]!Tableausource[Catégorie tâche]="1.H+K")+([2]!Tableausource[Catégorie tâche]="2.K")),ROW([2]!Tableausource[Projet])-13,9^9),ROW(171:171)),COLUMN([2]!Tableausource[Date de début])-2))),"")</f>
        <v/>
      </c>
      <c r="E175" s="21" t="str" cm="1">
        <f t="array" ref="E175">IFERROR(IF(INDEX([2]!Tableausource[#All],SMALL(IF(($G$1=[2]!Tableausource[Projet])*(([2]!Tableausource[Catégorie tâche]="1.H+K")+([2]!Tableausource[Catégorie tâche]="2.K")),ROW([2]!Tableausource[Projet])-13,9^9),ROW(171:171)),COLUMN([2]!Tableausource[Date de fin])-2)="","",(INDEX([2]!Tableausource[#All],SMALL(IF(($G$1=[2]!Tableausource[Projet])*(([2]!Tableausource[Catégorie tâche]="1.H+K")+([2]!Tableausource[Catégorie tâche]="2.K")),ROW([2]!Tableausource[Projet])-13,9^9),ROW(171:171)),COLUMN([2]!Tableausource[Date de fin])-2))),"")</f>
        <v/>
      </c>
      <c r="F175" s="21" t="str" cm="1">
        <f t="array" ref="F175">IFERROR(IF(INDEX([2]!Tableausource[#All],SMALL(IF(($G$1=[2]!Tableausource[Projet])*(([2]!Tableausource[Catégorie tâche]="1.H+K")+([2]!Tableausource[Catégorie tâche]="2.K")),ROW([2]!Tableausource[Projet])-13,9^9),ROW(171:171)),COLUMN([2]!Tableausource[Catégorie tâche])-2)="","",(INDEX([2]!Tableausource[#All],SMALL(IF(($G$1=[2]!Tableausource[Projet])*(([2]!Tableausource[Catégorie tâche]="1.H+K")+([2]!Tableausource[Catégorie tâche]="2.K")),ROW([2]!Tableausource[Projet])-13,9^9),ROW(171:171)),COLUMN([2]!Tableausource[Catégorie tâche])-2))),"")</f>
        <v/>
      </c>
      <c r="G175" s="23" t="str" cm="1">
        <f t="array" ref="G175">IFERROR(INDEX([2]!Tableausource[#All],SMALL(IF(($G$1=[2]!Tableausource[Projet])*(([2]!Tableausource[Catégorie tâche]="1.H+K")+([2]!Tableausource[Catégorie tâche]="2.K")),ROW([2]!Tableausource[Projet])-13,9^9),ROW(171:171)),COLUMN([2]!Tableausource[Tâches])-2),"")</f>
        <v/>
      </c>
      <c r="H175" s="24" t="str" cm="1">
        <f t="array" ref="H175">IFERROR(IF(INDEX([2]!Tableausource[#All],SMALL(IF(($G$1=[2]!Tableausource[Projet])*(([2]!Tableausource[Catégorie tâche]="1.H+K")+([2]!Tableausource[Catégorie tâche]="2.K")),ROW([2]!Tableausource[Projet])-13,9^9),ROW(171:171)),COLUMN([2]!Tableausource[Acteurs])-2)="","",(INDEX([2]!Tableausource[#All],SMALL(IF(($G$1=[2]!Tableausource[Projet])*(([2]!Tableausource[Catégorie tâche]="1.H+K")+([2]!Tableausource[Catégorie tâche]="2.K")),ROW([2]!Tableausource[Projet])-13,9^9),ROW(171:171)),COLUMN([2]!Tableausource[Acteurs])-2))),"")</f>
        <v/>
      </c>
    </row>
    <row r="176" spans="2:8" hidden="1" x14ac:dyDescent="0.25">
      <c r="B176" s="21" t="str" cm="1">
        <f t="array" ref="B176">IFERROR(IF(INDEX([1]!Tableausource[#All],SMALL(IF(($G$1=[1]!Tableausource[Projet])*(([1]!Tableausource[Catégorie tâche]="1.H+K")+([1]!Tableausource[Catégorie tâche]="2.K")),ROW([1]!Tableausource[Projet])-13,9^9),ROW(172:172)),COLUMN([1]!Tableausource[Etat])-2)="","",(INDEX([1]!Tableausource[#All],SMALL(IF(($G$1=[1]!Tableausource[Projet])*(([1]!Tableausource[Catégorie tâche]="1.H+K")+([1]!Tableausource[Catégorie tâche]="2.K")),ROW([1]!Tableausource[Projet])-13,9^9),ROW(172:172)),COLUMN([1]!Tableausource[Etat])-2))),"")</f>
        <v/>
      </c>
      <c r="C176" s="21" t="str" cm="1">
        <f t="array" ref="C176">IFERROR(IF(INDEX([2]!Tableausource[#All],SMALL(IF(($G$1=[2]!Tableausource[Projet])*(([2]!Tableausource[Catégorie tâche]="1.H+K")+([2]!Tableausource[Catégorie tâche]="2.K")),ROW([2]!Tableausource[Projet])-13,9^9),ROW(172:172)),COLUMN([2]!Tableausource[Échéance])-2)="","",(INDEX([2]!Tableausource[#All],SMALL(IF(($G$1=[2]!Tableausource[Projet])*(([2]!Tableausource[Catégorie tâche]="1.H+K")+([2]!Tableausource[Catégorie tâche]="2.K")),ROW([2]!Tableausource[Projet])-13,9^9),ROW(172:172)),COLUMN([2]!Tableausource[Échéance])-2))),"")</f>
        <v/>
      </c>
      <c r="D176" s="21" t="str" cm="1">
        <f t="array" ref="D176">IFERROR(IF(INDEX([2]!Tableausource[#All],SMALL(IF(($G$1=[2]!Tableausource[Projet])*(([2]!Tableausource[Catégorie tâche]="1.H+K")+([2]!Tableausource[Catégorie tâche]="2.K")),ROW([2]!Tableausource[Projet])-13,9^9),ROW(172:172)),COLUMN([2]!Tableausource[Date de début])-2)="","",(INDEX([2]!Tableausource[#All],SMALL(IF(($G$1=[2]!Tableausource[Projet])*(([2]!Tableausource[Catégorie tâche]="1.H+K")+([2]!Tableausource[Catégorie tâche]="2.K")),ROW([2]!Tableausource[Projet])-13,9^9),ROW(172:172)),COLUMN([2]!Tableausource[Date de début])-2))),"")</f>
        <v/>
      </c>
      <c r="E176" s="21" t="str" cm="1">
        <f t="array" ref="E176">IFERROR(IF(INDEX([2]!Tableausource[#All],SMALL(IF(($G$1=[2]!Tableausource[Projet])*(([2]!Tableausource[Catégorie tâche]="1.H+K")+([2]!Tableausource[Catégorie tâche]="2.K")),ROW([2]!Tableausource[Projet])-13,9^9),ROW(172:172)),COLUMN([2]!Tableausource[Date de fin])-2)="","",(INDEX([2]!Tableausource[#All],SMALL(IF(($G$1=[2]!Tableausource[Projet])*(([2]!Tableausource[Catégorie tâche]="1.H+K")+([2]!Tableausource[Catégorie tâche]="2.K")),ROW([2]!Tableausource[Projet])-13,9^9),ROW(172:172)),COLUMN([2]!Tableausource[Date de fin])-2))),"")</f>
        <v/>
      </c>
      <c r="F176" s="21" t="str" cm="1">
        <f t="array" ref="F176">IFERROR(IF(INDEX([2]!Tableausource[#All],SMALL(IF(($G$1=[2]!Tableausource[Projet])*(([2]!Tableausource[Catégorie tâche]="1.H+K")+([2]!Tableausource[Catégorie tâche]="2.K")),ROW([2]!Tableausource[Projet])-13,9^9),ROW(172:172)),COLUMN([2]!Tableausource[Catégorie tâche])-2)="","",(INDEX([2]!Tableausource[#All],SMALL(IF(($G$1=[2]!Tableausource[Projet])*(([2]!Tableausource[Catégorie tâche]="1.H+K")+([2]!Tableausource[Catégorie tâche]="2.K")),ROW([2]!Tableausource[Projet])-13,9^9),ROW(172:172)),COLUMN([2]!Tableausource[Catégorie tâche])-2))),"")</f>
        <v/>
      </c>
      <c r="G176" s="23" t="str" cm="1">
        <f t="array" ref="G176">IFERROR(INDEX([2]!Tableausource[#All],SMALL(IF(($G$1=[2]!Tableausource[Projet])*(([2]!Tableausource[Catégorie tâche]="1.H+K")+([2]!Tableausource[Catégorie tâche]="2.K")),ROW([2]!Tableausource[Projet])-13,9^9),ROW(172:172)),COLUMN([2]!Tableausource[Tâches])-2),"")</f>
        <v/>
      </c>
      <c r="H176" s="24" t="str" cm="1">
        <f t="array" ref="H176">IFERROR(IF(INDEX([2]!Tableausource[#All],SMALL(IF(($G$1=[2]!Tableausource[Projet])*(([2]!Tableausource[Catégorie tâche]="1.H+K")+([2]!Tableausource[Catégorie tâche]="2.K")),ROW([2]!Tableausource[Projet])-13,9^9),ROW(172:172)),COLUMN([2]!Tableausource[Acteurs])-2)="","",(INDEX([2]!Tableausource[#All],SMALL(IF(($G$1=[2]!Tableausource[Projet])*(([2]!Tableausource[Catégorie tâche]="1.H+K")+([2]!Tableausource[Catégorie tâche]="2.K")),ROW([2]!Tableausource[Projet])-13,9^9),ROW(172:172)),COLUMN([2]!Tableausource[Acteurs])-2))),"")</f>
        <v/>
      </c>
    </row>
    <row r="177" spans="2:8" hidden="1" x14ac:dyDescent="0.25">
      <c r="B177" s="21" t="str" cm="1">
        <f t="array" ref="B177">IFERROR(IF(INDEX([1]!Tableausource[#All],SMALL(IF(($G$1=[1]!Tableausource[Projet])*(([1]!Tableausource[Catégorie tâche]="1.H+K")+([1]!Tableausource[Catégorie tâche]="2.K")),ROW([1]!Tableausource[Projet])-13,9^9),ROW(173:173)),COLUMN([1]!Tableausource[Etat])-2)="","",(INDEX([1]!Tableausource[#All],SMALL(IF(($G$1=[1]!Tableausource[Projet])*(([1]!Tableausource[Catégorie tâche]="1.H+K")+([1]!Tableausource[Catégorie tâche]="2.K")),ROW([1]!Tableausource[Projet])-13,9^9),ROW(173:173)),COLUMN([1]!Tableausource[Etat])-2))),"")</f>
        <v/>
      </c>
      <c r="C177" s="21" t="str" cm="1">
        <f t="array" ref="C177">IFERROR(IF(INDEX([2]!Tableausource[#All],SMALL(IF(($G$1=[2]!Tableausource[Projet])*(([2]!Tableausource[Catégorie tâche]="1.H+K")+([2]!Tableausource[Catégorie tâche]="2.K")),ROW([2]!Tableausource[Projet])-13,9^9),ROW(173:173)),COLUMN([2]!Tableausource[Échéance])-2)="","",(INDEX([2]!Tableausource[#All],SMALL(IF(($G$1=[2]!Tableausource[Projet])*(([2]!Tableausource[Catégorie tâche]="1.H+K")+([2]!Tableausource[Catégorie tâche]="2.K")),ROW([2]!Tableausource[Projet])-13,9^9),ROW(173:173)),COLUMN([2]!Tableausource[Échéance])-2))),"")</f>
        <v/>
      </c>
      <c r="D177" s="21" t="str" cm="1">
        <f t="array" ref="D177">IFERROR(IF(INDEX([2]!Tableausource[#All],SMALL(IF(($G$1=[2]!Tableausource[Projet])*(([2]!Tableausource[Catégorie tâche]="1.H+K")+([2]!Tableausource[Catégorie tâche]="2.K")),ROW([2]!Tableausource[Projet])-13,9^9),ROW(173:173)),COLUMN([2]!Tableausource[Date de début])-2)="","",(INDEX([2]!Tableausource[#All],SMALL(IF(($G$1=[2]!Tableausource[Projet])*(([2]!Tableausource[Catégorie tâche]="1.H+K")+([2]!Tableausource[Catégorie tâche]="2.K")),ROW([2]!Tableausource[Projet])-13,9^9),ROW(173:173)),COLUMN([2]!Tableausource[Date de début])-2))),"")</f>
        <v/>
      </c>
      <c r="E177" s="21" t="str" cm="1">
        <f t="array" ref="E177">IFERROR(IF(INDEX([2]!Tableausource[#All],SMALL(IF(($G$1=[2]!Tableausource[Projet])*(([2]!Tableausource[Catégorie tâche]="1.H+K")+([2]!Tableausource[Catégorie tâche]="2.K")),ROW([2]!Tableausource[Projet])-13,9^9),ROW(173:173)),COLUMN([2]!Tableausource[Date de fin])-2)="","",(INDEX([2]!Tableausource[#All],SMALL(IF(($G$1=[2]!Tableausource[Projet])*(([2]!Tableausource[Catégorie tâche]="1.H+K")+([2]!Tableausource[Catégorie tâche]="2.K")),ROW([2]!Tableausource[Projet])-13,9^9),ROW(173:173)),COLUMN([2]!Tableausource[Date de fin])-2))),"")</f>
        <v/>
      </c>
      <c r="F177" s="21" t="str" cm="1">
        <f t="array" ref="F177">IFERROR(IF(INDEX([2]!Tableausource[#All],SMALL(IF(($G$1=[2]!Tableausource[Projet])*(([2]!Tableausource[Catégorie tâche]="1.H+K")+([2]!Tableausource[Catégorie tâche]="2.K")),ROW([2]!Tableausource[Projet])-13,9^9),ROW(173:173)),COLUMN([2]!Tableausource[Catégorie tâche])-2)="","",(INDEX([2]!Tableausource[#All],SMALL(IF(($G$1=[2]!Tableausource[Projet])*(([2]!Tableausource[Catégorie tâche]="1.H+K")+([2]!Tableausource[Catégorie tâche]="2.K")),ROW([2]!Tableausource[Projet])-13,9^9),ROW(173:173)),COLUMN([2]!Tableausource[Catégorie tâche])-2))),"")</f>
        <v/>
      </c>
      <c r="G177" s="23" t="str" cm="1">
        <f t="array" ref="G177">IFERROR(INDEX([2]!Tableausource[#All],SMALL(IF(($G$1=[2]!Tableausource[Projet])*(([2]!Tableausource[Catégorie tâche]="1.H+K")+([2]!Tableausource[Catégorie tâche]="2.K")),ROW([2]!Tableausource[Projet])-13,9^9),ROW(173:173)),COLUMN([2]!Tableausource[Tâches])-2),"")</f>
        <v/>
      </c>
      <c r="H177" s="24" t="str" cm="1">
        <f t="array" ref="H177">IFERROR(IF(INDEX([2]!Tableausource[#All],SMALL(IF(($G$1=[2]!Tableausource[Projet])*(([2]!Tableausource[Catégorie tâche]="1.H+K")+([2]!Tableausource[Catégorie tâche]="2.K")),ROW([2]!Tableausource[Projet])-13,9^9),ROW(173:173)),COLUMN([2]!Tableausource[Acteurs])-2)="","",(INDEX([2]!Tableausource[#All],SMALL(IF(($G$1=[2]!Tableausource[Projet])*(([2]!Tableausource[Catégorie tâche]="1.H+K")+([2]!Tableausource[Catégorie tâche]="2.K")),ROW([2]!Tableausource[Projet])-13,9^9),ROW(173:173)),COLUMN([2]!Tableausource[Acteurs])-2))),"")</f>
        <v/>
      </c>
    </row>
    <row r="178" spans="2:8" hidden="1" x14ac:dyDescent="0.25">
      <c r="B178" s="21" t="str" cm="1">
        <f t="array" ref="B178">IFERROR(IF(INDEX([1]!Tableausource[#All],SMALL(IF(($G$1=[1]!Tableausource[Projet])*(([1]!Tableausource[Catégorie tâche]="1.H+K")+([1]!Tableausource[Catégorie tâche]="2.K")),ROW([1]!Tableausource[Projet])-13,9^9),ROW(174:174)),COLUMN([1]!Tableausource[Etat])-2)="","",(INDEX([1]!Tableausource[#All],SMALL(IF(($G$1=[1]!Tableausource[Projet])*(([1]!Tableausource[Catégorie tâche]="1.H+K")+([1]!Tableausource[Catégorie tâche]="2.K")),ROW([1]!Tableausource[Projet])-13,9^9),ROW(174:174)),COLUMN([1]!Tableausource[Etat])-2))),"")</f>
        <v/>
      </c>
      <c r="C178" s="21" t="str" cm="1">
        <f t="array" ref="C178">IFERROR(IF(INDEX([2]!Tableausource[#All],SMALL(IF(($G$1=[2]!Tableausource[Projet])*(([2]!Tableausource[Catégorie tâche]="1.H+K")+([2]!Tableausource[Catégorie tâche]="2.K")),ROW([2]!Tableausource[Projet])-13,9^9),ROW(174:174)),COLUMN([2]!Tableausource[Échéance])-2)="","",(INDEX([2]!Tableausource[#All],SMALL(IF(($G$1=[2]!Tableausource[Projet])*(([2]!Tableausource[Catégorie tâche]="1.H+K")+([2]!Tableausource[Catégorie tâche]="2.K")),ROW([2]!Tableausource[Projet])-13,9^9),ROW(174:174)),COLUMN([2]!Tableausource[Échéance])-2))),"")</f>
        <v/>
      </c>
      <c r="D178" s="21" t="str" cm="1">
        <f t="array" ref="D178">IFERROR(IF(INDEX([2]!Tableausource[#All],SMALL(IF(($G$1=[2]!Tableausource[Projet])*(([2]!Tableausource[Catégorie tâche]="1.H+K")+([2]!Tableausource[Catégorie tâche]="2.K")),ROW([2]!Tableausource[Projet])-13,9^9),ROW(174:174)),COLUMN([2]!Tableausource[Date de début])-2)="","",(INDEX([2]!Tableausource[#All],SMALL(IF(($G$1=[2]!Tableausource[Projet])*(([2]!Tableausource[Catégorie tâche]="1.H+K")+([2]!Tableausource[Catégorie tâche]="2.K")),ROW([2]!Tableausource[Projet])-13,9^9),ROW(174:174)),COLUMN([2]!Tableausource[Date de début])-2))),"")</f>
        <v/>
      </c>
      <c r="E178" s="21" t="str" cm="1">
        <f t="array" ref="E178">IFERROR(IF(INDEX([2]!Tableausource[#All],SMALL(IF(($G$1=[2]!Tableausource[Projet])*(([2]!Tableausource[Catégorie tâche]="1.H+K")+([2]!Tableausource[Catégorie tâche]="2.K")),ROW([2]!Tableausource[Projet])-13,9^9),ROW(174:174)),COLUMN([2]!Tableausource[Date de fin])-2)="","",(INDEX([2]!Tableausource[#All],SMALL(IF(($G$1=[2]!Tableausource[Projet])*(([2]!Tableausource[Catégorie tâche]="1.H+K")+([2]!Tableausource[Catégorie tâche]="2.K")),ROW([2]!Tableausource[Projet])-13,9^9),ROW(174:174)),COLUMN([2]!Tableausource[Date de fin])-2))),"")</f>
        <v/>
      </c>
      <c r="F178" s="21" t="str" cm="1">
        <f t="array" ref="F178">IFERROR(IF(INDEX([2]!Tableausource[#All],SMALL(IF(($G$1=[2]!Tableausource[Projet])*(([2]!Tableausource[Catégorie tâche]="1.H+K")+([2]!Tableausource[Catégorie tâche]="2.K")),ROW([2]!Tableausource[Projet])-13,9^9),ROW(174:174)),COLUMN([2]!Tableausource[Catégorie tâche])-2)="","",(INDEX([2]!Tableausource[#All],SMALL(IF(($G$1=[2]!Tableausource[Projet])*(([2]!Tableausource[Catégorie tâche]="1.H+K")+([2]!Tableausource[Catégorie tâche]="2.K")),ROW([2]!Tableausource[Projet])-13,9^9),ROW(174:174)),COLUMN([2]!Tableausource[Catégorie tâche])-2))),"")</f>
        <v/>
      </c>
      <c r="G178" s="23" t="str" cm="1">
        <f t="array" ref="G178">IFERROR(INDEX([2]!Tableausource[#All],SMALL(IF(($G$1=[2]!Tableausource[Projet])*(([2]!Tableausource[Catégorie tâche]="1.H+K")+([2]!Tableausource[Catégorie tâche]="2.K")),ROW([2]!Tableausource[Projet])-13,9^9),ROW(174:174)),COLUMN([2]!Tableausource[Tâches])-2),"")</f>
        <v/>
      </c>
      <c r="H178" s="24" t="str" cm="1">
        <f t="array" ref="H178">IFERROR(IF(INDEX([2]!Tableausource[#All],SMALL(IF(($G$1=[2]!Tableausource[Projet])*(([2]!Tableausource[Catégorie tâche]="1.H+K")+([2]!Tableausource[Catégorie tâche]="2.K")),ROW([2]!Tableausource[Projet])-13,9^9),ROW(174:174)),COLUMN([2]!Tableausource[Acteurs])-2)="","",(INDEX([2]!Tableausource[#All],SMALL(IF(($G$1=[2]!Tableausource[Projet])*(([2]!Tableausource[Catégorie tâche]="1.H+K")+([2]!Tableausource[Catégorie tâche]="2.K")),ROW([2]!Tableausource[Projet])-13,9^9),ROW(174:174)),COLUMN([2]!Tableausource[Acteurs])-2))),"")</f>
        <v/>
      </c>
    </row>
    <row r="179" spans="2:8" hidden="1" x14ac:dyDescent="0.25">
      <c r="B179" s="21" t="str" cm="1">
        <f t="array" ref="B179">IFERROR(IF(INDEX([1]!Tableausource[#All],SMALL(IF(($G$1=[1]!Tableausource[Projet])*(([1]!Tableausource[Catégorie tâche]="1.H+K")+([1]!Tableausource[Catégorie tâche]="2.K")),ROW([1]!Tableausource[Projet])-13,9^9),ROW(175:175)),COLUMN([1]!Tableausource[Etat])-2)="","",(INDEX([1]!Tableausource[#All],SMALL(IF(($G$1=[1]!Tableausource[Projet])*(([1]!Tableausource[Catégorie tâche]="1.H+K")+([1]!Tableausource[Catégorie tâche]="2.K")),ROW([1]!Tableausource[Projet])-13,9^9),ROW(175:175)),COLUMN([1]!Tableausource[Etat])-2))),"")</f>
        <v/>
      </c>
      <c r="C179" s="21" t="str" cm="1">
        <f t="array" ref="C179">IFERROR(IF(INDEX([2]!Tableausource[#All],SMALL(IF(($G$1=[2]!Tableausource[Projet])*(([2]!Tableausource[Catégorie tâche]="1.H+K")+([2]!Tableausource[Catégorie tâche]="2.K")),ROW([2]!Tableausource[Projet])-13,9^9),ROW(175:175)),COLUMN([2]!Tableausource[Échéance])-2)="","",(INDEX([2]!Tableausource[#All],SMALL(IF(($G$1=[2]!Tableausource[Projet])*(([2]!Tableausource[Catégorie tâche]="1.H+K")+([2]!Tableausource[Catégorie tâche]="2.K")),ROW([2]!Tableausource[Projet])-13,9^9),ROW(175:175)),COLUMN([2]!Tableausource[Échéance])-2))),"")</f>
        <v/>
      </c>
      <c r="D179" s="21" t="str" cm="1">
        <f t="array" ref="D179">IFERROR(IF(INDEX([2]!Tableausource[#All],SMALL(IF(($G$1=[2]!Tableausource[Projet])*(([2]!Tableausource[Catégorie tâche]="1.H+K")+([2]!Tableausource[Catégorie tâche]="2.K")),ROW([2]!Tableausource[Projet])-13,9^9),ROW(175:175)),COLUMN([2]!Tableausource[Date de début])-2)="","",(INDEX([2]!Tableausource[#All],SMALL(IF(($G$1=[2]!Tableausource[Projet])*(([2]!Tableausource[Catégorie tâche]="1.H+K")+([2]!Tableausource[Catégorie tâche]="2.K")),ROW([2]!Tableausource[Projet])-13,9^9),ROW(175:175)),COLUMN([2]!Tableausource[Date de début])-2))),"")</f>
        <v/>
      </c>
      <c r="E179" s="21" t="str" cm="1">
        <f t="array" ref="E179">IFERROR(IF(INDEX([2]!Tableausource[#All],SMALL(IF(($G$1=[2]!Tableausource[Projet])*(([2]!Tableausource[Catégorie tâche]="1.H+K")+([2]!Tableausource[Catégorie tâche]="2.K")),ROW([2]!Tableausource[Projet])-13,9^9),ROW(175:175)),COLUMN([2]!Tableausource[Date de fin])-2)="","",(INDEX([2]!Tableausource[#All],SMALL(IF(($G$1=[2]!Tableausource[Projet])*(([2]!Tableausource[Catégorie tâche]="1.H+K")+([2]!Tableausource[Catégorie tâche]="2.K")),ROW([2]!Tableausource[Projet])-13,9^9),ROW(175:175)),COLUMN([2]!Tableausource[Date de fin])-2))),"")</f>
        <v/>
      </c>
      <c r="F179" s="21" t="str" cm="1">
        <f t="array" ref="F179">IFERROR(IF(INDEX([2]!Tableausource[#All],SMALL(IF(($G$1=[2]!Tableausource[Projet])*(([2]!Tableausource[Catégorie tâche]="1.H+K")+([2]!Tableausource[Catégorie tâche]="2.K")),ROW([2]!Tableausource[Projet])-13,9^9),ROW(175:175)),COLUMN([2]!Tableausource[Catégorie tâche])-2)="","",(INDEX([2]!Tableausource[#All],SMALL(IF(($G$1=[2]!Tableausource[Projet])*(([2]!Tableausource[Catégorie tâche]="1.H+K")+([2]!Tableausource[Catégorie tâche]="2.K")),ROW([2]!Tableausource[Projet])-13,9^9),ROW(175:175)),COLUMN([2]!Tableausource[Catégorie tâche])-2))),"")</f>
        <v/>
      </c>
      <c r="G179" s="23" t="str" cm="1">
        <f t="array" ref="G179">IFERROR(INDEX([2]!Tableausource[#All],SMALL(IF(($G$1=[2]!Tableausource[Projet])*(([2]!Tableausource[Catégorie tâche]="1.H+K")+([2]!Tableausource[Catégorie tâche]="2.K")),ROW([2]!Tableausource[Projet])-13,9^9),ROW(175:175)),COLUMN([2]!Tableausource[Tâches])-2),"")</f>
        <v/>
      </c>
      <c r="H179" s="24" t="str" cm="1">
        <f t="array" ref="H179">IFERROR(IF(INDEX([2]!Tableausource[#All],SMALL(IF(($G$1=[2]!Tableausource[Projet])*(([2]!Tableausource[Catégorie tâche]="1.H+K")+([2]!Tableausource[Catégorie tâche]="2.K")),ROW([2]!Tableausource[Projet])-13,9^9),ROW(175:175)),COLUMN([2]!Tableausource[Acteurs])-2)="","",(INDEX([2]!Tableausource[#All],SMALL(IF(($G$1=[2]!Tableausource[Projet])*(([2]!Tableausource[Catégorie tâche]="1.H+K")+([2]!Tableausource[Catégorie tâche]="2.K")),ROW([2]!Tableausource[Projet])-13,9^9),ROW(175:175)),COLUMN([2]!Tableausource[Acteurs])-2))),"")</f>
        <v/>
      </c>
    </row>
    <row r="180" spans="2:8" hidden="1" x14ac:dyDescent="0.25">
      <c r="B180" s="21" t="str" cm="1">
        <f t="array" ref="B180">IFERROR(IF(INDEX([1]!Tableausource[#All],SMALL(IF(($G$1=[1]!Tableausource[Projet])*(([1]!Tableausource[Catégorie tâche]="1.H+K")+([1]!Tableausource[Catégorie tâche]="2.K")),ROW([1]!Tableausource[Projet])-13,9^9),ROW(176:176)),COLUMN([1]!Tableausource[Etat])-2)="","",(INDEX([1]!Tableausource[#All],SMALL(IF(($G$1=[1]!Tableausource[Projet])*(([1]!Tableausource[Catégorie tâche]="1.H+K")+([1]!Tableausource[Catégorie tâche]="2.K")),ROW([1]!Tableausource[Projet])-13,9^9),ROW(176:176)),COLUMN([1]!Tableausource[Etat])-2))),"")</f>
        <v/>
      </c>
      <c r="C180" s="21" t="str" cm="1">
        <f t="array" ref="C180">IFERROR(IF(INDEX([2]!Tableausource[#All],SMALL(IF(($G$1=[2]!Tableausource[Projet])*(([2]!Tableausource[Catégorie tâche]="1.H+K")+([2]!Tableausource[Catégorie tâche]="2.K")),ROW([2]!Tableausource[Projet])-13,9^9),ROW(176:176)),COLUMN([2]!Tableausource[Échéance])-2)="","",(INDEX([2]!Tableausource[#All],SMALL(IF(($G$1=[2]!Tableausource[Projet])*(([2]!Tableausource[Catégorie tâche]="1.H+K")+([2]!Tableausource[Catégorie tâche]="2.K")),ROW([2]!Tableausource[Projet])-13,9^9),ROW(176:176)),COLUMN([2]!Tableausource[Échéance])-2))),"")</f>
        <v/>
      </c>
      <c r="D180" s="21" t="str" cm="1">
        <f t="array" ref="D180">IFERROR(IF(INDEX([2]!Tableausource[#All],SMALL(IF(($G$1=[2]!Tableausource[Projet])*(([2]!Tableausource[Catégorie tâche]="1.H+K")+([2]!Tableausource[Catégorie tâche]="2.K")),ROW([2]!Tableausource[Projet])-13,9^9),ROW(176:176)),COLUMN([2]!Tableausource[Date de début])-2)="","",(INDEX([2]!Tableausource[#All],SMALL(IF(($G$1=[2]!Tableausource[Projet])*(([2]!Tableausource[Catégorie tâche]="1.H+K")+([2]!Tableausource[Catégorie tâche]="2.K")),ROW([2]!Tableausource[Projet])-13,9^9),ROW(176:176)),COLUMN([2]!Tableausource[Date de début])-2))),"")</f>
        <v/>
      </c>
      <c r="E180" s="21" t="str" cm="1">
        <f t="array" ref="E180">IFERROR(IF(INDEX([2]!Tableausource[#All],SMALL(IF(($G$1=[2]!Tableausource[Projet])*(([2]!Tableausource[Catégorie tâche]="1.H+K")+([2]!Tableausource[Catégorie tâche]="2.K")),ROW([2]!Tableausource[Projet])-13,9^9),ROW(176:176)),COLUMN([2]!Tableausource[Date de fin])-2)="","",(INDEX([2]!Tableausource[#All],SMALL(IF(($G$1=[2]!Tableausource[Projet])*(([2]!Tableausource[Catégorie tâche]="1.H+K")+([2]!Tableausource[Catégorie tâche]="2.K")),ROW([2]!Tableausource[Projet])-13,9^9),ROW(176:176)),COLUMN([2]!Tableausource[Date de fin])-2))),"")</f>
        <v/>
      </c>
      <c r="F180" s="21" t="str" cm="1">
        <f t="array" ref="F180">IFERROR(IF(INDEX([2]!Tableausource[#All],SMALL(IF(($G$1=[2]!Tableausource[Projet])*(([2]!Tableausource[Catégorie tâche]="1.H+K")+([2]!Tableausource[Catégorie tâche]="2.K")),ROW([2]!Tableausource[Projet])-13,9^9),ROW(176:176)),COLUMN([2]!Tableausource[Catégorie tâche])-2)="","",(INDEX([2]!Tableausource[#All],SMALL(IF(($G$1=[2]!Tableausource[Projet])*(([2]!Tableausource[Catégorie tâche]="1.H+K")+([2]!Tableausource[Catégorie tâche]="2.K")),ROW([2]!Tableausource[Projet])-13,9^9),ROW(176:176)),COLUMN([2]!Tableausource[Catégorie tâche])-2))),"")</f>
        <v/>
      </c>
      <c r="G180" s="23" t="str" cm="1">
        <f t="array" ref="G180">IFERROR(INDEX([2]!Tableausource[#All],SMALL(IF(($G$1=[2]!Tableausource[Projet])*(([2]!Tableausource[Catégorie tâche]="1.H+K")+([2]!Tableausource[Catégorie tâche]="2.K")),ROW([2]!Tableausource[Projet])-13,9^9),ROW(176:176)),COLUMN([2]!Tableausource[Tâches])-2),"")</f>
        <v/>
      </c>
      <c r="H180" s="24" t="str" cm="1">
        <f t="array" ref="H180">IFERROR(IF(INDEX([2]!Tableausource[#All],SMALL(IF(($G$1=[2]!Tableausource[Projet])*(([2]!Tableausource[Catégorie tâche]="1.H+K")+([2]!Tableausource[Catégorie tâche]="2.K")),ROW([2]!Tableausource[Projet])-13,9^9),ROW(176:176)),COLUMN([2]!Tableausource[Acteurs])-2)="","",(INDEX([2]!Tableausource[#All],SMALL(IF(($G$1=[2]!Tableausource[Projet])*(([2]!Tableausource[Catégorie tâche]="1.H+K")+([2]!Tableausource[Catégorie tâche]="2.K")),ROW([2]!Tableausource[Projet])-13,9^9),ROW(176:176)),COLUMN([2]!Tableausource[Acteurs])-2))),"")</f>
        <v/>
      </c>
    </row>
    <row r="181" spans="2:8" hidden="1" x14ac:dyDescent="0.25">
      <c r="B181" s="21" t="str" cm="1">
        <f t="array" ref="B181">IFERROR(IF(INDEX([1]!Tableausource[#All],SMALL(IF(($G$1=[1]!Tableausource[Projet])*(([1]!Tableausource[Catégorie tâche]="1.H+K")+([1]!Tableausource[Catégorie tâche]="2.K")),ROW([1]!Tableausource[Projet])-13,9^9),ROW(177:177)),COLUMN([1]!Tableausource[Etat])-2)="","",(INDEX([1]!Tableausource[#All],SMALL(IF(($G$1=[1]!Tableausource[Projet])*(([1]!Tableausource[Catégorie tâche]="1.H+K")+([1]!Tableausource[Catégorie tâche]="2.K")),ROW([1]!Tableausource[Projet])-13,9^9),ROW(177:177)),COLUMN([1]!Tableausource[Etat])-2))),"")</f>
        <v/>
      </c>
      <c r="C181" s="21" t="str" cm="1">
        <f t="array" ref="C181">IFERROR(IF(INDEX([2]!Tableausource[#All],SMALL(IF(($G$1=[2]!Tableausource[Projet])*(([2]!Tableausource[Catégorie tâche]="1.H+K")+([2]!Tableausource[Catégorie tâche]="2.K")),ROW([2]!Tableausource[Projet])-13,9^9),ROW(177:177)),COLUMN([2]!Tableausource[Échéance])-2)="","",(INDEX([2]!Tableausource[#All],SMALL(IF(($G$1=[2]!Tableausource[Projet])*(([2]!Tableausource[Catégorie tâche]="1.H+K")+([2]!Tableausource[Catégorie tâche]="2.K")),ROW([2]!Tableausource[Projet])-13,9^9),ROW(177:177)),COLUMN([2]!Tableausource[Échéance])-2))),"")</f>
        <v/>
      </c>
      <c r="D181" s="21" t="str" cm="1">
        <f t="array" ref="D181">IFERROR(IF(INDEX([2]!Tableausource[#All],SMALL(IF(($G$1=[2]!Tableausource[Projet])*(([2]!Tableausource[Catégorie tâche]="1.H+K")+([2]!Tableausource[Catégorie tâche]="2.K")),ROW([2]!Tableausource[Projet])-13,9^9),ROW(177:177)),COLUMN([2]!Tableausource[Date de début])-2)="","",(INDEX([2]!Tableausource[#All],SMALL(IF(($G$1=[2]!Tableausource[Projet])*(([2]!Tableausource[Catégorie tâche]="1.H+K")+([2]!Tableausource[Catégorie tâche]="2.K")),ROW([2]!Tableausource[Projet])-13,9^9),ROW(177:177)),COLUMN([2]!Tableausource[Date de début])-2))),"")</f>
        <v/>
      </c>
      <c r="E181" s="21" t="str" cm="1">
        <f t="array" ref="E181">IFERROR(IF(INDEX([2]!Tableausource[#All],SMALL(IF(($G$1=[2]!Tableausource[Projet])*(([2]!Tableausource[Catégorie tâche]="1.H+K")+([2]!Tableausource[Catégorie tâche]="2.K")),ROW([2]!Tableausource[Projet])-13,9^9),ROW(177:177)),COLUMN([2]!Tableausource[Date de fin])-2)="","",(INDEX([2]!Tableausource[#All],SMALL(IF(($G$1=[2]!Tableausource[Projet])*(([2]!Tableausource[Catégorie tâche]="1.H+K")+([2]!Tableausource[Catégorie tâche]="2.K")),ROW([2]!Tableausource[Projet])-13,9^9),ROW(177:177)),COLUMN([2]!Tableausource[Date de fin])-2))),"")</f>
        <v/>
      </c>
      <c r="F181" s="21" t="str" cm="1">
        <f t="array" ref="F181">IFERROR(IF(INDEX([2]!Tableausource[#All],SMALL(IF(($G$1=[2]!Tableausource[Projet])*(([2]!Tableausource[Catégorie tâche]="1.H+K")+([2]!Tableausource[Catégorie tâche]="2.K")),ROW([2]!Tableausource[Projet])-13,9^9),ROW(177:177)),COLUMN([2]!Tableausource[Catégorie tâche])-2)="","",(INDEX([2]!Tableausource[#All],SMALL(IF(($G$1=[2]!Tableausource[Projet])*(([2]!Tableausource[Catégorie tâche]="1.H+K")+([2]!Tableausource[Catégorie tâche]="2.K")),ROW([2]!Tableausource[Projet])-13,9^9),ROW(177:177)),COLUMN([2]!Tableausource[Catégorie tâche])-2))),"")</f>
        <v/>
      </c>
      <c r="G181" s="23" t="str" cm="1">
        <f t="array" ref="G181">IFERROR(INDEX([2]!Tableausource[#All],SMALL(IF(($G$1=[2]!Tableausource[Projet])*(([2]!Tableausource[Catégorie tâche]="1.H+K")+([2]!Tableausource[Catégorie tâche]="2.K")),ROW([2]!Tableausource[Projet])-13,9^9),ROW(177:177)),COLUMN([2]!Tableausource[Tâches])-2),"")</f>
        <v/>
      </c>
      <c r="H181" s="24" t="str" cm="1">
        <f t="array" ref="H181">IFERROR(IF(INDEX([2]!Tableausource[#All],SMALL(IF(($G$1=[2]!Tableausource[Projet])*(([2]!Tableausource[Catégorie tâche]="1.H+K")+([2]!Tableausource[Catégorie tâche]="2.K")),ROW([2]!Tableausource[Projet])-13,9^9),ROW(177:177)),COLUMN([2]!Tableausource[Acteurs])-2)="","",(INDEX([2]!Tableausource[#All],SMALL(IF(($G$1=[2]!Tableausource[Projet])*(([2]!Tableausource[Catégorie tâche]="1.H+K")+([2]!Tableausource[Catégorie tâche]="2.K")),ROW([2]!Tableausource[Projet])-13,9^9),ROW(177:177)),COLUMN([2]!Tableausource[Acteurs])-2))),"")</f>
        <v/>
      </c>
    </row>
    <row r="182" spans="2:8" hidden="1" x14ac:dyDescent="0.25">
      <c r="B182" s="21" t="str" cm="1">
        <f t="array" ref="B182">IFERROR(IF(INDEX([1]!Tableausource[#All],SMALL(IF(($G$1=[1]!Tableausource[Projet])*(([1]!Tableausource[Catégorie tâche]="1.H+K")+([1]!Tableausource[Catégorie tâche]="2.K")),ROW([1]!Tableausource[Projet])-13,9^9),ROW(178:178)),COLUMN([1]!Tableausource[Etat])-2)="","",(INDEX([1]!Tableausource[#All],SMALL(IF(($G$1=[1]!Tableausource[Projet])*(([1]!Tableausource[Catégorie tâche]="1.H+K")+([1]!Tableausource[Catégorie tâche]="2.K")),ROW([1]!Tableausource[Projet])-13,9^9),ROW(178:178)),COLUMN([1]!Tableausource[Etat])-2))),"")</f>
        <v/>
      </c>
      <c r="C182" s="21" t="str" cm="1">
        <f t="array" ref="C182">IFERROR(IF(INDEX([2]!Tableausource[#All],SMALL(IF(($G$1=[2]!Tableausource[Projet])*(([2]!Tableausource[Catégorie tâche]="1.H+K")+([2]!Tableausource[Catégorie tâche]="2.K")),ROW([2]!Tableausource[Projet])-13,9^9),ROW(178:178)),COLUMN([2]!Tableausource[Échéance])-2)="","",(INDEX([2]!Tableausource[#All],SMALL(IF(($G$1=[2]!Tableausource[Projet])*(([2]!Tableausource[Catégorie tâche]="1.H+K")+([2]!Tableausource[Catégorie tâche]="2.K")),ROW([2]!Tableausource[Projet])-13,9^9),ROW(178:178)),COLUMN([2]!Tableausource[Échéance])-2))),"")</f>
        <v/>
      </c>
      <c r="D182" s="21" t="str" cm="1">
        <f t="array" ref="D182">IFERROR(IF(INDEX([2]!Tableausource[#All],SMALL(IF(($G$1=[2]!Tableausource[Projet])*(([2]!Tableausource[Catégorie tâche]="1.H+K")+([2]!Tableausource[Catégorie tâche]="2.K")),ROW([2]!Tableausource[Projet])-13,9^9),ROW(178:178)),COLUMN([2]!Tableausource[Date de début])-2)="","",(INDEX([2]!Tableausource[#All],SMALL(IF(($G$1=[2]!Tableausource[Projet])*(([2]!Tableausource[Catégorie tâche]="1.H+K")+([2]!Tableausource[Catégorie tâche]="2.K")),ROW([2]!Tableausource[Projet])-13,9^9),ROW(178:178)),COLUMN([2]!Tableausource[Date de début])-2))),"")</f>
        <v/>
      </c>
      <c r="E182" s="21" t="str" cm="1">
        <f t="array" ref="E182">IFERROR(IF(INDEX([2]!Tableausource[#All],SMALL(IF(($G$1=[2]!Tableausource[Projet])*(([2]!Tableausource[Catégorie tâche]="1.H+K")+([2]!Tableausource[Catégorie tâche]="2.K")),ROW([2]!Tableausource[Projet])-13,9^9),ROW(178:178)),COLUMN([2]!Tableausource[Date de fin])-2)="","",(INDEX([2]!Tableausource[#All],SMALL(IF(($G$1=[2]!Tableausource[Projet])*(([2]!Tableausource[Catégorie tâche]="1.H+K")+([2]!Tableausource[Catégorie tâche]="2.K")),ROW([2]!Tableausource[Projet])-13,9^9),ROW(178:178)),COLUMN([2]!Tableausource[Date de fin])-2))),"")</f>
        <v/>
      </c>
      <c r="F182" s="21" t="str" cm="1">
        <f t="array" ref="F182">IFERROR(IF(INDEX([2]!Tableausource[#All],SMALL(IF(($G$1=[2]!Tableausource[Projet])*(([2]!Tableausource[Catégorie tâche]="1.H+K")+([2]!Tableausource[Catégorie tâche]="2.K")),ROW([2]!Tableausource[Projet])-13,9^9),ROW(178:178)),COLUMN([2]!Tableausource[Catégorie tâche])-2)="","",(INDEX([2]!Tableausource[#All],SMALL(IF(($G$1=[2]!Tableausource[Projet])*(([2]!Tableausource[Catégorie tâche]="1.H+K")+([2]!Tableausource[Catégorie tâche]="2.K")),ROW([2]!Tableausource[Projet])-13,9^9),ROW(178:178)),COLUMN([2]!Tableausource[Catégorie tâche])-2))),"")</f>
        <v/>
      </c>
      <c r="G182" s="23" t="str" cm="1">
        <f t="array" ref="G182">IFERROR(INDEX([2]!Tableausource[#All],SMALL(IF(($G$1=[2]!Tableausource[Projet])*(([2]!Tableausource[Catégorie tâche]="1.H+K")+([2]!Tableausource[Catégorie tâche]="2.K")),ROW([2]!Tableausource[Projet])-13,9^9),ROW(178:178)),COLUMN([2]!Tableausource[Tâches])-2),"")</f>
        <v/>
      </c>
      <c r="H182" s="24" t="str" cm="1">
        <f t="array" ref="H182">IFERROR(IF(INDEX([2]!Tableausource[#All],SMALL(IF(($G$1=[2]!Tableausource[Projet])*(([2]!Tableausource[Catégorie tâche]="1.H+K")+([2]!Tableausource[Catégorie tâche]="2.K")),ROW([2]!Tableausource[Projet])-13,9^9),ROW(178:178)),COLUMN([2]!Tableausource[Acteurs])-2)="","",(INDEX([2]!Tableausource[#All],SMALL(IF(($G$1=[2]!Tableausource[Projet])*(([2]!Tableausource[Catégorie tâche]="1.H+K")+([2]!Tableausource[Catégorie tâche]="2.K")),ROW([2]!Tableausource[Projet])-13,9^9),ROW(178:178)),COLUMN([2]!Tableausource[Acteurs])-2))),"")</f>
        <v/>
      </c>
    </row>
    <row r="183" spans="2:8" hidden="1" x14ac:dyDescent="0.25">
      <c r="B183" s="21" t="str" cm="1">
        <f t="array" ref="B183">IFERROR(IF(INDEX([1]!Tableausource[#All],SMALL(IF(($G$1=[1]!Tableausource[Projet])*(([1]!Tableausource[Catégorie tâche]="1.H+K")+([1]!Tableausource[Catégorie tâche]="2.K")),ROW([1]!Tableausource[Projet])-13,9^9),ROW(179:179)),COLUMN([1]!Tableausource[Etat])-2)="","",(INDEX([1]!Tableausource[#All],SMALL(IF(($G$1=[1]!Tableausource[Projet])*(([1]!Tableausource[Catégorie tâche]="1.H+K")+([1]!Tableausource[Catégorie tâche]="2.K")),ROW([1]!Tableausource[Projet])-13,9^9),ROW(179:179)),COLUMN([1]!Tableausource[Etat])-2))),"")</f>
        <v/>
      </c>
      <c r="C183" s="21" t="str" cm="1">
        <f t="array" ref="C183">IFERROR(IF(INDEX([2]!Tableausource[#All],SMALL(IF(($G$1=[2]!Tableausource[Projet])*(([2]!Tableausource[Catégorie tâche]="1.H+K")+([2]!Tableausource[Catégorie tâche]="2.K")),ROW([2]!Tableausource[Projet])-13,9^9),ROW(179:179)),COLUMN([2]!Tableausource[Échéance])-2)="","",(INDEX([2]!Tableausource[#All],SMALL(IF(($G$1=[2]!Tableausource[Projet])*(([2]!Tableausource[Catégorie tâche]="1.H+K")+([2]!Tableausource[Catégorie tâche]="2.K")),ROW([2]!Tableausource[Projet])-13,9^9),ROW(179:179)),COLUMN([2]!Tableausource[Échéance])-2))),"")</f>
        <v/>
      </c>
      <c r="D183" s="21" t="str" cm="1">
        <f t="array" ref="D183">IFERROR(IF(INDEX([2]!Tableausource[#All],SMALL(IF(($G$1=[2]!Tableausource[Projet])*(([2]!Tableausource[Catégorie tâche]="1.H+K")+([2]!Tableausource[Catégorie tâche]="2.K")),ROW([2]!Tableausource[Projet])-13,9^9),ROW(179:179)),COLUMN([2]!Tableausource[Date de début])-2)="","",(INDEX([2]!Tableausource[#All],SMALL(IF(($G$1=[2]!Tableausource[Projet])*(([2]!Tableausource[Catégorie tâche]="1.H+K")+([2]!Tableausource[Catégorie tâche]="2.K")),ROW([2]!Tableausource[Projet])-13,9^9),ROW(179:179)),COLUMN([2]!Tableausource[Date de début])-2))),"")</f>
        <v/>
      </c>
      <c r="E183" s="21" t="str" cm="1">
        <f t="array" ref="E183">IFERROR(IF(INDEX([2]!Tableausource[#All],SMALL(IF(($G$1=[2]!Tableausource[Projet])*(([2]!Tableausource[Catégorie tâche]="1.H+K")+([2]!Tableausource[Catégorie tâche]="2.K")),ROW([2]!Tableausource[Projet])-13,9^9),ROW(179:179)),COLUMN([2]!Tableausource[Date de fin])-2)="","",(INDEX([2]!Tableausource[#All],SMALL(IF(($G$1=[2]!Tableausource[Projet])*(([2]!Tableausource[Catégorie tâche]="1.H+K")+([2]!Tableausource[Catégorie tâche]="2.K")),ROW([2]!Tableausource[Projet])-13,9^9),ROW(179:179)),COLUMN([2]!Tableausource[Date de fin])-2))),"")</f>
        <v/>
      </c>
      <c r="F183" s="21" t="str" cm="1">
        <f t="array" ref="F183">IFERROR(IF(INDEX([2]!Tableausource[#All],SMALL(IF(($G$1=[2]!Tableausource[Projet])*(([2]!Tableausource[Catégorie tâche]="1.H+K")+([2]!Tableausource[Catégorie tâche]="2.K")),ROW([2]!Tableausource[Projet])-13,9^9),ROW(179:179)),COLUMN([2]!Tableausource[Catégorie tâche])-2)="","",(INDEX([2]!Tableausource[#All],SMALL(IF(($G$1=[2]!Tableausource[Projet])*(([2]!Tableausource[Catégorie tâche]="1.H+K")+([2]!Tableausource[Catégorie tâche]="2.K")),ROW([2]!Tableausource[Projet])-13,9^9),ROW(179:179)),COLUMN([2]!Tableausource[Catégorie tâche])-2))),"")</f>
        <v/>
      </c>
      <c r="G183" s="23" t="str" cm="1">
        <f t="array" ref="G183">IFERROR(INDEX([2]!Tableausource[#All],SMALL(IF(($G$1=[2]!Tableausource[Projet])*(([2]!Tableausource[Catégorie tâche]="1.H+K")+([2]!Tableausource[Catégorie tâche]="2.K")),ROW([2]!Tableausource[Projet])-13,9^9),ROW(179:179)),COLUMN([2]!Tableausource[Tâches])-2),"")</f>
        <v/>
      </c>
      <c r="H183" s="24" t="str" cm="1">
        <f t="array" ref="H183">IFERROR(IF(INDEX([2]!Tableausource[#All],SMALL(IF(($G$1=[2]!Tableausource[Projet])*(([2]!Tableausource[Catégorie tâche]="1.H+K")+([2]!Tableausource[Catégorie tâche]="2.K")),ROW([2]!Tableausource[Projet])-13,9^9),ROW(179:179)),COLUMN([2]!Tableausource[Acteurs])-2)="","",(INDEX([2]!Tableausource[#All],SMALL(IF(($G$1=[2]!Tableausource[Projet])*(([2]!Tableausource[Catégorie tâche]="1.H+K")+([2]!Tableausource[Catégorie tâche]="2.K")),ROW([2]!Tableausource[Projet])-13,9^9),ROW(179:179)),COLUMN([2]!Tableausource[Acteurs])-2))),"")</f>
        <v/>
      </c>
    </row>
    <row r="184" spans="2:8" hidden="1" x14ac:dyDescent="0.25">
      <c r="B184" s="21" t="str" cm="1">
        <f t="array" ref="B184">IFERROR(IF(INDEX([1]!Tableausource[#All],SMALL(IF(($G$1=[1]!Tableausource[Projet])*(([1]!Tableausource[Catégorie tâche]="1.H+K")+([1]!Tableausource[Catégorie tâche]="2.K")),ROW([1]!Tableausource[Projet])-13,9^9),ROW(180:180)),COLUMN([1]!Tableausource[Etat])-2)="","",(INDEX([1]!Tableausource[#All],SMALL(IF(($G$1=[1]!Tableausource[Projet])*(([1]!Tableausource[Catégorie tâche]="1.H+K")+([1]!Tableausource[Catégorie tâche]="2.K")),ROW([1]!Tableausource[Projet])-13,9^9),ROW(180:180)),COLUMN([1]!Tableausource[Etat])-2))),"")</f>
        <v/>
      </c>
      <c r="C184" s="21" t="str" cm="1">
        <f t="array" ref="C184">IFERROR(IF(INDEX([2]!Tableausource[#All],SMALL(IF(($G$1=[2]!Tableausource[Projet])*(([2]!Tableausource[Catégorie tâche]="1.H+K")+([2]!Tableausource[Catégorie tâche]="2.K")),ROW([2]!Tableausource[Projet])-13,9^9),ROW(180:180)),COLUMN([2]!Tableausource[Échéance])-2)="","",(INDEX([2]!Tableausource[#All],SMALL(IF(($G$1=[2]!Tableausource[Projet])*(([2]!Tableausource[Catégorie tâche]="1.H+K")+([2]!Tableausource[Catégorie tâche]="2.K")),ROW([2]!Tableausource[Projet])-13,9^9),ROW(180:180)),COLUMN([2]!Tableausource[Échéance])-2))),"")</f>
        <v/>
      </c>
      <c r="D184" s="21" t="str" cm="1">
        <f t="array" ref="D184">IFERROR(IF(INDEX([2]!Tableausource[#All],SMALL(IF(($G$1=[2]!Tableausource[Projet])*(([2]!Tableausource[Catégorie tâche]="1.H+K")+([2]!Tableausource[Catégorie tâche]="2.K")),ROW([2]!Tableausource[Projet])-13,9^9),ROW(180:180)),COLUMN([2]!Tableausource[Date de début])-2)="","",(INDEX([2]!Tableausource[#All],SMALL(IF(($G$1=[2]!Tableausource[Projet])*(([2]!Tableausource[Catégorie tâche]="1.H+K")+([2]!Tableausource[Catégorie tâche]="2.K")),ROW([2]!Tableausource[Projet])-13,9^9),ROW(180:180)),COLUMN([2]!Tableausource[Date de début])-2))),"")</f>
        <v/>
      </c>
      <c r="E184" s="21" t="str" cm="1">
        <f t="array" ref="E184">IFERROR(IF(INDEX([2]!Tableausource[#All],SMALL(IF(($G$1=[2]!Tableausource[Projet])*(([2]!Tableausource[Catégorie tâche]="1.H+K")+([2]!Tableausource[Catégorie tâche]="2.K")),ROW([2]!Tableausource[Projet])-13,9^9),ROW(180:180)),COLUMN([2]!Tableausource[Date de fin])-2)="","",(INDEX([2]!Tableausource[#All],SMALL(IF(($G$1=[2]!Tableausource[Projet])*(([2]!Tableausource[Catégorie tâche]="1.H+K")+([2]!Tableausource[Catégorie tâche]="2.K")),ROW([2]!Tableausource[Projet])-13,9^9),ROW(180:180)),COLUMN([2]!Tableausource[Date de fin])-2))),"")</f>
        <v/>
      </c>
      <c r="F184" s="21" t="str" cm="1">
        <f t="array" ref="F184">IFERROR(IF(INDEX([2]!Tableausource[#All],SMALL(IF(($G$1=[2]!Tableausource[Projet])*(([2]!Tableausource[Catégorie tâche]="1.H+K")+([2]!Tableausource[Catégorie tâche]="2.K")),ROW([2]!Tableausource[Projet])-13,9^9),ROW(180:180)),COLUMN([2]!Tableausource[Catégorie tâche])-2)="","",(INDEX([2]!Tableausource[#All],SMALL(IF(($G$1=[2]!Tableausource[Projet])*(([2]!Tableausource[Catégorie tâche]="1.H+K")+([2]!Tableausource[Catégorie tâche]="2.K")),ROW([2]!Tableausource[Projet])-13,9^9),ROW(180:180)),COLUMN([2]!Tableausource[Catégorie tâche])-2))),"")</f>
        <v/>
      </c>
      <c r="G184" s="23" t="str" cm="1">
        <f t="array" ref="G184">IFERROR(INDEX([2]!Tableausource[#All],SMALL(IF(($G$1=[2]!Tableausource[Projet])*(([2]!Tableausource[Catégorie tâche]="1.H+K")+([2]!Tableausource[Catégorie tâche]="2.K")),ROW([2]!Tableausource[Projet])-13,9^9),ROW(180:180)),COLUMN([2]!Tableausource[Tâches])-2),"")</f>
        <v/>
      </c>
      <c r="H184" s="24" t="str" cm="1">
        <f t="array" ref="H184">IFERROR(IF(INDEX([2]!Tableausource[#All],SMALL(IF(($G$1=[2]!Tableausource[Projet])*(([2]!Tableausource[Catégorie tâche]="1.H+K")+([2]!Tableausource[Catégorie tâche]="2.K")),ROW([2]!Tableausource[Projet])-13,9^9),ROW(180:180)),COLUMN([2]!Tableausource[Acteurs])-2)="","",(INDEX([2]!Tableausource[#All],SMALL(IF(($G$1=[2]!Tableausource[Projet])*(([2]!Tableausource[Catégorie tâche]="1.H+K")+([2]!Tableausource[Catégorie tâche]="2.K")),ROW([2]!Tableausource[Projet])-13,9^9),ROW(180:180)),COLUMN([2]!Tableausource[Acteurs])-2))),"")</f>
        <v/>
      </c>
    </row>
    <row r="185" spans="2:8" hidden="1" x14ac:dyDescent="0.25">
      <c r="B185" s="21" t="str" cm="1">
        <f t="array" ref="B185">IFERROR(IF(INDEX([1]!Tableausource[#All],SMALL(IF(($G$1=[1]!Tableausource[Projet])*(([1]!Tableausource[Catégorie tâche]="1.H+K")+([1]!Tableausource[Catégorie tâche]="2.K")),ROW([1]!Tableausource[Projet])-13,9^9),ROW(181:181)),COLUMN([1]!Tableausource[Etat])-2)="","",(INDEX([1]!Tableausource[#All],SMALL(IF(($G$1=[1]!Tableausource[Projet])*(([1]!Tableausource[Catégorie tâche]="1.H+K")+([1]!Tableausource[Catégorie tâche]="2.K")),ROW([1]!Tableausource[Projet])-13,9^9),ROW(181:181)),COLUMN([1]!Tableausource[Etat])-2))),"")</f>
        <v/>
      </c>
      <c r="C185" s="21" t="str" cm="1">
        <f t="array" ref="C185">IFERROR(IF(INDEX([2]!Tableausource[#All],SMALL(IF(($G$1=[2]!Tableausource[Projet])*(([2]!Tableausource[Catégorie tâche]="1.H+K")+([2]!Tableausource[Catégorie tâche]="2.K")),ROW([2]!Tableausource[Projet])-13,9^9),ROW(181:181)),COLUMN([2]!Tableausource[Échéance])-2)="","",(INDEX([2]!Tableausource[#All],SMALL(IF(($G$1=[2]!Tableausource[Projet])*(([2]!Tableausource[Catégorie tâche]="1.H+K")+([2]!Tableausource[Catégorie tâche]="2.K")),ROW([2]!Tableausource[Projet])-13,9^9),ROW(181:181)),COLUMN([2]!Tableausource[Échéance])-2))),"")</f>
        <v/>
      </c>
      <c r="D185" s="21" t="str" cm="1">
        <f t="array" ref="D185">IFERROR(IF(INDEX([2]!Tableausource[#All],SMALL(IF(($G$1=[2]!Tableausource[Projet])*(([2]!Tableausource[Catégorie tâche]="1.H+K")+([2]!Tableausource[Catégorie tâche]="2.K")),ROW([2]!Tableausource[Projet])-13,9^9),ROW(181:181)),COLUMN([2]!Tableausource[Date de début])-2)="","",(INDEX([2]!Tableausource[#All],SMALL(IF(($G$1=[2]!Tableausource[Projet])*(([2]!Tableausource[Catégorie tâche]="1.H+K")+([2]!Tableausource[Catégorie tâche]="2.K")),ROW([2]!Tableausource[Projet])-13,9^9),ROW(181:181)),COLUMN([2]!Tableausource[Date de début])-2))),"")</f>
        <v/>
      </c>
      <c r="E185" s="21" t="str" cm="1">
        <f t="array" ref="E185">IFERROR(IF(INDEX([2]!Tableausource[#All],SMALL(IF(($G$1=[2]!Tableausource[Projet])*(([2]!Tableausource[Catégorie tâche]="1.H+K")+([2]!Tableausource[Catégorie tâche]="2.K")),ROW([2]!Tableausource[Projet])-13,9^9),ROW(181:181)),COLUMN([2]!Tableausource[Date de fin])-2)="","",(INDEX([2]!Tableausource[#All],SMALL(IF(($G$1=[2]!Tableausource[Projet])*(([2]!Tableausource[Catégorie tâche]="1.H+K")+([2]!Tableausource[Catégorie tâche]="2.K")),ROW([2]!Tableausource[Projet])-13,9^9),ROW(181:181)),COLUMN([2]!Tableausource[Date de fin])-2))),"")</f>
        <v/>
      </c>
      <c r="F185" s="21" t="str" cm="1">
        <f t="array" ref="F185">IFERROR(IF(INDEX([2]!Tableausource[#All],SMALL(IF(($G$1=[2]!Tableausource[Projet])*(([2]!Tableausource[Catégorie tâche]="1.H+K")+([2]!Tableausource[Catégorie tâche]="2.K")),ROW([2]!Tableausource[Projet])-13,9^9),ROW(181:181)),COLUMN([2]!Tableausource[Catégorie tâche])-2)="","",(INDEX([2]!Tableausource[#All],SMALL(IF(($G$1=[2]!Tableausource[Projet])*(([2]!Tableausource[Catégorie tâche]="1.H+K")+([2]!Tableausource[Catégorie tâche]="2.K")),ROW([2]!Tableausource[Projet])-13,9^9),ROW(181:181)),COLUMN([2]!Tableausource[Catégorie tâche])-2))),"")</f>
        <v/>
      </c>
      <c r="G185" s="23" t="str" cm="1">
        <f t="array" ref="G185">IFERROR(INDEX([2]!Tableausource[#All],SMALL(IF(($G$1=[2]!Tableausource[Projet])*(([2]!Tableausource[Catégorie tâche]="1.H+K")+([2]!Tableausource[Catégorie tâche]="2.K")),ROW([2]!Tableausource[Projet])-13,9^9),ROW(181:181)),COLUMN([2]!Tableausource[Tâches])-2),"")</f>
        <v/>
      </c>
      <c r="H185" s="24" t="str" cm="1">
        <f t="array" ref="H185">IFERROR(IF(INDEX([2]!Tableausource[#All],SMALL(IF(($G$1=[2]!Tableausource[Projet])*(([2]!Tableausource[Catégorie tâche]="1.H+K")+([2]!Tableausource[Catégorie tâche]="2.K")),ROW([2]!Tableausource[Projet])-13,9^9),ROW(181:181)),COLUMN([2]!Tableausource[Acteurs])-2)="","",(INDEX([2]!Tableausource[#All],SMALL(IF(($G$1=[2]!Tableausource[Projet])*(([2]!Tableausource[Catégorie tâche]="1.H+K")+([2]!Tableausource[Catégorie tâche]="2.K")),ROW([2]!Tableausource[Projet])-13,9^9),ROW(181:181)),COLUMN([2]!Tableausource[Acteurs])-2))),"")</f>
        <v/>
      </c>
    </row>
    <row r="186" spans="2:8" hidden="1" x14ac:dyDescent="0.25">
      <c r="B186" s="21" t="str" cm="1">
        <f t="array" ref="B186">IFERROR(IF(INDEX([1]!Tableausource[#All],SMALL(IF(($G$1=[1]!Tableausource[Projet])*(([1]!Tableausource[Catégorie tâche]="1.H+K")+([1]!Tableausource[Catégorie tâche]="2.K")),ROW([1]!Tableausource[Projet])-13,9^9),ROW(182:182)),COLUMN([1]!Tableausource[Etat])-2)="","",(INDEX([1]!Tableausource[#All],SMALL(IF(($G$1=[1]!Tableausource[Projet])*(([1]!Tableausource[Catégorie tâche]="1.H+K")+([1]!Tableausource[Catégorie tâche]="2.K")),ROW([1]!Tableausource[Projet])-13,9^9),ROW(182:182)),COLUMN([1]!Tableausource[Etat])-2))),"")</f>
        <v/>
      </c>
      <c r="C186" s="21" t="str" cm="1">
        <f t="array" ref="C186">IFERROR(IF(INDEX([2]!Tableausource[#All],SMALL(IF(($G$1=[2]!Tableausource[Projet])*(([2]!Tableausource[Catégorie tâche]="1.H+K")+([2]!Tableausource[Catégorie tâche]="2.K")),ROW([2]!Tableausource[Projet])-13,9^9),ROW(182:182)),COLUMN([2]!Tableausource[Échéance])-2)="","",(INDEX([2]!Tableausource[#All],SMALL(IF(($G$1=[2]!Tableausource[Projet])*(([2]!Tableausource[Catégorie tâche]="1.H+K")+([2]!Tableausource[Catégorie tâche]="2.K")),ROW([2]!Tableausource[Projet])-13,9^9),ROW(182:182)),COLUMN([2]!Tableausource[Échéance])-2))),"")</f>
        <v/>
      </c>
      <c r="D186" s="21" t="str" cm="1">
        <f t="array" ref="D186">IFERROR(IF(INDEX([2]!Tableausource[#All],SMALL(IF(($G$1=[2]!Tableausource[Projet])*(([2]!Tableausource[Catégorie tâche]="1.H+K")+([2]!Tableausource[Catégorie tâche]="2.K")),ROW([2]!Tableausource[Projet])-13,9^9),ROW(182:182)),COLUMN([2]!Tableausource[Date de début])-2)="","",(INDEX([2]!Tableausource[#All],SMALL(IF(($G$1=[2]!Tableausource[Projet])*(([2]!Tableausource[Catégorie tâche]="1.H+K")+([2]!Tableausource[Catégorie tâche]="2.K")),ROW([2]!Tableausource[Projet])-13,9^9),ROW(182:182)),COLUMN([2]!Tableausource[Date de début])-2))),"")</f>
        <v/>
      </c>
      <c r="E186" s="21" t="str" cm="1">
        <f t="array" ref="E186">IFERROR(IF(INDEX([2]!Tableausource[#All],SMALL(IF(($G$1=[2]!Tableausource[Projet])*(([2]!Tableausource[Catégorie tâche]="1.H+K")+([2]!Tableausource[Catégorie tâche]="2.K")),ROW([2]!Tableausource[Projet])-13,9^9),ROW(182:182)),COLUMN([2]!Tableausource[Date de fin])-2)="","",(INDEX([2]!Tableausource[#All],SMALL(IF(($G$1=[2]!Tableausource[Projet])*(([2]!Tableausource[Catégorie tâche]="1.H+K")+([2]!Tableausource[Catégorie tâche]="2.K")),ROW([2]!Tableausource[Projet])-13,9^9),ROW(182:182)),COLUMN([2]!Tableausource[Date de fin])-2))),"")</f>
        <v/>
      </c>
      <c r="F186" s="21" t="str" cm="1">
        <f t="array" ref="F186">IFERROR(IF(INDEX([2]!Tableausource[#All],SMALL(IF(($G$1=[2]!Tableausource[Projet])*(([2]!Tableausource[Catégorie tâche]="1.H+K")+([2]!Tableausource[Catégorie tâche]="2.K")),ROW([2]!Tableausource[Projet])-13,9^9),ROW(182:182)),COLUMN([2]!Tableausource[Catégorie tâche])-2)="","",(INDEX([2]!Tableausource[#All],SMALL(IF(($G$1=[2]!Tableausource[Projet])*(([2]!Tableausource[Catégorie tâche]="1.H+K")+([2]!Tableausource[Catégorie tâche]="2.K")),ROW([2]!Tableausource[Projet])-13,9^9),ROW(182:182)),COLUMN([2]!Tableausource[Catégorie tâche])-2))),"")</f>
        <v/>
      </c>
      <c r="G186" s="23" t="str" cm="1">
        <f t="array" ref="G186">IFERROR(INDEX([2]!Tableausource[#All],SMALL(IF(($G$1=[2]!Tableausource[Projet])*(([2]!Tableausource[Catégorie tâche]="1.H+K")+([2]!Tableausource[Catégorie tâche]="2.K")),ROW([2]!Tableausource[Projet])-13,9^9),ROW(182:182)),COLUMN([2]!Tableausource[Tâches])-2),"")</f>
        <v/>
      </c>
      <c r="H186" s="24" t="str" cm="1">
        <f t="array" ref="H186">IFERROR(IF(INDEX([2]!Tableausource[#All],SMALL(IF(($G$1=[2]!Tableausource[Projet])*(([2]!Tableausource[Catégorie tâche]="1.H+K")+([2]!Tableausource[Catégorie tâche]="2.K")),ROW([2]!Tableausource[Projet])-13,9^9),ROW(182:182)),COLUMN([2]!Tableausource[Acteurs])-2)="","",(INDEX([2]!Tableausource[#All],SMALL(IF(($G$1=[2]!Tableausource[Projet])*(([2]!Tableausource[Catégorie tâche]="1.H+K")+([2]!Tableausource[Catégorie tâche]="2.K")),ROW([2]!Tableausource[Projet])-13,9^9),ROW(182:182)),COLUMN([2]!Tableausource[Acteurs])-2))),"")</f>
        <v/>
      </c>
    </row>
    <row r="187" spans="2:8" hidden="1" x14ac:dyDescent="0.25">
      <c r="B187" s="21" t="str" cm="1">
        <f t="array" ref="B187">IFERROR(IF(INDEX([1]!Tableausource[#All],SMALL(IF(($G$1=[1]!Tableausource[Projet])*(([1]!Tableausource[Catégorie tâche]="1.H+K")+([1]!Tableausource[Catégorie tâche]="2.K")),ROW([1]!Tableausource[Projet])-13,9^9),ROW(183:183)),COLUMN([1]!Tableausource[Etat])-2)="","",(INDEX([1]!Tableausource[#All],SMALL(IF(($G$1=[1]!Tableausource[Projet])*(([1]!Tableausource[Catégorie tâche]="1.H+K")+([1]!Tableausource[Catégorie tâche]="2.K")),ROW([1]!Tableausource[Projet])-13,9^9),ROW(183:183)),COLUMN([1]!Tableausource[Etat])-2))),"")</f>
        <v/>
      </c>
      <c r="C187" s="21" t="str" cm="1">
        <f t="array" ref="C187">IFERROR(IF(INDEX([2]!Tableausource[#All],SMALL(IF(($G$1=[2]!Tableausource[Projet])*(([2]!Tableausource[Catégorie tâche]="1.H+K")+([2]!Tableausource[Catégorie tâche]="2.K")),ROW([2]!Tableausource[Projet])-13,9^9),ROW(183:183)),COLUMN([2]!Tableausource[Échéance])-2)="","",(INDEX([2]!Tableausource[#All],SMALL(IF(($G$1=[2]!Tableausource[Projet])*(([2]!Tableausource[Catégorie tâche]="1.H+K")+([2]!Tableausource[Catégorie tâche]="2.K")),ROW([2]!Tableausource[Projet])-13,9^9),ROW(183:183)),COLUMN([2]!Tableausource[Échéance])-2))),"")</f>
        <v/>
      </c>
      <c r="D187" s="21" t="str" cm="1">
        <f t="array" ref="D187">IFERROR(IF(INDEX([2]!Tableausource[#All],SMALL(IF(($G$1=[2]!Tableausource[Projet])*(([2]!Tableausource[Catégorie tâche]="1.H+K")+([2]!Tableausource[Catégorie tâche]="2.K")),ROW([2]!Tableausource[Projet])-13,9^9),ROW(183:183)),COLUMN([2]!Tableausource[Date de début])-2)="","",(INDEX([2]!Tableausource[#All],SMALL(IF(($G$1=[2]!Tableausource[Projet])*(([2]!Tableausource[Catégorie tâche]="1.H+K")+([2]!Tableausource[Catégorie tâche]="2.K")),ROW([2]!Tableausource[Projet])-13,9^9),ROW(183:183)),COLUMN([2]!Tableausource[Date de début])-2))),"")</f>
        <v/>
      </c>
      <c r="E187" s="21" t="str" cm="1">
        <f t="array" ref="E187">IFERROR(IF(INDEX([2]!Tableausource[#All],SMALL(IF(($G$1=[2]!Tableausource[Projet])*(([2]!Tableausource[Catégorie tâche]="1.H+K")+([2]!Tableausource[Catégorie tâche]="2.K")),ROW([2]!Tableausource[Projet])-13,9^9),ROW(183:183)),COLUMN([2]!Tableausource[Date de fin])-2)="","",(INDEX([2]!Tableausource[#All],SMALL(IF(($G$1=[2]!Tableausource[Projet])*(([2]!Tableausource[Catégorie tâche]="1.H+K")+([2]!Tableausource[Catégorie tâche]="2.K")),ROW([2]!Tableausource[Projet])-13,9^9),ROW(183:183)),COLUMN([2]!Tableausource[Date de fin])-2))),"")</f>
        <v/>
      </c>
      <c r="F187" s="21" t="str" cm="1">
        <f t="array" ref="F187">IFERROR(IF(INDEX([2]!Tableausource[#All],SMALL(IF(($G$1=[2]!Tableausource[Projet])*(([2]!Tableausource[Catégorie tâche]="1.H+K")+([2]!Tableausource[Catégorie tâche]="2.K")),ROW([2]!Tableausource[Projet])-13,9^9),ROW(183:183)),COLUMN([2]!Tableausource[Catégorie tâche])-2)="","",(INDEX([2]!Tableausource[#All],SMALL(IF(($G$1=[2]!Tableausource[Projet])*(([2]!Tableausource[Catégorie tâche]="1.H+K")+([2]!Tableausource[Catégorie tâche]="2.K")),ROW([2]!Tableausource[Projet])-13,9^9),ROW(183:183)),COLUMN([2]!Tableausource[Catégorie tâche])-2))),"")</f>
        <v/>
      </c>
      <c r="G187" s="23" t="str" cm="1">
        <f t="array" ref="G187">IFERROR(INDEX([2]!Tableausource[#All],SMALL(IF(($G$1=[2]!Tableausource[Projet])*(([2]!Tableausource[Catégorie tâche]="1.H+K")+([2]!Tableausource[Catégorie tâche]="2.K")),ROW([2]!Tableausource[Projet])-13,9^9),ROW(183:183)),COLUMN([2]!Tableausource[Tâches])-2),"")</f>
        <v/>
      </c>
      <c r="H187" s="24" t="str" cm="1">
        <f t="array" ref="H187">IFERROR(IF(INDEX([2]!Tableausource[#All],SMALL(IF(($G$1=[2]!Tableausource[Projet])*(([2]!Tableausource[Catégorie tâche]="1.H+K")+([2]!Tableausource[Catégorie tâche]="2.K")),ROW([2]!Tableausource[Projet])-13,9^9),ROW(183:183)),COLUMN([2]!Tableausource[Acteurs])-2)="","",(INDEX([2]!Tableausource[#All],SMALL(IF(($G$1=[2]!Tableausource[Projet])*(([2]!Tableausource[Catégorie tâche]="1.H+K")+([2]!Tableausource[Catégorie tâche]="2.K")),ROW([2]!Tableausource[Projet])-13,9^9),ROW(183:183)),COLUMN([2]!Tableausource[Acteurs])-2))),"")</f>
        <v/>
      </c>
    </row>
    <row r="188" spans="2:8" hidden="1" x14ac:dyDescent="0.25">
      <c r="B188" s="21" t="str" cm="1">
        <f t="array" ref="B188">IFERROR(IF(INDEX([1]!Tableausource[#All],SMALL(IF(($G$1=[1]!Tableausource[Projet])*(([1]!Tableausource[Catégorie tâche]="1.H+K")+([1]!Tableausource[Catégorie tâche]="2.K")),ROW([1]!Tableausource[Projet])-13,9^9),ROW(184:184)),COLUMN([1]!Tableausource[Etat])-2)="","",(INDEX([1]!Tableausource[#All],SMALL(IF(($G$1=[1]!Tableausource[Projet])*(([1]!Tableausource[Catégorie tâche]="1.H+K")+([1]!Tableausource[Catégorie tâche]="2.K")),ROW([1]!Tableausource[Projet])-13,9^9),ROW(184:184)),COLUMN([1]!Tableausource[Etat])-2))),"")</f>
        <v/>
      </c>
      <c r="C188" s="21" t="str" cm="1">
        <f t="array" ref="C188">IFERROR(IF(INDEX([2]!Tableausource[#All],SMALL(IF(($G$1=[2]!Tableausource[Projet])*(([2]!Tableausource[Catégorie tâche]="1.H+K")+([2]!Tableausource[Catégorie tâche]="2.K")),ROW([2]!Tableausource[Projet])-13,9^9),ROW(184:184)),COLUMN([2]!Tableausource[Échéance])-2)="","",(INDEX([2]!Tableausource[#All],SMALL(IF(($G$1=[2]!Tableausource[Projet])*(([2]!Tableausource[Catégorie tâche]="1.H+K")+([2]!Tableausource[Catégorie tâche]="2.K")),ROW([2]!Tableausource[Projet])-13,9^9),ROW(184:184)),COLUMN([2]!Tableausource[Échéance])-2))),"")</f>
        <v/>
      </c>
      <c r="D188" s="21" t="str" cm="1">
        <f t="array" ref="D188">IFERROR(IF(INDEX([2]!Tableausource[#All],SMALL(IF(($G$1=[2]!Tableausource[Projet])*(([2]!Tableausource[Catégorie tâche]="1.H+K")+([2]!Tableausource[Catégorie tâche]="2.K")),ROW([2]!Tableausource[Projet])-13,9^9),ROW(184:184)),COLUMN([2]!Tableausource[Date de début])-2)="","",(INDEX([2]!Tableausource[#All],SMALL(IF(($G$1=[2]!Tableausource[Projet])*(([2]!Tableausource[Catégorie tâche]="1.H+K")+([2]!Tableausource[Catégorie tâche]="2.K")),ROW([2]!Tableausource[Projet])-13,9^9),ROW(184:184)),COLUMN([2]!Tableausource[Date de début])-2))),"")</f>
        <v/>
      </c>
      <c r="E188" s="21" t="str" cm="1">
        <f t="array" ref="E188">IFERROR(IF(INDEX([2]!Tableausource[#All],SMALL(IF(($G$1=[2]!Tableausource[Projet])*(([2]!Tableausource[Catégorie tâche]="1.H+K")+([2]!Tableausource[Catégorie tâche]="2.K")),ROW([2]!Tableausource[Projet])-13,9^9),ROW(184:184)),COLUMN([2]!Tableausource[Date de fin])-2)="","",(INDEX([2]!Tableausource[#All],SMALL(IF(($G$1=[2]!Tableausource[Projet])*(([2]!Tableausource[Catégorie tâche]="1.H+K")+([2]!Tableausource[Catégorie tâche]="2.K")),ROW([2]!Tableausource[Projet])-13,9^9),ROW(184:184)),COLUMN([2]!Tableausource[Date de fin])-2))),"")</f>
        <v/>
      </c>
      <c r="F188" s="21" t="str" cm="1">
        <f t="array" ref="F188">IFERROR(IF(INDEX([2]!Tableausource[#All],SMALL(IF(($G$1=[2]!Tableausource[Projet])*(([2]!Tableausource[Catégorie tâche]="1.H+K")+([2]!Tableausource[Catégorie tâche]="2.K")),ROW([2]!Tableausource[Projet])-13,9^9),ROW(184:184)),COLUMN([2]!Tableausource[Catégorie tâche])-2)="","",(INDEX([2]!Tableausource[#All],SMALL(IF(($G$1=[2]!Tableausource[Projet])*(([2]!Tableausource[Catégorie tâche]="1.H+K")+([2]!Tableausource[Catégorie tâche]="2.K")),ROW([2]!Tableausource[Projet])-13,9^9),ROW(184:184)),COLUMN([2]!Tableausource[Catégorie tâche])-2))),"")</f>
        <v/>
      </c>
      <c r="G188" s="23" t="str" cm="1">
        <f t="array" ref="G188">IFERROR(INDEX([2]!Tableausource[#All],SMALL(IF(($G$1=[2]!Tableausource[Projet])*(([2]!Tableausource[Catégorie tâche]="1.H+K")+([2]!Tableausource[Catégorie tâche]="2.K")),ROW([2]!Tableausource[Projet])-13,9^9),ROW(184:184)),COLUMN([2]!Tableausource[Tâches])-2),"")</f>
        <v/>
      </c>
      <c r="H188" s="24" t="str" cm="1">
        <f t="array" ref="H188">IFERROR(IF(INDEX([2]!Tableausource[#All],SMALL(IF(($G$1=[2]!Tableausource[Projet])*(([2]!Tableausource[Catégorie tâche]="1.H+K")+([2]!Tableausource[Catégorie tâche]="2.K")),ROW([2]!Tableausource[Projet])-13,9^9),ROW(184:184)),COLUMN([2]!Tableausource[Acteurs])-2)="","",(INDEX([2]!Tableausource[#All],SMALL(IF(($G$1=[2]!Tableausource[Projet])*(([2]!Tableausource[Catégorie tâche]="1.H+K")+([2]!Tableausource[Catégorie tâche]="2.K")),ROW([2]!Tableausource[Projet])-13,9^9),ROW(184:184)),COLUMN([2]!Tableausource[Acteurs])-2))),"")</f>
        <v/>
      </c>
    </row>
    <row r="189" spans="2:8" hidden="1" x14ac:dyDescent="0.25">
      <c r="B189" s="21" t="str" cm="1">
        <f t="array" ref="B189">IFERROR(IF(INDEX([1]!Tableausource[#All],SMALL(IF(($G$1=[1]!Tableausource[Projet])*(([1]!Tableausource[Catégorie tâche]="1.H+K")+([1]!Tableausource[Catégorie tâche]="2.K")),ROW([1]!Tableausource[Projet])-13,9^9),ROW(185:185)),COLUMN([1]!Tableausource[Etat])-2)="","",(INDEX([1]!Tableausource[#All],SMALL(IF(($G$1=[1]!Tableausource[Projet])*(([1]!Tableausource[Catégorie tâche]="1.H+K")+([1]!Tableausource[Catégorie tâche]="2.K")),ROW([1]!Tableausource[Projet])-13,9^9),ROW(185:185)),COLUMN([1]!Tableausource[Etat])-2))),"")</f>
        <v/>
      </c>
      <c r="C189" s="21" t="str" cm="1">
        <f t="array" ref="C189">IFERROR(IF(INDEX([2]!Tableausource[#All],SMALL(IF(($G$1=[2]!Tableausource[Projet])*(([2]!Tableausource[Catégorie tâche]="1.H+K")+([2]!Tableausource[Catégorie tâche]="2.K")),ROW([2]!Tableausource[Projet])-13,9^9),ROW(185:185)),COLUMN([2]!Tableausource[Échéance])-2)="","",(INDEX([2]!Tableausource[#All],SMALL(IF(($G$1=[2]!Tableausource[Projet])*(([2]!Tableausource[Catégorie tâche]="1.H+K")+([2]!Tableausource[Catégorie tâche]="2.K")),ROW([2]!Tableausource[Projet])-13,9^9),ROW(185:185)),COLUMN([2]!Tableausource[Échéance])-2))),"")</f>
        <v/>
      </c>
      <c r="D189" s="21" t="str" cm="1">
        <f t="array" ref="D189">IFERROR(IF(INDEX([2]!Tableausource[#All],SMALL(IF(($G$1=[2]!Tableausource[Projet])*(([2]!Tableausource[Catégorie tâche]="1.H+K")+([2]!Tableausource[Catégorie tâche]="2.K")),ROW([2]!Tableausource[Projet])-13,9^9),ROW(185:185)),COLUMN([2]!Tableausource[Date de début])-2)="","",(INDEX([2]!Tableausource[#All],SMALL(IF(($G$1=[2]!Tableausource[Projet])*(([2]!Tableausource[Catégorie tâche]="1.H+K")+([2]!Tableausource[Catégorie tâche]="2.K")),ROW([2]!Tableausource[Projet])-13,9^9),ROW(185:185)),COLUMN([2]!Tableausource[Date de début])-2))),"")</f>
        <v/>
      </c>
      <c r="E189" s="21" t="str" cm="1">
        <f t="array" ref="E189">IFERROR(IF(INDEX([2]!Tableausource[#All],SMALL(IF(($G$1=[2]!Tableausource[Projet])*(([2]!Tableausource[Catégorie tâche]="1.H+K")+([2]!Tableausource[Catégorie tâche]="2.K")),ROW([2]!Tableausource[Projet])-13,9^9),ROW(185:185)),COLUMN([2]!Tableausource[Date de fin])-2)="","",(INDEX([2]!Tableausource[#All],SMALL(IF(($G$1=[2]!Tableausource[Projet])*(([2]!Tableausource[Catégorie tâche]="1.H+K")+([2]!Tableausource[Catégorie tâche]="2.K")),ROW([2]!Tableausource[Projet])-13,9^9),ROW(185:185)),COLUMN([2]!Tableausource[Date de fin])-2))),"")</f>
        <v/>
      </c>
      <c r="F189" s="21" t="str" cm="1">
        <f t="array" ref="F189">IFERROR(IF(INDEX([2]!Tableausource[#All],SMALL(IF(($G$1=[2]!Tableausource[Projet])*(([2]!Tableausource[Catégorie tâche]="1.H+K")+([2]!Tableausource[Catégorie tâche]="2.K")),ROW([2]!Tableausource[Projet])-13,9^9),ROW(185:185)),COLUMN([2]!Tableausource[Catégorie tâche])-2)="","",(INDEX([2]!Tableausource[#All],SMALL(IF(($G$1=[2]!Tableausource[Projet])*(([2]!Tableausource[Catégorie tâche]="1.H+K")+([2]!Tableausource[Catégorie tâche]="2.K")),ROW([2]!Tableausource[Projet])-13,9^9),ROW(185:185)),COLUMN([2]!Tableausource[Catégorie tâche])-2))),"")</f>
        <v/>
      </c>
      <c r="G189" s="23" t="str" cm="1">
        <f t="array" ref="G189">IFERROR(INDEX([2]!Tableausource[#All],SMALL(IF(($G$1=[2]!Tableausource[Projet])*(([2]!Tableausource[Catégorie tâche]="1.H+K")+([2]!Tableausource[Catégorie tâche]="2.K")),ROW([2]!Tableausource[Projet])-13,9^9),ROW(185:185)),COLUMN([2]!Tableausource[Tâches])-2),"")</f>
        <v/>
      </c>
      <c r="H189" s="24" t="str" cm="1">
        <f t="array" ref="H189">IFERROR(IF(INDEX([2]!Tableausource[#All],SMALL(IF(($G$1=[2]!Tableausource[Projet])*(([2]!Tableausource[Catégorie tâche]="1.H+K")+([2]!Tableausource[Catégorie tâche]="2.K")),ROW([2]!Tableausource[Projet])-13,9^9),ROW(185:185)),COLUMN([2]!Tableausource[Acteurs])-2)="","",(INDEX([2]!Tableausource[#All],SMALL(IF(($G$1=[2]!Tableausource[Projet])*(([2]!Tableausource[Catégorie tâche]="1.H+K")+([2]!Tableausource[Catégorie tâche]="2.K")),ROW([2]!Tableausource[Projet])-13,9^9),ROW(185:185)),COLUMN([2]!Tableausource[Acteurs])-2))),"")</f>
        <v/>
      </c>
    </row>
    <row r="190" spans="2:8" hidden="1" x14ac:dyDescent="0.25">
      <c r="B190" s="21" t="str" cm="1">
        <f t="array" ref="B190">IFERROR(IF(INDEX([1]!Tableausource[#All],SMALL(IF(($G$1=[1]!Tableausource[Projet])*(([1]!Tableausource[Catégorie tâche]="1.H+K")+([1]!Tableausource[Catégorie tâche]="2.K")),ROW([1]!Tableausource[Projet])-13,9^9),ROW(186:186)),COLUMN([1]!Tableausource[Etat])-2)="","",(INDEX([1]!Tableausource[#All],SMALL(IF(($G$1=[1]!Tableausource[Projet])*(([1]!Tableausource[Catégorie tâche]="1.H+K")+([1]!Tableausource[Catégorie tâche]="2.K")),ROW([1]!Tableausource[Projet])-13,9^9),ROW(186:186)),COLUMN([1]!Tableausource[Etat])-2))),"")</f>
        <v/>
      </c>
      <c r="C190" s="21" t="str" cm="1">
        <f t="array" ref="C190">IFERROR(IF(INDEX([2]!Tableausource[#All],SMALL(IF(($G$1=[2]!Tableausource[Projet])*(([2]!Tableausource[Catégorie tâche]="1.H+K")+([2]!Tableausource[Catégorie tâche]="2.K")),ROW([2]!Tableausource[Projet])-13,9^9),ROW(186:186)),COLUMN([2]!Tableausource[Échéance])-2)="","",(INDEX([2]!Tableausource[#All],SMALL(IF(($G$1=[2]!Tableausource[Projet])*(([2]!Tableausource[Catégorie tâche]="1.H+K")+([2]!Tableausource[Catégorie tâche]="2.K")),ROW([2]!Tableausource[Projet])-13,9^9),ROW(186:186)),COLUMN([2]!Tableausource[Échéance])-2))),"")</f>
        <v/>
      </c>
      <c r="D190" s="21" t="str" cm="1">
        <f t="array" ref="D190">IFERROR(IF(INDEX([2]!Tableausource[#All],SMALL(IF(($G$1=[2]!Tableausource[Projet])*(([2]!Tableausource[Catégorie tâche]="1.H+K")+([2]!Tableausource[Catégorie tâche]="2.K")),ROW([2]!Tableausource[Projet])-13,9^9),ROW(186:186)),COLUMN([2]!Tableausource[Date de début])-2)="","",(INDEX([2]!Tableausource[#All],SMALL(IF(($G$1=[2]!Tableausource[Projet])*(([2]!Tableausource[Catégorie tâche]="1.H+K")+([2]!Tableausource[Catégorie tâche]="2.K")),ROW([2]!Tableausource[Projet])-13,9^9),ROW(186:186)),COLUMN([2]!Tableausource[Date de début])-2))),"")</f>
        <v/>
      </c>
      <c r="E190" s="21" t="str" cm="1">
        <f t="array" ref="E190">IFERROR(IF(INDEX([2]!Tableausource[#All],SMALL(IF(($G$1=[2]!Tableausource[Projet])*(([2]!Tableausource[Catégorie tâche]="1.H+K")+([2]!Tableausource[Catégorie tâche]="2.K")),ROW([2]!Tableausource[Projet])-13,9^9),ROW(186:186)),COLUMN([2]!Tableausource[Date de fin])-2)="","",(INDEX([2]!Tableausource[#All],SMALL(IF(($G$1=[2]!Tableausource[Projet])*(([2]!Tableausource[Catégorie tâche]="1.H+K")+([2]!Tableausource[Catégorie tâche]="2.K")),ROW([2]!Tableausource[Projet])-13,9^9),ROW(186:186)),COLUMN([2]!Tableausource[Date de fin])-2))),"")</f>
        <v/>
      </c>
      <c r="F190" s="21" t="str" cm="1">
        <f t="array" ref="F190">IFERROR(IF(INDEX([2]!Tableausource[#All],SMALL(IF(($G$1=[2]!Tableausource[Projet])*(([2]!Tableausource[Catégorie tâche]="1.H+K")+([2]!Tableausource[Catégorie tâche]="2.K")),ROW([2]!Tableausource[Projet])-13,9^9),ROW(186:186)),COLUMN([2]!Tableausource[Catégorie tâche])-2)="","",(INDEX([2]!Tableausource[#All],SMALL(IF(($G$1=[2]!Tableausource[Projet])*(([2]!Tableausource[Catégorie tâche]="1.H+K")+([2]!Tableausource[Catégorie tâche]="2.K")),ROW([2]!Tableausource[Projet])-13,9^9),ROW(186:186)),COLUMN([2]!Tableausource[Catégorie tâche])-2))),"")</f>
        <v/>
      </c>
      <c r="G190" s="23" t="str" cm="1">
        <f t="array" ref="G190">IFERROR(INDEX([2]!Tableausource[#All],SMALL(IF(($G$1=[2]!Tableausource[Projet])*(([2]!Tableausource[Catégorie tâche]="1.H+K")+([2]!Tableausource[Catégorie tâche]="2.K")),ROW([2]!Tableausource[Projet])-13,9^9),ROW(186:186)),COLUMN([2]!Tableausource[Tâches])-2),"")</f>
        <v/>
      </c>
      <c r="H190" s="24" t="str" cm="1">
        <f t="array" ref="H190">IFERROR(IF(INDEX([2]!Tableausource[#All],SMALL(IF(($G$1=[2]!Tableausource[Projet])*(([2]!Tableausource[Catégorie tâche]="1.H+K")+([2]!Tableausource[Catégorie tâche]="2.K")),ROW([2]!Tableausource[Projet])-13,9^9),ROW(186:186)),COLUMN([2]!Tableausource[Acteurs])-2)="","",(INDEX([2]!Tableausource[#All],SMALL(IF(($G$1=[2]!Tableausource[Projet])*(([2]!Tableausource[Catégorie tâche]="1.H+K")+([2]!Tableausource[Catégorie tâche]="2.K")),ROW([2]!Tableausource[Projet])-13,9^9),ROW(186:186)),COLUMN([2]!Tableausource[Acteurs])-2))),"")</f>
        <v/>
      </c>
    </row>
    <row r="191" spans="2:8" hidden="1" x14ac:dyDescent="0.25">
      <c r="B191" s="21" t="str" cm="1">
        <f t="array" ref="B191">IFERROR(IF(INDEX([1]!Tableausource[#All],SMALL(IF(($G$1=[1]!Tableausource[Projet])*(([1]!Tableausource[Catégorie tâche]="1.H+K")+([1]!Tableausource[Catégorie tâche]="2.K")),ROW([1]!Tableausource[Projet])-13,9^9),ROW(187:187)),COLUMN([1]!Tableausource[Etat])-2)="","",(INDEX([1]!Tableausource[#All],SMALL(IF(($G$1=[1]!Tableausource[Projet])*(([1]!Tableausource[Catégorie tâche]="1.H+K")+([1]!Tableausource[Catégorie tâche]="2.K")),ROW([1]!Tableausource[Projet])-13,9^9),ROW(187:187)),COLUMN([1]!Tableausource[Etat])-2))),"")</f>
        <v/>
      </c>
      <c r="C191" s="21" t="str" cm="1">
        <f t="array" ref="C191">IFERROR(IF(INDEX([2]!Tableausource[#All],SMALL(IF(($G$1=[2]!Tableausource[Projet])*(([2]!Tableausource[Catégorie tâche]="1.H+K")+([2]!Tableausource[Catégorie tâche]="2.K")),ROW([2]!Tableausource[Projet])-13,9^9),ROW(187:187)),COLUMN([2]!Tableausource[Échéance])-2)="","",(INDEX([2]!Tableausource[#All],SMALL(IF(($G$1=[2]!Tableausource[Projet])*(([2]!Tableausource[Catégorie tâche]="1.H+K")+([2]!Tableausource[Catégorie tâche]="2.K")),ROW([2]!Tableausource[Projet])-13,9^9),ROW(187:187)),COLUMN([2]!Tableausource[Échéance])-2))),"")</f>
        <v/>
      </c>
      <c r="D191" s="21" t="str" cm="1">
        <f t="array" ref="D191">IFERROR(IF(INDEX([2]!Tableausource[#All],SMALL(IF(($G$1=[2]!Tableausource[Projet])*(([2]!Tableausource[Catégorie tâche]="1.H+K")+([2]!Tableausource[Catégorie tâche]="2.K")),ROW([2]!Tableausource[Projet])-13,9^9),ROW(187:187)),COLUMN([2]!Tableausource[Date de début])-2)="","",(INDEX([2]!Tableausource[#All],SMALL(IF(($G$1=[2]!Tableausource[Projet])*(([2]!Tableausource[Catégorie tâche]="1.H+K")+([2]!Tableausource[Catégorie tâche]="2.K")),ROW([2]!Tableausource[Projet])-13,9^9),ROW(187:187)),COLUMN([2]!Tableausource[Date de début])-2))),"")</f>
        <v/>
      </c>
      <c r="E191" s="21" t="str" cm="1">
        <f t="array" ref="E191">IFERROR(IF(INDEX([2]!Tableausource[#All],SMALL(IF(($G$1=[2]!Tableausource[Projet])*(([2]!Tableausource[Catégorie tâche]="1.H+K")+([2]!Tableausource[Catégorie tâche]="2.K")),ROW([2]!Tableausource[Projet])-13,9^9),ROW(187:187)),COLUMN([2]!Tableausource[Date de fin])-2)="","",(INDEX([2]!Tableausource[#All],SMALL(IF(($G$1=[2]!Tableausource[Projet])*(([2]!Tableausource[Catégorie tâche]="1.H+K")+([2]!Tableausource[Catégorie tâche]="2.K")),ROW([2]!Tableausource[Projet])-13,9^9),ROW(187:187)),COLUMN([2]!Tableausource[Date de fin])-2))),"")</f>
        <v/>
      </c>
      <c r="F191" s="21" t="str" cm="1">
        <f t="array" ref="F191">IFERROR(IF(INDEX([2]!Tableausource[#All],SMALL(IF(($G$1=[2]!Tableausource[Projet])*(([2]!Tableausource[Catégorie tâche]="1.H+K")+([2]!Tableausource[Catégorie tâche]="2.K")),ROW([2]!Tableausource[Projet])-13,9^9),ROW(187:187)),COLUMN([2]!Tableausource[Catégorie tâche])-2)="","",(INDEX([2]!Tableausource[#All],SMALL(IF(($G$1=[2]!Tableausource[Projet])*(([2]!Tableausource[Catégorie tâche]="1.H+K")+([2]!Tableausource[Catégorie tâche]="2.K")),ROW([2]!Tableausource[Projet])-13,9^9),ROW(187:187)),COLUMN([2]!Tableausource[Catégorie tâche])-2))),"")</f>
        <v/>
      </c>
      <c r="G191" s="23" t="str" cm="1">
        <f t="array" ref="G191">IFERROR(INDEX([2]!Tableausource[#All],SMALL(IF(($G$1=[2]!Tableausource[Projet])*(([2]!Tableausource[Catégorie tâche]="1.H+K")+([2]!Tableausource[Catégorie tâche]="2.K")),ROW([2]!Tableausource[Projet])-13,9^9),ROW(187:187)),COLUMN([2]!Tableausource[Tâches])-2),"")</f>
        <v/>
      </c>
      <c r="H191" s="24" t="str" cm="1">
        <f t="array" ref="H191">IFERROR(IF(INDEX([2]!Tableausource[#All],SMALL(IF(($G$1=[2]!Tableausource[Projet])*(([2]!Tableausource[Catégorie tâche]="1.H+K")+([2]!Tableausource[Catégorie tâche]="2.K")),ROW([2]!Tableausource[Projet])-13,9^9),ROW(187:187)),COLUMN([2]!Tableausource[Acteurs])-2)="","",(INDEX([2]!Tableausource[#All],SMALL(IF(($G$1=[2]!Tableausource[Projet])*(([2]!Tableausource[Catégorie tâche]="1.H+K")+([2]!Tableausource[Catégorie tâche]="2.K")),ROW([2]!Tableausource[Projet])-13,9^9),ROW(187:187)),COLUMN([2]!Tableausource[Acteurs])-2))),"")</f>
        <v/>
      </c>
    </row>
    <row r="192" spans="2:8" hidden="1" x14ac:dyDescent="0.25">
      <c r="B192" s="21" t="str" cm="1">
        <f t="array" ref="B192">IFERROR(IF(INDEX([1]!Tableausource[#All],SMALL(IF(($G$1=[1]!Tableausource[Projet])*(([1]!Tableausource[Catégorie tâche]="1.H+K")+([1]!Tableausource[Catégorie tâche]="2.K")),ROW([1]!Tableausource[Projet])-13,9^9),ROW(188:188)),COLUMN([1]!Tableausource[Etat])-2)="","",(INDEX([1]!Tableausource[#All],SMALL(IF(($G$1=[1]!Tableausource[Projet])*(([1]!Tableausource[Catégorie tâche]="1.H+K")+([1]!Tableausource[Catégorie tâche]="2.K")),ROW([1]!Tableausource[Projet])-13,9^9),ROW(188:188)),COLUMN([1]!Tableausource[Etat])-2))),"")</f>
        <v/>
      </c>
      <c r="C192" s="21" t="str" cm="1">
        <f t="array" ref="C192">IFERROR(IF(INDEX([2]!Tableausource[#All],SMALL(IF(($G$1=[2]!Tableausource[Projet])*(([2]!Tableausource[Catégorie tâche]="1.H+K")+([2]!Tableausource[Catégorie tâche]="2.K")),ROW([2]!Tableausource[Projet])-13,9^9),ROW(188:188)),COLUMN([2]!Tableausource[Échéance])-2)="","",(INDEX([2]!Tableausource[#All],SMALL(IF(($G$1=[2]!Tableausource[Projet])*(([2]!Tableausource[Catégorie tâche]="1.H+K")+([2]!Tableausource[Catégorie tâche]="2.K")),ROW([2]!Tableausource[Projet])-13,9^9),ROW(188:188)),COLUMN([2]!Tableausource[Échéance])-2))),"")</f>
        <v/>
      </c>
      <c r="D192" s="21" t="str" cm="1">
        <f t="array" ref="D192">IFERROR(IF(INDEX([2]!Tableausource[#All],SMALL(IF(($G$1=[2]!Tableausource[Projet])*(([2]!Tableausource[Catégorie tâche]="1.H+K")+([2]!Tableausource[Catégorie tâche]="2.K")),ROW([2]!Tableausource[Projet])-13,9^9),ROW(188:188)),COLUMN([2]!Tableausource[Date de début])-2)="","",(INDEX([2]!Tableausource[#All],SMALL(IF(($G$1=[2]!Tableausource[Projet])*(([2]!Tableausource[Catégorie tâche]="1.H+K")+([2]!Tableausource[Catégorie tâche]="2.K")),ROW([2]!Tableausource[Projet])-13,9^9),ROW(188:188)),COLUMN([2]!Tableausource[Date de début])-2))),"")</f>
        <v/>
      </c>
      <c r="E192" s="21" t="str" cm="1">
        <f t="array" ref="E192">IFERROR(IF(INDEX([2]!Tableausource[#All],SMALL(IF(($G$1=[2]!Tableausource[Projet])*(([2]!Tableausource[Catégorie tâche]="1.H+K")+([2]!Tableausource[Catégorie tâche]="2.K")),ROW([2]!Tableausource[Projet])-13,9^9),ROW(188:188)),COLUMN([2]!Tableausource[Date de fin])-2)="","",(INDEX([2]!Tableausource[#All],SMALL(IF(($G$1=[2]!Tableausource[Projet])*(([2]!Tableausource[Catégorie tâche]="1.H+K")+([2]!Tableausource[Catégorie tâche]="2.K")),ROW([2]!Tableausource[Projet])-13,9^9),ROW(188:188)),COLUMN([2]!Tableausource[Date de fin])-2))),"")</f>
        <v/>
      </c>
      <c r="F192" s="21" t="str" cm="1">
        <f t="array" ref="F192">IFERROR(IF(INDEX([2]!Tableausource[#All],SMALL(IF(($G$1=[2]!Tableausource[Projet])*(([2]!Tableausource[Catégorie tâche]="1.H+K")+([2]!Tableausource[Catégorie tâche]="2.K")),ROW([2]!Tableausource[Projet])-13,9^9),ROW(188:188)),COLUMN([2]!Tableausource[Catégorie tâche])-2)="","",(INDEX([2]!Tableausource[#All],SMALL(IF(($G$1=[2]!Tableausource[Projet])*(([2]!Tableausource[Catégorie tâche]="1.H+K")+([2]!Tableausource[Catégorie tâche]="2.K")),ROW([2]!Tableausource[Projet])-13,9^9),ROW(188:188)),COLUMN([2]!Tableausource[Catégorie tâche])-2))),"")</f>
        <v/>
      </c>
      <c r="G192" s="23" t="str" cm="1">
        <f t="array" ref="G192">IFERROR(INDEX([2]!Tableausource[#All],SMALL(IF(($G$1=[2]!Tableausource[Projet])*(([2]!Tableausource[Catégorie tâche]="1.H+K")+([2]!Tableausource[Catégorie tâche]="2.K")),ROW([2]!Tableausource[Projet])-13,9^9),ROW(188:188)),COLUMN([2]!Tableausource[Tâches])-2),"")</f>
        <v/>
      </c>
      <c r="H192" s="24" t="str" cm="1">
        <f t="array" ref="H192">IFERROR(IF(INDEX([2]!Tableausource[#All],SMALL(IF(($G$1=[2]!Tableausource[Projet])*(([2]!Tableausource[Catégorie tâche]="1.H+K")+([2]!Tableausource[Catégorie tâche]="2.K")),ROW([2]!Tableausource[Projet])-13,9^9),ROW(188:188)),COLUMN([2]!Tableausource[Acteurs])-2)="","",(INDEX([2]!Tableausource[#All],SMALL(IF(($G$1=[2]!Tableausource[Projet])*(([2]!Tableausource[Catégorie tâche]="1.H+K")+([2]!Tableausource[Catégorie tâche]="2.K")),ROW([2]!Tableausource[Projet])-13,9^9),ROW(188:188)),COLUMN([2]!Tableausource[Acteurs])-2))),"")</f>
        <v/>
      </c>
    </row>
    <row r="193" spans="2:8" hidden="1" x14ac:dyDescent="0.25">
      <c r="B193" s="21" t="str" cm="1">
        <f t="array" ref="B193">IFERROR(IF(INDEX([1]!Tableausource[#All],SMALL(IF(($G$1=[1]!Tableausource[Projet])*(([1]!Tableausource[Catégorie tâche]="1.H+K")+([1]!Tableausource[Catégorie tâche]="2.K")),ROW([1]!Tableausource[Projet])-13,9^9),ROW(189:189)),COLUMN([1]!Tableausource[Etat])-2)="","",(INDEX([1]!Tableausource[#All],SMALL(IF(($G$1=[1]!Tableausource[Projet])*(([1]!Tableausource[Catégorie tâche]="1.H+K")+([1]!Tableausource[Catégorie tâche]="2.K")),ROW([1]!Tableausource[Projet])-13,9^9),ROW(189:189)),COLUMN([1]!Tableausource[Etat])-2))),"")</f>
        <v/>
      </c>
      <c r="C193" s="21" t="str" cm="1">
        <f t="array" ref="C193">IFERROR(IF(INDEX([2]!Tableausource[#All],SMALL(IF(($G$1=[2]!Tableausource[Projet])*(([2]!Tableausource[Catégorie tâche]="1.H+K")+([2]!Tableausource[Catégorie tâche]="2.K")),ROW([2]!Tableausource[Projet])-13,9^9),ROW(189:189)),COLUMN([2]!Tableausource[Échéance])-2)="","",(INDEX([2]!Tableausource[#All],SMALL(IF(($G$1=[2]!Tableausource[Projet])*(([2]!Tableausource[Catégorie tâche]="1.H+K")+([2]!Tableausource[Catégorie tâche]="2.K")),ROW([2]!Tableausource[Projet])-13,9^9),ROW(189:189)),COLUMN([2]!Tableausource[Échéance])-2))),"")</f>
        <v/>
      </c>
      <c r="D193" s="21" t="str" cm="1">
        <f t="array" ref="D193">IFERROR(IF(INDEX([2]!Tableausource[#All],SMALL(IF(($G$1=[2]!Tableausource[Projet])*(([2]!Tableausource[Catégorie tâche]="1.H+K")+([2]!Tableausource[Catégorie tâche]="2.K")),ROW([2]!Tableausource[Projet])-13,9^9),ROW(189:189)),COLUMN([2]!Tableausource[Date de début])-2)="","",(INDEX([2]!Tableausource[#All],SMALL(IF(($G$1=[2]!Tableausource[Projet])*(([2]!Tableausource[Catégorie tâche]="1.H+K")+([2]!Tableausource[Catégorie tâche]="2.K")),ROW([2]!Tableausource[Projet])-13,9^9),ROW(189:189)),COLUMN([2]!Tableausource[Date de début])-2))),"")</f>
        <v/>
      </c>
      <c r="E193" s="21" t="str" cm="1">
        <f t="array" ref="E193">IFERROR(IF(INDEX([2]!Tableausource[#All],SMALL(IF(($G$1=[2]!Tableausource[Projet])*(([2]!Tableausource[Catégorie tâche]="1.H+K")+([2]!Tableausource[Catégorie tâche]="2.K")),ROW([2]!Tableausource[Projet])-13,9^9),ROW(189:189)),COLUMN([2]!Tableausource[Date de fin])-2)="","",(INDEX([2]!Tableausource[#All],SMALL(IF(($G$1=[2]!Tableausource[Projet])*(([2]!Tableausource[Catégorie tâche]="1.H+K")+([2]!Tableausource[Catégorie tâche]="2.K")),ROW([2]!Tableausource[Projet])-13,9^9),ROW(189:189)),COLUMN([2]!Tableausource[Date de fin])-2))),"")</f>
        <v/>
      </c>
      <c r="F193" s="21" t="str" cm="1">
        <f t="array" ref="F193">IFERROR(IF(INDEX([2]!Tableausource[#All],SMALL(IF(($G$1=[2]!Tableausource[Projet])*(([2]!Tableausource[Catégorie tâche]="1.H+K")+([2]!Tableausource[Catégorie tâche]="2.K")),ROW([2]!Tableausource[Projet])-13,9^9),ROW(189:189)),COLUMN([2]!Tableausource[Catégorie tâche])-2)="","",(INDEX([2]!Tableausource[#All],SMALL(IF(($G$1=[2]!Tableausource[Projet])*(([2]!Tableausource[Catégorie tâche]="1.H+K")+([2]!Tableausource[Catégorie tâche]="2.K")),ROW([2]!Tableausource[Projet])-13,9^9),ROW(189:189)),COLUMN([2]!Tableausource[Catégorie tâche])-2))),"")</f>
        <v/>
      </c>
      <c r="G193" s="23" t="str" cm="1">
        <f t="array" ref="G193">IFERROR(INDEX([2]!Tableausource[#All],SMALL(IF(($G$1=[2]!Tableausource[Projet])*(([2]!Tableausource[Catégorie tâche]="1.H+K")+([2]!Tableausource[Catégorie tâche]="2.K")),ROW([2]!Tableausource[Projet])-13,9^9),ROW(189:189)),COLUMN([2]!Tableausource[Tâches])-2),"")</f>
        <v/>
      </c>
      <c r="H193" s="24" t="str" cm="1">
        <f t="array" ref="H193">IFERROR(IF(INDEX([2]!Tableausource[#All],SMALL(IF(($G$1=[2]!Tableausource[Projet])*(([2]!Tableausource[Catégorie tâche]="1.H+K")+([2]!Tableausource[Catégorie tâche]="2.K")),ROW([2]!Tableausource[Projet])-13,9^9),ROW(189:189)),COLUMN([2]!Tableausource[Acteurs])-2)="","",(INDEX([2]!Tableausource[#All],SMALL(IF(($G$1=[2]!Tableausource[Projet])*(([2]!Tableausource[Catégorie tâche]="1.H+K")+([2]!Tableausource[Catégorie tâche]="2.K")),ROW([2]!Tableausource[Projet])-13,9^9),ROW(189:189)),COLUMN([2]!Tableausource[Acteurs])-2))),"")</f>
        <v/>
      </c>
    </row>
    <row r="194" spans="2:8" hidden="1" x14ac:dyDescent="0.25">
      <c r="B194" s="21" t="str" cm="1">
        <f t="array" ref="B194">IFERROR(IF(INDEX([1]!Tableausource[#All],SMALL(IF(($G$1=[1]!Tableausource[Projet])*(([1]!Tableausource[Catégorie tâche]="1.H+K")+([1]!Tableausource[Catégorie tâche]="2.K")),ROW([1]!Tableausource[Projet])-13,9^9),ROW(190:190)),COLUMN([1]!Tableausource[Etat])-2)="","",(INDEX([1]!Tableausource[#All],SMALL(IF(($G$1=[1]!Tableausource[Projet])*(([1]!Tableausource[Catégorie tâche]="1.H+K")+([1]!Tableausource[Catégorie tâche]="2.K")),ROW([1]!Tableausource[Projet])-13,9^9),ROW(190:190)),COLUMN([1]!Tableausource[Etat])-2))),"")</f>
        <v/>
      </c>
      <c r="C194" s="21" t="str" cm="1">
        <f t="array" ref="C194">IFERROR(IF(INDEX([2]!Tableausource[#All],SMALL(IF(($G$1=[2]!Tableausource[Projet])*(([2]!Tableausource[Catégorie tâche]="1.H+K")+([2]!Tableausource[Catégorie tâche]="2.K")),ROW([2]!Tableausource[Projet])-13,9^9),ROW(190:190)),COLUMN([2]!Tableausource[Échéance])-2)="","",(INDEX([2]!Tableausource[#All],SMALL(IF(($G$1=[2]!Tableausource[Projet])*(([2]!Tableausource[Catégorie tâche]="1.H+K")+([2]!Tableausource[Catégorie tâche]="2.K")),ROW([2]!Tableausource[Projet])-13,9^9),ROW(190:190)),COLUMN([2]!Tableausource[Échéance])-2))),"")</f>
        <v/>
      </c>
      <c r="D194" s="21" t="str" cm="1">
        <f t="array" ref="D194">IFERROR(IF(INDEX([2]!Tableausource[#All],SMALL(IF(($G$1=[2]!Tableausource[Projet])*(([2]!Tableausource[Catégorie tâche]="1.H+K")+([2]!Tableausource[Catégorie tâche]="2.K")),ROW([2]!Tableausource[Projet])-13,9^9),ROW(190:190)),COLUMN([2]!Tableausource[Date de début])-2)="","",(INDEX([2]!Tableausource[#All],SMALL(IF(($G$1=[2]!Tableausource[Projet])*(([2]!Tableausource[Catégorie tâche]="1.H+K")+([2]!Tableausource[Catégorie tâche]="2.K")),ROW([2]!Tableausource[Projet])-13,9^9),ROW(190:190)),COLUMN([2]!Tableausource[Date de début])-2))),"")</f>
        <v/>
      </c>
      <c r="E194" s="21" t="str" cm="1">
        <f t="array" ref="E194">IFERROR(IF(INDEX([2]!Tableausource[#All],SMALL(IF(($G$1=[2]!Tableausource[Projet])*(([2]!Tableausource[Catégorie tâche]="1.H+K")+([2]!Tableausource[Catégorie tâche]="2.K")),ROW([2]!Tableausource[Projet])-13,9^9),ROW(190:190)),COLUMN([2]!Tableausource[Date de fin])-2)="","",(INDEX([2]!Tableausource[#All],SMALL(IF(($G$1=[2]!Tableausource[Projet])*(([2]!Tableausource[Catégorie tâche]="1.H+K")+([2]!Tableausource[Catégorie tâche]="2.K")),ROW([2]!Tableausource[Projet])-13,9^9),ROW(190:190)),COLUMN([2]!Tableausource[Date de fin])-2))),"")</f>
        <v/>
      </c>
      <c r="F194" s="21" t="str" cm="1">
        <f t="array" ref="F194">IFERROR(IF(INDEX([2]!Tableausource[#All],SMALL(IF(($G$1=[2]!Tableausource[Projet])*(([2]!Tableausource[Catégorie tâche]="1.H+K")+([2]!Tableausource[Catégorie tâche]="2.K")),ROW([2]!Tableausource[Projet])-13,9^9),ROW(190:190)),COLUMN([2]!Tableausource[Catégorie tâche])-2)="","",(INDEX([2]!Tableausource[#All],SMALL(IF(($G$1=[2]!Tableausource[Projet])*(([2]!Tableausource[Catégorie tâche]="1.H+K")+([2]!Tableausource[Catégorie tâche]="2.K")),ROW([2]!Tableausource[Projet])-13,9^9),ROW(190:190)),COLUMN([2]!Tableausource[Catégorie tâche])-2))),"")</f>
        <v/>
      </c>
      <c r="G194" s="23" t="str" cm="1">
        <f t="array" ref="G194">IFERROR(INDEX([2]!Tableausource[#All],SMALL(IF(($G$1=[2]!Tableausource[Projet])*(([2]!Tableausource[Catégorie tâche]="1.H+K")+([2]!Tableausource[Catégorie tâche]="2.K")),ROW([2]!Tableausource[Projet])-13,9^9),ROW(190:190)),COLUMN([2]!Tableausource[Tâches])-2),"")</f>
        <v/>
      </c>
      <c r="H194" s="24" t="str" cm="1">
        <f t="array" ref="H194">IFERROR(IF(INDEX([2]!Tableausource[#All],SMALL(IF(($G$1=[2]!Tableausource[Projet])*(([2]!Tableausource[Catégorie tâche]="1.H+K")+([2]!Tableausource[Catégorie tâche]="2.K")),ROW([2]!Tableausource[Projet])-13,9^9),ROW(190:190)),COLUMN([2]!Tableausource[Acteurs])-2)="","",(INDEX([2]!Tableausource[#All],SMALL(IF(($G$1=[2]!Tableausource[Projet])*(([2]!Tableausource[Catégorie tâche]="1.H+K")+([2]!Tableausource[Catégorie tâche]="2.K")),ROW([2]!Tableausource[Projet])-13,9^9),ROW(190:190)),COLUMN([2]!Tableausource[Acteurs])-2))),"")</f>
        <v/>
      </c>
    </row>
    <row r="195" spans="2:8" hidden="1" x14ac:dyDescent="0.25">
      <c r="B195" s="21" t="str" cm="1">
        <f t="array" ref="B195">IFERROR(IF(INDEX([1]!Tableausource[#All],SMALL(IF(($G$1=[1]!Tableausource[Projet])*(([1]!Tableausource[Catégorie tâche]="1.H+K")+([1]!Tableausource[Catégorie tâche]="2.K")),ROW([1]!Tableausource[Projet])-13,9^9),ROW(191:191)),COLUMN([1]!Tableausource[Etat])-2)="","",(INDEX([1]!Tableausource[#All],SMALL(IF(($G$1=[1]!Tableausource[Projet])*(([1]!Tableausource[Catégorie tâche]="1.H+K")+([1]!Tableausource[Catégorie tâche]="2.K")),ROW([1]!Tableausource[Projet])-13,9^9),ROW(191:191)),COLUMN([1]!Tableausource[Etat])-2))),"")</f>
        <v/>
      </c>
      <c r="C195" s="21" t="str" cm="1">
        <f t="array" ref="C195">IFERROR(IF(INDEX([2]!Tableausource[#All],SMALL(IF(($G$1=[2]!Tableausource[Projet])*(([2]!Tableausource[Catégorie tâche]="1.H+K")+([2]!Tableausource[Catégorie tâche]="2.K")),ROW([2]!Tableausource[Projet])-13,9^9),ROW(191:191)),COLUMN([2]!Tableausource[Échéance])-2)="","",(INDEX([2]!Tableausource[#All],SMALL(IF(($G$1=[2]!Tableausource[Projet])*(([2]!Tableausource[Catégorie tâche]="1.H+K")+([2]!Tableausource[Catégorie tâche]="2.K")),ROW([2]!Tableausource[Projet])-13,9^9),ROW(191:191)),COLUMN([2]!Tableausource[Échéance])-2))),"")</f>
        <v/>
      </c>
      <c r="D195" s="21" t="str" cm="1">
        <f t="array" ref="D195">IFERROR(IF(INDEX([2]!Tableausource[#All],SMALL(IF(($G$1=[2]!Tableausource[Projet])*(([2]!Tableausource[Catégorie tâche]="1.H+K")+([2]!Tableausource[Catégorie tâche]="2.K")),ROW([2]!Tableausource[Projet])-13,9^9),ROW(191:191)),COLUMN([2]!Tableausource[Date de début])-2)="","",(INDEX([2]!Tableausource[#All],SMALL(IF(($G$1=[2]!Tableausource[Projet])*(([2]!Tableausource[Catégorie tâche]="1.H+K")+([2]!Tableausource[Catégorie tâche]="2.K")),ROW([2]!Tableausource[Projet])-13,9^9),ROW(191:191)),COLUMN([2]!Tableausource[Date de début])-2))),"")</f>
        <v/>
      </c>
      <c r="E195" s="21" t="str" cm="1">
        <f t="array" ref="E195">IFERROR(IF(INDEX([2]!Tableausource[#All],SMALL(IF(($G$1=[2]!Tableausource[Projet])*(([2]!Tableausource[Catégorie tâche]="1.H+K")+([2]!Tableausource[Catégorie tâche]="2.K")),ROW([2]!Tableausource[Projet])-13,9^9),ROW(191:191)),COLUMN([2]!Tableausource[Date de fin])-2)="","",(INDEX([2]!Tableausource[#All],SMALL(IF(($G$1=[2]!Tableausource[Projet])*(([2]!Tableausource[Catégorie tâche]="1.H+K")+([2]!Tableausource[Catégorie tâche]="2.K")),ROW([2]!Tableausource[Projet])-13,9^9),ROW(191:191)),COLUMN([2]!Tableausource[Date de fin])-2))),"")</f>
        <v/>
      </c>
      <c r="F195" s="21" t="str" cm="1">
        <f t="array" ref="F195">IFERROR(IF(INDEX([2]!Tableausource[#All],SMALL(IF(($G$1=[2]!Tableausource[Projet])*(([2]!Tableausource[Catégorie tâche]="1.H+K")+([2]!Tableausource[Catégorie tâche]="2.K")),ROW([2]!Tableausource[Projet])-13,9^9),ROW(191:191)),COLUMN([2]!Tableausource[Catégorie tâche])-2)="","",(INDEX([2]!Tableausource[#All],SMALL(IF(($G$1=[2]!Tableausource[Projet])*(([2]!Tableausource[Catégorie tâche]="1.H+K")+([2]!Tableausource[Catégorie tâche]="2.K")),ROW([2]!Tableausource[Projet])-13,9^9),ROW(191:191)),COLUMN([2]!Tableausource[Catégorie tâche])-2))),"")</f>
        <v/>
      </c>
      <c r="G195" s="23" t="str" cm="1">
        <f t="array" ref="G195">IFERROR(INDEX([2]!Tableausource[#All],SMALL(IF(($G$1=[2]!Tableausource[Projet])*(([2]!Tableausource[Catégorie tâche]="1.H+K")+([2]!Tableausource[Catégorie tâche]="2.K")),ROW([2]!Tableausource[Projet])-13,9^9),ROW(191:191)),COLUMN([2]!Tableausource[Tâches])-2),"")</f>
        <v/>
      </c>
      <c r="H195" s="24" t="str" cm="1">
        <f t="array" ref="H195">IFERROR(IF(INDEX([2]!Tableausource[#All],SMALL(IF(($G$1=[2]!Tableausource[Projet])*(([2]!Tableausource[Catégorie tâche]="1.H+K")+([2]!Tableausource[Catégorie tâche]="2.K")),ROW([2]!Tableausource[Projet])-13,9^9),ROW(191:191)),COLUMN([2]!Tableausource[Acteurs])-2)="","",(INDEX([2]!Tableausource[#All],SMALL(IF(($G$1=[2]!Tableausource[Projet])*(([2]!Tableausource[Catégorie tâche]="1.H+K")+([2]!Tableausource[Catégorie tâche]="2.K")),ROW([2]!Tableausource[Projet])-13,9^9),ROW(191:191)),COLUMN([2]!Tableausource[Acteurs])-2))),"")</f>
        <v/>
      </c>
    </row>
    <row r="196" spans="2:8" hidden="1" x14ac:dyDescent="0.25">
      <c r="B196" s="21" t="str" cm="1">
        <f t="array" ref="B196">IFERROR(IF(INDEX([1]!Tableausource[#All],SMALL(IF(($G$1=[1]!Tableausource[Projet])*(([1]!Tableausource[Catégorie tâche]="1.H+K")+([1]!Tableausource[Catégorie tâche]="2.K")),ROW([1]!Tableausource[Projet])-13,9^9),ROW(192:192)),COLUMN([1]!Tableausource[Etat])-2)="","",(INDEX([1]!Tableausource[#All],SMALL(IF(($G$1=[1]!Tableausource[Projet])*(([1]!Tableausource[Catégorie tâche]="1.H+K")+([1]!Tableausource[Catégorie tâche]="2.K")),ROW([1]!Tableausource[Projet])-13,9^9),ROW(192:192)),COLUMN([1]!Tableausource[Etat])-2))),"")</f>
        <v/>
      </c>
      <c r="C196" s="21" t="str" cm="1">
        <f t="array" ref="C196">IFERROR(IF(INDEX([2]!Tableausource[#All],SMALL(IF(($G$1=[2]!Tableausource[Projet])*(([2]!Tableausource[Catégorie tâche]="1.H+K")+([2]!Tableausource[Catégorie tâche]="2.K")),ROW([2]!Tableausource[Projet])-13,9^9),ROW(192:192)),COLUMN([2]!Tableausource[Échéance])-2)="","",(INDEX([2]!Tableausource[#All],SMALL(IF(($G$1=[2]!Tableausource[Projet])*(([2]!Tableausource[Catégorie tâche]="1.H+K")+([2]!Tableausource[Catégorie tâche]="2.K")),ROW([2]!Tableausource[Projet])-13,9^9),ROW(192:192)),COLUMN([2]!Tableausource[Échéance])-2))),"")</f>
        <v/>
      </c>
      <c r="D196" s="21" t="str" cm="1">
        <f t="array" ref="D196">IFERROR(IF(INDEX([2]!Tableausource[#All],SMALL(IF(($G$1=[2]!Tableausource[Projet])*(([2]!Tableausource[Catégorie tâche]="1.H+K")+([2]!Tableausource[Catégorie tâche]="2.K")),ROW([2]!Tableausource[Projet])-13,9^9),ROW(192:192)),COLUMN([2]!Tableausource[Date de début])-2)="","",(INDEX([2]!Tableausource[#All],SMALL(IF(($G$1=[2]!Tableausource[Projet])*(([2]!Tableausource[Catégorie tâche]="1.H+K")+([2]!Tableausource[Catégorie tâche]="2.K")),ROW([2]!Tableausource[Projet])-13,9^9),ROW(192:192)),COLUMN([2]!Tableausource[Date de début])-2))),"")</f>
        <v/>
      </c>
      <c r="E196" s="21" t="str" cm="1">
        <f t="array" ref="E196">IFERROR(IF(INDEX([2]!Tableausource[#All],SMALL(IF(($G$1=[2]!Tableausource[Projet])*(([2]!Tableausource[Catégorie tâche]="1.H+K")+([2]!Tableausource[Catégorie tâche]="2.K")),ROW([2]!Tableausource[Projet])-13,9^9),ROW(192:192)),COLUMN([2]!Tableausource[Date de fin])-2)="","",(INDEX([2]!Tableausource[#All],SMALL(IF(($G$1=[2]!Tableausource[Projet])*(([2]!Tableausource[Catégorie tâche]="1.H+K")+([2]!Tableausource[Catégorie tâche]="2.K")),ROW([2]!Tableausource[Projet])-13,9^9),ROW(192:192)),COLUMN([2]!Tableausource[Date de fin])-2))),"")</f>
        <v/>
      </c>
      <c r="F196" s="21" t="str" cm="1">
        <f t="array" ref="F196">IFERROR(IF(INDEX([2]!Tableausource[#All],SMALL(IF(($G$1=[2]!Tableausource[Projet])*(([2]!Tableausource[Catégorie tâche]="1.H+K")+([2]!Tableausource[Catégorie tâche]="2.K")),ROW([2]!Tableausource[Projet])-13,9^9),ROW(192:192)),COLUMN([2]!Tableausource[Catégorie tâche])-2)="","",(INDEX([2]!Tableausource[#All],SMALL(IF(($G$1=[2]!Tableausource[Projet])*(([2]!Tableausource[Catégorie tâche]="1.H+K")+([2]!Tableausource[Catégorie tâche]="2.K")),ROW([2]!Tableausource[Projet])-13,9^9),ROW(192:192)),COLUMN([2]!Tableausource[Catégorie tâche])-2))),"")</f>
        <v/>
      </c>
      <c r="G196" s="23" t="str" cm="1">
        <f t="array" ref="G196">IFERROR(INDEX([2]!Tableausource[#All],SMALL(IF(($G$1=[2]!Tableausource[Projet])*(([2]!Tableausource[Catégorie tâche]="1.H+K")+([2]!Tableausource[Catégorie tâche]="2.K")),ROW([2]!Tableausource[Projet])-13,9^9),ROW(192:192)),COLUMN([2]!Tableausource[Tâches])-2),"")</f>
        <v/>
      </c>
      <c r="H196" s="24" t="str" cm="1">
        <f t="array" ref="H196">IFERROR(IF(INDEX([2]!Tableausource[#All],SMALL(IF(($G$1=[2]!Tableausource[Projet])*(([2]!Tableausource[Catégorie tâche]="1.H+K")+([2]!Tableausource[Catégorie tâche]="2.K")),ROW([2]!Tableausource[Projet])-13,9^9),ROW(192:192)),COLUMN([2]!Tableausource[Acteurs])-2)="","",(INDEX([2]!Tableausource[#All],SMALL(IF(($G$1=[2]!Tableausource[Projet])*(([2]!Tableausource[Catégorie tâche]="1.H+K")+([2]!Tableausource[Catégorie tâche]="2.K")),ROW([2]!Tableausource[Projet])-13,9^9),ROW(192:192)),COLUMN([2]!Tableausource[Acteurs])-2))),"")</f>
        <v/>
      </c>
    </row>
    <row r="197" spans="2:8" hidden="1" x14ac:dyDescent="0.25">
      <c r="B197" s="21" t="str" cm="1">
        <f t="array" ref="B197">IFERROR(IF(INDEX([1]!Tableausource[#All],SMALL(IF(($G$1=[1]!Tableausource[Projet])*(([1]!Tableausource[Catégorie tâche]="1.H+K")+([1]!Tableausource[Catégorie tâche]="2.K")),ROW([1]!Tableausource[Projet])-13,9^9),ROW(193:193)),COLUMN([1]!Tableausource[Etat])-2)="","",(INDEX([1]!Tableausource[#All],SMALL(IF(($G$1=[1]!Tableausource[Projet])*(([1]!Tableausource[Catégorie tâche]="1.H+K")+([1]!Tableausource[Catégorie tâche]="2.K")),ROW([1]!Tableausource[Projet])-13,9^9),ROW(193:193)),COLUMN([1]!Tableausource[Etat])-2))),"")</f>
        <v/>
      </c>
      <c r="C197" s="21" t="str" cm="1">
        <f t="array" ref="C197">IFERROR(IF(INDEX([2]!Tableausource[#All],SMALL(IF(($G$1=[2]!Tableausource[Projet])*(([2]!Tableausource[Catégorie tâche]="1.H+K")+([2]!Tableausource[Catégorie tâche]="2.K")),ROW([2]!Tableausource[Projet])-13,9^9),ROW(193:193)),COLUMN([2]!Tableausource[Échéance])-2)="","",(INDEX([2]!Tableausource[#All],SMALL(IF(($G$1=[2]!Tableausource[Projet])*(([2]!Tableausource[Catégorie tâche]="1.H+K")+([2]!Tableausource[Catégorie tâche]="2.K")),ROW([2]!Tableausource[Projet])-13,9^9),ROW(193:193)),COLUMN([2]!Tableausource[Échéance])-2))),"")</f>
        <v/>
      </c>
      <c r="D197" s="21" t="str" cm="1">
        <f t="array" ref="D197">IFERROR(IF(INDEX([2]!Tableausource[#All],SMALL(IF(($G$1=[2]!Tableausource[Projet])*(([2]!Tableausource[Catégorie tâche]="1.H+K")+([2]!Tableausource[Catégorie tâche]="2.K")),ROW([2]!Tableausource[Projet])-13,9^9),ROW(193:193)),COLUMN([2]!Tableausource[Date de début])-2)="","",(INDEX([2]!Tableausource[#All],SMALL(IF(($G$1=[2]!Tableausource[Projet])*(([2]!Tableausource[Catégorie tâche]="1.H+K")+([2]!Tableausource[Catégorie tâche]="2.K")),ROW([2]!Tableausource[Projet])-13,9^9),ROW(193:193)),COLUMN([2]!Tableausource[Date de début])-2))),"")</f>
        <v/>
      </c>
      <c r="E197" s="21" t="str" cm="1">
        <f t="array" ref="E197">IFERROR(IF(INDEX([2]!Tableausource[#All],SMALL(IF(($G$1=[2]!Tableausource[Projet])*(([2]!Tableausource[Catégorie tâche]="1.H+K")+([2]!Tableausource[Catégorie tâche]="2.K")),ROW([2]!Tableausource[Projet])-13,9^9),ROW(193:193)),COLUMN([2]!Tableausource[Date de fin])-2)="","",(INDEX([2]!Tableausource[#All],SMALL(IF(($G$1=[2]!Tableausource[Projet])*(([2]!Tableausource[Catégorie tâche]="1.H+K")+([2]!Tableausource[Catégorie tâche]="2.K")),ROW([2]!Tableausource[Projet])-13,9^9),ROW(193:193)),COLUMN([2]!Tableausource[Date de fin])-2))),"")</f>
        <v/>
      </c>
      <c r="F197" s="21" t="str" cm="1">
        <f t="array" ref="F197">IFERROR(IF(INDEX([2]!Tableausource[#All],SMALL(IF(($G$1=[2]!Tableausource[Projet])*(([2]!Tableausource[Catégorie tâche]="1.H+K")+([2]!Tableausource[Catégorie tâche]="2.K")),ROW([2]!Tableausource[Projet])-13,9^9),ROW(193:193)),COLUMN([2]!Tableausource[Catégorie tâche])-2)="","",(INDEX([2]!Tableausource[#All],SMALL(IF(($G$1=[2]!Tableausource[Projet])*(([2]!Tableausource[Catégorie tâche]="1.H+K")+([2]!Tableausource[Catégorie tâche]="2.K")),ROW([2]!Tableausource[Projet])-13,9^9),ROW(193:193)),COLUMN([2]!Tableausource[Catégorie tâche])-2))),"")</f>
        <v/>
      </c>
      <c r="G197" s="23" t="str" cm="1">
        <f t="array" ref="G197">IFERROR(INDEX([2]!Tableausource[#All],SMALL(IF(($G$1=[2]!Tableausource[Projet])*(([2]!Tableausource[Catégorie tâche]="1.H+K")+([2]!Tableausource[Catégorie tâche]="2.K")),ROW([2]!Tableausource[Projet])-13,9^9),ROW(193:193)),COLUMN([2]!Tableausource[Tâches])-2),"")</f>
        <v/>
      </c>
      <c r="H197" s="24" t="str" cm="1">
        <f t="array" ref="H197">IFERROR(IF(INDEX([2]!Tableausource[#All],SMALL(IF(($G$1=[2]!Tableausource[Projet])*(([2]!Tableausource[Catégorie tâche]="1.H+K")+([2]!Tableausource[Catégorie tâche]="2.K")),ROW([2]!Tableausource[Projet])-13,9^9),ROW(193:193)),COLUMN([2]!Tableausource[Acteurs])-2)="","",(INDEX([2]!Tableausource[#All],SMALL(IF(($G$1=[2]!Tableausource[Projet])*(([2]!Tableausource[Catégorie tâche]="1.H+K")+([2]!Tableausource[Catégorie tâche]="2.K")),ROW([2]!Tableausource[Projet])-13,9^9),ROW(193:193)),COLUMN([2]!Tableausource[Acteurs])-2))),"")</f>
        <v/>
      </c>
    </row>
    <row r="198" spans="2:8" hidden="1" x14ac:dyDescent="0.25">
      <c r="B198" s="21" t="str" cm="1">
        <f t="array" ref="B198">IFERROR(IF(INDEX([1]!Tableausource[#All],SMALL(IF(($G$1=[1]!Tableausource[Projet])*(([1]!Tableausource[Catégorie tâche]="1.H+K")+([1]!Tableausource[Catégorie tâche]="2.K")),ROW([1]!Tableausource[Projet])-13,9^9),ROW(194:194)),COLUMN([1]!Tableausource[Etat])-2)="","",(INDEX([1]!Tableausource[#All],SMALL(IF(($G$1=[1]!Tableausource[Projet])*(([1]!Tableausource[Catégorie tâche]="1.H+K")+([1]!Tableausource[Catégorie tâche]="2.K")),ROW([1]!Tableausource[Projet])-13,9^9),ROW(194:194)),COLUMN([1]!Tableausource[Etat])-2))),"")</f>
        <v/>
      </c>
      <c r="C198" s="21" t="str" cm="1">
        <f t="array" ref="C198">IFERROR(IF(INDEX([2]!Tableausource[#All],SMALL(IF(($G$1=[2]!Tableausource[Projet])*(([2]!Tableausource[Catégorie tâche]="1.H+K")+([2]!Tableausource[Catégorie tâche]="2.K")),ROW([2]!Tableausource[Projet])-13,9^9),ROW(194:194)),COLUMN([2]!Tableausource[Échéance])-2)="","",(INDEX([2]!Tableausource[#All],SMALL(IF(($G$1=[2]!Tableausource[Projet])*(([2]!Tableausource[Catégorie tâche]="1.H+K")+([2]!Tableausource[Catégorie tâche]="2.K")),ROW([2]!Tableausource[Projet])-13,9^9),ROW(194:194)),COLUMN([2]!Tableausource[Échéance])-2))),"")</f>
        <v/>
      </c>
      <c r="D198" s="21" t="str" cm="1">
        <f t="array" ref="D198">IFERROR(IF(INDEX([2]!Tableausource[#All],SMALL(IF(($G$1=[2]!Tableausource[Projet])*(([2]!Tableausource[Catégorie tâche]="1.H+K")+([2]!Tableausource[Catégorie tâche]="2.K")),ROW([2]!Tableausource[Projet])-13,9^9),ROW(194:194)),COLUMN([2]!Tableausource[Date de début])-2)="","",(INDEX([2]!Tableausource[#All],SMALL(IF(($G$1=[2]!Tableausource[Projet])*(([2]!Tableausource[Catégorie tâche]="1.H+K")+([2]!Tableausource[Catégorie tâche]="2.K")),ROW([2]!Tableausource[Projet])-13,9^9),ROW(194:194)),COLUMN([2]!Tableausource[Date de début])-2))),"")</f>
        <v/>
      </c>
      <c r="E198" s="21" t="str" cm="1">
        <f t="array" ref="E198">IFERROR(IF(INDEX([2]!Tableausource[#All],SMALL(IF(($G$1=[2]!Tableausource[Projet])*(([2]!Tableausource[Catégorie tâche]="1.H+K")+([2]!Tableausource[Catégorie tâche]="2.K")),ROW([2]!Tableausource[Projet])-13,9^9),ROW(194:194)),COLUMN([2]!Tableausource[Date de fin])-2)="","",(INDEX([2]!Tableausource[#All],SMALL(IF(($G$1=[2]!Tableausource[Projet])*(([2]!Tableausource[Catégorie tâche]="1.H+K")+([2]!Tableausource[Catégorie tâche]="2.K")),ROW([2]!Tableausource[Projet])-13,9^9),ROW(194:194)),COLUMN([2]!Tableausource[Date de fin])-2))),"")</f>
        <v/>
      </c>
      <c r="F198" s="21" t="str" cm="1">
        <f t="array" ref="F198">IFERROR(IF(INDEX([2]!Tableausource[#All],SMALL(IF(($G$1=[2]!Tableausource[Projet])*(([2]!Tableausource[Catégorie tâche]="1.H+K")+([2]!Tableausource[Catégorie tâche]="2.K")),ROW([2]!Tableausource[Projet])-13,9^9),ROW(194:194)),COLUMN([2]!Tableausource[Catégorie tâche])-2)="","",(INDEX([2]!Tableausource[#All],SMALL(IF(($G$1=[2]!Tableausource[Projet])*(([2]!Tableausource[Catégorie tâche]="1.H+K")+([2]!Tableausource[Catégorie tâche]="2.K")),ROW([2]!Tableausource[Projet])-13,9^9),ROW(194:194)),COLUMN([2]!Tableausource[Catégorie tâche])-2))),"")</f>
        <v/>
      </c>
      <c r="G198" s="23" t="str" cm="1">
        <f t="array" ref="G198">IFERROR(INDEX([2]!Tableausource[#All],SMALL(IF(($G$1=[2]!Tableausource[Projet])*(([2]!Tableausource[Catégorie tâche]="1.H+K")+([2]!Tableausource[Catégorie tâche]="2.K")),ROW([2]!Tableausource[Projet])-13,9^9),ROW(194:194)),COLUMN([2]!Tableausource[Tâches])-2),"")</f>
        <v/>
      </c>
      <c r="H198" s="24" t="str" cm="1">
        <f t="array" ref="H198">IFERROR(IF(INDEX([2]!Tableausource[#All],SMALL(IF(($G$1=[2]!Tableausource[Projet])*(([2]!Tableausource[Catégorie tâche]="1.H+K")+([2]!Tableausource[Catégorie tâche]="2.K")),ROW([2]!Tableausource[Projet])-13,9^9),ROW(194:194)),COLUMN([2]!Tableausource[Acteurs])-2)="","",(INDEX([2]!Tableausource[#All],SMALL(IF(($G$1=[2]!Tableausource[Projet])*(([2]!Tableausource[Catégorie tâche]="1.H+K")+([2]!Tableausource[Catégorie tâche]="2.K")),ROW([2]!Tableausource[Projet])-13,9^9),ROW(194:194)),COLUMN([2]!Tableausource[Acteurs])-2))),"")</f>
        <v/>
      </c>
    </row>
    <row r="199" spans="2:8" hidden="1" x14ac:dyDescent="0.25">
      <c r="B199" s="21" t="str" cm="1">
        <f t="array" ref="B199">IFERROR(IF(INDEX([1]!Tableausource[#All],SMALL(IF(($G$1=[1]!Tableausource[Projet])*(([1]!Tableausource[Catégorie tâche]="1.H+K")+([1]!Tableausource[Catégorie tâche]="2.K")),ROW([1]!Tableausource[Projet])-13,9^9),ROW(195:195)),COLUMN([1]!Tableausource[Etat])-2)="","",(INDEX([1]!Tableausource[#All],SMALL(IF(($G$1=[1]!Tableausource[Projet])*(([1]!Tableausource[Catégorie tâche]="1.H+K")+([1]!Tableausource[Catégorie tâche]="2.K")),ROW([1]!Tableausource[Projet])-13,9^9),ROW(195:195)),COLUMN([1]!Tableausource[Etat])-2))),"")</f>
        <v/>
      </c>
      <c r="C199" s="21" t="str" cm="1">
        <f t="array" ref="C199">IFERROR(IF(INDEX([2]!Tableausource[#All],SMALL(IF(($G$1=[2]!Tableausource[Projet])*(([2]!Tableausource[Catégorie tâche]="1.H+K")+([2]!Tableausource[Catégorie tâche]="2.K")),ROW([2]!Tableausource[Projet])-13,9^9),ROW(195:195)),COLUMN([2]!Tableausource[Échéance])-2)="","",(INDEX([2]!Tableausource[#All],SMALL(IF(($G$1=[2]!Tableausource[Projet])*(([2]!Tableausource[Catégorie tâche]="1.H+K")+([2]!Tableausource[Catégorie tâche]="2.K")),ROW([2]!Tableausource[Projet])-13,9^9),ROW(195:195)),COLUMN([2]!Tableausource[Échéance])-2))),"")</f>
        <v/>
      </c>
      <c r="D199" s="21" t="str" cm="1">
        <f t="array" ref="D199">IFERROR(IF(INDEX([2]!Tableausource[#All],SMALL(IF(($G$1=[2]!Tableausource[Projet])*(([2]!Tableausource[Catégorie tâche]="1.H+K")+([2]!Tableausource[Catégorie tâche]="2.K")),ROW([2]!Tableausource[Projet])-13,9^9),ROW(195:195)),COLUMN([2]!Tableausource[Date de début])-2)="","",(INDEX([2]!Tableausource[#All],SMALL(IF(($G$1=[2]!Tableausource[Projet])*(([2]!Tableausource[Catégorie tâche]="1.H+K")+([2]!Tableausource[Catégorie tâche]="2.K")),ROW([2]!Tableausource[Projet])-13,9^9),ROW(195:195)),COLUMN([2]!Tableausource[Date de début])-2))),"")</f>
        <v/>
      </c>
      <c r="E199" s="21" t="str" cm="1">
        <f t="array" ref="E199">IFERROR(IF(INDEX([2]!Tableausource[#All],SMALL(IF(($G$1=[2]!Tableausource[Projet])*(([2]!Tableausource[Catégorie tâche]="1.H+K")+([2]!Tableausource[Catégorie tâche]="2.K")),ROW([2]!Tableausource[Projet])-13,9^9),ROW(195:195)),COLUMN([2]!Tableausource[Date de fin])-2)="","",(INDEX([2]!Tableausource[#All],SMALL(IF(($G$1=[2]!Tableausource[Projet])*(([2]!Tableausource[Catégorie tâche]="1.H+K")+([2]!Tableausource[Catégorie tâche]="2.K")),ROW([2]!Tableausource[Projet])-13,9^9),ROW(195:195)),COLUMN([2]!Tableausource[Date de fin])-2))),"")</f>
        <v/>
      </c>
      <c r="F199" s="21" t="str" cm="1">
        <f t="array" ref="F199">IFERROR(IF(INDEX([2]!Tableausource[#All],SMALL(IF(($G$1=[2]!Tableausource[Projet])*(([2]!Tableausource[Catégorie tâche]="1.H+K")+([2]!Tableausource[Catégorie tâche]="2.K")),ROW([2]!Tableausource[Projet])-13,9^9),ROW(195:195)),COLUMN([2]!Tableausource[Catégorie tâche])-2)="","",(INDEX([2]!Tableausource[#All],SMALL(IF(($G$1=[2]!Tableausource[Projet])*(([2]!Tableausource[Catégorie tâche]="1.H+K")+([2]!Tableausource[Catégorie tâche]="2.K")),ROW([2]!Tableausource[Projet])-13,9^9),ROW(195:195)),COLUMN([2]!Tableausource[Catégorie tâche])-2))),"")</f>
        <v/>
      </c>
      <c r="G199" s="23" t="str" cm="1">
        <f t="array" ref="G199">IFERROR(INDEX([2]!Tableausource[#All],SMALL(IF(($G$1=[2]!Tableausource[Projet])*(([2]!Tableausource[Catégorie tâche]="1.H+K")+([2]!Tableausource[Catégorie tâche]="2.K")),ROW([2]!Tableausource[Projet])-13,9^9),ROW(195:195)),COLUMN([2]!Tableausource[Tâches])-2),"")</f>
        <v/>
      </c>
      <c r="H199" s="24" t="str" cm="1">
        <f t="array" ref="H199">IFERROR(IF(INDEX([2]!Tableausource[#All],SMALL(IF(($G$1=[2]!Tableausource[Projet])*(([2]!Tableausource[Catégorie tâche]="1.H+K")+([2]!Tableausource[Catégorie tâche]="2.K")),ROW([2]!Tableausource[Projet])-13,9^9),ROW(195:195)),COLUMN([2]!Tableausource[Acteurs])-2)="","",(INDEX([2]!Tableausource[#All],SMALL(IF(($G$1=[2]!Tableausource[Projet])*(([2]!Tableausource[Catégorie tâche]="1.H+K")+([2]!Tableausource[Catégorie tâche]="2.K")),ROW([2]!Tableausource[Projet])-13,9^9),ROW(195:195)),COLUMN([2]!Tableausource[Acteurs])-2))),"")</f>
        <v/>
      </c>
    </row>
    <row r="200" spans="2:8" hidden="1" x14ac:dyDescent="0.25">
      <c r="B200" s="21" t="str" cm="1">
        <f t="array" ref="B200">IFERROR(IF(INDEX([1]!Tableausource[#All],SMALL(IF(($G$1=[1]!Tableausource[Projet])*(([1]!Tableausource[Catégorie tâche]="1.H+K")+([1]!Tableausource[Catégorie tâche]="2.K")),ROW([1]!Tableausource[Projet])-13,9^9),ROW(196:196)),COLUMN([1]!Tableausource[Etat])-2)="","",(INDEX([1]!Tableausource[#All],SMALL(IF(($G$1=[1]!Tableausource[Projet])*(([1]!Tableausource[Catégorie tâche]="1.H+K")+([1]!Tableausource[Catégorie tâche]="2.K")),ROW([1]!Tableausource[Projet])-13,9^9),ROW(196:196)),COLUMN([1]!Tableausource[Etat])-2))),"")</f>
        <v/>
      </c>
      <c r="C200" s="21" t="str" cm="1">
        <f t="array" ref="C200">IFERROR(IF(INDEX([2]!Tableausource[#All],SMALL(IF(($G$1=[2]!Tableausource[Projet])*(([2]!Tableausource[Catégorie tâche]="1.H+K")+([2]!Tableausource[Catégorie tâche]="2.K")),ROW([2]!Tableausource[Projet])-13,9^9),ROW(196:196)),COLUMN([2]!Tableausource[Échéance])-2)="","",(INDEX([2]!Tableausource[#All],SMALL(IF(($G$1=[2]!Tableausource[Projet])*(([2]!Tableausource[Catégorie tâche]="1.H+K")+([2]!Tableausource[Catégorie tâche]="2.K")),ROW([2]!Tableausource[Projet])-13,9^9),ROW(196:196)),COLUMN([2]!Tableausource[Échéance])-2))),"")</f>
        <v/>
      </c>
      <c r="D200" s="21" t="str" cm="1">
        <f t="array" ref="D200">IFERROR(IF(INDEX([2]!Tableausource[#All],SMALL(IF(($G$1=[2]!Tableausource[Projet])*(([2]!Tableausource[Catégorie tâche]="1.H+K")+([2]!Tableausource[Catégorie tâche]="2.K")),ROW([2]!Tableausource[Projet])-13,9^9),ROW(196:196)),COLUMN([2]!Tableausource[Date de début])-2)="","",(INDEX([2]!Tableausource[#All],SMALL(IF(($G$1=[2]!Tableausource[Projet])*(([2]!Tableausource[Catégorie tâche]="1.H+K")+([2]!Tableausource[Catégorie tâche]="2.K")),ROW([2]!Tableausource[Projet])-13,9^9),ROW(196:196)),COLUMN([2]!Tableausource[Date de début])-2))),"")</f>
        <v/>
      </c>
      <c r="E200" s="21" t="str" cm="1">
        <f t="array" ref="E200">IFERROR(IF(INDEX([2]!Tableausource[#All],SMALL(IF(($G$1=[2]!Tableausource[Projet])*(([2]!Tableausource[Catégorie tâche]="1.H+K")+([2]!Tableausource[Catégorie tâche]="2.K")),ROW([2]!Tableausource[Projet])-13,9^9),ROW(196:196)),COLUMN([2]!Tableausource[Date de fin])-2)="","",(INDEX([2]!Tableausource[#All],SMALL(IF(($G$1=[2]!Tableausource[Projet])*(([2]!Tableausource[Catégorie tâche]="1.H+K")+([2]!Tableausource[Catégorie tâche]="2.K")),ROW([2]!Tableausource[Projet])-13,9^9),ROW(196:196)),COLUMN([2]!Tableausource[Date de fin])-2))),"")</f>
        <v/>
      </c>
      <c r="F200" s="21" t="str" cm="1">
        <f t="array" ref="F200">IFERROR(IF(INDEX([2]!Tableausource[#All],SMALL(IF(($G$1=[2]!Tableausource[Projet])*(([2]!Tableausource[Catégorie tâche]="1.H+K")+([2]!Tableausource[Catégorie tâche]="2.K")),ROW([2]!Tableausource[Projet])-13,9^9),ROW(196:196)),COLUMN([2]!Tableausource[Catégorie tâche])-2)="","",(INDEX([2]!Tableausource[#All],SMALL(IF(($G$1=[2]!Tableausource[Projet])*(([2]!Tableausource[Catégorie tâche]="1.H+K")+([2]!Tableausource[Catégorie tâche]="2.K")),ROW([2]!Tableausource[Projet])-13,9^9),ROW(196:196)),COLUMN([2]!Tableausource[Catégorie tâche])-2))),"")</f>
        <v/>
      </c>
      <c r="G200" s="23" t="str" cm="1">
        <f t="array" ref="G200">IFERROR(INDEX([2]!Tableausource[#All],SMALL(IF(($G$1=[2]!Tableausource[Projet])*(([2]!Tableausource[Catégorie tâche]="1.H+K")+([2]!Tableausource[Catégorie tâche]="2.K")),ROW([2]!Tableausource[Projet])-13,9^9),ROW(196:196)),COLUMN([2]!Tableausource[Tâches])-2),"")</f>
        <v/>
      </c>
      <c r="H200" s="24" t="str" cm="1">
        <f t="array" ref="H200">IFERROR(IF(INDEX([2]!Tableausource[#All],SMALL(IF(($G$1=[2]!Tableausource[Projet])*(([2]!Tableausource[Catégorie tâche]="1.H+K")+([2]!Tableausource[Catégorie tâche]="2.K")),ROW([2]!Tableausource[Projet])-13,9^9),ROW(196:196)),COLUMN([2]!Tableausource[Acteurs])-2)="","",(INDEX([2]!Tableausource[#All],SMALL(IF(($G$1=[2]!Tableausource[Projet])*(([2]!Tableausource[Catégorie tâche]="1.H+K")+([2]!Tableausource[Catégorie tâche]="2.K")),ROW([2]!Tableausource[Projet])-13,9^9),ROW(196:196)),COLUMN([2]!Tableausource[Acteurs])-2))),"")</f>
        <v/>
      </c>
    </row>
    <row r="201" spans="2:8" hidden="1" x14ac:dyDescent="0.25">
      <c r="B201" s="21" t="str" cm="1">
        <f t="array" ref="B201">IFERROR(IF(INDEX([1]!Tableausource[#All],SMALL(IF(($G$1=[1]!Tableausource[Projet])*(([1]!Tableausource[Catégorie tâche]="1.H+K")+([1]!Tableausource[Catégorie tâche]="2.K")),ROW([1]!Tableausource[Projet])-13,9^9),ROW(197:197)),COLUMN([1]!Tableausource[Etat])-2)="","",(INDEX([1]!Tableausource[#All],SMALL(IF(($G$1=[1]!Tableausource[Projet])*(([1]!Tableausource[Catégorie tâche]="1.H+K")+([1]!Tableausource[Catégorie tâche]="2.K")),ROW([1]!Tableausource[Projet])-13,9^9),ROW(197:197)),COLUMN([1]!Tableausource[Etat])-2))),"")</f>
        <v/>
      </c>
      <c r="C201" s="21" t="str" cm="1">
        <f t="array" ref="C201">IFERROR(IF(INDEX([2]!Tableausource[#All],SMALL(IF(($G$1=[2]!Tableausource[Projet])*(([2]!Tableausource[Catégorie tâche]="1.H+K")+([2]!Tableausource[Catégorie tâche]="2.K")),ROW([2]!Tableausource[Projet])-13,9^9),ROW(197:197)),COLUMN([2]!Tableausource[Échéance])-2)="","",(INDEX([2]!Tableausource[#All],SMALL(IF(($G$1=[2]!Tableausource[Projet])*(([2]!Tableausource[Catégorie tâche]="1.H+K")+([2]!Tableausource[Catégorie tâche]="2.K")),ROW([2]!Tableausource[Projet])-13,9^9),ROW(197:197)),COLUMN([2]!Tableausource[Échéance])-2))),"")</f>
        <v/>
      </c>
      <c r="D201" s="21" t="str" cm="1">
        <f t="array" ref="D201">IFERROR(IF(INDEX([2]!Tableausource[#All],SMALL(IF(($G$1=[2]!Tableausource[Projet])*(([2]!Tableausource[Catégorie tâche]="1.H+K")+([2]!Tableausource[Catégorie tâche]="2.K")),ROW([2]!Tableausource[Projet])-13,9^9),ROW(197:197)),COLUMN([2]!Tableausource[Date de début])-2)="","",(INDEX([2]!Tableausource[#All],SMALL(IF(($G$1=[2]!Tableausource[Projet])*(([2]!Tableausource[Catégorie tâche]="1.H+K")+([2]!Tableausource[Catégorie tâche]="2.K")),ROW([2]!Tableausource[Projet])-13,9^9),ROW(197:197)),COLUMN([2]!Tableausource[Date de début])-2))),"")</f>
        <v/>
      </c>
      <c r="E201" s="21" t="str" cm="1">
        <f t="array" ref="E201">IFERROR(IF(INDEX([2]!Tableausource[#All],SMALL(IF(($G$1=[2]!Tableausource[Projet])*(([2]!Tableausource[Catégorie tâche]="1.H+K")+([2]!Tableausource[Catégorie tâche]="2.K")),ROW([2]!Tableausource[Projet])-13,9^9),ROW(197:197)),COLUMN([2]!Tableausource[Date de fin])-2)="","",(INDEX([2]!Tableausource[#All],SMALL(IF(($G$1=[2]!Tableausource[Projet])*(([2]!Tableausource[Catégorie tâche]="1.H+K")+([2]!Tableausource[Catégorie tâche]="2.K")),ROW([2]!Tableausource[Projet])-13,9^9),ROW(197:197)),COLUMN([2]!Tableausource[Date de fin])-2))),"")</f>
        <v/>
      </c>
      <c r="F201" s="21" t="str" cm="1">
        <f t="array" ref="F201">IFERROR(IF(INDEX([2]!Tableausource[#All],SMALL(IF(($G$1=[2]!Tableausource[Projet])*(([2]!Tableausource[Catégorie tâche]="1.H+K")+([2]!Tableausource[Catégorie tâche]="2.K")),ROW([2]!Tableausource[Projet])-13,9^9),ROW(197:197)),COLUMN([2]!Tableausource[Catégorie tâche])-2)="","",(INDEX([2]!Tableausource[#All],SMALL(IF(($G$1=[2]!Tableausource[Projet])*(([2]!Tableausource[Catégorie tâche]="1.H+K")+([2]!Tableausource[Catégorie tâche]="2.K")),ROW([2]!Tableausource[Projet])-13,9^9),ROW(197:197)),COLUMN([2]!Tableausource[Catégorie tâche])-2))),"")</f>
        <v/>
      </c>
      <c r="G201" s="23" t="str" cm="1">
        <f t="array" ref="G201">IFERROR(INDEX([2]!Tableausource[#All],SMALL(IF(($G$1=[2]!Tableausource[Projet])*(([2]!Tableausource[Catégorie tâche]="1.H+K")+([2]!Tableausource[Catégorie tâche]="2.K")),ROW([2]!Tableausource[Projet])-13,9^9),ROW(197:197)),COLUMN([2]!Tableausource[Tâches])-2),"")</f>
        <v/>
      </c>
      <c r="H201" s="24" t="str" cm="1">
        <f t="array" ref="H201">IFERROR(IF(INDEX([2]!Tableausource[#All],SMALL(IF(($G$1=[2]!Tableausource[Projet])*(([2]!Tableausource[Catégorie tâche]="1.H+K")+([2]!Tableausource[Catégorie tâche]="2.K")),ROW([2]!Tableausource[Projet])-13,9^9),ROW(197:197)),COLUMN([2]!Tableausource[Acteurs])-2)="","",(INDEX([2]!Tableausource[#All],SMALL(IF(($G$1=[2]!Tableausource[Projet])*(([2]!Tableausource[Catégorie tâche]="1.H+K")+([2]!Tableausource[Catégorie tâche]="2.K")),ROW([2]!Tableausource[Projet])-13,9^9),ROW(197:197)),COLUMN([2]!Tableausource[Acteurs])-2))),"")</f>
        <v/>
      </c>
    </row>
    <row r="202" spans="2:8" hidden="1" x14ac:dyDescent="0.25">
      <c r="B202" s="21" t="str" cm="1">
        <f t="array" ref="B202">IFERROR(IF(INDEX([1]!Tableausource[#All],SMALL(IF(($G$1=[1]!Tableausource[Projet])*(([1]!Tableausource[Catégorie tâche]="1.H+K")+([1]!Tableausource[Catégorie tâche]="2.K")),ROW([1]!Tableausource[Projet])-13,9^9),ROW(198:198)),COLUMN([1]!Tableausource[Etat])-2)="","",(INDEX([1]!Tableausource[#All],SMALL(IF(($G$1=[1]!Tableausource[Projet])*(([1]!Tableausource[Catégorie tâche]="1.H+K")+([1]!Tableausource[Catégorie tâche]="2.K")),ROW([1]!Tableausource[Projet])-13,9^9),ROW(198:198)),COLUMN([1]!Tableausource[Etat])-2))),"")</f>
        <v/>
      </c>
      <c r="C202" s="21" t="str" cm="1">
        <f t="array" ref="C202">IFERROR(IF(INDEX([2]!Tableausource[#All],SMALL(IF(($G$1=[2]!Tableausource[Projet])*(([2]!Tableausource[Catégorie tâche]="1.H+K")+([2]!Tableausource[Catégorie tâche]="2.K")),ROW([2]!Tableausource[Projet])-13,9^9),ROW(198:198)),COLUMN([2]!Tableausource[Échéance])-2)="","",(INDEX([2]!Tableausource[#All],SMALL(IF(($G$1=[2]!Tableausource[Projet])*(([2]!Tableausource[Catégorie tâche]="1.H+K")+([2]!Tableausource[Catégorie tâche]="2.K")),ROW([2]!Tableausource[Projet])-13,9^9),ROW(198:198)),COLUMN([2]!Tableausource[Échéance])-2))),"")</f>
        <v/>
      </c>
      <c r="D202" s="21" t="str" cm="1">
        <f t="array" ref="D202">IFERROR(IF(INDEX([2]!Tableausource[#All],SMALL(IF(($G$1=[2]!Tableausource[Projet])*(([2]!Tableausource[Catégorie tâche]="1.H+K")+([2]!Tableausource[Catégorie tâche]="2.K")),ROW([2]!Tableausource[Projet])-13,9^9),ROW(198:198)),COLUMN([2]!Tableausource[Date de début])-2)="","",(INDEX([2]!Tableausource[#All],SMALL(IF(($G$1=[2]!Tableausource[Projet])*(([2]!Tableausource[Catégorie tâche]="1.H+K")+([2]!Tableausource[Catégorie tâche]="2.K")),ROW([2]!Tableausource[Projet])-13,9^9),ROW(198:198)),COLUMN([2]!Tableausource[Date de début])-2))),"")</f>
        <v/>
      </c>
      <c r="E202" s="21" t="str" cm="1">
        <f t="array" ref="E202">IFERROR(IF(INDEX([2]!Tableausource[#All],SMALL(IF(($G$1=[2]!Tableausource[Projet])*(([2]!Tableausource[Catégorie tâche]="1.H+K")+([2]!Tableausource[Catégorie tâche]="2.K")),ROW([2]!Tableausource[Projet])-13,9^9),ROW(198:198)),COLUMN([2]!Tableausource[Date de fin])-2)="","",(INDEX([2]!Tableausource[#All],SMALL(IF(($G$1=[2]!Tableausource[Projet])*(([2]!Tableausource[Catégorie tâche]="1.H+K")+([2]!Tableausource[Catégorie tâche]="2.K")),ROW([2]!Tableausource[Projet])-13,9^9),ROW(198:198)),COLUMN([2]!Tableausource[Date de fin])-2))),"")</f>
        <v/>
      </c>
      <c r="F202" s="21" t="str" cm="1">
        <f t="array" ref="F202">IFERROR(IF(INDEX([2]!Tableausource[#All],SMALL(IF(($G$1=[2]!Tableausource[Projet])*(([2]!Tableausource[Catégorie tâche]="1.H+K")+([2]!Tableausource[Catégorie tâche]="2.K")),ROW([2]!Tableausource[Projet])-13,9^9),ROW(198:198)),COLUMN([2]!Tableausource[Catégorie tâche])-2)="","",(INDEX([2]!Tableausource[#All],SMALL(IF(($G$1=[2]!Tableausource[Projet])*(([2]!Tableausource[Catégorie tâche]="1.H+K")+([2]!Tableausource[Catégorie tâche]="2.K")),ROW([2]!Tableausource[Projet])-13,9^9),ROW(198:198)),COLUMN([2]!Tableausource[Catégorie tâche])-2))),"")</f>
        <v/>
      </c>
      <c r="G202" s="23" t="str" cm="1">
        <f t="array" ref="G202">IFERROR(INDEX([2]!Tableausource[#All],SMALL(IF(($G$1=[2]!Tableausource[Projet])*(([2]!Tableausource[Catégorie tâche]="1.H+K")+([2]!Tableausource[Catégorie tâche]="2.K")),ROW([2]!Tableausource[Projet])-13,9^9),ROW(198:198)),COLUMN([2]!Tableausource[Tâches])-2),"")</f>
        <v/>
      </c>
      <c r="H202" s="24" t="str" cm="1">
        <f t="array" ref="H202">IFERROR(IF(INDEX([2]!Tableausource[#All],SMALL(IF(($G$1=[2]!Tableausource[Projet])*(([2]!Tableausource[Catégorie tâche]="1.H+K")+([2]!Tableausource[Catégorie tâche]="2.K")),ROW([2]!Tableausource[Projet])-13,9^9),ROW(198:198)),COLUMN([2]!Tableausource[Acteurs])-2)="","",(INDEX([2]!Tableausource[#All],SMALL(IF(($G$1=[2]!Tableausource[Projet])*(([2]!Tableausource[Catégorie tâche]="1.H+K")+([2]!Tableausource[Catégorie tâche]="2.K")),ROW([2]!Tableausource[Projet])-13,9^9),ROW(198:198)),COLUMN([2]!Tableausource[Acteurs])-2))),"")</f>
        <v/>
      </c>
    </row>
    <row r="203" spans="2:8" hidden="1" x14ac:dyDescent="0.25">
      <c r="B203" s="21" t="str" cm="1">
        <f t="array" ref="B203">IFERROR(IF(INDEX([1]!Tableausource[#All],SMALL(IF(($G$1=[1]!Tableausource[Projet])*(([1]!Tableausource[Catégorie tâche]="1.H+K")+([1]!Tableausource[Catégorie tâche]="2.K")),ROW([1]!Tableausource[Projet])-13,9^9),ROW(199:199)),COLUMN([1]!Tableausource[Etat])-2)="","",(INDEX([1]!Tableausource[#All],SMALL(IF(($G$1=[1]!Tableausource[Projet])*(([1]!Tableausource[Catégorie tâche]="1.H+K")+([1]!Tableausource[Catégorie tâche]="2.K")),ROW([1]!Tableausource[Projet])-13,9^9),ROW(199:199)),COLUMN([1]!Tableausource[Etat])-2))),"")</f>
        <v/>
      </c>
      <c r="C203" s="21" t="str" cm="1">
        <f t="array" ref="C203">IFERROR(IF(INDEX([2]!Tableausource[#All],SMALL(IF(($G$1=[2]!Tableausource[Projet])*(([2]!Tableausource[Catégorie tâche]="1.H+K")+([2]!Tableausource[Catégorie tâche]="2.K")),ROW([2]!Tableausource[Projet])-13,9^9),ROW(199:199)),COLUMN([2]!Tableausource[Échéance])-2)="","",(INDEX([2]!Tableausource[#All],SMALL(IF(($G$1=[2]!Tableausource[Projet])*(([2]!Tableausource[Catégorie tâche]="1.H+K")+([2]!Tableausource[Catégorie tâche]="2.K")),ROW([2]!Tableausource[Projet])-13,9^9),ROW(199:199)),COLUMN([2]!Tableausource[Échéance])-2))),"")</f>
        <v/>
      </c>
      <c r="D203" s="21" t="str" cm="1">
        <f t="array" ref="D203">IFERROR(IF(INDEX([2]!Tableausource[#All],SMALL(IF(($G$1=[2]!Tableausource[Projet])*(([2]!Tableausource[Catégorie tâche]="1.H+K")+([2]!Tableausource[Catégorie tâche]="2.K")),ROW([2]!Tableausource[Projet])-13,9^9),ROW(199:199)),COLUMN([2]!Tableausource[Date de début])-2)="","",(INDEX([2]!Tableausource[#All],SMALL(IF(($G$1=[2]!Tableausource[Projet])*(([2]!Tableausource[Catégorie tâche]="1.H+K")+([2]!Tableausource[Catégorie tâche]="2.K")),ROW([2]!Tableausource[Projet])-13,9^9),ROW(199:199)),COLUMN([2]!Tableausource[Date de début])-2))),"")</f>
        <v/>
      </c>
      <c r="E203" s="21" t="str" cm="1">
        <f t="array" ref="E203">IFERROR(IF(INDEX([2]!Tableausource[#All],SMALL(IF(($G$1=[2]!Tableausource[Projet])*(([2]!Tableausource[Catégorie tâche]="1.H+K")+([2]!Tableausource[Catégorie tâche]="2.K")),ROW([2]!Tableausource[Projet])-13,9^9),ROW(199:199)),COLUMN([2]!Tableausource[Date de fin])-2)="","",(INDEX([2]!Tableausource[#All],SMALL(IF(($G$1=[2]!Tableausource[Projet])*(([2]!Tableausource[Catégorie tâche]="1.H+K")+([2]!Tableausource[Catégorie tâche]="2.K")),ROW([2]!Tableausource[Projet])-13,9^9),ROW(199:199)),COLUMN([2]!Tableausource[Date de fin])-2))),"")</f>
        <v/>
      </c>
      <c r="F203" s="21" t="str" cm="1">
        <f t="array" ref="F203">IFERROR(IF(INDEX([2]!Tableausource[#All],SMALL(IF(($G$1=[2]!Tableausource[Projet])*(([2]!Tableausource[Catégorie tâche]="1.H+K")+([2]!Tableausource[Catégorie tâche]="2.K")),ROW([2]!Tableausource[Projet])-13,9^9),ROW(199:199)),COLUMN([2]!Tableausource[Catégorie tâche])-2)="","",(INDEX([2]!Tableausource[#All],SMALL(IF(($G$1=[2]!Tableausource[Projet])*(([2]!Tableausource[Catégorie tâche]="1.H+K")+([2]!Tableausource[Catégorie tâche]="2.K")),ROW([2]!Tableausource[Projet])-13,9^9),ROW(199:199)),COLUMN([2]!Tableausource[Catégorie tâche])-2))),"")</f>
        <v/>
      </c>
      <c r="G203" s="23" t="str" cm="1">
        <f t="array" ref="G203">IFERROR(INDEX([2]!Tableausource[#All],SMALL(IF(($G$1=[2]!Tableausource[Projet])*(([2]!Tableausource[Catégorie tâche]="1.H+K")+([2]!Tableausource[Catégorie tâche]="2.K")),ROW([2]!Tableausource[Projet])-13,9^9),ROW(199:199)),COLUMN([2]!Tableausource[Tâches])-2),"")</f>
        <v/>
      </c>
      <c r="H203" s="24" t="str" cm="1">
        <f t="array" ref="H203">IFERROR(IF(INDEX([2]!Tableausource[#All],SMALL(IF(($G$1=[2]!Tableausource[Projet])*(([2]!Tableausource[Catégorie tâche]="1.H+K")+([2]!Tableausource[Catégorie tâche]="2.K")),ROW([2]!Tableausource[Projet])-13,9^9),ROW(199:199)),COLUMN([2]!Tableausource[Acteurs])-2)="","",(INDEX([2]!Tableausource[#All],SMALL(IF(($G$1=[2]!Tableausource[Projet])*(([2]!Tableausource[Catégorie tâche]="1.H+K")+([2]!Tableausource[Catégorie tâche]="2.K")),ROW([2]!Tableausource[Projet])-13,9^9),ROW(199:199)),COLUMN([2]!Tableausource[Acteurs])-2))),"")</f>
        <v/>
      </c>
    </row>
    <row r="204" spans="2:8" hidden="1" x14ac:dyDescent="0.25">
      <c r="B204" s="21" t="str" cm="1">
        <f t="array" ref="B204">IFERROR(IF(INDEX([1]!Tableausource[#All],SMALL(IF(($G$1=[1]!Tableausource[Projet])*(([1]!Tableausource[Catégorie tâche]="1.H+K")+([1]!Tableausource[Catégorie tâche]="2.K")),ROW([1]!Tableausource[Projet])-13,9^9),ROW(200:200)),COLUMN([1]!Tableausource[Etat])-2)="","",(INDEX([1]!Tableausource[#All],SMALL(IF(($G$1=[1]!Tableausource[Projet])*(([1]!Tableausource[Catégorie tâche]="1.H+K")+([1]!Tableausource[Catégorie tâche]="2.K")),ROW([1]!Tableausource[Projet])-13,9^9),ROW(200:200)),COLUMN([1]!Tableausource[Etat])-2))),"")</f>
        <v/>
      </c>
      <c r="C204" s="21" t="str" cm="1">
        <f t="array" ref="C204">IFERROR(IF(INDEX([2]!Tableausource[#All],SMALL(IF(($G$1=[2]!Tableausource[Projet])*(([2]!Tableausource[Catégorie tâche]="1.H+K")+([2]!Tableausource[Catégorie tâche]="2.K")),ROW([2]!Tableausource[Projet])-13,9^9),ROW(200:200)),COLUMN([2]!Tableausource[Échéance])-2)="","",(INDEX([2]!Tableausource[#All],SMALL(IF(($G$1=[2]!Tableausource[Projet])*(([2]!Tableausource[Catégorie tâche]="1.H+K")+([2]!Tableausource[Catégorie tâche]="2.K")),ROW([2]!Tableausource[Projet])-13,9^9),ROW(200:200)),COLUMN([2]!Tableausource[Échéance])-2))),"")</f>
        <v/>
      </c>
      <c r="D204" s="21" t="str" cm="1">
        <f t="array" ref="D204">IFERROR(IF(INDEX([2]!Tableausource[#All],SMALL(IF(($G$1=[2]!Tableausource[Projet])*(([2]!Tableausource[Catégorie tâche]="1.H+K")+([2]!Tableausource[Catégorie tâche]="2.K")),ROW([2]!Tableausource[Projet])-13,9^9),ROW(200:200)),COLUMN([2]!Tableausource[Date de début])-2)="","",(INDEX([2]!Tableausource[#All],SMALL(IF(($G$1=[2]!Tableausource[Projet])*(([2]!Tableausource[Catégorie tâche]="1.H+K")+([2]!Tableausource[Catégorie tâche]="2.K")),ROW([2]!Tableausource[Projet])-13,9^9),ROW(200:200)),COLUMN([2]!Tableausource[Date de début])-2))),"")</f>
        <v/>
      </c>
      <c r="E204" s="21" t="str" cm="1">
        <f t="array" ref="E204">IFERROR(IF(INDEX([2]!Tableausource[#All],SMALL(IF(($G$1=[2]!Tableausource[Projet])*(([2]!Tableausource[Catégorie tâche]="1.H+K")+([2]!Tableausource[Catégorie tâche]="2.K")),ROW([2]!Tableausource[Projet])-13,9^9),ROW(200:200)),COLUMN([2]!Tableausource[Date de fin])-2)="","",(INDEX([2]!Tableausource[#All],SMALL(IF(($G$1=[2]!Tableausource[Projet])*(([2]!Tableausource[Catégorie tâche]="1.H+K")+([2]!Tableausource[Catégorie tâche]="2.K")),ROW([2]!Tableausource[Projet])-13,9^9),ROW(200:200)),COLUMN([2]!Tableausource[Date de fin])-2))),"")</f>
        <v/>
      </c>
      <c r="F204" s="21" t="str" cm="1">
        <f t="array" ref="F204">IFERROR(IF(INDEX([2]!Tableausource[#All],SMALL(IF(($G$1=[2]!Tableausource[Projet])*(([2]!Tableausource[Catégorie tâche]="1.H+K")+([2]!Tableausource[Catégorie tâche]="2.K")),ROW([2]!Tableausource[Projet])-13,9^9),ROW(200:200)),COLUMN([2]!Tableausource[Catégorie tâche])-2)="","",(INDEX([2]!Tableausource[#All],SMALL(IF(($G$1=[2]!Tableausource[Projet])*(([2]!Tableausource[Catégorie tâche]="1.H+K")+([2]!Tableausource[Catégorie tâche]="2.K")),ROW([2]!Tableausource[Projet])-13,9^9),ROW(200:200)),COLUMN([2]!Tableausource[Catégorie tâche])-2))),"")</f>
        <v/>
      </c>
      <c r="G204" s="23" t="str" cm="1">
        <f t="array" ref="G204">IFERROR(INDEX([2]!Tableausource[#All],SMALL(IF(($G$1=[2]!Tableausource[Projet])*(([2]!Tableausource[Catégorie tâche]="1.H+K")+([2]!Tableausource[Catégorie tâche]="2.K")),ROW([2]!Tableausource[Projet])-13,9^9),ROW(200:200)),COLUMN([2]!Tableausource[Tâches])-2),"")</f>
        <v/>
      </c>
      <c r="H204" s="24" t="str" cm="1">
        <f t="array" ref="H204">IFERROR(IF(INDEX([2]!Tableausource[#All],SMALL(IF(($G$1=[2]!Tableausource[Projet])*(([2]!Tableausource[Catégorie tâche]="1.H+K")+([2]!Tableausource[Catégorie tâche]="2.K")),ROW([2]!Tableausource[Projet])-13,9^9),ROW(200:200)),COLUMN([2]!Tableausource[Acteurs])-2)="","",(INDEX([2]!Tableausource[#All],SMALL(IF(($G$1=[2]!Tableausource[Projet])*(([2]!Tableausource[Catégorie tâche]="1.H+K")+([2]!Tableausource[Catégorie tâche]="2.K")),ROW([2]!Tableausource[Projet])-13,9^9),ROW(200:200)),COLUMN([2]!Tableausource[Acteurs])-2))),"")</f>
        <v/>
      </c>
    </row>
    <row r="205" spans="2:8" hidden="1" x14ac:dyDescent="0.25">
      <c r="B205" s="21" t="str" cm="1">
        <f t="array" ref="B205">IFERROR(IF(INDEX([1]!Tableausource[#All],SMALL(IF(($G$1=[1]!Tableausource[Projet])*(([1]!Tableausource[Catégorie tâche]="1.H+K")+([1]!Tableausource[Catégorie tâche]="2.K")),ROW([1]!Tableausource[Projet])-13,9^9),ROW(201:201)),COLUMN([1]!Tableausource[Etat])-2)="","",(INDEX([1]!Tableausource[#All],SMALL(IF(($G$1=[1]!Tableausource[Projet])*(([1]!Tableausource[Catégorie tâche]="1.H+K")+([1]!Tableausource[Catégorie tâche]="2.K")),ROW([1]!Tableausource[Projet])-13,9^9),ROW(201:201)),COLUMN([1]!Tableausource[Etat])-2))),"")</f>
        <v/>
      </c>
      <c r="C205" s="21" t="str" cm="1">
        <f t="array" ref="C205">IFERROR(IF(INDEX([2]!Tableausource[#All],SMALL(IF(($G$1=[2]!Tableausource[Projet])*(([2]!Tableausource[Catégorie tâche]="1.H+K")+([2]!Tableausource[Catégorie tâche]="2.K")),ROW([2]!Tableausource[Projet])-13,9^9),ROW(201:201)),COLUMN([2]!Tableausource[Échéance])-2)="","",(INDEX([2]!Tableausource[#All],SMALL(IF(($G$1=[2]!Tableausource[Projet])*(([2]!Tableausource[Catégorie tâche]="1.H+K")+([2]!Tableausource[Catégorie tâche]="2.K")),ROW([2]!Tableausource[Projet])-13,9^9),ROW(201:201)),COLUMN([2]!Tableausource[Échéance])-2))),"")</f>
        <v/>
      </c>
      <c r="D205" s="21" t="str" cm="1">
        <f t="array" ref="D205">IFERROR(IF(INDEX([2]!Tableausource[#All],SMALL(IF(($G$1=[2]!Tableausource[Projet])*(([2]!Tableausource[Catégorie tâche]="1.H+K")+([2]!Tableausource[Catégorie tâche]="2.K")),ROW([2]!Tableausource[Projet])-13,9^9),ROW(201:201)),COLUMN([2]!Tableausource[Date de début])-2)="","",(INDEX([2]!Tableausource[#All],SMALL(IF(($G$1=[2]!Tableausource[Projet])*(([2]!Tableausource[Catégorie tâche]="1.H+K")+([2]!Tableausource[Catégorie tâche]="2.K")),ROW([2]!Tableausource[Projet])-13,9^9),ROW(201:201)),COLUMN([2]!Tableausource[Date de début])-2))),"")</f>
        <v/>
      </c>
      <c r="E205" s="21" t="str" cm="1">
        <f t="array" ref="E205">IFERROR(IF(INDEX([2]!Tableausource[#All],SMALL(IF(($G$1=[2]!Tableausource[Projet])*(([2]!Tableausource[Catégorie tâche]="1.H+K")+([2]!Tableausource[Catégorie tâche]="2.K")),ROW([2]!Tableausource[Projet])-13,9^9),ROW(201:201)),COLUMN([2]!Tableausource[Date de fin])-2)="","",(INDEX([2]!Tableausource[#All],SMALL(IF(($G$1=[2]!Tableausource[Projet])*(([2]!Tableausource[Catégorie tâche]="1.H+K")+([2]!Tableausource[Catégorie tâche]="2.K")),ROW([2]!Tableausource[Projet])-13,9^9),ROW(201:201)),COLUMN([2]!Tableausource[Date de fin])-2))),"")</f>
        <v/>
      </c>
      <c r="F205" s="21" t="str" cm="1">
        <f t="array" ref="F205">IFERROR(IF(INDEX([2]!Tableausource[#All],SMALL(IF(($G$1=[2]!Tableausource[Projet])*(([2]!Tableausource[Catégorie tâche]="1.H+K")+([2]!Tableausource[Catégorie tâche]="2.K")),ROW([2]!Tableausource[Projet])-13,9^9),ROW(201:201)),COLUMN([2]!Tableausource[Catégorie tâche])-2)="","",(INDEX([2]!Tableausource[#All],SMALL(IF(($G$1=[2]!Tableausource[Projet])*(([2]!Tableausource[Catégorie tâche]="1.H+K")+([2]!Tableausource[Catégorie tâche]="2.K")),ROW([2]!Tableausource[Projet])-13,9^9),ROW(201:201)),COLUMN([2]!Tableausource[Catégorie tâche])-2))),"")</f>
        <v/>
      </c>
      <c r="G205" s="23" t="str" cm="1">
        <f t="array" ref="G205">IFERROR(INDEX([2]!Tableausource[#All],SMALL(IF(($G$1=[2]!Tableausource[Projet])*(([2]!Tableausource[Catégorie tâche]="1.H+K")+([2]!Tableausource[Catégorie tâche]="2.K")),ROW([2]!Tableausource[Projet])-13,9^9),ROW(201:201)),COLUMN([2]!Tableausource[Tâches])-2),"")</f>
        <v/>
      </c>
      <c r="H205" s="24" t="str" cm="1">
        <f t="array" ref="H205">IFERROR(IF(INDEX([2]!Tableausource[#All],SMALL(IF(($G$1=[2]!Tableausource[Projet])*(([2]!Tableausource[Catégorie tâche]="1.H+K")+([2]!Tableausource[Catégorie tâche]="2.K")),ROW([2]!Tableausource[Projet])-13,9^9),ROW(201:201)),COLUMN([2]!Tableausource[Acteurs])-2)="","",(INDEX([2]!Tableausource[#All],SMALL(IF(($G$1=[2]!Tableausource[Projet])*(([2]!Tableausource[Catégorie tâche]="1.H+K")+([2]!Tableausource[Catégorie tâche]="2.K")),ROW([2]!Tableausource[Projet])-13,9^9),ROW(201:201)),COLUMN([2]!Tableausource[Acteurs])-2))),"")</f>
        <v/>
      </c>
    </row>
    <row r="206" spans="2:8" hidden="1" x14ac:dyDescent="0.25">
      <c r="B206" s="21" t="str" cm="1">
        <f t="array" ref="B206">IFERROR(IF(INDEX([1]!Tableausource[#All],SMALL(IF(($G$1=[1]!Tableausource[Projet])*(([1]!Tableausource[Catégorie tâche]="1.H+K")+([1]!Tableausource[Catégorie tâche]="2.K")),ROW([1]!Tableausource[Projet])-13,9^9),ROW(202:202)),COLUMN([1]!Tableausource[Etat])-2)="","",(INDEX([1]!Tableausource[#All],SMALL(IF(($G$1=[1]!Tableausource[Projet])*(([1]!Tableausource[Catégorie tâche]="1.H+K")+([1]!Tableausource[Catégorie tâche]="2.K")),ROW([1]!Tableausource[Projet])-13,9^9),ROW(202:202)),COLUMN([1]!Tableausource[Etat])-2))),"")</f>
        <v/>
      </c>
      <c r="C206" s="21" t="str" cm="1">
        <f t="array" ref="C206">IFERROR(IF(INDEX([2]!Tableausource[#All],SMALL(IF(($G$1=[2]!Tableausource[Projet])*(([2]!Tableausource[Catégorie tâche]="1.H+K")+([2]!Tableausource[Catégorie tâche]="2.K")),ROW([2]!Tableausource[Projet])-13,9^9),ROW(202:202)),COLUMN([2]!Tableausource[Échéance])-2)="","",(INDEX([2]!Tableausource[#All],SMALL(IF(($G$1=[2]!Tableausource[Projet])*(([2]!Tableausource[Catégorie tâche]="1.H+K")+([2]!Tableausource[Catégorie tâche]="2.K")),ROW([2]!Tableausource[Projet])-13,9^9),ROW(202:202)),COLUMN([2]!Tableausource[Échéance])-2))),"")</f>
        <v/>
      </c>
      <c r="D206" s="21" t="str" cm="1">
        <f t="array" ref="D206">IFERROR(IF(INDEX([2]!Tableausource[#All],SMALL(IF(($G$1=[2]!Tableausource[Projet])*(([2]!Tableausource[Catégorie tâche]="1.H+K")+([2]!Tableausource[Catégorie tâche]="2.K")),ROW([2]!Tableausource[Projet])-13,9^9),ROW(202:202)),COLUMN([2]!Tableausource[Date de début])-2)="","",(INDEX([2]!Tableausource[#All],SMALL(IF(($G$1=[2]!Tableausource[Projet])*(([2]!Tableausource[Catégorie tâche]="1.H+K")+([2]!Tableausource[Catégorie tâche]="2.K")),ROW([2]!Tableausource[Projet])-13,9^9),ROW(202:202)),COLUMN([2]!Tableausource[Date de début])-2))),"")</f>
        <v/>
      </c>
      <c r="E206" s="21" t="str" cm="1">
        <f t="array" ref="E206">IFERROR(IF(INDEX([2]!Tableausource[#All],SMALL(IF(($G$1=[2]!Tableausource[Projet])*(([2]!Tableausource[Catégorie tâche]="1.H+K")+([2]!Tableausource[Catégorie tâche]="2.K")),ROW([2]!Tableausource[Projet])-13,9^9),ROW(202:202)),COLUMN([2]!Tableausource[Date de fin])-2)="","",(INDEX([2]!Tableausource[#All],SMALL(IF(($G$1=[2]!Tableausource[Projet])*(([2]!Tableausource[Catégorie tâche]="1.H+K")+([2]!Tableausource[Catégorie tâche]="2.K")),ROW([2]!Tableausource[Projet])-13,9^9),ROW(202:202)),COLUMN([2]!Tableausource[Date de fin])-2))),"")</f>
        <v/>
      </c>
      <c r="F206" s="21" t="str" cm="1">
        <f t="array" ref="F206">IFERROR(IF(INDEX([2]!Tableausource[#All],SMALL(IF(($G$1=[2]!Tableausource[Projet])*(([2]!Tableausource[Catégorie tâche]="1.H+K")+([2]!Tableausource[Catégorie tâche]="2.K")),ROW([2]!Tableausource[Projet])-13,9^9),ROW(202:202)),COLUMN([2]!Tableausource[Catégorie tâche])-2)="","",(INDEX([2]!Tableausource[#All],SMALL(IF(($G$1=[2]!Tableausource[Projet])*(([2]!Tableausource[Catégorie tâche]="1.H+K")+([2]!Tableausource[Catégorie tâche]="2.K")),ROW([2]!Tableausource[Projet])-13,9^9),ROW(202:202)),COLUMN([2]!Tableausource[Catégorie tâche])-2))),"")</f>
        <v/>
      </c>
      <c r="G206" s="23" t="str" cm="1">
        <f t="array" ref="G206">IFERROR(INDEX([2]!Tableausource[#All],SMALL(IF(($G$1=[2]!Tableausource[Projet])*(([2]!Tableausource[Catégorie tâche]="1.H+K")+([2]!Tableausource[Catégorie tâche]="2.K")),ROW([2]!Tableausource[Projet])-13,9^9),ROW(202:202)),COLUMN([2]!Tableausource[Tâches])-2),"")</f>
        <v/>
      </c>
      <c r="H206" s="24" t="str" cm="1">
        <f t="array" ref="H206">IFERROR(IF(INDEX([2]!Tableausource[#All],SMALL(IF(($G$1=[2]!Tableausource[Projet])*(([2]!Tableausource[Catégorie tâche]="1.H+K")+([2]!Tableausource[Catégorie tâche]="2.K")),ROW([2]!Tableausource[Projet])-13,9^9),ROW(202:202)),COLUMN([2]!Tableausource[Acteurs])-2)="","",(INDEX([2]!Tableausource[#All],SMALL(IF(($G$1=[2]!Tableausource[Projet])*(([2]!Tableausource[Catégorie tâche]="1.H+K")+([2]!Tableausource[Catégorie tâche]="2.K")),ROW([2]!Tableausource[Projet])-13,9^9),ROW(202:202)),COLUMN([2]!Tableausource[Acteurs])-2))),"")</f>
        <v/>
      </c>
    </row>
    <row r="207" spans="2:8" hidden="1" x14ac:dyDescent="0.25">
      <c r="B207" s="21" t="str" cm="1">
        <f t="array" ref="B207">IFERROR(IF(INDEX([1]!Tableausource[#All],SMALL(IF(($G$1=[1]!Tableausource[Projet])*(([1]!Tableausource[Catégorie tâche]="1.H+K")+([1]!Tableausource[Catégorie tâche]="2.K")),ROW([1]!Tableausource[Projet])-13,9^9),ROW(203:203)),COLUMN([1]!Tableausource[Etat])-2)="","",(INDEX([1]!Tableausource[#All],SMALL(IF(($G$1=[1]!Tableausource[Projet])*(([1]!Tableausource[Catégorie tâche]="1.H+K")+([1]!Tableausource[Catégorie tâche]="2.K")),ROW([1]!Tableausource[Projet])-13,9^9),ROW(203:203)),COLUMN([1]!Tableausource[Etat])-2))),"")</f>
        <v/>
      </c>
      <c r="C207" s="21" t="str" cm="1">
        <f t="array" ref="C207">IFERROR(IF(INDEX([2]!Tableausource[#All],SMALL(IF(($G$1=[2]!Tableausource[Projet])*(([2]!Tableausource[Catégorie tâche]="1.H+K")+([2]!Tableausource[Catégorie tâche]="2.K")),ROW([2]!Tableausource[Projet])-13,9^9),ROW(203:203)),COLUMN([2]!Tableausource[Échéance])-2)="","",(INDEX([2]!Tableausource[#All],SMALL(IF(($G$1=[2]!Tableausource[Projet])*(([2]!Tableausource[Catégorie tâche]="1.H+K")+([2]!Tableausource[Catégorie tâche]="2.K")),ROW([2]!Tableausource[Projet])-13,9^9),ROW(203:203)),COLUMN([2]!Tableausource[Échéance])-2))),"")</f>
        <v/>
      </c>
      <c r="D207" s="21" t="str" cm="1">
        <f t="array" ref="D207">IFERROR(IF(INDEX([2]!Tableausource[#All],SMALL(IF(($G$1=[2]!Tableausource[Projet])*(([2]!Tableausource[Catégorie tâche]="1.H+K")+([2]!Tableausource[Catégorie tâche]="2.K")),ROW([2]!Tableausource[Projet])-13,9^9),ROW(203:203)),COLUMN([2]!Tableausource[Date de début])-2)="","",(INDEX([2]!Tableausource[#All],SMALL(IF(($G$1=[2]!Tableausource[Projet])*(([2]!Tableausource[Catégorie tâche]="1.H+K")+([2]!Tableausource[Catégorie tâche]="2.K")),ROW([2]!Tableausource[Projet])-13,9^9),ROW(203:203)),COLUMN([2]!Tableausource[Date de début])-2))),"")</f>
        <v/>
      </c>
      <c r="E207" s="21" t="str" cm="1">
        <f t="array" ref="E207">IFERROR(IF(INDEX([2]!Tableausource[#All],SMALL(IF(($G$1=[2]!Tableausource[Projet])*(([2]!Tableausource[Catégorie tâche]="1.H+K")+([2]!Tableausource[Catégorie tâche]="2.K")),ROW([2]!Tableausource[Projet])-13,9^9),ROW(203:203)),COLUMN([2]!Tableausource[Date de fin])-2)="","",(INDEX([2]!Tableausource[#All],SMALL(IF(($G$1=[2]!Tableausource[Projet])*(([2]!Tableausource[Catégorie tâche]="1.H+K")+([2]!Tableausource[Catégorie tâche]="2.K")),ROW([2]!Tableausource[Projet])-13,9^9),ROW(203:203)),COLUMN([2]!Tableausource[Date de fin])-2))),"")</f>
        <v/>
      </c>
      <c r="F207" s="21" t="str" cm="1">
        <f t="array" ref="F207">IFERROR(IF(INDEX([2]!Tableausource[#All],SMALL(IF(($G$1=[2]!Tableausource[Projet])*(([2]!Tableausource[Catégorie tâche]="1.H+K")+([2]!Tableausource[Catégorie tâche]="2.K")),ROW([2]!Tableausource[Projet])-13,9^9),ROW(203:203)),COLUMN([2]!Tableausource[Catégorie tâche])-2)="","",(INDEX([2]!Tableausource[#All],SMALL(IF(($G$1=[2]!Tableausource[Projet])*(([2]!Tableausource[Catégorie tâche]="1.H+K")+([2]!Tableausource[Catégorie tâche]="2.K")),ROW([2]!Tableausource[Projet])-13,9^9),ROW(203:203)),COLUMN([2]!Tableausource[Catégorie tâche])-2))),"")</f>
        <v/>
      </c>
      <c r="G207" s="23" t="str" cm="1">
        <f t="array" ref="G207">IFERROR(INDEX([2]!Tableausource[#All],SMALL(IF(($G$1=[2]!Tableausource[Projet])*(([2]!Tableausource[Catégorie tâche]="1.H+K")+([2]!Tableausource[Catégorie tâche]="2.K")),ROW([2]!Tableausource[Projet])-13,9^9),ROW(203:203)),COLUMN([2]!Tableausource[Tâches])-2),"")</f>
        <v/>
      </c>
      <c r="H207" s="24" t="str" cm="1">
        <f t="array" ref="H207">IFERROR(IF(INDEX([2]!Tableausource[#All],SMALL(IF(($G$1=[2]!Tableausource[Projet])*(([2]!Tableausource[Catégorie tâche]="1.H+K")+([2]!Tableausource[Catégorie tâche]="2.K")),ROW([2]!Tableausource[Projet])-13,9^9),ROW(203:203)),COLUMN([2]!Tableausource[Acteurs])-2)="","",(INDEX([2]!Tableausource[#All],SMALL(IF(($G$1=[2]!Tableausource[Projet])*(([2]!Tableausource[Catégorie tâche]="1.H+K")+([2]!Tableausource[Catégorie tâche]="2.K")),ROW([2]!Tableausource[Projet])-13,9^9),ROW(203:203)),COLUMN([2]!Tableausource[Acteurs])-2))),"")</f>
        <v/>
      </c>
    </row>
    <row r="208" spans="2:8" hidden="1" x14ac:dyDescent="0.25">
      <c r="B208" s="21" t="str" cm="1">
        <f t="array" ref="B208">IFERROR(IF(INDEX([1]!Tableausource[#All],SMALL(IF(($G$1=[1]!Tableausource[Projet])*(([1]!Tableausource[Catégorie tâche]="1.H+K")+([1]!Tableausource[Catégorie tâche]="2.K")),ROW([1]!Tableausource[Projet])-13,9^9),ROW(204:204)),COLUMN([1]!Tableausource[Etat])-2)="","",(INDEX([1]!Tableausource[#All],SMALL(IF(($G$1=[1]!Tableausource[Projet])*(([1]!Tableausource[Catégorie tâche]="1.H+K")+([1]!Tableausource[Catégorie tâche]="2.K")),ROW([1]!Tableausource[Projet])-13,9^9),ROW(204:204)),COLUMN([1]!Tableausource[Etat])-2))),"")</f>
        <v/>
      </c>
      <c r="C208" s="21" t="str" cm="1">
        <f t="array" ref="C208">IFERROR(IF(INDEX([2]!Tableausource[#All],SMALL(IF(($G$1=[2]!Tableausource[Projet])*(([2]!Tableausource[Catégorie tâche]="1.H+K")+([2]!Tableausource[Catégorie tâche]="2.K")),ROW([2]!Tableausource[Projet])-13,9^9),ROW(204:204)),COLUMN([2]!Tableausource[Échéance])-2)="","",(INDEX([2]!Tableausource[#All],SMALL(IF(($G$1=[2]!Tableausource[Projet])*(([2]!Tableausource[Catégorie tâche]="1.H+K")+([2]!Tableausource[Catégorie tâche]="2.K")),ROW([2]!Tableausource[Projet])-13,9^9),ROW(204:204)),COLUMN([2]!Tableausource[Échéance])-2))),"")</f>
        <v/>
      </c>
      <c r="D208" s="21" t="str" cm="1">
        <f t="array" ref="D208">IFERROR(IF(INDEX([2]!Tableausource[#All],SMALL(IF(($G$1=[2]!Tableausource[Projet])*(([2]!Tableausource[Catégorie tâche]="1.H+K")+([2]!Tableausource[Catégorie tâche]="2.K")),ROW([2]!Tableausource[Projet])-13,9^9),ROW(204:204)),COLUMN([2]!Tableausource[Date de début])-2)="","",(INDEX([2]!Tableausource[#All],SMALL(IF(($G$1=[2]!Tableausource[Projet])*(([2]!Tableausource[Catégorie tâche]="1.H+K")+([2]!Tableausource[Catégorie tâche]="2.K")),ROW([2]!Tableausource[Projet])-13,9^9),ROW(204:204)),COLUMN([2]!Tableausource[Date de début])-2))),"")</f>
        <v/>
      </c>
      <c r="E208" s="21" t="str" cm="1">
        <f t="array" ref="E208">IFERROR(IF(INDEX([2]!Tableausource[#All],SMALL(IF(($G$1=[2]!Tableausource[Projet])*(([2]!Tableausource[Catégorie tâche]="1.H+K")+([2]!Tableausource[Catégorie tâche]="2.K")),ROW([2]!Tableausource[Projet])-13,9^9),ROW(204:204)),COLUMN([2]!Tableausource[Date de fin])-2)="","",(INDEX([2]!Tableausource[#All],SMALL(IF(($G$1=[2]!Tableausource[Projet])*(([2]!Tableausource[Catégorie tâche]="1.H+K")+([2]!Tableausource[Catégorie tâche]="2.K")),ROW([2]!Tableausource[Projet])-13,9^9),ROW(204:204)),COLUMN([2]!Tableausource[Date de fin])-2))),"")</f>
        <v/>
      </c>
      <c r="F208" s="21" t="str" cm="1">
        <f t="array" ref="F208">IFERROR(IF(INDEX([2]!Tableausource[#All],SMALL(IF(($G$1=[2]!Tableausource[Projet])*(([2]!Tableausource[Catégorie tâche]="1.H+K")+([2]!Tableausource[Catégorie tâche]="2.K")),ROW([2]!Tableausource[Projet])-13,9^9),ROW(204:204)),COLUMN([2]!Tableausource[Catégorie tâche])-2)="","",(INDEX([2]!Tableausource[#All],SMALL(IF(($G$1=[2]!Tableausource[Projet])*(([2]!Tableausource[Catégorie tâche]="1.H+K")+([2]!Tableausource[Catégorie tâche]="2.K")),ROW([2]!Tableausource[Projet])-13,9^9),ROW(204:204)),COLUMN([2]!Tableausource[Catégorie tâche])-2))),"")</f>
        <v/>
      </c>
      <c r="G208" s="23" t="str" cm="1">
        <f t="array" ref="G208">IFERROR(INDEX([2]!Tableausource[#All],SMALL(IF(($G$1=[2]!Tableausource[Projet])*(([2]!Tableausource[Catégorie tâche]="1.H+K")+([2]!Tableausource[Catégorie tâche]="2.K")),ROW([2]!Tableausource[Projet])-13,9^9),ROW(204:204)),COLUMN([2]!Tableausource[Tâches])-2),"")</f>
        <v/>
      </c>
      <c r="H208" s="24" t="str" cm="1">
        <f t="array" ref="H208">IFERROR(IF(INDEX([2]!Tableausource[#All],SMALL(IF(($G$1=[2]!Tableausource[Projet])*(([2]!Tableausource[Catégorie tâche]="1.H+K")+([2]!Tableausource[Catégorie tâche]="2.K")),ROW([2]!Tableausource[Projet])-13,9^9),ROW(204:204)),COLUMN([2]!Tableausource[Acteurs])-2)="","",(INDEX([2]!Tableausource[#All],SMALL(IF(($G$1=[2]!Tableausource[Projet])*(([2]!Tableausource[Catégorie tâche]="1.H+K")+([2]!Tableausource[Catégorie tâche]="2.K")),ROW([2]!Tableausource[Projet])-13,9^9),ROW(204:204)),COLUMN([2]!Tableausource[Acteurs])-2))),"")</f>
        <v/>
      </c>
    </row>
    <row r="209" spans="2:8" hidden="1" x14ac:dyDescent="0.25">
      <c r="B209" s="21" t="str" cm="1">
        <f t="array" ref="B209">IFERROR(IF(INDEX([1]!Tableausource[#All],SMALL(IF(($G$1=[1]!Tableausource[Projet])*(([1]!Tableausource[Catégorie tâche]="1.H+K")+([1]!Tableausource[Catégorie tâche]="2.K")),ROW([1]!Tableausource[Projet])-13,9^9),ROW(205:205)),COLUMN([1]!Tableausource[Etat])-2)="","",(INDEX([1]!Tableausource[#All],SMALL(IF(($G$1=[1]!Tableausource[Projet])*(([1]!Tableausource[Catégorie tâche]="1.H+K")+([1]!Tableausource[Catégorie tâche]="2.K")),ROW([1]!Tableausource[Projet])-13,9^9),ROW(205:205)),COLUMN([1]!Tableausource[Etat])-2))),"")</f>
        <v/>
      </c>
      <c r="C209" s="21" t="str" cm="1">
        <f t="array" ref="C209">IFERROR(IF(INDEX([2]!Tableausource[#All],SMALL(IF(($G$1=[2]!Tableausource[Projet])*(([2]!Tableausource[Catégorie tâche]="1.H+K")+([2]!Tableausource[Catégorie tâche]="2.K")),ROW([2]!Tableausource[Projet])-13,9^9),ROW(205:205)),COLUMN([2]!Tableausource[Échéance])-2)="","",(INDEX([2]!Tableausource[#All],SMALL(IF(($G$1=[2]!Tableausource[Projet])*(([2]!Tableausource[Catégorie tâche]="1.H+K")+([2]!Tableausource[Catégorie tâche]="2.K")),ROW([2]!Tableausource[Projet])-13,9^9),ROW(205:205)),COLUMN([2]!Tableausource[Échéance])-2))),"")</f>
        <v/>
      </c>
      <c r="D209" s="21" t="str" cm="1">
        <f t="array" ref="D209">IFERROR(IF(INDEX([2]!Tableausource[#All],SMALL(IF(($G$1=[2]!Tableausource[Projet])*(([2]!Tableausource[Catégorie tâche]="1.H+K")+([2]!Tableausource[Catégorie tâche]="2.K")),ROW([2]!Tableausource[Projet])-13,9^9),ROW(205:205)),COLUMN([2]!Tableausource[Date de début])-2)="","",(INDEX([2]!Tableausource[#All],SMALL(IF(($G$1=[2]!Tableausource[Projet])*(([2]!Tableausource[Catégorie tâche]="1.H+K")+([2]!Tableausource[Catégorie tâche]="2.K")),ROW([2]!Tableausource[Projet])-13,9^9),ROW(205:205)),COLUMN([2]!Tableausource[Date de début])-2))),"")</f>
        <v/>
      </c>
      <c r="E209" s="21" t="str" cm="1">
        <f t="array" ref="E209">IFERROR(IF(INDEX([2]!Tableausource[#All],SMALL(IF(($G$1=[2]!Tableausource[Projet])*(([2]!Tableausource[Catégorie tâche]="1.H+K")+([2]!Tableausource[Catégorie tâche]="2.K")),ROW([2]!Tableausource[Projet])-13,9^9),ROW(205:205)),COLUMN([2]!Tableausource[Date de fin])-2)="","",(INDEX([2]!Tableausource[#All],SMALL(IF(($G$1=[2]!Tableausource[Projet])*(([2]!Tableausource[Catégorie tâche]="1.H+K")+([2]!Tableausource[Catégorie tâche]="2.K")),ROW([2]!Tableausource[Projet])-13,9^9),ROW(205:205)),COLUMN([2]!Tableausource[Date de fin])-2))),"")</f>
        <v/>
      </c>
      <c r="F209" s="21" t="str" cm="1">
        <f t="array" ref="F209">IFERROR(IF(INDEX([2]!Tableausource[#All],SMALL(IF(($G$1=[2]!Tableausource[Projet])*(([2]!Tableausource[Catégorie tâche]="1.H+K")+([2]!Tableausource[Catégorie tâche]="2.K")),ROW([2]!Tableausource[Projet])-13,9^9),ROW(205:205)),COLUMN([2]!Tableausource[Catégorie tâche])-2)="","",(INDEX([2]!Tableausource[#All],SMALL(IF(($G$1=[2]!Tableausource[Projet])*(([2]!Tableausource[Catégorie tâche]="1.H+K")+([2]!Tableausource[Catégorie tâche]="2.K")),ROW([2]!Tableausource[Projet])-13,9^9),ROW(205:205)),COLUMN([2]!Tableausource[Catégorie tâche])-2))),"")</f>
        <v/>
      </c>
      <c r="G209" s="23" t="str" cm="1">
        <f t="array" ref="G209">IFERROR(INDEX([2]!Tableausource[#All],SMALL(IF(($G$1=[2]!Tableausource[Projet])*(([2]!Tableausource[Catégorie tâche]="1.H+K")+([2]!Tableausource[Catégorie tâche]="2.K")),ROW([2]!Tableausource[Projet])-13,9^9),ROW(205:205)),COLUMN([2]!Tableausource[Tâches])-2),"")</f>
        <v/>
      </c>
      <c r="H209" s="24" t="str" cm="1">
        <f t="array" ref="H209">IFERROR(IF(INDEX([2]!Tableausource[#All],SMALL(IF(($G$1=[2]!Tableausource[Projet])*(([2]!Tableausource[Catégorie tâche]="1.H+K")+([2]!Tableausource[Catégorie tâche]="2.K")),ROW([2]!Tableausource[Projet])-13,9^9),ROW(205:205)),COLUMN([2]!Tableausource[Acteurs])-2)="","",(INDEX([2]!Tableausource[#All],SMALL(IF(($G$1=[2]!Tableausource[Projet])*(([2]!Tableausource[Catégorie tâche]="1.H+K")+([2]!Tableausource[Catégorie tâche]="2.K")),ROW([2]!Tableausource[Projet])-13,9^9),ROW(205:205)),COLUMN([2]!Tableausource[Acteurs])-2))),"")</f>
        <v/>
      </c>
    </row>
    <row r="210" spans="2:8" hidden="1" x14ac:dyDescent="0.25">
      <c r="B210" s="21" t="str" cm="1">
        <f t="array" ref="B210">IFERROR(IF(INDEX([1]!Tableausource[#All],SMALL(IF(($G$1=[1]!Tableausource[Projet])*(([1]!Tableausource[Catégorie tâche]="1.H+K")+([1]!Tableausource[Catégorie tâche]="2.K")),ROW([1]!Tableausource[Projet])-13,9^9),ROW(206:206)),COLUMN([1]!Tableausource[Etat])-2)="","",(INDEX([1]!Tableausource[#All],SMALL(IF(($G$1=[1]!Tableausource[Projet])*(([1]!Tableausource[Catégorie tâche]="1.H+K")+([1]!Tableausource[Catégorie tâche]="2.K")),ROW([1]!Tableausource[Projet])-13,9^9),ROW(206:206)),COLUMN([1]!Tableausource[Etat])-2))),"")</f>
        <v/>
      </c>
      <c r="C210" s="21" t="str" cm="1">
        <f t="array" ref="C210">IFERROR(IF(INDEX([2]!Tableausource[#All],SMALL(IF(($G$1=[2]!Tableausource[Projet])*(([2]!Tableausource[Catégorie tâche]="1.H+K")+([2]!Tableausource[Catégorie tâche]="2.K")),ROW([2]!Tableausource[Projet])-13,9^9),ROW(206:206)),COLUMN([2]!Tableausource[Échéance])-2)="","",(INDEX([2]!Tableausource[#All],SMALL(IF(($G$1=[2]!Tableausource[Projet])*(([2]!Tableausource[Catégorie tâche]="1.H+K")+([2]!Tableausource[Catégorie tâche]="2.K")),ROW([2]!Tableausource[Projet])-13,9^9),ROW(206:206)),COLUMN([2]!Tableausource[Échéance])-2))),"")</f>
        <v/>
      </c>
      <c r="D210" s="21" t="str" cm="1">
        <f t="array" ref="D210">IFERROR(IF(INDEX([2]!Tableausource[#All],SMALL(IF(($G$1=[2]!Tableausource[Projet])*(([2]!Tableausource[Catégorie tâche]="1.H+K")+([2]!Tableausource[Catégorie tâche]="2.K")),ROW([2]!Tableausource[Projet])-13,9^9),ROW(206:206)),COLUMN([2]!Tableausource[Date de début])-2)="","",(INDEX([2]!Tableausource[#All],SMALL(IF(($G$1=[2]!Tableausource[Projet])*(([2]!Tableausource[Catégorie tâche]="1.H+K")+([2]!Tableausource[Catégorie tâche]="2.K")),ROW([2]!Tableausource[Projet])-13,9^9),ROW(206:206)),COLUMN([2]!Tableausource[Date de début])-2))),"")</f>
        <v/>
      </c>
      <c r="E210" s="21" t="str" cm="1">
        <f t="array" ref="E210">IFERROR(IF(INDEX([2]!Tableausource[#All],SMALL(IF(($G$1=[2]!Tableausource[Projet])*(([2]!Tableausource[Catégorie tâche]="1.H+K")+([2]!Tableausource[Catégorie tâche]="2.K")),ROW([2]!Tableausource[Projet])-13,9^9),ROW(206:206)),COLUMN([2]!Tableausource[Date de fin])-2)="","",(INDEX([2]!Tableausource[#All],SMALL(IF(($G$1=[2]!Tableausource[Projet])*(([2]!Tableausource[Catégorie tâche]="1.H+K")+([2]!Tableausource[Catégorie tâche]="2.K")),ROW([2]!Tableausource[Projet])-13,9^9),ROW(206:206)),COLUMN([2]!Tableausource[Date de fin])-2))),"")</f>
        <v/>
      </c>
      <c r="F210" s="21" t="str" cm="1">
        <f t="array" ref="F210">IFERROR(IF(INDEX([2]!Tableausource[#All],SMALL(IF(($G$1=[2]!Tableausource[Projet])*(([2]!Tableausource[Catégorie tâche]="1.H+K")+([2]!Tableausource[Catégorie tâche]="2.K")),ROW([2]!Tableausource[Projet])-13,9^9),ROW(206:206)),COLUMN([2]!Tableausource[Catégorie tâche])-2)="","",(INDEX([2]!Tableausource[#All],SMALL(IF(($G$1=[2]!Tableausource[Projet])*(([2]!Tableausource[Catégorie tâche]="1.H+K")+([2]!Tableausource[Catégorie tâche]="2.K")),ROW([2]!Tableausource[Projet])-13,9^9),ROW(206:206)),COLUMN([2]!Tableausource[Catégorie tâche])-2))),"")</f>
        <v/>
      </c>
      <c r="G210" s="23" t="str" cm="1">
        <f t="array" ref="G210">IFERROR(INDEX([2]!Tableausource[#All],SMALL(IF(($G$1=[2]!Tableausource[Projet])*(([2]!Tableausource[Catégorie tâche]="1.H+K")+([2]!Tableausource[Catégorie tâche]="2.K")),ROW([2]!Tableausource[Projet])-13,9^9),ROW(206:206)),COLUMN([2]!Tableausource[Tâches])-2),"")</f>
        <v/>
      </c>
      <c r="H210" s="24" t="str" cm="1">
        <f t="array" ref="H210">IFERROR(IF(INDEX([2]!Tableausource[#All],SMALL(IF(($G$1=[2]!Tableausource[Projet])*(([2]!Tableausource[Catégorie tâche]="1.H+K")+([2]!Tableausource[Catégorie tâche]="2.K")),ROW([2]!Tableausource[Projet])-13,9^9),ROW(206:206)),COLUMN([2]!Tableausource[Acteurs])-2)="","",(INDEX([2]!Tableausource[#All],SMALL(IF(($G$1=[2]!Tableausource[Projet])*(([2]!Tableausource[Catégorie tâche]="1.H+K")+([2]!Tableausource[Catégorie tâche]="2.K")),ROW([2]!Tableausource[Projet])-13,9^9),ROW(206:206)),COLUMN([2]!Tableausource[Acteurs])-2))),"")</f>
        <v/>
      </c>
    </row>
    <row r="211" spans="2:8" hidden="1" x14ac:dyDescent="0.25">
      <c r="B211" s="21" t="str" cm="1">
        <f t="array" ref="B211">IFERROR(IF(INDEX([1]!Tableausource[#All],SMALL(IF(($G$1=[1]!Tableausource[Projet])*(([1]!Tableausource[Catégorie tâche]="1.H+K")+([1]!Tableausource[Catégorie tâche]="2.K")),ROW([1]!Tableausource[Projet])-13,9^9),ROW(207:207)),COLUMN([1]!Tableausource[Etat])-2)="","",(INDEX([1]!Tableausource[#All],SMALL(IF(($G$1=[1]!Tableausource[Projet])*(([1]!Tableausource[Catégorie tâche]="1.H+K")+([1]!Tableausource[Catégorie tâche]="2.K")),ROW([1]!Tableausource[Projet])-13,9^9),ROW(207:207)),COLUMN([1]!Tableausource[Etat])-2))),"")</f>
        <v/>
      </c>
      <c r="C211" s="21" t="str" cm="1">
        <f t="array" ref="C211">IFERROR(IF(INDEX([2]!Tableausource[#All],SMALL(IF(($G$1=[2]!Tableausource[Projet])*(([2]!Tableausource[Catégorie tâche]="1.H+K")+([2]!Tableausource[Catégorie tâche]="2.K")),ROW([2]!Tableausource[Projet])-13,9^9),ROW(207:207)),COLUMN([2]!Tableausource[Échéance])-2)="","",(INDEX([2]!Tableausource[#All],SMALL(IF(($G$1=[2]!Tableausource[Projet])*(([2]!Tableausource[Catégorie tâche]="1.H+K")+([2]!Tableausource[Catégorie tâche]="2.K")),ROW([2]!Tableausource[Projet])-13,9^9),ROW(207:207)),COLUMN([2]!Tableausource[Échéance])-2))),"")</f>
        <v/>
      </c>
      <c r="D211" s="21" t="str" cm="1">
        <f t="array" ref="D211">IFERROR(IF(INDEX([2]!Tableausource[#All],SMALL(IF(($G$1=[2]!Tableausource[Projet])*(([2]!Tableausource[Catégorie tâche]="1.H+K")+([2]!Tableausource[Catégorie tâche]="2.K")),ROW([2]!Tableausource[Projet])-13,9^9),ROW(207:207)),COLUMN([2]!Tableausource[Date de début])-2)="","",(INDEX([2]!Tableausource[#All],SMALL(IF(($G$1=[2]!Tableausource[Projet])*(([2]!Tableausource[Catégorie tâche]="1.H+K")+([2]!Tableausource[Catégorie tâche]="2.K")),ROW([2]!Tableausource[Projet])-13,9^9),ROW(207:207)),COLUMN([2]!Tableausource[Date de début])-2))),"")</f>
        <v/>
      </c>
      <c r="E211" s="21" t="str" cm="1">
        <f t="array" ref="E211">IFERROR(IF(INDEX([2]!Tableausource[#All],SMALL(IF(($G$1=[2]!Tableausource[Projet])*(([2]!Tableausource[Catégorie tâche]="1.H+K")+([2]!Tableausource[Catégorie tâche]="2.K")),ROW([2]!Tableausource[Projet])-13,9^9),ROW(207:207)),COLUMN([2]!Tableausource[Date de fin])-2)="","",(INDEX([2]!Tableausource[#All],SMALL(IF(($G$1=[2]!Tableausource[Projet])*(([2]!Tableausource[Catégorie tâche]="1.H+K")+([2]!Tableausource[Catégorie tâche]="2.K")),ROW([2]!Tableausource[Projet])-13,9^9),ROW(207:207)),COLUMN([2]!Tableausource[Date de fin])-2))),"")</f>
        <v/>
      </c>
      <c r="F211" s="21" t="str" cm="1">
        <f t="array" ref="F211">IFERROR(IF(INDEX([2]!Tableausource[#All],SMALL(IF(($G$1=[2]!Tableausource[Projet])*(([2]!Tableausource[Catégorie tâche]="1.H+K")+([2]!Tableausource[Catégorie tâche]="2.K")),ROW([2]!Tableausource[Projet])-13,9^9),ROW(207:207)),COLUMN([2]!Tableausource[Catégorie tâche])-2)="","",(INDEX([2]!Tableausource[#All],SMALL(IF(($G$1=[2]!Tableausource[Projet])*(([2]!Tableausource[Catégorie tâche]="1.H+K")+([2]!Tableausource[Catégorie tâche]="2.K")),ROW([2]!Tableausource[Projet])-13,9^9),ROW(207:207)),COLUMN([2]!Tableausource[Catégorie tâche])-2))),"")</f>
        <v/>
      </c>
      <c r="G211" s="23" t="str" cm="1">
        <f t="array" ref="G211">IFERROR(INDEX([2]!Tableausource[#All],SMALL(IF(($G$1=[2]!Tableausource[Projet])*(([2]!Tableausource[Catégorie tâche]="1.H+K")+([2]!Tableausource[Catégorie tâche]="2.K")),ROW([2]!Tableausource[Projet])-13,9^9),ROW(207:207)),COLUMN([2]!Tableausource[Tâches])-2),"")</f>
        <v/>
      </c>
      <c r="H211" s="24" t="str" cm="1">
        <f t="array" ref="H211">IFERROR(IF(INDEX([2]!Tableausource[#All],SMALL(IF(($G$1=[2]!Tableausource[Projet])*(([2]!Tableausource[Catégorie tâche]="1.H+K")+([2]!Tableausource[Catégorie tâche]="2.K")),ROW([2]!Tableausource[Projet])-13,9^9),ROW(207:207)),COLUMN([2]!Tableausource[Acteurs])-2)="","",(INDEX([2]!Tableausource[#All],SMALL(IF(($G$1=[2]!Tableausource[Projet])*(([2]!Tableausource[Catégorie tâche]="1.H+K")+([2]!Tableausource[Catégorie tâche]="2.K")),ROW([2]!Tableausource[Projet])-13,9^9),ROW(207:207)),COLUMN([2]!Tableausource[Acteurs])-2))),"")</f>
        <v/>
      </c>
    </row>
    <row r="212" spans="2:8" hidden="1" x14ac:dyDescent="0.25">
      <c r="B212" s="21" t="str" cm="1">
        <f t="array" ref="B212">IFERROR(IF(INDEX([1]!Tableausource[#All],SMALL(IF(($G$1=[1]!Tableausource[Projet])*(([1]!Tableausource[Catégorie tâche]="1.H+K")+([1]!Tableausource[Catégorie tâche]="2.K")),ROW([1]!Tableausource[Projet])-13,9^9),ROW(208:208)),COLUMN([1]!Tableausource[Etat])-2)="","",(INDEX([1]!Tableausource[#All],SMALL(IF(($G$1=[1]!Tableausource[Projet])*(([1]!Tableausource[Catégorie tâche]="1.H+K")+([1]!Tableausource[Catégorie tâche]="2.K")),ROW([1]!Tableausource[Projet])-13,9^9),ROW(208:208)),COLUMN([1]!Tableausource[Etat])-2))),"")</f>
        <v/>
      </c>
      <c r="C212" s="21" t="str" cm="1">
        <f t="array" ref="C212">IFERROR(IF(INDEX([2]!Tableausource[#All],SMALL(IF(($G$1=[2]!Tableausource[Projet])*(([2]!Tableausource[Catégorie tâche]="1.H+K")+([2]!Tableausource[Catégorie tâche]="2.K")),ROW([2]!Tableausource[Projet])-13,9^9),ROW(208:208)),COLUMN([2]!Tableausource[Échéance])-2)="","",(INDEX([2]!Tableausource[#All],SMALL(IF(($G$1=[2]!Tableausource[Projet])*(([2]!Tableausource[Catégorie tâche]="1.H+K")+([2]!Tableausource[Catégorie tâche]="2.K")),ROW([2]!Tableausource[Projet])-13,9^9),ROW(208:208)),COLUMN([2]!Tableausource[Échéance])-2))),"")</f>
        <v/>
      </c>
      <c r="D212" s="21" t="str" cm="1">
        <f t="array" ref="D212">IFERROR(IF(INDEX([2]!Tableausource[#All],SMALL(IF(($G$1=[2]!Tableausource[Projet])*(([2]!Tableausource[Catégorie tâche]="1.H+K")+([2]!Tableausource[Catégorie tâche]="2.K")),ROW([2]!Tableausource[Projet])-13,9^9),ROW(208:208)),COLUMN([2]!Tableausource[Date de début])-2)="","",(INDEX([2]!Tableausource[#All],SMALL(IF(($G$1=[2]!Tableausource[Projet])*(([2]!Tableausource[Catégorie tâche]="1.H+K")+([2]!Tableausource[Catégorie tâche]="2.K")),ROW([2]!Tableausource[Projet])-13,9^9),ROW(208:208)),COLUMN([2]!Tableausource[Date de début])-2))),"")</f>
        <v/>
      </c>
      <c r="E212" s="21" t="str" cm="1">
        <f t="array" ref="E212">IFERROR(IF(INDEX([2]!Tableausource[#All],SMALL(IF(($G$1=[2]!Tableausource[Projet])*(([2]!Tableausource[Catégorie tâche]="1.H+K")+([2]!Tableausource[Catégorie tâche]="2.K")),ROW([2]!Tableausource[Projet])-13,9^9),ROW(208:208)),COLUMN([2]!Tableausource[Date de fin])-2)="","",(INDEX([2]!Tableausource[#All],SMALL(IF(($G$1=[2]!Tableausource[Projet])*(([2]!Tableausource[Catégorie tâche]="1.H+K")+([2]!Tableausource[Catégorie tâche]="2.K")),ROW([2]!Tableausource[Projet])-13,9^9),ROW(208:208)),COLUMN([2]!Tableausource[Date de fin])-2))),"")</f>
        <v/>
      </c>
      <c r="F212" s="21" t="str" cm="1">
        <f t="array" ref="F212">IFERROR(IF(INDEX([2]!Tableausource[#All],SMALL(IF(($G$1=[2]!Tableausource[Projet])*(([2]!Tableausource[Catégorie tâche]="1.H+K")+([2]!Tableausource[Catégorie tâche]="2.K")),ROW([2]!Tableausource[Projet])-13,9^9),ROW(208:208)),COLUMN([2]!Tableausource[Catégorie tâche])-2)="","",(INDEX([2]!Tableausource[#All],SMALL(IF(($G$1=[2]!Tableausource[Projet])*(([2]!Tableausource[Catégorie tâche]="1.H+K")+([2]!Tableausource[Catégorie tâche]="2.K")),ROW([2]!Tableausource[Projet])-13,9^9),ROW(208:208)),COLUMN([2]!Tableausource[Catégorie tâche])-2))),"")</f>
        <v/>
      </c>
      <c r="G212" s="23" t="str" cm="1">
        <f t="array" ref="G212">IFERROR(INDEX([2]!Tableausource[#All],SMALL(IF(($G$1=[2]!Tableausource[Projet])*(([2]!Tableausource[Catégorie tâche]="1.H+K")+([2]!Tableausource[Catégorie tâche]="2.K")),ROW([2]!Tableausource[Projet])-13,9^9),ROW(208:208)),COLUMN([2]!Tableausource[Tâches])-2),"")</f>
        <v/>
      </c>
      <c r="H212" s="24" t="str" cm="1">
        <f t="array" ref="H212">IFERROR(IF(INDEX([2]!Tableausource[#All],SMALL(IF(($G$1=[2]!Tableausource[Projet])*(([2]!Tableausource[Catégorie tâche]="1.H+K")+([2]!Tableausource[Catégorie tâche]="2.K")),ROW([2]!Tableausource[Projet])-13,9^9),ROW(208:208)),COLUMN([2]!Tableausource[Acteurs])-2)="","",(INDEX([2]!Tableausource[#All],SMALL(IF(($G$1=[2]!Tableausource[Projet])*(([2]!Tableausource[Catégorie tâche]="1.H+K")+([2]!Tableausource[Catégorie tâche]="2.K")),ROW([2]!Tableausource[Projet])-13,9^9),ROW(208:208)),COLUMN([2]!Tableausource[Acteurs])-2))),"")</f>
        <v/>
      </c>
    </row>
    <row r="213" spans="2:8" hidden="1" x14ac:dyDescent="0.25">
      <c r="B213" s="21" t="str" cm="1">
        <f t="array" ref="B213">IFERROR(IF(INDEX([1]!Tableausource[#All],SMALL(IF(($G$1=[1]!Tableausource[Projet])*(([1]!Tableausource[Catégorie tâche]="1.H+K")+([1]!Tableausource[Catégorie tâche]="2.K")),ROW([1]!Tableausource[Projet])-13,9^9),ROW(209:209)),COLUMN([1]!Tableausource[Etat])-2)="","",(INDEX([1]!Tableausource[#All],SMALL(IF(($G$1=[1]!Tableausource[Projet])*(([1]!Tableausource[Catégorie tâche]="1.H+K")+([1]!Tableausource[Catégorie tâche]="2.K")),ROW([1]!Tableausource[Projet])-13,9^9),ROW(209:209)),COLUMN([1]!Tableausource[Etat])-2))),"")</f>
        <v/>
      </c>
      <c r="C213" s="21" t="str" cm="1">
        <f t="array" ref="C213">IFERROR(IF(INDEX([2]!Tableausource[#All],SMALL(IF(($G$1=[2]!Tableausource[Projet])*(([2]!Tableausource[Catégorie tâche]="1.H+K")+([2]!Tableausource[Catégorie tâche]="2.K")),ROW([2]!Tableausource[Projet])-13,9^9),ROW(209:209)),COLUMN([2]!Tableausource[Échéance])-2)="","",(INDEX([2]!Tableausource[#All],SMALL(IF(($G$1=[2]!Tableausource[Projet])*(([2]!Tableausource[Catégorie tâche]="1.H+K")+([2]!Tableausource[Catégorie tâche]="2.K")),ROW([2]!Tableausource[Projet])-13,9^9),ROW(209:209)),COLUMN([2]!Tableausource[Échéance])-2))),"")</f>
        <v/>
      </c>
      <c r="D213" s="21" t="str" cm="1">
        <f t="array" ref="D213">IFERROR(IF(INDEX([2]!Tableausource[#All],SMALL(IF(($G$1=[2]!Tableausource[Projet])*(([2]!Tableausource[Catégorie tâche]="1.H+K")+([2]!Tableausource[Catégorie tâche]="2.K")),ROW([2]!Tableausource[Projet])-13,9^9),ROW(209:209)),COLUMN([2]!Tableausource[Date de début])-2)="","",(INDEX([2]!Tableausource[#All],SMALL(IF(($G$1=[2]!Tableausource[Projet])*(([2]!Tableausource[Catégorie tâche]="1.H+K")+([2]!Tableausource[Catégorie tâche]="2.K")),ROW([2]!Tableausource[Projet])-13,9^9),ROW(209:209)),COLUMN([2]!Tableausource[Date de début])-2))),"")</f>
        <v/>
      </c>
      <c r="E213" s="21" t="str" cm="1">
        <f t="array" ref="E213">IFERROR(IF(INDEX([2]!Tableausource[#All],SMALL(IF(($G$1=[2]!Tableausource[Projet])*(([2]!Tableausource[Catégorie tâche]="1.H+K")+([2]!Tableausource[Catégorie tâche]="2.K")),ROW([2]!Tableausource[Projet])-13,9^9),ROW(209:209)),COLUMN([2]!Tableausource[Date de fin])-2)="","",(INDEX([2]!Tableausource[#All],SMALL(IF(($G$1=[2]!Tableausource[Projet])*(([2]!Tableausource[Catégorie tâche]="1.H+K")+([2]!Tableausource[Catégorie tâche]="2.K")),ROW([2]!Tableausource[Projet])-13,9^9),ROW(209:209)),COLUMN([2]!Tableausource[Date de fin])-2))),"")</f>
        <v/>
      </c>
      <c r="F213" s="21" t="str" cm="1">
        <f t="array" ref="F213">IFERROR(IF(INDEX([2]!Tableausource[#All],SMALL(IF(($G$1=[2]!Tableausource[Projet])*(([2]!Tableausource[Catégorie tâche]="1.H+K")+([2]!Tableausource[Catégorie tâche]="2.K")),ROW([2]!Tableausource[Projet])-13,9^9),ROW(209:209)),COLUMN([2]!Tableausource[Catégorie tâche])-2)="","",(INDEX([2]!Tableausource[#All],SMALL(IF(($G$1=[2]!Tableausource[Projet])*(([2]!Tableausource[Catégorie tâche]="1.H+K")+([2]!Tableausource[Catégorie tâche]="2.K")),ROW([2]!Tableausource[Projet])-13,9^9),ROW(209:209)),COLUMN([2]!Tableausource[Catégorie tâche])-2))),"")</f>
        <v/>
      </c>
      <c r="G213" s="23" t="str" cm="1">
        <f t="array" ref="G213">IFERROR(INDEX([2]!Tableausource[#All],SMALL(IF(($G$1=[2]!Tableausource[Projet])*(([2]!Tableausource[Catégorie tâche]="1.H+K")+([2]!Tableausource[Catégorie tâche]="2.K")),ROW([2]!Tableausource[Projet])-13,9^9),ROW(209:209)),COLUMN([2]!Tableausource[Tâches])-2),"")</f>
        <v/>
      </c>
      <c r="H213" s="24" t="str" cm="1">
        <f t="array" ref="H213">IFERROR(IF(INDEX([2]!Tableausource[#All],SMALL(IF(($G$1=[2]!Tableausource[Projet])*(([2]!Tableausource[Catégorie tâche]="1.H+K")+([2]!Tableausource[Catégorie tâche]="2.K")),ROW([2]!Tableausource[Projet])-13,9^9),ROW(209:209)),COLUMN([2]!Tableausource[Acteurs])-2)="","",(INDEX([2]!Tableausource[#All],SMALL(IF(($G$1=[2]!Tableausource[Projet])*(([2]!Tableausource[Catégorie tâche]="1.H+K")+([2]!Tableausource[Catégorie tâche]="2.K")),ROW([2]!Tableausource[Projet])-13,9^9),ROW(209:209)),COLUMN([2]!Tableausource[Acteurs])-2))),"")</f>
        <v/>
      </c>
    </row>
    <row r="214" spans="2:8" hidden="1" x14ac:dyDescent="0.25">
      <c r="B214" s="21" t="str" cm="1">
        <f t="array" ref="B214">IFERROR(IF(INDEX([1]!Tableausource[#All],SMALL(IF(($G$1=[1]!Tableausource[Projet])*(([1]!Tableausource[Catégorie tâche]="1.H+K")+([1]!Tableausource[Catégorie tâche]="2.K")),ROW([1]!Tableausource[Projet])-13,9^9),ROW(210:210)),COLUMN([1]!Tableausource[Etat])-2)="","",(INDEX([1]!Tableausource[#All],SMALL(IF(($G$1=[1]!Tableausource[Projet])*(([1]!Tableausource[Catégorie tâche]="1.H+K")+([1]!Tableausource[Catégorie tâche]="2.K")),ROW([1]!Tableausource[Projet])-13,9^9),ROW(210:210)),COLUMN([1]!Tableausource[Etat])-2))),"")</f>
        <v/>
      </c>
      <c r="C214" s="21" t="str" cm="1">
        <f t="array" ref="C214">IFERROR(IF(INDEX([2]!Tableausource[#All],SMALL(IF(($G$1=[2]!Tableausource[Projet])*(([2]!Tableausource[Catégorie tâche]="1.H+K")+([2]!Tableausource[Catégorie tâche]="2.K")),ROW([2]!Tableausource[Projet])-13,9^9),ROW(210:210)),COLUMN([2]!Tableausource[Échéance])-2)="","",(INDEX([2]!Tableausource[#All],SMALL(IF(($G$1=[2]!Tableausource[Projet])*(([2]!Tableausource[Catégorie tâche]="1.H+K")+([2]!Tableausource[Catégorie tâche]="2.K")),ROW([2]!Tableausource[Projet])-13,9^9),ROW(210:210)),COLUMN([2]!Tableausource[Échéance])-2))),"")</f>
        <v/>
      </c>
      <c r="D214" s="21" t="str" cm="1">
        <f t="array" ref="D214">IFERROR(IF(INDEX([2]!Tableausource[#All],SMALL(IF(($G$1=[2]!Tableausource[Projet])*(([2]!Tableausource[Catégorie tâche]="1.H+K")+([2]!Tableausource[Catégorie tâche]="2.K")),ROW([2]!Tableausource[Projet])-13,9^9),ROW(210:210)),COLUMN([2]!Tableausource[Date de début])-2)="","",(INDEX([2]!Tableausource[#All],SMALL(IF(($G$1=[2]!Tableausource[Projet])*(([2]!Tableausource[Catégorie tâche]="1.H+K")+([2]!Tableausource[Catégorie tâche]="2.K")),ROW([2]!Tableausource[Projet])-13,9^9),ROW(210:210)),COLUMN([2]!Tableausource[Date de début])-2))),"")</f>
        <v/>
      </c>
      <c r="E214" s="21" t="str" cm="1">
        <f t="array" ref="E214">IFERROR(IF(INDEX([2]!Tableausource[#All],SMALL(IF(($G$1=[2]!Tableausource[Projet])*(([2]!Tableausource[Catégorie tâche]="1.H+K")+([2]!Tableausource[Catégorie tâche]="2.K")),ROW([2]!Tableausource[Projet])-13,9^9),ROW(210:210)),COLUMN([2]!Tableausource[Date de fin])-2)="","",(INDEX([2]!Tableausource[#All],SMALL(IF(($G$1=[2]!Tableausource[Projet])*(([2]!Tableausource[Catégorie tâche]="1.H+K")+([2]!Tableausource[Catégorie tâche]="2.K")),ROW([2]!Tableausource[Projet])-13,9^9),ROW(210:210)),COLUMN([2]!Tableausource[Date de fin])-2))),"")</f>
        <v/>
      </c>
      <c r="F214" s="21" t="str" cm="1">
        <f t="array" ref="F214">IFERROR(IF(INDEX([2]!Tableausource[#All],SMALL(IF(($G$1=[2]!Tableausource[Projet])*(([2]!Tableausource[Catégorie tâche]="1.H+K")+([2]!Tableausource[Catégorie tâche]="2.K")),ROW([2]!Tableausource[Projet])-13,9^9),ROW(210:210)),COLUMN([2]!Tableausource[Catégorie tâche])-2)="","",(INDEX([2]!Tableausource[#All],SMALL(IF(($G$1=[2]!Tableausource[Projet])*(([2]!Tableausource[Catégorie tâche]="1.H+K")+([2]!Tableausource[Catégorie tâche]="2.K")),ROW([2]!Tableausource[Projet])-13,9^9),ROW(210:210)),COLUMN([2]!Tableausource[Catégorie tâche])-2))),"")</f>
        <v/>
      </c>
      <c r="G214" s="23" t="str" cm="1">
        <f t="array" ref="G214">IFERROR(INDEX([2]!Tableausource[#All],SMALL(IF(($G$1=[2]!Tableausource[Projet])*(([2]!Tableausource[Catégorie tâche]="1.H+K")+([2]!Tableausource[Catégorie tâche]="2.K")),ROW([2]!Tableausource[Projet])-13,9^9),ROW(210:210)),COLUMN([2]!Tableausource[Tâches])-2),"")</f>
        <v/>
      </c>
      <c r="H214" s="24" t="str" cm="1">
        <f t="array" ref="H214">IFERROR(IF(INDEX([2]!Tableausource[#All],SMALL(IF(($G$1=[2]!Tableausource[Projet])*(([2]!Tableausource[Catégorie tâche]="1.H+K")+([2]!Tableausource[Catégorie tâche]="2.K")),ROW([2]!Tableausource[Projet])-13,9^9),ROW(210:210)),COLUMN([2]!Tableausource[Acteurs])-2)="","",(INDEX([2]!Tableausource[#All],SMALL(IF(($G$1=[2]!Tableausource[Projet])*(([2]!Tableausource[Catégorie tâche]="1.H+K")+([2]!Tableausource[Catégorie tâche]="2.K")),ROW([2]!Tableausource[Projet])-13,9^9),ROW(210:210)),COLUMN([2]!Tableausource[Acteurs])-2))),"")</f>
        <v/>
      </c>
    </row>
    <row r="215" spans="2:8" hidden="1" x14ac:dyDescent="0.25">
      <c r="B215" s="21" t="str" cm="1">
        <f t="array" ref="B215">IFERROR(IF(INDEX([1]!Tableausource[#All],SMALL(IF(($G$1=[1]!Tableausource[Projet])*(([1]!Tableausource[Catégorie tâche]="1.H+K")+([1]!Tableausource[Catégorie tâche]="2.K")),ROW([1]!Tableausource[Projet])-13,9^9),ROW(211:211)),COLUMN([1]!Tableausource[Etat])-2)="","",(INDEX([1]!Tableausource[#All],SMALL(IF(($G$1=[1]!Tableausource[Projet])*(([1]!Tableausource[Catégorie tâche]="1.H+K")+([1]!Tableausource[Catégorie tâche]="2.K")),ROW([1]!Tableausource[Projet])-13,9^9),ROW(211:211)),COLUMN([1]!Tableausource[Etat])-2))),"")</f>
        <v/>
      </c>
      <c r="C215" s="21" t="str" cm="1">
        <f t="array" ref="C215">IFERROR(IF(INDEX([2]!Tableausource[#All],SMALL(IF(($G$1=[2]!Tableausource[Projet])*(([2]!Tableausource[Catégorie tâche]="1.H+K")+([2]!Tableausource[Catégorie tâche]="2.K")),ROW([2]!Tableausource[Projet])-13,9^9),ROW(211:211)),COLUMN([2]!Tableausource[Échéance])-2)="","",(INDEX([2]!Tableausource[#All],SMALL(IF(($G$1=[2]!Tableausource[Projet])*(([2]!Tableausource[Catégorie tâche]="1.H+K")+([2]!Tableausource[Catégorie tâche]="2.K")),ROW([2]!Tableausource[Projet])-13,9^9),ROW(211:211)),COLUMN([2]!Tableausource[Échéance])-2))),"")</f>
        <v/>
      </c>
      <c r="D215" s="21" t="str" cm="1">
        <f t="array" ref="D215">IFERROR(IF(INDEX([2]!Tableausource[#All],SMALL(IF(($G$1=[2]!Tableausource[Projet])*(([2]!Tableausource[Catégorie tâche]="1.H+K")+([2]!Tableausource[Catégorie tâche]="2.K")),ROW([2]!Tableausource[Projet])-13,9^9),ROW(211:211)),COLUMN([2]!Tableausource[Date de début])-2)="","",(INDEX([2]!Tableausource[#All],SMALL(IF(($G$1=[2]!Tableausource[Projet])*(([2]!Tableausource[Catégorie tâche]="1.H+K")+([2]!Tableausource[Catégorie tâche]="2.K")),ROW([2]!Tableausource[Projet])-13,9^9),ROW(211:211)),COLUMN([2]!Tableausource[Date de début])-2))),"")</f>
        <v/>
      </c>
      <c r="E215" s="21" t="str" cm="1">
        <f t="array" ref="E215">IFERROR(IF(INDEX([2]!Tableausource[#All],SMALL(IF(($G$1=[2]!Tableausource[Projet])*(([2]!Tableausource[Catégorie tâche]="1.H+K")+([2]!Tableausource[Catégorie tâche]="2.K")),ROW([2]!Tableausource[Projet])-13,9^9),ROW(211:211)),COLUMN([2]!Tableausource[Date de fin])-2)="","",(INDEX([2]!Tableausource[#All],SMALL(IF(($G$1=[2]!Tableausource[Projet])*(([2]!Tableausource[Catégorie tâche]="1.H+K")+([2]!Tableausource[Catégorie tâche]="2.K")),ROW([2]!Tableausource[Projet])-13,9^9),ROW(211:211)),COLUMN([2]!Tableausource[Date de fin])-2))),"")</f>
        <v/>
      </c>
      <c r="F215" s="21" t="str" cm="1">
        <f t="array" ref="F215">IFERROR(IF(INDEX([2]!Tableausource[#All],SMALL(IF(($G$1=[2]!Tableausource[Projet])*(([2]!Tableausource[Catégorie tâche]="1.H+K")+([2]!Tableausource[Catégorie tâche]="2.K")),ROW([2]!Tableausource[Projet])-13,9^9),ROW(211:211)),COLUMN([2]!Tableausource[Catégorie tâche])-2)="","",(INDEX([2]!Tableausource[#All],SMALL(IF(($G$1=[2]!Tableausource[Projet])*(([2]!Tableausource[Catégorie tâche]="1.H+K")+([2]!Tableausource[Catégorie tâche]="2.K")),ROW([2]!Tableausource[Projet])-13,9^9),ROW(211:211)),COLUMN([2]!Tableausource[Catégorie tâche])-2))),"")</f>
        <v/>
      </c>
      <c r="G215" s="23" t="str" cm="1">
        <f t="array" ref="G215">IFERROR(INDEX([2]!Tableausource[#All],SMALL(IF(($G$1=[2]!Tableausource[Projet])*(([2]!Tableausource[Catégorie tâche]="1.H+K")+([2]!Tableausource[Catégorie tâche]="2.K")),ROW([2]!Tableausource[Projet])-13,9^9),ROW(211:211)),COLUMN([2]!Tableausource[Tâches])-2),"")</f>
        <v/>
      </c>
      <c r="H215" s="24" t="str" cm="1">
        <f t="array" ref="H215">IFERROR(IF(INDEX([2]!Tableausource[#All],SMALL(IF(($G$1=[2]!Tableausource[Projet])*(([2]!Tableausource[Catégorie tâche]="1.H+K")+([2]!Tableausource[Catégorie tâche]="2.K")),ROW([2]!Tableausource[Projet])-13,9^9),ROW(211:211)),COLUMN([2]!Tableausource[Acteurs])-2)="","",(INDEX([2]!Tableausource[#All],SMALL(IF(($G$1=[2]!Tableausource[Projet])*(([2]!Tableausource[Catégorie tâche]="1.H+K")+([2]!Tableausource[Catégorie tâche]="2.K")),ROW([2]!Tableausource[Projet])-13,9^9),ROW(211:211)),COLUMN([2]!Tableausource[Acteurs])-2))),"")</f>
        <v/>
      </c>
    </row>
    <row r="216" spans="2:8" hidden="1" x14ac:dyDescent="0.25">
      <c r="B216" s="21" t="str" cm="1">
        <f t="array" ref="B216">IFERROR(IF(INDEX([1]!Tableausource[#All],SMALL(IF(($G$1=[1]!Tableausource[Projet])*(([1]!Tableausource[Catégorie tâche]="1.H+K")+([1]!Tableausource[Catégorie tâche]="2.K")),ROW([1]!Tableausource[Projet])-13,9^9),ROW(212:212)),COLUMN([1]!Tableausource[Etat])-2)="","",(INDEX([1]!Tableausource[#All],SMALL(IF(($G$1=[1]!Tableausource[Projet])*(([1]!Tableausource[Catégorie tâche]="1.H+K")+([1]!Tableausource[Catégorie tâche]="2.K")),ROW([1]!Tableausource[Projet])-13,9^9),ROW(212:212)),COLUMN([1]!Tableausource[Etat])-2))),"")</f>
        <v/>
      </c>
      <c r="C216" s="21" t="str" cm="1">
        <f t="array" ref="C216">IFERROR(IF(INDEX([2]!Tableausource[#All],SMALL(IF(($G$1=[2]!Tableausource[Projet])*(([2]!Tableausource[Catégorie tâche]="1.H+K")+([2]!Tableausource[Catégorie tâche]="2.K")),ROW([2]!Tableausource[Projet])-13,9^9),ROW(212:212)),COLUMN([2]!Tableausource[Échéance])-2)="","",(INDEX([2]!Tableausource[#All],SMALL(IF(($G$1=[2]!Tableausource[Projet])*(([2]!Tableausource[Catégorie tâche]="1.H+K")+([2]!Tableausource[Catégorie tâche]="2.K")),ROW([2]!Tableausource[Projet])-13,9^9),ROW(212:212)),COLUMN([2]!Tableausource[Échéance])-2))),"")</f>
        <v/>
      </c>
      <c r="D216" s="21" t="str" cm="1">
        <f t="array" ref="D216">IFERROR(IF(INDEX([2]!Tableausource[#All],SMALL(IF(($G$1=[2]!Tableausource[Projet])*(([2]!Tableausource[Catégorie tâche]="1.H+K")+([2]!Tableausource[Catégorie tâche]="2.K")),ROW([2]!Tableausource[Projet])-13,9^9),ROW(212:212)),COLUMN([2]!Tableausource[Date de début])-2)="","",(INDEX([2]!Tableausource[#All],SMALL(IF(($G$1=[2]!Tableausource[Projet])*(([2]!Tableausource[Catégorie tâche]="1.H+K")+([2]!Tableausource[Catégorie tâche]="2.K")),ROW([2]!Tableausource[Projet])-13,9^9),ROW(212:212)),COLUMN([2]!Tableausource[Date de début])-2))),"")</f>
        <v/>
      </c>
      <c r="E216" s="21" t="str" cm="1">
        <f t="array" ref="E216">IFERROR(IF(INDEX([2]!Tableausource[#All],SMALL(IF(($G$1=[2]!Tableausource[Projet])*(([2]!Tableausource[Catégorie tâche]="1.H+K")+([2]!Tableausource[Catégorie tâche]="2.K")),ROW([2]!Tableausource[Projet])-13,9^9),ROW(212:212)),COLUMN([2]!Tableausource[Date de fin])-2)="","",(INDEX([2]!Tableausource[#All],SMALL(IF(($G$1=[2]!Tableausource[Projet])*(([2]!Tableausource[Catégorie tâche]="1.H+K")+([2]!Tableausource[Catégorie tâche]="2.K")),ROW([2]!Tableausource[Projet])-13,9^9),ROW(212:212)),COLUMN([2]!Tableausource[Date de fin])-2))),"")</f>
        <v/>
      </c>
      <c r="F216" s="21" t="str" cm="1">
        <f t="array" ref="F216">IFERROR(IF(INDEX([2]!Tableausource[#All],SMALL(IF(($G$1=[2]!Tableausource[Projet])*(([2]!Tableausource[Catégorie tâche]="1.H+K")+([2]!Tableausource[Catégorie tâche]="2.K")),ROW([2]!Tableausource[Projet])-13,9^9),ROW(212:212)),COLUMN([2]!Tableausource[Catégorie tâche])-2)="","",(INDEX([2]!Tableausource[#All],SMALL(IF(($G$1=[2]!Tableausource[Projet])*(([2]!Tableausource[Catégorie tâche]="1.H+K")+([2]!Tableausource[Catégorie tâche]="2.K")),ROW([2]!Tableausource[Projet])-13,9^9),ROW(212:212)),COLUMN([2]!Tableausource[Catégorie tâche])-2))),"")</f>
        <v/>
      </c>
      <c r="G216" s="23" t="str" cm="1">
        <f t="array" ref="G216">IFERROR(INDEX([2]!Tableausource[#All],SMALL(IF(($G$1=[2]!Tableausource[Projet])*(([2]!Tableausource[Catégorie tâche]="1.H+K")+([2]!Tableausource[Catégorie tâche]="2.K")),ROW([2]!Tableausource[Projet])-13,9^9),ROW(212:212)),COLUMN([2]!Tableausource[Tâches])-2),"")</f>
        <v/>
      </c>
      <c r="H216" s="24" t="str" cm="1">
        <f t="array" ref="H216">IFERROR(IF(INDEX([2]!Tableausource[#All],SMALL(IF(($G$1=[2]!Tableausource[Projet])*(([2]!Tableausource[Catégorie tâche]="1.H+K")+([2]!Tableausource[Catégorie tâche]="2.K")),ROW([2]!Tableausource[Projet])-13,9^9),ROW(212:212)),COLUMN([2]!Tableausource[Acteurs])-2)="","",(INDEX([2]!Tableausource[#All],SMALL(IF(($G$1=[2]!Tableausource[Projet])*(([2]!Tableausource[Catégorie tâche]="1.H+K")+([2]!Tableausource[Catégorie tâche]="2.K")),ROW([2]!Tableausource[Projet])-13,9^9),ROW(212:212)),COLUMN([2]!Tableausource[Acteurs])-2))),"")</f>
        <v/>
      </c>
    </row>
    <row r="217" spans="2:8" hidden="1" x14ac:dyDescent="0.25">
      <c r="B217" s="21" t="str" cm="1">
        <f t="array" ref="B217">IFERROR(IF(INDEX([1]!Tableausource[#All],SMALL(IF(($G$1=[1]!Tableausource[Projet])*(([1]!Tableausource[Catégorie tâche]="1.H+K")+([1]!Tableausource[Catégorie tâche]="2.K")),ROW([1]!Tableausource[Projet])-13,9^9),ROW(213:213)),COLUMN([1]!Tableausource[Etat])-2)="","",(INDEX([1]!Tableausource[#All],SMALL(IF(($G$1=[1]!Tableausource[Projet])*(([1]!Tableausource[Catégorie tâche]="1.H+K")+([1]!Tableausource[Catégorie tâche]="2.K")),ROW([1]!Tableausource[Projet])-13,9^9),ROW(213:213)),COLUMN([1]!Tableausource[Etat])-2))),"")</f>
        <v/>
      </c>
      <c r="C217" s="21" t="str" cm="1">
        <f t="array" ref="C217">IFERROR(IF(INDEX([2]!Tableausource[#All],SMALL(IF(($G$1=[2]!Tableausource[Projet])*(([2]!Tableausource[Catégorie tâche]="1.H+K")+([2]!Tableausource[Catégorie tâche]="2.K")),ROW([2]!Tableausource[Projet])-13,9^9),ROW(213:213)),COLUMN([2]!Tableausource[Échéance])-2)="","",(INDEX([2]!Tableausource[#All],SMALL(IF(($G$1=[2]!Tableausource[Projet])*(([2]!Tableausource[Catégorie tâche]="1.H+K")+([2]!Tableausource[Catégorie tâche]="2.K")),ROW([2]!Tableausource[Projet])-13,9^9),ROW(213:213)),COLUMN([2]!Tableausource[Échéance])-2))),"")</f>
        <v/>
      </c>
      <c r="D217" s="21" t="str" cm="1">
        <f t="array" ref="D217">IFERROR(IF(INDEX([2]!Tableausource[#All],SMALL(IF(($G$1=[2]!Tableausource[Projet])*(([2]!Tableausource[Catégorie tâche]="1.H+K")+([2]!Tableausource[Catégorie tâche]="2.K")),ROW([2]!Tableausource[Projet])-13,9^9),ROW(213:213)),COLUMN([2]!Tableausource[Date de début])-2)="","",(INDEX([2]!Tableausource[#All],SMALL(IF(($G$1=[2]!Tableausource[Projet])*(([2]!Tableausource[Catégorie tâche]="1.H+K")+([2]!Tableausource[Catégorie tâche]="2.K")),ROW([2]!Tableausource[Projet])-13,9^9),ROW(213:213)),COLUMN([2]!Tableausource[Date de début])-2))),"")</f>
        <v/>
      </c>
      <c r="E217" s="21" t="str" cm="1">
        <f t="array" ref="E217">IFERROR(IF(INDEX([2]!Tableausource[#All],SMALL(IF(($G$1=[2]!Tableausource[Projet])*(([2]!Tableausource[Catégorie tâche]="1.H+K")+([2]!Tableausource[Catégorie tâche]="2.K")),ROW([2]!Tableausource[Projet])-13,9^9),ROW(213:213)),COLUMN([2]!Tableausource[Date de fin])-2)="","",(INDEX([2]!Tableausource[#All],SMALL(IF(($G$1=[2]!Tableausource[Projet])*(([2]!Tableausource[Catégorie tâche]="1.H+K")+([2]!Tableausource[Catégorie tâche]="2.K")),ROW([2]!Tableausource[Projet])-13,9^9),ROW(213:213)),COLUMN([2]!Tableausource[Date de fin])-2))),"")</f>
        <v/>
      </c>
      <c r="F217" s="21" t="str" cm="1">
        <f t="array" ref="F217">IFERROR(IF(INDEX([2]!Tableausource[#All],SMALL(IF(($G$1=[2]!Tableausource[Projet])*(([2]!Tableausource[Catégorie tâche]="1.H+K")+([2]!Tableausource[Catégorie tâche]="2.K")),ROW([2]!Tableausource[Projet])-13,9^9),ROW(213:213)),COLUMN([2]!Tableausource[Catégorie tâche])-2)="","",(INDEX([2]!Tableausource[#All],SMALL(IF(($G$1=[2]!Tableausource[Projet])*(([2]!Tableausource[Catégorie tâche]="1.H+K")+([2]!Tableausource[Catégorie tâche]="2.K")),ROW([2]!Tableausource[Projet])-13,9^9),ROW(213:213)),COLUMN([2]!Tableausource[Catégorie tâche])-2))),"")</f>
        <v/>
      </c>
      <c r="G217" s="23" t="str" cm="1">
        <f t="array" ref="G217">IFERROR(INDEX([2]!Tableausource[#All],SMALL(IF(($G$1=[2]!Tableausource[Projet])*(([2]!Tableausource[Catégorie tâche]="1.H+K")+([2]!Tableausource[Catégorie tâche]="2.K")),ROW([2]!Tableausource[Projet])-13,9^9),ROW(213:213)),COLUMN([2]!Tableausource[Tâches])-2),"")</f>
        <v/>
      </c>
      <c r="H217" s="24" t="str" cm="1">
        <f t="array" ref="H217">IFERROR(IF(INDEX([2]!Tableausource[#All],SMALL(IF(($G$1=[2]!Tableausource[Projet])*(([2]!Tableausource[Catégorie tâche]="1.H+K")+([2]!Tableausource[Catégorie tâche]="2.K")),ROW([2]!Tableausource[Projet])-13,9^9),ROW(213:213)),COLUMN([2]!Tableausource[Acteurs])-2)="","",(INDEX([2]!Tableausource[#All],SMALL(IF(($G$1=[2]!Tableausource[Projet])*(([2]!Tableausource[Catégorie tâche]="1.H+K")+([2]!Tableausource[Catégorie tâche]="2.K")),ROW([2]!Tableausource[Projet])-13,9^9),ROW(213:213)),COLUMN([2]!Tableausource[Acteurs])-2))),"")</f>
        <v/>
      </c>
    </row>
    <row r="218" spans="2:8" hidden="1" x14ac:dyDescent="0.25">
      <c r="B218" s="21" t="str" cm="1">
        <f t="array" ref="B218">IFERROR(IF(INDEX([1]!Tableausource[#All],SMALL(IF(($G$1=[1]!Tableausource[Projet])*(([1]!Tableausource[Catégorie tâche]="1.H+K")+([1]!Tableausource[Catégorie tâche]="2.K")),ROW([1]!Tableausource[Projet])-13,9^9),ROW(214:214)),COLUMN([1]!Tableausource[Etat])-2)="","",(INDEX([1]!Tableausource[#All],SMALL(IF(($G$1=[1]!Tableausource[Projet])*(([1]!Tableausource[Catégorie tâche]="1.H+K")+([1]!Tableausource[Catégorie tâche]="2.K")),ROW([1]!Tableausource[Projet])-13,9^9),ROW(214:214)),COLUMN([1]!Tableausource[Etat])-2))),"")</f>
        <v/>
      </c>
      <c r="C218" s="21" t="str" cm="1">
        <f t="array" ref="C218">IFERROR(IF(INDEX([2]!Tableausource[#All],SMALL(IF(($G$1=[2]!Tableausource[Projet])*(([2]!Tableausource[Catégorie tâche]="1.H+K")+([2]!Tableausource[Catégorie tâche]="2.K")),ROW([2]!Tableausource[Projet])-13,9^9),ROW(214:214)),COLUMN([2]!Tableausource[Échéance])-2)="","",(INDEX([2]!Tableausource[#All],SMALL(IF(($G$1=[2]!Tableausource[Projet])*(([2]!Tableausource[Catégorie tâche]="1.H+K")+([2]!Tableausource[Catégorie tâche]="2.K")),ROW([2]!Tableausource[Projet])-13,9^9),ROW(214:214)),COLUMN([2]!Tableausource[Échéance])-2))),"")</f>
        <v/>
      </c>
      <c r="D218" s="21" t="str" cm="1">
        <f t="array" ref="D218">IFERROR(IF(INDEX([2]!Tableausource[#All],SMALL(IF(($G$1=[2]!Tableausource[Projet])*(([2]!Tableausource[Catégorie tâche]="1.H+K")+([2]!Tableausource[Catégorie tâche]="2.K")),ROW([2]!Tableausource[Projet])-13,9^9),ROW(214:214)),COLUMN([2]!Tableausource[Date de début])-2)="","",(INDEX([2]!Tableausource[#All],SMALL(IF(($G$1=[2]!Tableausource[Projet])*(([2]!Tableausource[Catégorie tâche]="1.H+K")+([2]!Tableausource[Catégorie tâche]="2.K")),ROW([2]!Tableausource[Projet])-13,9^9),ROW(214:214)),COLUMN([2]!Tableausource[Date de début])-2))),"")</f>
        <v/>
      </c>
      <c r="E218" s="21" t="str" cm="1">
        <f t="array" ref="E218">IFERROR(IF(INDEX([2]!Tableausource[#All],SMALL(IF(($G$1=[2]!Tableausource[Projet])*(([2]!Tableausource[Catégorie tâche]="1.H+K")+([2]!Tableausource[Catégorie tâche]="2.K")),ROW([2]!Tableausource[Projet])-13,9^9),ROW(214:214)),COLUMN([2]!Tableausource[Date de fin])-2)="","",(INDEX([2]!Tableausource[#All],SMALL(IF(($G$1=[2]!Tableausource[Projet])*(([2]!Tableausource[Catégorie tâche]="1.H+K")+([2]!Tableausource[Catégorie tâche]="2.K")),ROW([2]!Tableausource[Projet])-13,9^9),ROW(214:214)),COLUMN([2]!Tableausource[Date de fin])-2))),"")</f>
        <v/>
      </c>
      <c r="F218" s="21" t="str" cm="1">
        <f t="array" ref="F218">IFERROR(IF(INDEX([2]!Tableausource[#All],SMALL(IF(($G$1=[2]!Tableausource[Projet])*(([2]!Tableausource[Catégorie tâche]="1.H+K")+([2]!Tableausource[Catégorie tâche]="2.K")),ROW([2]!Tableausource[Projet])-13,9^9),ROW(214:214)),COLUMN([2]!Tableausource[Catégorie tâche])-2)="","",(INDEX([2]!Tableausource[#All],SMALL(IF(($G$1=[2]!Tableausource[Projet])*(([2]!Tableausource[Catégorie tâche]="1.H+K")+([2]!Tableausource[Catégorie tâche]="2.K")),ROW([2]!Tableausource[Projet])-13,9^9),ROW(214:214)),COLUMN([2]!Tableausource[Catégorie tâche])-2))),"")</f>
        <v/>
      </c>
      <c r="G218" s="23" t="str" cm="1">
        <f t="array" ref="G218">IFERROR(INDEX([2]!Tableausource[#All],SMALL(IF(($G$1=[2]!Tableausource[Projet])*(([2]!Tableausource[Catégorie tâche]="1.H+K")+([2]!Tableausource[Catégorie tâche]="2.K")),ROW([2]!Tableausource[Projet])-13,9^9),ROW(214:214)),COLUMN([2]!Tableausource[Tâches])-2),"")</f>
        <v/>
      </c>
      <c r="H218" s="24" t="str" cm="1">
        <f t="array" ref="H218">IFERROR(IF(INDEX([2]!Tableausource[#All],SMALL(IF(($G$1=[2]!Tableausource[Projet])*(([2]!Tableausource[Catégorie tâche]="1.H+K")+([2]!Tableausource[Catégorie tâche]="2.K")),ROW([2]!Tableausource[Projet])-13,9^9),ROW(214:214)),COLUMN([2]!Tableausource[Acteurs])-2)="","",(INDEX([2]!Tableausource[#All],SMALL(IF(($G$1=[2]!Tableausource[Projet])*(([2]!Tableausource[Catégorie tâche]="1.H+K")+([2]!Tableausource[Catégorie tâche]="2.K")),ROW([2]!Tableausource[Projet])-13,9^9),ROW(214:214)),COLUMN([2]!Tableausource[Acteurs])-2))),"")</f>
        <v/>
      </c>
    </row>
    <row r="219" spans="2:8" hidden="1" x14ac:dyDescent="0.25">
      <c r="B219" s="21" t="str" cm="1">
        <f t="array" ref="B219">IFERROR(IF(INDEX([1]!Tableausource[#All],SMALL(IF(($G$1=[1]!Tableausource[Projet])*(([1]!Tableausource[Catégorie tâche]="1.H+K")+([1]!Tableausource[Catégorie tâche]="2.K")),ROW([1]!Tableausource[Projet])-13,9^9),ROW(215:215)),COLUMN([1]!Tableausource[Etat])-2)="","",(INDEX([1]!Tableausource[#All],SMALL(IF(($G$1=[1]!Tableausource[Projet])*(([1]!Tableausource[Catégorie tâche]="1.H+K")+([1]!Tableausource[Catégorie tâche]="2.K")),ROW([1]!Tableausource[Projet])-13,9^9),ROW(215:215)),COLUMN([1]!Tableausource[Etat])-2))),"")</f>
        <v/>
      </c>
      <c r="C219" s="21" t="str" cm="1">
        <f t="array" ref="C219">IFERROR(IF(INDEX([2]!Tableausource[#All],SMALL(IF(($G$1=[2]!Tableausource[Projet])*(([2]!Tableausource[Catégorie tâche]="1.H+K")+([2]!Tableausource[Catégorie tâche]="2.K")),ROW([2]!Tableausource[Projet])-13,9^9),ROW(215:215)),COLUMN([2]!Tableausource[Échéance])-2)="","",(INDEX([2]!Tableausource[#All],SMALL(IF(($G$1=[2]!Tableausource[Projet])*(([2]!Tableausource[Catégorie tâche]="1.H+K")+([2]!Tableausource[Catégorie tâche]="2.K")),ROW([2]!Tableausource[Projet])-13,9^9),ROW(215:215)),COLUMN([2]!Tableausource[Échéance])-2))),"")</f>
        <v/>
      </c>
      <c r="D219" s="21" t="str" cm="1">
        <f t="array" ref="D219">IFERROR(IF(INDEX([2]!Tableausource[#All],SMALL(IF(($G$1=[2]!Tableausource[Projet])*(([2]!Tableausource[Catégorie tâche]="1.H+K")+([2]!Tableausource[Catégorie tâche]="2.K")),ROW([2]!Tableausource[Projet])-13,9^9),ROW(215:215)),COLUMN([2]!Tableausource[Date de début])-2)="","",(INDEX([2]!Tableausource[#All],SMALL(IF(($G$1=[2]!Tableausource[Projet])*(([2]!Tableausource[Catégorie tâche]="1.H+K")+([2]!Tableausource[Catégorie tâche]="2.K")),ROW([2]!Tableausource[Projet])-13,9^9),ROW(215:215)),COLUMN([2]!Tableausource[Date de début])-2))),"")</f>
        <v/>
      </c>
      <c r="E219" s="21" t="str" cm="1">
        <f t="array" ref="E219">IFERROR(IF(INDEX([2]!Tableausource[#All],SMALL(IF(($G$1=[2]!Tableausource[Projet])*(([2]!Tableausource[Catégorie tâche]="1.H+K")+([2]!Tableausource[Catégorie tâche]="2.K")),ROW([2]!Tableausource[Projet])-13,9^9),ROW(215:215)),COLUMN([2]!Tableausource[Date de fin])-2)="","",(INDEX([2]!Tableausource[#All],SMALL(IF(($G$1=[2]!Tableausource[Projet])*(([2]!Tableausource[Catégorie tâche]="1.H+K")+([2]!Tableausource[Catégorie tâche]="2.K")),ROW([2]!Tableausource[Projet])-13,9^9),ROW(215:215)),COLUMN([2]!Tableausource[Date de fin])-2))),"")</f>
        <v/>
      </c>
      <c r="F219" s="21" t="str" cm="1">
        <f t="array" ref="F219">IFERROR(IF(INDEX([2]!Tableausource[#All],SMALL(IF(($G$1=[2]!Tableausource[Projet])*(([2]!Tableausource[Catégorie tâche]="1.H+K")+([2]!Tableausource[Catégorie tâche]="2.K")),ROW([2]!Tableausource[Projet])-13,9^9),ROW(215:215)),COLUMN([2]!Tableausource[Catégorie tâche])-2)="","",(INDEX([2]!Tableausource[#All],SMALL(IF(($G$1=[2]!Tableausource[Projet])*(([2]!Tableausource[Catégorie tâche]="1.H+K")+([2]!Tableausource[Catégorie tâche]="2.K")),ROW([2]!Tableausource[Projet])-13,9^9),ROW(215:215)),COLUMN([2]!Tableausource[Catégorie tâche])-2))),"")</f>
        <v/>
      </c>
      <c r="G219" s="23" t="str" cm="1">
        <f t="array" ref="G219">IFERROR(INDEX([2]!Tableausource[#All],SMALL(IF(($G$1=[2]!Tableausource[Projet])*(([2]!Tableausource[Catégorie tâche]="1.H+K")+([2]!Tableausource[Catégorie tâche]="2.K")),ROW([2]!Tableausource[Projet])-13,9^9),ROW(215:215)),COLUMN([2]!Tableausource[Tâches])-2),"")</f>
        <v/>
      </c>
      <c r="H219" s="24" t="str" cm="1">
        <f t="array" ref="H219">IFERROR(IF(INDEX([2]!Tableausource[#All],SMALL(IF(($G$1=[2]!Tableausource[Projet])*(([2]!Tableausource[Catégorie tâche]="1.H+K")+([2]!Tableausource[Catégorie tâche]="2.K")),ROW([2]!Tableausource[Projet])-13,9^9),ROW(215:215)),COLUMN([2]!Tableausource[Acteurs])-2)="","",(INDEX([2]!Tableausource[#All],SMALL(IF(($G$1=[2]!Tableausource[Projet])*(([2]!Tableausource[Catégorie tâche]="1.H+K")+([2]!Tableausource[Catégorie tâche]="2.K")),ROW([2]!Tableausource[Projet])-13,9^9),ROW(215:215)),COLUMN([2]!Tableausource[Acteurs])-2))),"")</f>
        <v/>
      </c>
    </row>
    <row r="220" spans="2:8" hidden="1" x14ac:dyDescent="0.25">
      <c r="B220" s="21" t="str" cm="1">
        <f t="array" ref="B220">IFERROR(IF(INDEX([1]!Tableausource[#All],SMALL(IF(($G$1=[1]!Tableausource[Projet])*(([1]!Tableausource[Catégorie tâche]="1.H+K")+([1]!Tableausource[Catégorie tâche]="2.K")),ROW([1]!Tableausource[Projet])-13,9^9),ROW(216:216)),COLUMN([1]!Tableausource[Etat])-2)="","",(INDEX([1]!Tableausource[#All],SMALL(IF(($G$1=[1]!Tableausource[Projet])*(([1]!Tableausource[Catégorie tâche]="1.H+K")+([1]!Tableausource[Catégorie tâche]="2.K")),ROW([1]!Tableausource[Projet])-13,9^9),ROW(216:216)),COLUMN([1]!Tableausource[Etat])-2))),"")</f>
        <v/>
      </c>
      <c r="C220" s="21" t="str" cm="1">
        <f t="array" ref="C220">IFERROR(IF(INDEX([2]!Tableausource[#All],SMALL(IF(($G$1=[2]!Tableausource[Projet])*(([2]!Tableausource[Catégorie tâche]="1.H+K")+([2]!Tableausource[Catégorie tâche]="2.K")),ROW([2]!Tableausource[Projet])-13,9^9),ROW(216:216)),COLUMN([2]!Tableausource[Échéance])-2)="","",(INDEX([2]!Tableausource[#All],SMALL(IF(($G$1=[2]!Tableausource[Projet])*(([2]!Tableausource[Catégorie tâche]="1.H+K")+([2]!Tableausource[Catégorie tâche]="2.K")),ROW([2]!Tableausource[Projet])-13,9^9),ROW(216:216)),COLUMN([2]!Tableausource[Échéance])-2))),"")</f>
        <v/>
      </c>
      <c r="D220" s="21" t="str" cm="1">
        <f t="array" ref="D220">IFERROR(IF(INDEX([2]!Tableausource[#All],SMALL(IF(($G$1=[2]!Tableausource[Projet])*(([2]!Tableausource[Catégorie tâche]="1.H+K")+([2]!Tableausource[Catégorie tâche]="2.K")),ROW([2]!Tableausource[Projet])-13,9^9),ROW(216:216)),COLUMN([2]!Tableausource[Date de début])-2)="","",(INDEX([2]!Tableausource[#All],SMALL(IF(($G$1=[2]!Tableausource[Projet])*(([2]!Tableausource[Catégorie tâche]="1.H+K")+([2]!Tableausource[Catégorie tâche]="2.K")),ROW([2]!Tableausource[Projet])-13,9^9),ROW(216:216)),COLUMN([2]!Tableausource[Date de début])-2))),"")</f>
        <v/>
      </c>
      <c r="E220" s="21" t="str" cm="1">
        <f t="array" ref="E220">IFERROR(IF(INDEX([2]!Tableausource[#All],SMALL(IF(($G$1=[2]!Tableausource[Projet])*(([2]!Tableausource[Catégorie tâche]="1.H+K")+([2]!Tableausource[Catégorie tâche]="2.K")),ROW([2]!Tableausource[Projet])-13,9^9),ROW(216:216)),COLUMN([2]!Tableausource[Date de fin])-2)="","",(INDEX([2]!Tableausource[#All],SMALL(IF(($G$1=[2]!Tableausource[Projet])*(([2]!Tableausource[Catégorie tâche]="1.H+K")+([2]!Tableausource[Catégorie tâche]="2.K")),ROW([2]!Tableausource[Projet])-13,9^9),ROW(216:216)),COLUMN([2]!Tableausource[Date de fin])-2))),"")</f>
        <v/>
      </c>
      <c r="F220" s="21" t="str" cm="1">
        <f t="array" ref="F220">IFERROR(IF(INDEX([2]!Tableausource[#All],SMALL(IF(($G$1=[2]!Tableausource[Projet])*(([2]!Tableausource[Catégorie tâche]="1.H+K")+([2]!Tableausource[Catégorie tâche]="2.K")),ROW([2]!Tableausource[Projet])-13,9^9),ROW(216:216)),COLUMN([2]!Tableausource[Catégorie tâche])-2)="","",(INDEX([2]!Tableausource[#All],SMALL(IF(($G$1=[2]!Tableausource[Projet])*(([2]!Tableausource[Catégorie tâche]="1.H+K")+([2]!Tableausource[Catégorie tâche]="2.K")),ROW([2]!Tableausource[Projet])-13,9^9),ROW(216:216)),COLUMN([2]!Tableausource[Catégorie tâche])-2))),"")</f>
        <v/>
      </c>
      <c r="G220" s="23" t="str" cm="1">
        <f t="array" ref="G220">IFERROR(INDEX([2]!Tableausource[#All],SMALL(IF(($G$1=[2]!Tableausource[Projet])*(([2]!Tableausource[Catégorie tâche]="1.H+K")+([2]!Tableausource[Catégorie tâche]="2.K")),ROW([2]!Tableausource[Projet])-13,9^9),ROW(216:216)),COLUMN([2]!Tableausource[Tâches])-2),"")</f>
        <v/>
      </c>
      <c r="H220" s="24" t="str" cm="1">
        <f t="array" ref="H220">IFERROR(IF(INDEX([2]!Tableausource[#All],SMALL(IF(($G$1=[2]!Tableausource[Projet])*(([2]!Tableausource[Catégorie tâche]="1.H+K")+([2]!Tableausource[Catégorie tâche]="2.K")),ROW([2]!Tableausource[Projet])-13,9^9),ROW(216:216)),COLUMN([2]!Tableausource[Acteurs])-2)="","",(INDEX([2]!Tableausource[#All],SMALL(IF(($G$1=[2]!Tableausource[Projet])*(([2]!Tableausource[Catégorie tâche]="1.H+K")+([2]!Tableausource[Catégorie tâche]="2.K")),ROW([2]!Tableausource[Projet])-13,9^9),ROW(216:216)),COLUMN([2]!Tableausource[Acteurs])-2))),"")</f>
        <v/>
      </c>
    </row>
    <row r="221" spans="2:8" hidden="1" x14ac:dyDescent="0.25">
      <c r="B221" s="21" t="str" cm="1">
        <f t="array" ref="B221">IFERROR(IF(INDEX([1]!Tableausource[#All],SMALL(IF(($G$1=[1]!Tableausource[Projet])*(([1]!Tableausource[Catégorie tâche]="1.H+K")+([1]!Tableausource[Catégorie tâche]="2.K")),ROW([1]!Tableausource[Projet])-13,9^9),ROW(217:217)),COLUMN([1]!Tableausource[Etat])-2)="","",(INDEX([1]!Tableausource[#All],SMALL(IF(($G$1=[1]!Tableausource[Projet])*(([1]!Tableausource[Catégorie tâche]="1.H+K")+([1]!Tableausource[Catégorie tâche]="2.K")),ROW([1]!Tableausource[Projet])-13,9^9),ROW(217:217)),COLUMN([1]!Tableausource[Etat])-2))),"")</f>
        <v/>
      </c>
      <c r="C221" s="21" t="str" cm="1">
        <f t="array" ref="C221">IFERROR(IF(INDEX([2]!Tableausource[#All],SMALL(IF(($G$1=[2]!Tableausource[Projet])*(([2]!Tableausource[Catégorie tâche]="1.H+K")+([2]!Tableausource[Catégorie tâche]="2.K")),ROW([2]!Tableausource[Projet])-13,9^9),ROW(217:217)),COLUMN([2]!Tableausource[Échéance])-2)="","",(INDEX([2]!Tableausource[#All],SMALL(IF(($G$1=[2]!Tableausource[Projet])*(([2]!Tableausource[Catégorie tâche]="1.H+K")+([2]!Tableausource[Catégorie tâche]="2.K")),ROW([2]!Tableausource[Projet])-13,9^9),ROW(217:217)),COLUMN([2]!Tableausource[Échéance])-2))),"")</f>
        <v/>
      </c>
      <c r="D221" s="21" t="str" cm="1">
        <f t="array" ref="D221">IFERROR(IF(INDEX([2]!Tableausource[#All],SMALL(IF(($G$1=[2]!Tableausource[Projet])*(([2]!Tableausource[Catégorie tâche]="1.H+K")+([2]!Tableausource[Catégorie tâche]="2.K")),ROW([2]!Tableausource[Projet])-13,9^9),ROW(217:217)),COLUMN([2]!Tableausource[Date de début])-2)="","",(INDEX([2]!Tableausource[#All],SMALL(IF(($G$1=[2]!Tableausource[Projet])*(([2]!Tableausource[Catégorie tâche]="1.H+K")+([2]!Tableausource[Catégorie tâche]="2.K")),ROW([2]!Tableausource[Projet])-13,9^9),ROW(217:217)),COLUMN([2]!Tableausource[Date de début])-2))),"")</f>
        <v/>
      </c>
      <c r="E221" s="21" t="str" cm="1">
        <f t="array" ref="E221">IFERROR(IF(INDEX([2]!Tableausource[#All],SMALL(IF(($G$1=[2]!Tableausource[Projet])*(([2]!Tableausource[Catégorie tâche]="1.H+K")+([2]!Tableausource[Catégorie tâche]="2.K")),ROW([2]!Tableausource[Projet])-13,9^9),ROW(217:217)),COLUMN([2]!Tableausource[Date de fin])-2)="","",(INDEX([2]!Tableausource[#All],SMALL(IF(($G$1=[2]!Tableausource[Projet])*(([2]!Tableausource[Catégorie tâche]="1.H+K")+([2]!Tableausource[Catégorie tâche]="2.K")),ROW([2]!Tableausource[Projet])-13,9^9),ROW(217:217)),COLUMN([2]!Tableausource[Date de fin])-2))),"")</f>
        <v/>
      </c>
      <c r="F221" s="21" t="str" cm="1">
        <f t="array" ref="F221">IFERROR(IF(INDEX([2]!Tableausource[#All],SMALL(IF(($G$1=[2]!Tableausource[Projet])*(([2]!Tableausource[Catégorie tâche]="1.H+K")+([2]!Tableausource[Catégorie tâche]="2.K")),ROW([2]!Tableausource[Projet])-13,9^9),ROW(217:217)),COLUMN([2]!Tableausource[Catégorie tâche])-2)="","",(INDEX([2]!Tableausource[#All],SMALL(IF(($G$1=[2]!Tableausource[Projet])*(([2]!Tableausource[Catégorie tâche]="1.H+K")+([2]!Tableausource[Catégorie tâche]="2.K")),ROW([2]!Tableausource[Projet])-13,9^9),ROW(217:217)),COLUMN([2]!Tableausource[Catégorie tâche])-2))),"")</f>
        <v/>
      </c>
      <c r="G221" s="23" t="str" cm="1">
        <f t="array" ref="G221">IFERROR(INDEX([2]!Tableausource[#All],SMALL(IF(($G$1=[2]!Tableausource[Projet])*(([2]!Tableausource[Catégorie tâche]="1.H+K")+([2]!Tableausource[Catégorie tâche]="2.K")),ROW([2]!Tableausource[Projet])-13,9^9),ROW(217:217)),COLUMN([2]!Tableausource[Tâches])-2),"")</f>
        <v/>
      </c>
      <c r="H221" s="24" t="str" cm="1">
        <f t="array" ref="H221">IFERROR(IF(INDEX([2]!Tableausource[#All],SMALL(IF(($G$1=[2]!Tableausource[Projet])*(([2]!Tableausource[Catégorie tâche]="1.H+K")+([2]!Tableausource[Catégorie tâche]="2.K")),ROW([2]!Tableausource[Projet])-13,9^9),ROW(217:217)),COLUMN([2]!Tableausource[Acteurs])-2)="","",(INDEX([2]!Tableausource[#All],SMALL(IF(($G$1=[2]!Tableausource[Projet])*(([2]!Tableausource[Catégorie tâche]="1.H+K")+([2]!Tableausource[Catégorie tâche]="2.K")),ROW([2]!Tableausource[Projet])-13,9^9),ROW(217:217)),COLUMN([2]!Tableausource[Acteurs])-2))),"")</f>
        <v/>
      </c>
    </row>
    <row r="222" spans="2:8" hidden="1" x14ac:dyDescent="0.25">
      <c r="B222" s="21" t="str" cm="1">
        <f t="array" ref="B222">IFERROR(IF(INDEX([1]!Tableausource[#All],SMALL(IF(($G$1=[1]!Tableausource[Projet])*(([1]!Tableausource[Catégorie tâche]="1.H+K")+([1]!Tableausource[Catégorie tâche]="2.K")),ROW([1]!Tableausource[Projet])-13,9^9),ROW(218:218)),COLUMN([1]!Tableausource[Etat])-2)="","",(INDEX([1]!Tableausource[#All],SMALL(IF(($G$1=[1]!Tableausource[Projet])*(([1]!Tableausource[Catégorie tâche]="1.H+K")+([1]!Tableausource[Catégorie tâche]="2.K")),ROW([1]!Tableausource[Projet])-13,9^9),ROW(218:218)),COLUMN([1]!Tableausource[Etat])-2))),"")</f>
        <v/>
      </c>
      <c r="C222" s="21" t="str" cm="1">
        <f t="array" ref="C222">IFERROR(IF(INDEX([2]!Tableausource[#All],SMALL(IF(($G$1=[2]!Tableausource[Projet])*(([2]!Tableausource[Catégorie tâche]="1.H+K")+([2]!Tableausource[Catégorie tâche]="2.K")),ROW([2]!Tableausource[Projet])-13,9^9),ROW(218:218)),COLUMN([2]!Tableausource[Échéance])-2)="","",(INDEX([2]!Tableausource[#All],SMALL(IF(($G$1=[2]!Tableausource[Projet])*(([2]!Tableausource[Catégorie tâche]="1.H+K")+([2]!Tableausource[Catégorie tâche]="2.K")),ROW([2]!Tableausource[Projet])-13,9^9),ROW(218:218)),COLUMN([2]!Tableausource[Échéance])-2))),"")</f>
        <v/>
      </c>
      <c r="D222" s="21" t="str" cm="1">
        <f t="array" ref="D222">IFERROR(IF(INDEX([2]!Tableausource[#All],SMALL(IF(($G$1=[2]!Tableausource[Projet])*(([2]!Tableausource[Catégorie tâche]="1.H+K")+([2]!Tableausource[Catégorie tâche]="2.K")),ROW([2]!Tableausource[Projet])-13,9^9),ROW(218:218)),COLUMN([2]!Tableausource[Date de début])-2)="","",(INDEX([2]!Tableausource[#All],SMALL(IF(($G$1=[2]!Tableausource[Projet])*(([2]!Tableausource[Catégorie tâche]="1.H+K")+([2]!Tableausource[Catégorie tâche]="2.K")),ROW([2]!Tableausource[Projet])-13,9^9),ROW(218:218)),COLUMN([2]!Tableausource[Date de début])-2))),"")</f>
        <v/>
      </c>
      <c r="E222" s="21" t="str" cm="1">
        <f t="array" ref="E222">IFERROR(IF(INDEX([2]!Tableausource[#All],SMALL(IF(($G$1=[2]!Tableausource[Projet])*(([2]!Tableausource[Catégorie tâche]="1.H+K")+([2]!Tableausource[Catégorie tâche]="2.K")),ROW([2]!Tableausource[Projet])-13,9^9),ROW(218:218)),COLUMN([2]!Tableausource[Date de fin])-2)="","",(INDEX([2]!Tableausource[#All],SMALL(IF(($G$1=[2]!Tableausource[Projet])*(([2]!Tableausource[Catégorie tâche]="1.H+K")+([2]!Tableausource[Catégorie tâche]="2.K")),ROW([2]!Tableausource[Projet])-13,9^9),ROW(218:218)),COLUMN([2]!Tableausource[Date de fin])-2))),"")</f>
        <v/>
      </c>
      <c r="F222" s="21" t="str" cm="1">
        <f t="array" ref="F222">IFERROR(IF(INDEX([2]!Tableausource[#All],SMALL(IF(($G$1=[2]!Tableausource[Projet])*(([2]!Tableausource[Catégorie tâche]="1.H+K")+([2]!Tableausource[Catégorie tâche]="2.K")),ROW([2]!Tableausource[Projet])-13,9^9),ROW(218:218)),COLUMN([2]!Tableausource[Catégorie tâche])-2)="","",(INDEX([2]!Tableausource[#All],SMALL(IF(($G$1=[2]!Tableausource[Projet])*(([2]!Tableausource[Catégorie tâche]="1.H+K")+([2]!Tableausource[Catégorie tâche]="2.K")),ROW([2]!Tableausource[Projet])-13,9^9),ROW(218:218)),COLUMN([2]!Tableausource[Catégorie tâche])-2))),"")</f>
        <v/>
      </c>
      <c r="G222" s="23" t="str" cm="1">
        <f t="array" ref="G222">IFERROR(INDEX([2]!Tableausource[#All],SMALL(IF(($G$1=[2]!Tableausource[Projet])*(([2]!Tableausource[Catégorie tâche]="1.H+K")+([2]!Tableausource[Catégorie tâche]="2.K")),ROW([2]!Tableausource[Projet])-13,9^9),ROW(218:218)),COLUMN([2]!Tableausource[Tâches])-2),"")</f>
        <v/>
      </c>
      <c r="H222" s="24" t="str" cm="1">
        <f t="array" ref="H222">IFERROR(IF(INDEX([2]!Tableausource[#All],SMALL(IF(($G$1=[2]!Tableausource[Projet])*(([2]!Tableausource[Catégorie tâche]="1.H+K")+([2]!Tableausource[Catégorie tâche]="2.K")),ROW([2]!Tableausource[Projet])-13,9^9),ROW(218:218)),COLUMN([2]!Tableausource[Acteurs])-2)="","",(INDEX([2]!Tableausource[#All],SMALL(IF(($G$1=[2]!Tableausource[Projet])*(([2]!Tableausource[Catégorie tâche]="1.H+K")+([2]!Tableausource[Catégorie tâche]="2.K")),ROW([2]!Tableausource[Projet])-13,9^9),ROW(218:218)),COLUMN([2]!Tableausource[Acteurs])-2))),"")</f>
        <v/>
      </c>
    </row>
    <row r="223" spans="2:8" hidden="1" x14ac:dyDescent="0.25">
      <c r="B223" s="21" t="str" cm="1">
        <f t="array" ref="B223">IFERROR(IF(INDEX([1]!Tableausource[#All],SMALL(IF(($G$1=[1]!Tableausource[Projet])*(([1]!Tableausource[Catégorie tâche]="1.H+K")+([1]!Tableausource[Catégorie tâche]="2.K")),ROW([1]!Tableausource[Projet])-13,9^9),ROW(219:219)),COLUMN([1]!Tableausource[Etat])-2)="","",(INDEX([1]!Tableausource[#All],SMALL(IF(($G$1=[1]!Tableausource[Projet])*(([1]!Tableausource[Catégorie tâche]="1.H+K")+([1]!Tableausource[Catégorie tâche]="2.K")),ROW([1]!Tableausource[Projet])-13,9^9),ROW(219:219)),COLUMN([1]!Tableausource[Etat])-2))),"")</f>
        <v/>
      </c>
      <c r="C223" s="21" t="str" cm="1">
        <f t="array" ref="C223">IFERROR(IF(INDEX([2]!Tableausource[#All],SMALL(IF(($G$1=[2]!Tableausource[Projet])*(([2]!Tableausource[Catégorie tâche]="1.H+K")+([2]!Tableausource[Catégorie tâche]="2.K")),ROW([2]!Tableausource[Projet])-13,9^9),ROW(219:219)),COLUMN([2]!Tableausource[Échéance])-2)="","",(INDEX([2]!Tableausource[#All],SMALL(IF(($G$1=[2]!Tableausource[Projet])*(([2]!Tableausource[Catégorie tâche]="1.H+K")+([2]!Tableausource[Catégorie tâche]="2.K")),ROW([2]!Tableausource[Projet])-13,9^9),ROW(219:219)),COLUMN([2]!Tableausource[Échéance])-2))),"")</f>
        <v/>
      </c>
      <c r="D223" s="21" t="str" cm="1">
        <f t="array" ref="D223">IFERROR(IF(INDEX([2]!Tableausource[#All],SMALL(IF(($G$1=[2]!Tableausource[Projet])*(([2]!Tableausource[Catégorie tâche]="1.H+K")+([2]!Tableausource[Catégorie tâche]="2.K")),ROW([2]!Tableausource[Projet])-13,9^9),ROW(219:219)),COLUMN([2]!Tableausource[Date de début])-2)="","",(INDEX([2]!Tableausource[#All],SMALL(IF(($G$1=[2]!Tableausource[Projet])*(([2]!Tableausource[Catégorie tâche]="1.H+K")+([2]!Tableausource[Catégorie tâche]="2.K")),ROW([2]!Tableausource[Projet])-13,9^9),ROW(219:219)),COLUMN([2]!Tableausource[Date de début])-2))),"")</f>
        <v/>
      </c>
      <c r="E223" s="21" t="str" cm="1">
        <f t="array" ref="E223">IFERROR(IF(INDEX([2]!Tableausource[#All],SMALL(IF(($G$1=[2]!Tableausource[Projet])*(([2]!Tableausource[Catégorie tâche]="1.H+K")+([2]!Tableausource[Catégorie tâche]="2.K")),ROW([2]!Tableausource[Projet])-13,9^9),ROW(219:219)),COLUMN([2]!Tableausource[Date de fin])-2)="","",(INDEX([2]!Tableausource[#All],SMALL(IF(($G$1=[2]!Tableausource[Projet])*(([2]!Tableausource[Catégorie tâche]="1.H+K")+([2]!Tableausource[Catégorie tâche]="2.K")),ROW([2]!Tableausource[Projet])-13,9^9),ROW(219:219)),COLUMN([2]!Tableausource[Date de fin])-2))),"")</f>
        <v/>
      </c>
      <c r="F223" s="21" t="str" cm="1">
        <f t="array" ref="F223">IFERROR(IF(INDEX([2]!Tableausource[#All],SMALL(IF(($G$1=[2]!Tableausource[Projet])*(([2]!Tableausource[Catégorie tâche]="1.H+K")+([2]!Tableausource[Catégorie tâche]="2.K")),ROW([2]!Tableausource[Projet])-13,9^9),ROW(219:219)),COLUMN([2]!Tableausource[Catégorie tâche])-2)="","",(INDEX([2]!Tableausource[#All],SMALL(IF(($G$1=[2]!Tableausource[Projet])*(([2]!Tableausource[Catégorie tâche]="1.H+K")+([2]!Tableausource[Catégorie tâche]="2.K")),ROW([2]!Tableausource[Projet])-13,9^9),ROW(219:219)),COLUMN([2]!Tableausource[Catégorie tâche])-2))),"")</f>
        <v/>
      </c>
      <c r="G223" s="23" t="str" cm="1">
        <f t="array" ref="G223">IFERROR(INDEX([2]!Tableausource[#All],SMALL(IF(($G$1=[2]!Tableausource[Projet])*(([2]!Tableausource[Catégorie tâche]="1.H+K")+([2]!Tableausource[Catégorie tâche]="2.K")),ROW([2]!Tableausource[Projet])-13,9^9),ROW(219:219)),COLUMN([2]!Tableausource[Tâches])-2),"")</f>
        <v/>
      </c>
      <c r="H223" s="24" t="str" cm="1">
        <f t="array" ref="H223">IFERROR(IF(INDEX([2]!Tableausource[#All],SMALL(IF(($G$1=[2]!Tableausource[Projet])*(([2]!Tableausource[Catégorie tâche]="1.H+K")+([2]!Tableausource[Catégorie tâche]="2.K")),ROW([2]!Tableausource[Projet])-13,9^9),ROW(219:219)),COLUMN([2]!Tableausource[Acteurs])-2)="","",(INDEX([2]!Tableausource[#All],SMALL(IF(($G$1=[2]!Tableausource[Projet])*(([2]!Tableausource[Catégorie tâche]="1.H+K")+([2]!Tableausource[Catégorie tâche]="2.K")),ROW([2]!Tableausource[Projet])-13,9^9),ROW(219:219)),COLUMN([2]!Tableausource[Acteurs])-2))),"")</f>
        <v/>
      </c>
    </row>
    <row r="224" spans="2:8" hidden="1" x14ac:dyDescent="0.25">
      <c r="B224" s="21" t="str" cm="1">
        <f t="array" ref="B224">IFERROR(IF(INDEX([1]!Tableausource[#All],SMALL(IF(($G$1=[1]!Tableausource[Projet])*(([1]!Tableausource[Catégorie tâche]="1.H+K")+([1]!Tableausource[Catégorie tâche]="2.K")),ROW([1]!Tableausource[Projet])-13,9^9),ROW(220:220)),COLUMN([1]!Tableausource[Etat])-2)="","",(INDEX([1]!Tableausource[#All],SMALL(IF(($G$1=[1]!Tableausource[Projet])*(([1]!Tableausource[Catégorie tâche]="1.H+K")+([1]!Tableausource[Catégorie tâche]="2.K")),ROW([1]!Tableausource[Projet])-13,9^9),ROW(220:220)),COLUMN([1]!Tableausource[Etat])-2))),"")</f>
        <v/>
      </c>
      <c r="C224" s="21" t="str" cm="1">
        <f t="array" ref="C224">IFERROR(IF(INDEX([2]!Tableausource[#All],SMALL(IF(($G$1=[2]!Tableausource[Projet])*(([2]!Tableausource[Catégorie tâche]="1.H+K")+([2]!Tableausource[Catégorie tâche]="2.K")),ROW([2]!Tableausource[Projet])-13,9^9),ROW(220:220)),COLUMN([2]!Tableausource[Échéance])-2)="","",(INDEX([2]!Tableausource[#All],SMALL(IF(($G$1=[2]!Tableausource[Projet])*(([2]!Tableausource[Catégorie tâche]="1.H+K")+([2]!Tableausource[Catégorie tâche]="2.K")),ROW([2]!Tableausource[Projet])-13,9^9),ROW(220:220)),COLUMN([2]!Tableausource[Échéance])-2))),"")</f>
        <v/>
      </c>
      <c r="D224" s="21" t="str" cm="1">
        <f t="array" ref="D224">IFERROR(IF(INDEX([2]!Tableausource[#All],SMALL(IF(($G$1=[2]!Tableausource[Projet])*(([2]!Tableausource[Catégorie tâche]="1.H+K")+([2]!Tableausource[Catégorie tâche]="2.K")),ROW([2]!Tableausource[Projet])-13,9^9),ROW(220:220)),COLUMN([2]!Tableausource[Date de début])-2)="","",(INDEX([2]!Tableausource[#All],SMALL(IF(($G$1=[2]!Tableausource[Projet])*(([2]!Tableausource[Catégorie tâche]="1.H+K")+([2]!Tableausource[Catégorie tâche]="2.K")),ROW([2]!Tableausource[Projet])-13,9^9),ROW(220:220)),COLUMN([2]!Tableausource[Date de début])-2))),"")</f>
        <v/>
      </c>
      <c r="E224" s="21" t="str" cm="1">
        <f t="array" ref="E224">IFERROR(IF(INDEX([2]!Tableausource[#All],SMALL(IF(($G$1=[2]!Tableausource[Projet])*(([2]!Tableausource[Catégorie tâche]="1.H+K")+([2]!Tableausource[Catégorie tâche]="2.K")),ROW([2]!Tableausource[Projet])-13,9^9),ROW(220:220)),COLUMN([2]!Tableausource[Date de fin])-2)="","",(INDEX([2]!Tableausource[#All],SMALL(IF(($G$1=[2]!Tableausource[Projet])*(([2]!Tableausource[Catégorie tâche]="1.H+K")+([2]!Tableausource[Catégorie tâche]="2.K")),ROW([2]!Tableausource[Projet])-13,9^9),ROW(220:220)),COLUMN([2]!Tableausource[Date de fin])-2))),"")</f>
        <v/>
      </c>
      <c r="F224" s="21" t="str" cm="1">
        <f t="array" ref="F224">IFERROR(IF(INDEX([2]!Tableausource[#All],SMALL(IF(($G$1=[2]!Tableausource[Projet])*(([2]!Tableausource[Catégorie tâche]="1.H+K")+([2]!Tableausource[Catégorie tâche]="2.K")),ROW([2]!Tableausource[Projet])-13,9^9),ROW(220:220)),COLUMN([2]!Tableausource[Catégorie tâche])-2)="","",(INDEX([2]!Tableausource[#All],SMALL(IF(($G$1=[2]!Tableausource[Projet])*(([2]!Tableausource[Catégorie tâche]="1.H+K")+([2]!Tableausource[Catégorie tâche]="2.K")),ROW([2]!Tableausource[Projet])-13,9^9),ROW(220:220)),COLUMN([2]!Tableausource[Catégorie tâche])-2))),"")</f>
        <v/>
      </c>
      <c r="G224" s="23" t="str" cm="1">
        <f t="array" ref="G224">IFERROR(INDEX([2]!Tableausource[#All],SMALL(IF(($G$1=[2]!Tableausource[Projet])*(([2]!Tableausource[Catégorie tâche]="1.H+K")+([2]!Tableausource[Catégorie tâche]="2.K")),ROW([2]!Tableausource[Projet])-13,9^9),ROW(220:220)),COLUMN([2]!Tableausource[Tâches])-2),"")</f>
        <v/>
      </c>
      <c r="H224" s="24" t="str" cm="1">
        <f t="array" ref="H224">IFERROR(IF(INDEX([2]!Tableausource[#All],SMALL(IF(($G$1=[2]!Tableausource[Projet])*(([2]!Tableausource[Catégorie tâche]="1.H+K")+([2]!Tableausource[Catégorie tâche]="2.K")),ROW([2]!Tableausource[Projet])-13,9^9),ROW(220:220)),COLUMN([2]!Tableausource[Acteurs])-2)="","",(INDEX([2]!Tableausource[#All],SMALL(IF(($G$1=[2]!Tableausource[Projet])*(([2]!Tableausource[Catégorie tâche]="1.H+K")+([2]!Tableausource[Catégorie tâche]="2.K")),ROW([2]!Tableausource[Projet])-13,9^9),ROW(220:220)),COLUMN([2]!Tableausource[Acteurs])-2))),"")</f>
        <v/>
      </c>
    </row>
    <row r="225" spans="2:8" hidden="1" x14ac:dyDescent="0.25">
      <c r="B225" s="21" t="str" cm="1">
        <f t="array" ref="B225">IFERROR(IF(INDEX([1]!Tableausource[#All],SMALL(IF(($G$1=[1]!Tableausource[Projet])*(([1]!Tableausource[Catégorie tâche]="1.H+K")+([1]!Tableausource[Catégorie tâche]="2.K")),ROW([1]!Tableausource[Projet])-13,9^9),ROW(221:221)),COLUMN([1]!Tableausource[Etat])-2)="","",(INDEX([1]!Tableausource[#All],SMALL(IF(($G$1=[1]!Tableausource[Projet])*(([1]!Tableausource[Catégorie tâche]="1.H+K")+([1]!Tableausource[Catégorie tâche]="2.K")),ROW([1]!Tableausource[Projet])-13,9^9),ROW(221:221)),COLUMN([1]!Tableausource[Etat])-2))),"")</f>
        <v/>
      </c>
      <c r="C225" s="21" t="str" cm="1">
        <f t="array" ref="C225">IFERROR(IF(INDEX([2]!Tableausource[#All],SMALL(IF(($G$1=[2]!Tableausource[Projet])*(([2]!Tableausource[Catégorie tâche]="1.H+K")+([2]!Tableausource[Catégorie tâche]="2.K")),ROW([2]!Tableausource[Projet])-13,9^9),ROW(221:221)),COLUMN([2]!Tableausource[Échéance])-2)="","",(INDEX([2]!Tableausource[#All],SMALL(IF(($G$1=[2]!Tableausource[Projet])*(([2]!Tableausource[Catégorie tâche]="1.H+K")+([2]!Tableausource[Catégorie tâche]="2.K")),ROW([2]!Tableausource[Projet])-13,9^9),ROW(221:221)),COLUMN([2]!Tableausource[Échéance])-2))),"")</f>
        <v/>
      </c>
      <c r="D225" s="21" t="str" cm="1">
        <f t="array" ref="D225">IFERROR(IF(INDEX([2]!Tableausource[#All],SMALL(IF(($G$1=[2]!Tableausource[Projet])*(([2]!Tableausource[Catégorie tâche]="1.H+K")+([2]!Tableausource[Catégorie tâche]="2.K")),ROW([2]!Tableausource[Projet])-13,9^9),ROW(221:221)),COLUMN([2]!Tableausource[Date de début])-2)="","",(INDEX([2]!Tableausource[#All],SMALL(IF(($G$1=[2]!Tableausource[Projet])*(([2]!Tableausource[Catégorie tâche]="1.H+K")+([2]!Tableausource[Catégorie tâche]="2.K")),ROW([2]!Tableausource[Projet])-13,9^9),ROW(221:221)),COLUMN([2]!Tableausource[Date de début])-2))),"")</f>
        <v/>
      </c>
      <c r="E225" s="21" t="str" cm="1">
        <f t="array" ref="E225">IFERROR(IF(INDEX([2]!Tableausource[#All],SMALL(IF(($G$1=[2]!Tableausource[Projet])*(([2]!Tableausource[Catégorie tâche]="1.H+K")+([2]!Tableausource[Catégorie tâche]="2.K")),ROW([2]!Tableausource[Projet])-13,9^9),ROW(221:221)),COLUMN([2]!Tableausource[Date de fin])-2)="","",(INDEX([2]!Tableausource[#All],SMALL(IF(($G$1=[2]!Tableausource[Projet])*(([2]!Tableausource[Catégorie tâche]="1.H+K")+([2]!Tableausource[Catégorie tâche]="2.K")),ROW([2]!Tableausource[Projet])-13,9^9),ROW(221:221)),COLUMN([2]!Tableausource[Date de fin])-2))),"")</f>
        <v/>
      </c>
      <c r="F225" s="21" t="str" cm="1">
        <f t="array" ref="F225">IFERROR(IF(INDEX([2]!Tableausource[#All],SMALL(IF(($G$1=[2]!Tableausource[Projet])*(([2]!Tableausource[Catégorie tâche]="1.H+K")+([2]!Tableausource[Catégorie tâche]="2.K")),ROW([2]!Tableausource[Projet])-13,9^9),ROW(221:221)),COLUMN([2]!Tableausource[Catégorie tâche])-2)="","",(INDEX([2]!Tableausource[#All],SMALL(IF(($G$1=[2]!Tableausource[Projet])*(([2]!Tableausource[Catégorie tâche]="1.H+K")+([2]!Tableausource[Catégorie tâche]="2.K")),ROW([2]!Tableausource[Projet])-13,9^9),ROW(221:221)),COLUMN([2]!Tableausource[Catégorie tâche])-2))),"")</f>
        <v/>
      </c>
      <c r="G225" s="23" t="str" cm="1">
        <f t="array" ref="G225">IFERROR(INDEX([2]!Tableausource[#All],SMALL(IF(($G$1=[2]!Tableausource[Projet])*(([2]!Tableausource[Catégorie tâche]="1.H+K")+([2]!Tableausource[Catégorie tâche]="2.K")),ROW([2]!Tableausource[Projet])-13,9^9),ROW(221:221)),COLUMN([2]!Tableausource[Tâches])-2),"")</f>
        <v/>
      </c>
      <c r="H225" s="24" t="str" cm="1">
        <f t="array" ref="H225">IFERROR(IF(INDEX([2]!Tableausource[#All],SMALL(IF(($G$1=[2]!Tableausource[Projet])*(([2]!Tableausource[Catégorie tâche]="1.H+K")+([2]!Tableausource[Catégorie tâche]="2.K")),ROW([2]!Tableausource[Projet])-13,9^9),ROW(221:221)),COLUMN([2]!Tableausource[Acteurs])-2)="","",(INDEX([2]!Tableausource[#All],SMALL(IF(($G$1=[2]!Tableausource[Projet])*(([2]!Tableausource[Catégorie tâche]="1.H+K")+([2]!Tableausource[Catégorie tâche]="2.K")),ROW([2]!Tableausource[Projet])-13,9^9),ROW(221:221)),COLUMN([2]!Tableausource[Acteurs])-2))),"")</f>
        <v/>
      </c>
    </row>
    <row r="226" spans="2:8" hidden="1" x14ac:dyDescent="0.25">
      <c r="B226" s="21" t="str" cm="1">
        <f t="array" ref="B226">IFERROR(IF(INDEX([1]!Tableausource[#All],SMALL(IF(($G$1=[1]!Tableausource[Projet])*(([1]!Tableausource[Catégorie tâche]="1.H+K")+([1]!Tableausource[Catégorie tâche]="2.K")),ROW([1]!Tableausource[Projet])-13,9^9),ROW(222:222)),COLUMN([1]!Tableausource[Etat])-2)="","",(INDEX([1]!Tableausource[#All],SMALL(IF(($G$1=[1]!Tableausource[Projet])*(([1]!Tableausource[Catégorie tâche]="1.H+K")+([1]!Tableausource[Catégorie tâche]="2.K")),ROW([1]!Tableausource[Projet])-13,9^9),ROW(222:222)),COLUMN([1]!Tableausource[Etat])-2))),"")</f>
        <v/>
      </c>
      <c r="C226" s="21" t="str" cm="1">
        <f t="array" ref="C226">IFERROR(IF(INDEX([2]!Tableausource[#All],SMALL(IF(($G$1=[2]!Tableausource[Projet])*(([2]!Tableausource[Catégorie tâche]="1.H+K")+([2]!Tableausource[Catégorie tâche]="2.K")),ROW([2]!Tableausource[Projet])-13,9^9),ROW(222:222)),COLUMN([2]!Tableausource[Échéance])-2)="","",(INDEX([2]!Tableausource[#All],SMALL(IF(($G$1=[2]!Tableausource[Projet])*(([2]!Tableausource[Catégorie tâche]="1.H+K")+([2]!Tableausource[Catégorie tâche]="2.K")),ROW([2]!Tableausource[Projet])-13,9^9),ROW(222:222)),COLUMN([2]!Tableausource[Échéance])-2))),"")</f>
        <v/>
      </c>
      <c r="D226" s="21" t="str" cm="1">
        <f t="array" ref="D226">IFERROR(IF(INDEX([2]!Tableausource[#All],SMALL(IF(($G$1=[2]!Tableausource[Projet])*(([2]!Tableausource[Catégorie tâche]="1.H+K")+([2]!Tableausource[Catégorie tâche]="2.K")),ROW([2]!Tableausource[Projet])-13,9^9),ROW(222:222)),COLUMN([2]!Tableausource[Date de début])-2)="","",(INDEX([2]!Tableausource[#All],SMALL(IF(($G$1=[2]!Tableausource[Projet])*(([2]!Tableausource[Catégorie tâche]="1.H+K")+([2]!Tableausource[Catégorie tâche]="2.K")),ROW([2]!Tableausource[Projet])-13,9^9),ROW(222:222)),COLUMN([2]!Tableausource[Date de début])-2))),"")</f>
        <v/>
      </c>
      <c r="E226" s="21" t="str" cm="1">
        <f t="array" ref="E226">IFERROR(IF(INDEX([2]!Tableausource[#All],SMALL(IF(($G$1=[2]!Tableausource[Projet])*(([2]!Tableausource[Catégorie tâche]="1.H+K")+([2]!Tableausource[Catégorie tâche]="2.K")),ROW([2]!Tableausource[Projet])-13,9^9),ROW(222:222)),COLUMN([2]!Tableausource[Date de fin])-2)="","",(INDEX([2]!Tableausource[#All],SMALL(IF(($G$1=[2]!Tableausource[Projet])*(([2]!Tableausource[Catégorie tâche]="1.H+K")+([2]!Tableausource[Catégorie tâche]="2.K")),ROW([2]!Tableausource[Projet])-13,9^9),ROW(222:222)),COLUMN([2]!Tableausource[Date de fin])-2))),"")</f>
        <v/>
      </c>
      <c r="F226" s="21" t="str" cm="1">
        <f t="array" ref="F226">IFERROR(IF(INDEX([2]!Tableausource[#All],SMALL(IF(($G$1=[2]!Tableausource[Projet])*(([2]!Tableausource[Catégorie tâche]="1.H+K")+([2]!Tableausource[Catégorie tâche]="2.K")),ROW([2]!Tableausource[Projet])-13,9^9),ROW(222:222)),COLUMN([2]!Tableausource[Catégorie tâche])-2)="","",(INDEX([2]!Tableausource[#All],SMALL(IF(($G$1=[2]!Tableausource[Projet])*(([2]!Tableausource[Catégorie tâche]="1.H+K")+([2]!Tableausource[Catégorie tâche]="2.K")),ROW([2]!Tableausource[Projet])-13,9^9),ROW(222:222)),COLUMN([2]!Tableausource[Catégorie tâche])-2))),"")</f>
        <v/>
      </c>
      <c r="G226" s="23" t="str" cm="1">
        <f t="array" ref="G226">IFERROR(INDEX([2]!Tableausource[#All],SMALL(IF(($G$1=[2]!Tableausource[Projet])*(([2]!Tableausource[Catégorie tâche]="1.H+K")+([2]!Tableausource[Catégorie tâche]="2.K")),ROW([2]!Tableausource[Projet])-13,9^9),ROW(222:222)),COLUMN([2]!Tableausource[Tâches])-2),"")</f>
        <v/>
      </c>
      <c r="H226" s="24" t="str" cm="1">
        <f t="array" ref="H226">IFERROR(IF(INDEX([2]!Tableausource[#All],SMALL(IF(($G$1=[2]!Tableausource[Projet])*(([2]!Tableausource[Catégorie tâche]="1.H+K")+([2]!Tableausource[Catégorie tâche]="2.K")),ROW([2]!Tableausource[Projet])-13,9^9),ROW(222:222)),COLUMN([2]!Tableausource[Acteurs])-2)="","",(INDEX([2]!Tableausource[#All],SMALL(IF(($G$1=[2]!Tableausource[Projet])*(([2]!Tableausource[Catégorie tâche]="1.H+K")+([2]!Tableausource[Catégorie tâche]="2.K")),ROW([2]!Tableausource[Projet])-13,9^9),ROW(222:222)),COLUMN([2]!Tableausource[Acteurs])-2))),"")</f>
        <v/>
      </c>
    </row>
    <row r="227" spans="2:8" hidden="1" x14ac:dyDescent="0.25">
      <c r="B227" s="21" t="str" cm="1">
        <f t="array" ref="B227">IFERROR(IF(INDEX([1]!Tableausource[#All],SMALL(IF(($G$1=[1]!Tableausource[Projet])*(([1]!Tableausource[Catégorie tâche]="1.H+K")+([1]!Tableausource[Catégorie tâche]="2.K")),ROW([1]!Tableausource[Projet])-13,9^9),ROW(223:223)),COLUMN([1]!Tableausource[Etat])-2)="","",(INDEX([1]!Tableausource[#All],SMALL(IF(($G$1=[1]!Tableausource[Projet])*(([1]!Tableausource[Catégorie tâche]="1.H+K")+([1]!Tableausource[Catégorie tâche]="2.K")),ROW([1]!Tableausource[Projet])-13,9^9),ROW(223:223)),COLUMN([1]!Tableausource[Etat])-2))),"")</f>
        <v/>
      </c>
      <c r="C227" s="21" t="str" cm="1">
        <f t="array" ref="C227">IFERROR(IF(INDEX([2]!Tableausource[#All],SMALL(IF(($G$1=[2]!Tableausource[Projet])*(([2]!Tableausource[Catégorie tâche]="1.H+K")+([2]!Tableausource[Catégorie tâche]="2.K")),ROW([2]!Tableausource[Projet])-13,9^9),ROW(223:223)),COLUMN([2]!Tableausource[Échéance])-2)="","",(INDEX([2]!Tableausource[#All],SMALL(IF(($G$1=[2]!Tableausource[Projet])*(([2]!Tableausource[Catégorie tâche]="1.H+K")+([2]!Tableausource[Catégorie tâche]="2.K")),ROW([2]!Tableausource[Projet])-13,9^9),ROW(223:223)),COLUMN([2]!Tableausource[Échéance])-2))),"")</f>
        <v/>
      </c>
      <c r="D227" s="21" t="str" cm="1">
        <f t="array" ref="D227">IFERROR(IF(INDEX([2]!Tableausource[#All],SMALL(IF(($G$1=[2]!Tableausource[Projet])*(([2]!Tableausource[Catégorie tâche]="1.H+K")+([2]!Tableausource[Catégorie tâche]="2.K")),ROW([2]!Tableausource[Projet])-13,9^9),ROW(223:223)),COLUMN([2]!Tableausource[Date de début])-2)="","",(INDEX([2]!Tableausource[#All],SMALL(IF(($G$1=[2]!Tableausource[Projet])*(([2]!Tableausource[Catégorie tâche]="1.H+K")+([2]!Tableausource[Catégorie tâche]="2.K")),ROW([2]!Tableausource[Projet])-13,9^9),ROW(223:223)),COLUMN([2]!Tableausource[Date de début])-2))),"")</f>
        <v/>
      </c>
      <c r="E227" s="21" t="str" cm="1">
        <f t="array" ref="E227">IFERROR(IF(INDEX([2]!Tableausource[#All],SMALL(IF(($G$1=[2]!Tableausource[Projet])*(([2]!Tableausource[Catégorie tâche]="1.H+K")+([2]!Tableausource[Catégorie tâche]="2.K")),ROW([2]!Tableausource[Projet])-13,9^9),ROW(223:223)),COLUMN([2]!Tableausource[Date de fin])-2)="","",(INDEX([2]!Tableausource[#All],SMALL(IF(($G$1=[2]!Tableausource[Projet])*(([2]!Tableausource[Catégorie tâche]="1.H+K")+([2]!Tableausource[Catégorie tâche]="2.K")),ROW([2]!Tableausource[Projet])-13,9^9),ROW(223:223)),COLUMN([2]!Tableausource[Date de fin])-2))),"")</f>
        <v/>
      </c>
      <c r="F227" s="21" t="str" cm="1">
        <f t="array" ref="F227">IFERROR(IF(INDEX([2]!Tableausource[#All],SMALL(IF(($G$1=[2]!Tableausource[Projet])*(([2]!Tableausource[Catégorie tâche]="1.H+K")+([2]!Tableausource[Catégorie tâche]="2.K")),ROW([2]!Tableausource[Projet])-13,9^9),ROW(223:223)),COLUMN([2]!Tableausource[Catégorie tâche])-2)="","",(INDEX([2]!Tableausource[#All],SMALL(IF(($G$1=[2]!Tableausource[Projet])*(([2]!Tableausource[Catégorie tâche]="1.H+K")+([2]!Tableausource[Catégorie tâche]="2.K")),ROW([2]!Tableausource[Projet])-13,9^9),ROW(223:223)),COLUMN([2]!Tableausource[Catégorie tâche])-2))),"")</f>
        <v/>
      </c>
      <c r="G227" s="23" t="str" cm="1">
        <f t="array" ref="G227">IFERROR(INDEX([2]!Tableausource[#All],SMALL(IF(($G$1=[2]!Tableausource[Projet])*(([2]!Tableausource[Catégorie tâche]="1.H+K")+([2]!Tableausource[Catégorie tâche]="2.K")),ROW([2]!Tableausource[Projet])-13,9^9),ROW(223:223)),COLUMN([2]!Tableausource[Tâches])-2),"")</f>
        <v/>
      </c>
      <c r="H227" s="24" t="str" cm="1">
        <f t="array" ref="H227">IFERROR(IF(INDEX([2]!Tableausource[#All],SMALL(IF(($G$1=[2]!Tableausource[Projet])*(([2]!Tableausource[Catégorie tâche]="1.H+K")+([2]!Tableausource[Catégorie tâche]="2.K")),ROW([2]!Tableausource[Projet])-13,9^9),ROW(223:223)),COLUMN([2]!Tableausource[Acteurs])-2)="","",(INDEX([2]!Tableausource[#All],SMALL(IF(($G$1=[2]!Tableausource[Projet])*(([2]!Tableausource[Catégorie tâche]="1.H+K")+([2]!Tableausource[Catégorie tâche]="2.K")),ROW([2]!Tableausource[Projet])-13,9^9),ROW(223:223)),COLUMN([2]!Tableausource[Acteurs])-2))),"")</f>
        <v/>
      </c>
    </row>
    <row r="228" spans="2:8" hidden="1" x14ac:dyDescent="0.25">
      <c r="B228" s="21" t="str" cm="1">
        <f t="array" ref="B228">IFERROR(IF(INDEX([1]!Tableausource[#All],SMALL(IF(($G$1=[1]!Tableausource[Projet])*(([1]!Tableausource[Catégorie tâche]="1.H+K")+([1]!Tableausource[Catégorie tâche]="2.K")),ROW([1]!Tableausource[Projet])-13,9^9),ROW(224:224)),COLUMN([1]!Tableausource[Etat])-2)="","",(INDEX([1]!Tableausource[#All],SMALL(IF(($G$1=[1]!Tableausource[Projet])*(([1]!Tableausource[Catégorie tâche]="1.H+K")+([1]!Tableausource[Catégorie tâche]="2.K")),ROW([1]!Tableausource[Projet])-13,9^9),ROW(224:224)),COLUMN([1]!Tableausource[Etat])-2))),"")</f>
        <v/>
      </c>
      <c r="C228" s="21" t="str" cm="1">
        <f t="array" ref="C228">IFERROR(IF(INDEX([2]!Tableausource[#All],SMALL(IF(($G$1=[2]!Tableausource[Projet])*(([2]!Tableausource[Catégorie tâche]="1.H+K")+([2]!Tableausource[Catégorie tâche]="2.K")),ROW([2]!Tableausource[Projet])-13,9^9),ROW(224:224)),COLUMN([2]!Tableausource[Échéance])-2)="","",(INDEX([2]!Tableausource[#All],SMALL(IF(($G$1=[2]!Tableausource[Projet])*(([2]!Tableausource[Catégorie tâche]="1.H+K")+([2]!Tableausource[Catégorie tâche]="2.K")),ROW([2]!Tableausource[Projet])-13,9^9),ROW(224:224)),COLUMN([2]!Tableausource[Échéance])-2))),"")</f>
        <v/>
      </c>
      <c r="D228" s="21" t="str" cm="1">
        <f t="array" ref="D228">IFERROR(IF(INDEX([2]!Tableausource[#All],SMALL(IF(($G$1=[2]!Tableausource[Projet])*(([2]!Tableausource[Catégorie tâche]="1.H+K")+([2]!Tableausource[Catégorie tâche]="2.K")),ROW([2]!Tableausource[Projet])-13,9^9),ROW(224:224)),COLUMN([2]!Tableausource[Date de début])-2)="","",(INDEX([2]!Tableausource[#All],SMALL(IF(($G$1=[2]!Tableausource[Projet])*(([2]!Tableausource[Catégorie tâche]="1.H+K")+([2]!Tableausource[Catégorie tâche]="2.K")),ROW([2]!Tableausource[Projet])-13,9^9),ROW(224:224)),COLUMN([2]!Tableausource[Date de début])-2))),"")</f>
        <v/>
      </c>
      <c r="E228" s="21" t="str" cm="1">
        <f t="array" ref="E228">IFERROR(IF(INDEX([2]!Tableausource[#All],SMALL(IF(($G$1=[2]!Tableausource[Projet])*(([2]!Tableausource[Catégorie tâche]="1.H+K")+([2]!Tableausource[Catégorie tâche]="2.K")),ROW([2]!Tableausource[Projet])-13,9^9),ROW(224:224)),COLUMN([2]!Tableausource[Date de fin])-2)="","",(INDEX([2]!Tableausource[#All],SMALL(IF(($G$1=[2]!Tableausource[Projet])*(([2]!Tableausource[Catégorie tâche]="1.H+K")+([2]!Tableausource[Catégorie tâche]="2.K")),ROW([2]!Tableausource[Projet])-13,9^9),ROW(224:224)),COLUMN([2]!Tableausource[Date de fin])-2))),"")</f>
        <v/>
      </c>
      <c r="F228" s="21" t="str" cm="1">
        <f t="array" ref="F228">IFERROR(IF(INDEX([2]!Tableausource[#All],SMALL(IF(($G$1=[2]!Tableausource[Projet])*(([2]!Tableausource[Catégorie tâche]="1.H+K")+([2]!Tableausource[Catégorie tâche]="2.K")),ROW([2]!Tableausource[Projet])-13,9^9),ROW(224:224)),COLUMN([2]!Tableausource[Catégorie tâche])-2)="","",(INDEX([2]!Tableausource[#All],SMALL(IF(($G$1=[2]!Tableausource[Projet])*(([2]!Tableausource[Catégorie tâche]="1.H+K")+([2]!Tableausource[Catégorie tâche]="2.K")),ROW([2]!Tableausource[Projet])-13,9^9),ROW(224:224)),COLUMN([2]!Tableausource[Catégorie tâche])-2))),"")</f>
        <v/>
      </c>
      <c r="G228" s="23" t="str" cm="1">
        <f t="array" ref="G228">IFERROR(INDEX([2]!Tableausource[#All],SMALL(IF(($G$1=[2]!Tableausource[Projet])*(([2]!Tableausource[Catégorie tâche]="1.H+K")+([2]!Tableausource[Catégorie tâche]="2.K")),ROW([2]!Tableausource[Projet])-13,9^9),ROW(224:224)),COLUMN([2]!Tableausource[Tâches])-2),"")</f>
        <v/>
      </c>
      <c r="H228" s="24" t="str" cm="1">
        <f t="array" ref="H228">IFERROR(IF(INDEX([2]!Tableausource[#All],SMALL(IF(($G$1=[2]!Tableausource[Projet])*(([2]!Tableausource[Catégorie tâche]="1.H+K")+([2]!Tableausource[Catégorie tâche]="2.K")),ROW([2]!Tableausource[Projet])-13,9^9),ROW(224:224)),COLUMN([2]!Tableausource[Acteurs])-2)="","",(INDEX([2]!Tableausource[#All],SMALL(IF(($G$1=[2]!Tableausource[Projet])*(([2]!Tableausource[Catégorie tâche]="1.H+K")+([2]!Tableausource[Catégorie tâche]="2.K")),ROW([2]!Tableausource[Projet])-13,9^9),ROW(224:224)),COLUMN([2]!Tableausource[Acteurs])-2))),"")</f>
        <v/>
      </c>
    </row>
    <row r="229" spans="2:8" hidden="1" x14ac:dyDescent="0.25">
      <c r="B229" s="21" t="str" cm="1">
        <f t="array" ref="B229">IFERROR(IF(INDEX([1]!Tableausource[#All],SMALL(IF(($G$1=[1]!Tableausource[Projet])*(([1]!Tableausource[Catégorie tâche]="1.H+K")+([1]!Tableausource[Catégorie tâche]="2.K")),ROW([1]!Tableausource[Projet])-13,9^9),ROW(225:225)),COLUMN([1]!Tableausource[Etat])-2)="","",(INDEX([1]!Tableausource[#All],SMALL(IF(($G$1=[1]!Tableausource[Projet])*(([1]!Tableausource[Catégorie tâche]="1.H+K")+([1]!Tableausource[Catégorie tâche]="2.K")),ROW([1]!Tableausource[Projet])-13,9^9),ROW(225:225)),COLUMN([1]!Tableausource[Etat])-2))),"")</f>
        <v/>
      </c>
      <c r="C229" s="21" t="str" cm="1">
        <f t="array" ref="C229">IFERROR(IF(INDEX([2]!Tableausource[#All],SMALL(IF(($G$1=[2]!Tableausource[Projet])*(([2]!Tableausource[Catégorie tâche]="1.H+K")+([2]!Tableausource[Catégorie tâche]="2.K")),ROW([2]!Tableausource[Projet])-13,9^9),ROW(225:225)),COLUMN([2]!Tableausource[Échéance])-2)="","",(INDEX([2]!Tableausource[#All],SMALL(IF(($G$1=[2]!Tableausource[Projet])*(([2]!Tableausource[Catégorie tâche]="1.H+K")+([2]!Tableausource[Catégorie tâche]="2.K")),ROW([2]!Tableausource[Projet])-13,9^9),ROW(225:225)),COLUMN([2]!Tableausource[Échéance])-2))),"")</f>
        <v/>
      </c>
      <c r="D229" s="21" t="str" cm="1">
        <f t="array" ref="D229">IFERROR(IF(INDEX([2]!Tableausource[#All],SMALL(IF(($G$1=[2]!Tableausource[Projet])*(([2]!Tableausource[Catégorie tâche]="1.H+K")+([2]!Tableausource[Catégorie tâche]="2.K")),ROW([2]!Tableausource[Projet])-13,9^9),ROW(225:225)),COLUMN([2]!Tableausource[Date de début])-2)="","",(INDEX([2]!Tableausource[#All],SMALL(IF(($G$1=[2]!Tableausource[Projet])*(([2]!Tableausource[Catégorie tâche]="1.H+K")+([2]!Tableausource[Catégorie tâche]="2.K")),ROW([2]!Tableausource[Projet])-13,9^9),ROW(225:225)),COLUMN([2]!Tableausource[Date de début])-2))),"")</f>
        <v/>
      </c>
      <c r="E229" s="21" t="str" cm="1">
        <f t="array" ref="E229">IFERROR(IF(INDEX([2]!Tableausource[#All],SMALL(IF(($G$1=[2]!Tableausource[Projet])*(([2]!Tableausource[Catégorie tâche]="1.H+K")+([2]!Tableausource[Catégorie tâche]="2.K")),ROW([2]!Tableausource[Projet])-13,9^9),ROW(225:225)),COLUMN([2]!Tableausource[Date de fin])-2)="","",(INDEX([2]!Tableausource[#All],SMALL(IF(($G$1=[2]!Tableausource[Projet])*(([2]!Tableausource[Catégorie tâche]="1.H+K")+([2]!Tableausource[Catégorie tâche]="2.K")),ROW([2]!Tableausource[Projet])-13,9^9),ROW(225:225)),COLUMN([2]!Tableausource[Date de fin])-2))),"")</f>
        <v/>
      </c>
      <c r="F229" s="21" t="str" cm="1">
        <f t="array" ref="F229">IFERROR(IF(INDEX([2]!Tableausource[#All],SMALL(IF(($G$1=[2]!Tableausource[Projet])*(([2]!Tableausource[Catégorie tâche]="1.H+K")+([2]!Tableausource[Catégorie tâche]="2.K")),ROW([2]!Tableausource[Projet])-13,9^9),ROW(225:225)),COLUMN([2]!Tableausource[Catégorie tâche])-2)="","",(INDEX([2]!Tableausource[#All],SMALL(IF(($G$1=[2]!Tableausource[Projet])*(([2]!Tableausource[Catégorie tâche]="1.H+K")+([2]!Tableausource[Catégorie tâche]="2.K")),ROW([2]!Tableausource[Projet])-13,9^9),ROW(225:225)),COLUMN([2]!Tableausource[Catégorie tâche])-2))),"")</f>
        <v/>
      </c>
      <c r="G229" s="23" t="str" cm="1">
        <f t="array" ref="G229">IFERROR(INDEX([2]!Tableausource[#All],SMALL(IF(($G$1=[2]!Tableausource[Projet])*(([2]!Tableausource[Catégorie tâche]="1.H+K")+([2]!Tableausource[Catégorie tâche]="2.K")),ROW([2]!Tableausource[Projet])-13,9^9),ROW(225:225)),COLUMN([2]!Tableausource[Tâches])-2),"")</f>
        <v/>
      </c>
      <c r="H229" s="24" t="str" cm="1">
        <f t="array" ref="H229">IFERROR(IF(INDEX([2]!Tableausource[#All],SMALL(IF(($G$1=[2]!Tableausource[Projet])*(([2]!Tableausource[Catégorie tâche]="1.H+K")+([2]!Tableausource[Catégorie tâche]="2.K")),ROW([2]!Tableausource[Projet])-13,9^9),ROW(225:225)),COLUMN([2]!Tableausource[Acteurs])-2)="","",(INDEX([2]!Tableausource[#All],SMALL(IF(($G$1=[2]!Tableausource[Projet])*(([2]!Tableausource[Catégorie tâche]="1.H+K")+([2]!Tableausource[Catégorie tâche]="2.K")),ROW([2]!Tableausource[Projet])-13,9^9),ROW(225:225)),COLUMN([2]!Tableausource[Acteurs])-2))),"")</f>
        <v/>
      </c>
    </row>
    <row r="230" spans="2:8" hidden="1" x14ac:dyDescent="0.25">
      <c r="B230" s="21" t="str" cm="1">
        <f t="array" ref="B230">IFERROR(IF(INDEX([1]!Tableausource[#All],SMALL(IF(($G$1=[1]!Tableausource[Projet])*(([1]!Tableausource[Catégorie tâche]="1.H+K")+([1]!Tableausource[Catégorie tâche]="2.K")),ROW([1]!Tableausource[Projet])-13,9^9),ROW(226:226)),COLUMN([1]!Tableausource[Etat])-2)="","",(INDEX([1]!Tableausource[#All],SMALL(IF(($G$1=[1]!Tableausource[Projet])*(([1]!Tableausource[Catégorie tâche]="1.H+K")+([1]!Tableausource[Catégorie tâche]="2.K")),ROW([1]!Tableausource[Projet])-13,9^9),ROW(226:226)),COLUMN([1]!Tableausource[Etat])-2))),"")</f>
        <v/>
      </c>
      <c r="C230" s="21" t="str" cm="1">
        <f t="array" ref="C230">IFERROR(IF(INDEX([2]!Tableausource[#All],SMALL(IF(($G$1=[2]!Tableausource[Projet])*(([2]!Tableausource[Catégorie tâche]="1.H+K")+([2]!Tableausource[Catégorie tâche]="2.K")),ROW([2]!Tableausource[Projet])-13,9^9),ROW(226:226)),COLUMN([2]!Tableausource[Échéance])-2)="","",(INDEX([2]!Tableausource[#All],SMALL(IF(($G$1=[2]!Tableausource[Projet])*(([2]!Tableausource[Catégorie tâche]="1.H+K")+([2]!Tableausource[Catégorie tâche]="2.K")),ROW([2]!Tableausource[Projet])-13,9^9),ROW(226:226)),COLUMN([2]!Tableausource[Échéance])-2))),"")</f>
        <v/>
      </c>
      <c r="D230" s="21" t="str" cm="1">
        <f t="array" ref="D230">IFERROR(IF(INDEX([2]!Tableausource[#All],SMALL(IF(($G$1=[2]!Tableausource[Projet])*(([2]!Tableausource[Catégorie tâche]="1.H+K")+([2]!Tableausource[Catégorie tâche]="2.K")),ROW([2]!Tableausource[Projet])-13,9^9),ROW(226:226)),COLUMN([2]!Tableausource[Date de début])-2)="","",(INDEX([2]!Tableausource[#All],SMALL(IF(($G$1=[2]!Tableausource[Projet])*(([2]!Tableausource[Catégorie tâche]="1.H+K")+([2]!Tableausource[Catégorie tâche]="2.K")),ROW([2]!Tableausource[Projet])-13,9^9),ROW(226:226)),COLUMN([2]!Tableausource[Date de début])-2))),"")</f>
        <v/>
      </c>
      <c r="E230" s="21" t="str" cm="1">
        <f t="array" ref="E230">IFERROR(IF(INDEX([2]!Tableausource[#All],SMALL(IF(($G$1=[2]!Tableausource[Projet])*(([2]!Tableausource[Catégorie tâche]="1.H+K")+([2]!Tableausource[Catégorie tâche]="2.K")),ROW([2]!Tableausource[Projet])-13,9^9),ROW(226:226)),COLUMN([2]!Tableausource[Date de fin])-2)="","",(INDEX([2]!Tableausource[#All],SMALL(IF(($G$1=[2]!Tableausource[Projet])*(([2]!Tableausource[Catégorie tâche]="1.H+K")+([2]!Tableausource[Catégorie tâche]="2.K")),ROW([2]!Tableausource[Projet])-13,9^9),ROW(226:226)),COLUMN([2]!Tableausource[Date de fin])-2))),"")</f>
        <v/>
      </c>
      <c r="F230" s="21" t="str" cm="1">
        <f t="array" ref="F230">IFERROR(IF(INDEX([2]!Tableausource[#All],SMALL(IF(($G$1=[2]!Tableausource[Projet])*(([2]!Tableausource[Catégorie tâche]="1.H+K")+([2]!Tableausource[Catégorie tâche]="2.K")),ROW([2]!Tableausource[Projet])-13,9^9),ROW(226:226)),COLUMN([2]!Tableausource[Catégorie tâche])-2)="","",(INDEX([2]!Tableausource[#All],SMALL(IF(($G$1=[2]!Tableausource[Projet])*(([2]!Tableausource[Catégorie tâche]="1.H+K")+([2]!Tableausource[Catégorie tâche]="2.K")),ROW([2]!Tableausource[Projet])-13,9^9),ROW(226:226)),COLUMN([2]!Tableausource[Catégorie tâche])-2))),"")</f>
        <v/>
      </c>
      <c r="G230" s="23" t="str" cm="1">
        <f t="array" ref="G230">IFERROR(INDEX([2]!Tableausource[#All],SMALL(IF(($G$1=[2]!Tableausource[Projet])*(([2]!Tableausource[Catégorie tâche]="1.H+K")+([2]!Tableausource[Catégorie tâche]="2.K")),ROW([2]!Tableausource[Projet])-13,9^9),ROW(226:226)),COLUMN([2]!Tableausource[Tâches])-2),"")</f>
        <v/>
      </c>
      <c r="H230" s="24" t="str" cm="1">
        <f t="array" ref="H230">IFERROR(IF(INDEX([2]!Tableausource[#All],SMALL(IF(($G$1=[2]!Tableausource[Projet])*(([2]!Tableausource[Catégorie tâche]="1.H+K")+([2]!Tableausource[Catégorie tâche]="2.K")),ROW([2]!Tableausource[Projet])-13,9^9),ROW(226:226)),COLUMN([2]!Tableausource[Acteurs])-2)="","",(INDEX([2]!Tableausource[#All],SMALL(IF(($G$1=[2]!Tableausource[Projet])*(([2]!Tableausource[Catégorie tâche]="1.H+K")+([2]!Tableausource[Catégorie tâche]="2.K")),ROW([2]!Tableausource[Projet])-13,9^9),ROW(226:226)),COLUMN([2]!Tableausource[Acteurs])-2))),"")</f>
        <v/>
      </c>
    </row>
    <row r="231" spans="2:8" hidden="1" x14ac:dyDescent="0.25">
      <c r="B231" s="21" t="str" cm="1">
        <f t="array" ref="B231">IFERROR(IF(INDEX([1]!Tableausource[#All],SMALL(IF(($G$1=[1]!Tableausource[Projet])*(([1]!Tableausource[Catégorie tâche]="1.H+K")+([1]!Tableausource[Catégorie tâche]="2.K")),ROW([1]!Tableausource[Projet])-13,9^9),ROW(227:227)),COLUMN([1]!Tableausource[Etat])-2)="","",(INDEX([1]!Tableausource[#All],SMALL(IF(($G$1=[1]!Tableausource[Projet])*(([1]!Tableausource[Catégorie tâche]="1.H+K")+([1]!Tableausource[Catégorie tâche]="2.K")),ROW([1]!Tableausource[Projet])-13,9^9),ROW(227:227)),COLUMN([1]!Tableausource[Etat])-2))),"")</f>
        <v/>
      </c>
      <c r="C231" s="21" t="str" cm="1">
        <f t="array" ref="C231">IFERROR(IF(INDEX([2]!Tableausource[#All],SMALL(IF(($G$1=[2]!Tableausource[Projet])*(([2]!Tableausource[Catégorie tâche]="1.H+K")+([2]!Tableausource[Catégorie tâche]="2.K")),ROW([2]!Tableausource[Projet])-13,9^9),ROW(227:227)),COLUMN([2]!Tableausource[Échéance])-2)="","",(INDEX([2]!Tableausource[#All],SMALL(IF(($G$1=[2]!Tableausource[Projet])*(([2]!Tableausource[Catégorie tâche]="1.H+K")+([2]!Tableausource[Catégorie tâche]="2.K")),ROW([2]!Tableausource[Projet])-13,9^9),ROW(227:227)),COLUMN([2]!Tableausource[Échéance])-2))),"")</f>
        <v/>
      </c>
      <c r="D231" s="21" t="str" cm="1">
        <f t="array" ref="D231">IFERROR(IF(INDEX([2]!Tableausource[#All],SMALL(IF(($G$1=[2]!Tableausource[Projet])*(([2]!Tableausource[Catégorie tâche]="1.H+K")+([2]!Tableausource[Catégorie tâche]="2.K")),ROW([2]!Tableausource[Projet])-13,9^9),ROW(227:227)),COLUMN([2]!Tableausource[Date de début])-2)="","",(INDEX([2]!Tableausource[#All],SMALL(IF(($G$1=[2]!Tableausource[Projet])*(([2]!Tableausource[Catégorie tâche]="1.H+K")+([2]!Tableausource[Catégorie tâche]="2.K")),ROW([2]!Tableausource[Projet])-13,9^9),ROW(227:227)),COLUMN([2]!Tableausource[Date de début])-2))),"")</f>
        <v/>
      </c>
      <c r="E231" s="21" t="str" cm="1">
        <f t="array" ref="E231">IFERROR(IF(INDEX([2]!Tableausource[#All],SMALL(IF(($G$1=[2]!Tableausource[Projet])*(([2]!Tableausource[Catégorie tâche]="1.H+K")+([2]!Tableausource[Catégorie tâche]="2.K")),ROW([2]!Tableausource[Projet])-13,9^9),ROW(227:227)),COLUMN([2]!Tableausource[Date de fin])-2)="","",(INDEX([2]!Tableausource[#All],SMALL(IF(($G$1=[2]!Tableausource[Projet])*(([2]!Tableausource[Catégorie tâche]="1.H+K")+([2]!Tableausource[Catégorie tâche]="2.K")),ROW([2]!Tableausource[Projet])-13,9^9),ROW(227:227)),COLUMN([2]!Tableausource[Date de fin])-2))),"")</f>
        <v/>
      </c>
      <c r="F231" s="21" t="str" cm="1">
        <f t="array" ref="F231">IFERROR(IF(INDEX([2]!Tableausource[#All],SMALL(IF(($G$1=[2]!Tableausource[Projet])*(([2]!Tableausource[Catégorie tâche]="1.H+K")+([2]!Tableausource[Catégorie tâche]="2.K")),ROW([2]!Tableausource[Projet])-13,9^9),ROW(227:227)),COLUMN([2]!Tableausource[Catégorie tâche])-2)="","",(INDEX([2]!Tableausource[#All],SMALL(IF(($G$1=[2]!Tableausource[Projet])*(([2]!Tableausource[Catégorie tâche]="1.H+K")+([2]!Tableausource[Catégorie tâche]="2.K")),ROW([2]!Tableausource[Projet])-13,9^9),ROW(227:227)),COLUMN([2]!Tableausource[Catégorie tâche])-2))),"")</f>
        <v/>
      </c>
      <c r="G231" s="23" t="str" cm="1">
        <f t="array" ref="G231">IFERROR(INDEX([2]!Tableausource[#All],SMALL(IF(($G$1=[2]!Tableausource[Projet])*(([2]!Tableausource[Catégorie tâche]="1.H+K")+([2]!Tableausource[Catégorie tâche]="2.K")),ROW([2]!Tableausource[Projet])-13,9^9),ROW(227:227)),COLUMN([2]!Tableausource[Tâches])-2),"")</f>
        <v/>
      </c>
      <c r="H231" s="24" t="str" cm="1">
        <f t="array" ref="H231">IFERROR(IF(INDEX([2]!Tableausource[#All],SMALL(IF(($G$1=[2]!Tableausource[Projet])*(([2]!Tableausource[Catégorie tâche]="1.H+K")+([2]!Tableausource[Catégorie tâche]="2.K")),ROW([2]!Tableausource[Projet])-13,9^9),ROW(227:227)),COLUMN([2]!Tableausource[Acteurs])-2)="","",(INDEX([2]!Tableausource[#All],SMALL(IF(($G$1=[2]!Tableausource[Projet])*(([2]!Tableausource[Catégorie tâche]="1.H+K")+([2]!Tableausource[Catégorie tâche]="2.K")),ROW([2]!Tableausource[Projet])-13,9^9),ROW(227:227)),COLUMN([2]!Tableausource[Acteurs])-2))),"")</f>
        <v/>
      </c>
    </row>
    <row r="232" spans="2:8" hidden="1" x14ac:dyDescent="0.25">
      <c r="B232" s="21" t="str" cm="1">
        <f t="array" ref="B232">IFERROR(IF(INDEX([1]!Tableausource[#All],SMALL(IF(($G$1=[1]!Tableausource[Projet])*(([1]!Tableausource[Catégorie tâche]="1.H+K")+([1]!Tableausource[Catégorie tâche]="2.K")),ROW([1]!Tableausource[Projet])-13,9^9),ROW(228:228)),COLUMN([1]!Tableausource[Etat])-2)="","",(INDEX([1]!Tableausource[#All],SMALL(IF(($G$1=[1]!Tableausource[Projet])*(([1]!Tableausource[Catégorie tâche]="1.H+K")+([1]!Tableausource[Catégorie tâche]="2.K")),ROW([1]!Tableausource[Projet])-13,9^9),ROW(228:228)),COLUMN([1]!Tableausource[Etat])-2))),"")</f>
        <v/>
      </c>
      <c r="C232" s="21" t="str" cm="1">
        <f t="array" ref="C232">IFERROR(IF(INDEX([2]!Tableausource[#All],SMALL(IF(($G$1=[2]!Tableausource[Projet])*(([2]!Tableausource[Catégorie tâche]="1.H+K")+([2]!Tableausource[Catégorie tâche]="2.K")),ROW([2]!Tableausource[Projet])-13,9^9),ROW(228:228)),COLUMN([2]!Tableausource[Échéance])-2)="","",(INDEX([2]!Tableausource[#All],SMALL(IF(($G$1=[2]!Tableausource[Projet])*(([2]!Tableausource[Catégorie tâche]="1.H+K")+([2]!Tableausource[Catégorie tâche]="2.K")),ROW([2]!Tableausource[Projet])-13,9^9),ROW(228:228)),COLUMN([2]!Tableausource[Échéance])-2))),"")</f>
        <v/>
      </c>
      <c r="D232" s="21" t="str" cm="1">
        <f t="array" ref="D232">IFERROR(IF(INDEX([2]!Tableausource[#All],SMALL(IF(($G$1=[2]!Tableausource[Projet])*(([2]!Tableausource[Catégorie tâche]="1.H+K")+([2]!Tableausource[Catégorie tâche]="2.K")),ROW([2]!Tableausource[Projet])-13,9^9),ROW(228:228)),COLUMN([2]!Tableausource[Date de début])-2)="","",(INDEX([2]!Tableausource[#All],SMALL(IF(($G$1=[2]!Tableausource[Projet])*(([2]!Tableausource[Catégorie tâche]="1.H+K")+([2]!Tableausource[Catégorie tâche]="2.K")),ROW([2]!Tableausource[Projet])-13,9^9),ROW(228:228)),COLUMN([2]!Tableausource[Date de début])-2))),"")</f>
        <v/>
      </c>
      <c r="E232" s="21" t="str" cm="1">
        <f t="array" ref="E232">IFERROR(IF(INDEX([2]!Tableausource[#All],SMALL(IF(($G$1=[2]!Tableausource[Projet])*(([2]!Tableausource[Catégorie tâche]="1.H+K")+([2]!Tableausource[Catégorie tâche]="2.K")),ROW([2]!Tableausource[Projet])-13,9^9),ROW(228:228)),COLUMN([2]!Tableausource[Date de fin])-2)="","",(INDEX([2]!Tableausource[#All],SMALL(IF(($G$1=[2]!Tableausource[Projet])*(([2]!Tableausource[Catégorie tâche]="1.H+K")+([2]!Tableausource[Catégorie tâche]="2.K")),ROW([2]!Tableausource[Projet])-13,9^9),ROW(228:228)),COLUMN([2]!Tableausource[Date de fin])-2))),"")</f>
        <v/>
      </c>
      <c r="F232" s="21" t="str" cm="1">
        <f t="array" ref="F232">IFERROR(IF(INDEX([2]!Tableausource[#All],SMALL(IF(($G$1=[2]!Tableausource[Projet])*(([2]!Tableausource[Catégorie tâche]="1.H+K")+([2]!Tableausource[Catégorie tâche]="2.K")),ROW([2]!Tableausource[Projet])-13,9^9),ROW(228:228)),COLUMN([2]!Tableausource[Catégorie tâche])-2)="","",(INDEX([2]!Tableausource[#All],SMALL(IF(($G$1=[2]!Tableausource[Projet])*(([2]!Tableausource[Catégorie tâche]="1.H+K")+([2]!Tableausource[Catégorie tâche]="2.K")),ROW([2]!Tableausource[Projet])-13,9^9),ROW(228:228)),COLUMN([2]!Tableausource[Catégorie tâche])-2))),"")</f>
        <v/>
      </c>
      <c r="G232" s="23" t="str" cm="1">
        <f t="array" ref="G232">IFERROR(INDEX([2]!Tableausource[#All],SMALL(IF(($G$1=[2]!Tableausource[Projet])*(([2]!Tableausource[Catégorie tâche]="1.H+K")+([2]!Tableausource[Catégorie tâche]="2.K")),ROW([2]!Tableausource[Projet])-13,9^9),ROW(228:228)),COLUMN([2]!Tableausource[Tâches])-2),"")</f>
        <v/>
      </c>
      <c r="H232" s="24" t="str" cm="1">
        <f t="array" ref="H232">IFERROR(IF(INDEX([2]!Tableausource[#All],SMALL(IF(($G$1=[2]!Tableausource[Projet])*(([2]!Tableausource[Catégorie tâche]="1.H+K")+([2]!Tableausource[Catégorie tâche]="2.K")),ROW([2]!Tableausource[Projet])-13,9^9),ROW(228:228)),COLUMN([2]!Tableausource[Acteurs])-2)="","",(INDEX([2]!Tableausource[#All],SMALL(IF(($G$1=[2]!Tableausource[Projet])*(([2]!Tableausource[Catégorie tâche]="1.H+K")+([2]!Tableausource[Catégorie tâche]="2.K")),ROW([2]!Tableausource[Projet])-13,9^9),ROW(228:228)),COLUMN([2]!Tableausource[Acteurs])-2))),"")</f>
        <v/>
      </c>
    </row>
    <row r="233" spans="2:8" hidden="1" x14ac:dyDescent="0.25">
      <c r="B233" s="21" t="str" cm="1">
        <f t="array" ref="B233">IFERROR(IF(INDEX([1]!Tableausource[#All],SMALL(IF(($G$1=[1]!Tableausource[Projet])*(([1]!Tableausource[Catégorie tâche]="1.H+K")+([1]!Tableausource[Catégorie tâche]="2.K")),ROW([1]!Tableausource[Projet])-13,9^9),ROW(229:229)),COLUMN([1]!Tableausource[Etat])-2)="","",(INDEX([1]!Tableausource[#All],SMALL(IF(($G$1=[1]!Tableausource[Projet])*(([1]!Tableausource[Catégorie tâche]="1.H+K")+([1]!Tableausource[Catégorie tâche]="2.K")),ROW([1]!Tableausource[Projet])-13,9^9),ROW(229:229)),COLUMN([1]!Tableausource[Etat])-2))),"")</f>
        <v/>
      </c>
      <c r="C233" s="21" t="str" cm="1">
        <f t="array" ref="C233">IFERROR(IF(INDEX([2]!Tableausource[#All],SMALL(IF(($G$1=[2]!Tableausource[Projet])*(([2]!Tableausource[Catégorie tâche]="1.H+K")+([2]!Tableausource[Catégorie tâche]="2.K")),ROW([2]!Tableausource[Projet])-13,9^9),ROW(229:229)),COLUMN([2]!Tableausource[Échéance])-2)="","",(INDEX([2]!Tableausource[#All],SMALL(IF(($G$1=[2]!Tableausource[Projet])*(([2]!Tableausource[Catégorie tâche]="1.H+K")+([2]!Tableausource[Catégorie tâche]="2.K")),ROW([2]!Tableausource[Projet])-13,9^9),ROW(229:229)),COLUMN([2]!Tableausource[Échéance])-2))),"")</f>
        <v/>
      </c>
      <c r="D233" s="21" t="str" cm="1">
        <f t="array" ref="D233">IFERROR(IF(INDEX([2]!Tableausource[#All],SMALL(IF(($G$1=[2]!Tableausource[Projet])*(([2]!Tableausource[Catégorie tâche]="1.H+K")+([2]!Tableausource[Catégorie tâche]="2.K")),ROW([2]!Tableausource[Projet])-13,9^9),ROW(229:229)),COLUMN([2]!Tableausource[Date de début])-2)="","",(INDEX([2]!Tableausource[#All],SMALL(IF(($G$1=[2]!Tableausource[Projet])*(([2]!Tableausource[Catégorie tâche]="1.H+K")+([2]!Tableausource[Catégorie tâche]="2.K")),ROW([2]!Tableausource[Projet])-13,9^9),ROW(229:229)),COLUMN([2]!Tableausource[Date de début])-2))),"")</f>
        <v/>
      </c>
      <c r="E233" s="21" t="str" cm="1">
        <f t="array" ref="E233">IFERROR(IF(INDEX([2]!Tableausource[#All],SMALL(IF(($G$1=[2]!Tableausource[Projet])*(([2]!Tableausource[Catégorie tâche]="1.H+K")+([2]!Tableausource[Catégorie tâche]="2.K")),ROW([2]!Tableausource[Projet])-13,9^9),ROW(229:229)),COLUMN([2]!Tableausource[Date de fin])-2)="","",(INDEX([2]!Tableausource[#All],SMALL(IF(($G$1=[2]!Tableausource[Projet])*(([2]!Tableausource[Catégorie tâche]="1.H+K")+([2]!Tableausource[Catégorie tâche]="2.K")),ROW([2]!Tableausource[Projet])-13,9^9),ROW(229:229)),COLUMN([2]!Tableausource[Date de fin])-2))),"")</f>
        <v/>
      </c>
      <c r="F233" s="21" t="str" cm="1">
        <f t="array" ref="F233">IFERROR(IF(INDEX([2]!Tableausource[#All],SMALL(IF(($G$1=[2]!Tableausource[Projet])*(([2]!Tableausource[Catégorie tâche]="1.H+K")+([2]!Tableausource[Catégorie tâche]="2.K")),ROW([2]!Tableausource[Projet])-13,9^9),ROW(229:229)),COLUMN([2]!Tableausource[Catégorie tâche])-2)="","",(INDEX([2]!Tableausource[#All],SMALL(IF(($G$1=[2]!Tableausource[Projet])*(([2]!Tableausource[Catégorie tâche]="1.H+K")+([2]!Tableausource[Catégorie tâche]="2.K")),ROW([2]!Tableausource[Projet])-13,9^9),ROW(229:229)),COLUMN([2]!Tableausource[Catégorie tâche])-2))),"")</f>
        <v/>
      </c>
      <c r="G233" s="23" t="str" cm="1">
        <f t="array" ref="G233">IFERROR(INDEX([2]!Tableausource[#All],SMALL(IF(($G$1=[2]!Tableausource[Projet])*(([2]!Tableausource[Catégorie tâche]="1.H+K")+([2]!Tableausource[Catégorie tâche]="2.K")),ROW([2]!Tableausource[Projet])-13,9^9),ROW(229:229)),COLUMN([2]!Tableausource[Tâches])-2),"")</f>
        <v/>
      </c>
      <c r="H233" s="24" t="str" cm="1">
        <f t="array" ref="H233">IFERROR(IF(INDEX([2]!Tableausource[#All],SMALL(IF(($G$1=[2]!Tableausource[Projet])*(([2]!Tableausource[Catégorie tâche]="1.H+K")+([2]!Tableausource[Catégorie tâche]="2.K")),ROW([2]!Tableausource[Projet])-13,9^9),ROW(229:229)),COLUMN([2]!Tableausource[Acteurs])-2)="","",(INDEX([2]!Tableausource[#All],SMALL(IF(($G$1=[2]!Tableausource[Projet])*(([2]!Tableausource[Catégorie tâche]="1.H+K")+([2]!Tableausource[Catégorie tâche]="2.K")),ROW([2]!Tableausource[Projet])-13,9^9),ROW(229:229)),COLUMN([2]!Tableausource[Acteurs])-2))),"")</f>
        <v/>
      </c>
    </row>
    <row r="234" spans="2:8" hidden="1" x14ac:dyDescent="0.25">
      <c r="B234" s="21" t="str" cm="1">
        <f t="array" ref="B234">IFERROR(IF(INDEX([1]!Tableausource[#All],SMALL(IF(($G$1=[1]!Tableausource[Projet])*(([1]!Tableausource[Catégorie tâche]="1.H+K")+([1]!Tableausource[Catégorie tâche]="2.K")),ROW([1]!Tableausource[Projet])-13,9^9),ROW(230:230)),COLUMN([1]!Tableausource[Etat])-2)="","",(INDEX([1]!Tableausource[#All],SMALL(IF(($G$1=[1]!Tableausource[Projet])*(([1]!Tableausource[Catégorie tâche]="1.H+K")+([1]!Tableausource[Catégorie tâche]="2.K")),ROW([1]!Tableausource[Projet])-13,9^9),ROW(230:230)),COLUMN([1]!Tableausource[Etat])-2))),"")</f>
        <v/>
      </c>
      <c r="C234" s="21" t="str" cm="1">
        <f t="array" ref="C234">IFERROR(IF(INDEX([2]!Tableausource[#All],SMALL(IF(($G$1=[2]!Tableausource[Projet])*(([2]!Tableausource[Catégorie tâche]="1.H+K")+([2]!Tableausource[Catégorie tâche]="2.K")),ROW([2]!Tableausource[Projet])-13,9^9),ROW(230:230)),COLUMN([2]!Tableausource[Échéance])-2)="","",(INDEX([2]!Tableausource[#All],SMALL(IF(($G$1=[2]!Tableausource[Projet])*(([2]!Tableausource[Catégorie tâche]="1.H+K")+([2]!Tableausource[Catégorie tâche]="2.K")),ROW([2]!Tableausource[Projet])-13,9^9),ROW(230:230)),COLUMN([2]!Tableausource[Échéance])-2))),"")</f>
        <v/>
      </c>
      <c r="D234" s="21" t="str" cm="1">
        <f t="array" ref="D234">IFERROR(IF(INDEX([2]!Tableausource[#All],SMALL(IF(($G$1=[2]!Tableausource[Projet])*(([2]!Tableausource[Catégorie tâche]="1.H+K")+([2]!Tableausource[Catégorie tâche]="2.K")),ROW([2]!Tableausource[Projet])-13,9^9),ROW(230:230)),COLUMN([2]!Tableausource[Date de début])-2)="","",(INDEX([2]!Tableausource[#All],SMALL(IF(($G$1=[2]!Tableausource[Projet])*(([2]!Tableausource[Catégorie tâche]="1.H+K")+([2]!Tableausource[Catégorie tâche]="2.K")),ROW([2]!Tableausource[Projet])-13,9^9),ROW(230:230)),COLUMN([2]!Tableausource[Date de début])-2))),"")</f>
        <v/>
      </c>
      <c r="E234" s="21" t="str" cm="1">
        <f t="array" ref="E234">IFERROR(IF(INDEX([2]!Tableausource[#All],SMALL(IF(($G$1=[2]!Tableausource[Projet])*(([2]!Tableausource[Catégorie tâche]="1.H+K")+([2]!Tableausource[Catégorie tâche]="2.K")),ROW([2]!Tableausource[Projet])-13,9^9),ROW(230:230)),COLUMN([2]!Tableausource[Date de fin])-2)="","",(INDEX([2]!Tableausource[#All],SMALL(IF(($G$1=[2]!Tableausource[Projet])*(([2]!Tableausource[Catégorie tâche]="1.H+K")+([2]!Tableausource[Catégorie tâche]="2.K")),ROW([2]!Tableausource[Projet])-13,9^9),ROW(230:230)),COLUMN([2]!Tableausource[Date de fin])-2))),"")</f>
        <v/>
      </c>
      <c r="F234" s="21" t="str" cm="1">
        <f t="array" ref="F234">IFERROR(IF(INDEX([2]!Tableausource[#All],SMALL(IF(($G$1=[2]!Tableausource[Projet])*(([2]!Tableausource[Catégorie tâche]="1.H+K")+([2]!Tableausource[Catégorie tâche]="2.K")),ROW([2]!Tableausource[Projet])-13,9^9),ROW(230:230)),COLUMN([2]!Tableausource[Catégorie tâche])-2)="","",(INDEX([2]!Tableausource[#All],SMALL(IF(($G$1=[2]!Tableausource[Projet])*(([2]!Tableausource[Catégorie tâche]="1.H+K")+([2]!Tableausource[Catégorie tâche]="2.K")),ROW([2]!Tableausource[Projet])-13,9^9),ROW(230:230)),COLUMN([2]!Tableausource[Catégorie tâche])-2))),"")</f>
        <v/>
      </c>
      <c r="G234" s="23" t="str" cm="1">
        <f t="array" ref="G234">IFERROR(INDEX([2]!Tableausource[#All],SMALL(IF(($G$1=[2]!Tableausource[Projet])*(([2]!Tableausource[Catégorie tâche]="1.H+K")+([2]!Tableausource[Catégorie tâche]="2.K")),ROW([2]!Tableausource[Projet])-13,9^9),ROW(230:230)),COLUMN([2]!Tableausource[Tâches])-2),"")</f>
        <v/>
      </c>
      <c r="H234" s="24" t="str" cm="1">
        <f t="array" ref="H234">IFERROR(IF(INDEX([2]!Tableausource[#All],SMALL(IF(($G$1=[2]!Tableausource[Projet])*(([2]!Tableausource[Catégorie tâche]="1.H+K")+([2]!Tableausource[Catégorie tâche]="2.K")),ROW([2]!Tableausource[Projet])-13,9^9),ROW(230:230)),COLUMN([2]!Tableausource[Acteurs])-2)="","",(INDEX([2]!Tableausource[#All],SMALL(IF(($G$1=[2]!Tableausource[Projet])*(([2]!Tableausource[Catégorie tâche]="1.H+K")+([2]!Tableausource[Catégorie tâche]="2.K")),ROW([2]!Tableausource[Projet])-13,9^9),ROW(230:230)),COLUMN([2]!Tableausource[Acteurs])-2))),"")</f>
        <v/>
      </c>
    </row>
    <row r="235" spans="2:8" hidden="1" x14ac:dyDescent="0.25">
      <c r="B235" s="21" t="str" cm="1">
        <f t="array" ref="B235">IFERROR(IF(INDEX([1]!Tableausource[#All],SMALL(IF(($G$1=[1]!Tableausource[Projet])*(([1]!Tableausource[Catégorie tâche]="1.H+K")+([1]!Tableausource[Catégorie tâche]="2.K")),ROW([1]!Tableausource[Projet])-13,9^9),ROW(231:231)),COLUMN([1]!Tableausource[Etat])-2)="","",(INDEX([1]!Tableausource[#All],SMALL(IF(($G$1=[1]!Tableausource[Projet])*(([1]!Tableausource[Catégorie tâche]="1.H+K")+([1]!Tableausource[Catégorie tâche]="2.K")),ROW([1]!Tableausource[Projet])-13,9^9),ROW(231:231)),COLUMN([1]!Tableausource[Etat])-2))),"")</f>
        <v/>
      </c>
      <c r="C235" s="21" t="str" cm="1">
        <f t="array" ref="C235">IFERROR(IF(INDEX([2]!Tableausource[#All],SMALL(IF(($G$1=[2]!Tableausource[Projet])*(([2]!Tableausource[Catégorie tâche]="1.H+K")+([2]!Tableausource[Catégorie tâche]="2.K")),ROW([2]!Tableausource[Projet])-13,9^9),ROW(231:231)),COLUMN([2]!Tableausource[Échéance])-2)="","",(INDEX([2]!Tableausource[#All],SMALL(IF(($G$1=[2]!Tableausource[Projet])*(([2]!Tableausource[Catégorie tâche]="1.H+K")+([2]!Tableausource[Catégorie tâche]="2.K")),ROW([2]!Tableausource[Projet])-13,9^9),ROW(231:231)),COLUMN([2]!Tableausource[Échéance])-2))),"")</f>
        <v/>
      </c>
      <c r="D235" s="21" t="str" cm="1">
        <f t="array" ref="D235">IFERROR(IF(INDEX([2]!Tableausource[#All],SMALL(IF(($G$1=[2]!Tableausource[Projet])*(([2]!Tableausource[Catégorie tâche]="1.H+K")+([2]!Tableausource[Catégorie tâche]="2.K")),ROW([2]!Tableausource[Projet])-13,9^9),ROW(231:231)),COLUMN([2]!Tableausource[Date de début])-2)="","",(INDEX([2]!Tableausource[#All],SMALL(IF(($G$1=[2]!Tableausource[Projet])*(([2]!Tableausource[Catégorie tâche]="1.H+K")+([2]!Tableausource[Catégorie tâche]="2.K")),ROW([2]!Tableausource[Projet])-13,9^9),ROW(231:231)),COLUMN([2]!Tableausource[Date de début])-2))),"")</f>
        <v/>
      </c>
      <c r="E235" s="21" t="str" cm="1">
        <f t="array" ref="E235">IFERROR(IF(INDEX([2]!Tableausource[#All],SMALL(IF(($G$1=[2]!Tableausource[Projet])*(([2]!Tableausource[Catégorie tâche]="1.H+K")+([2]!Tableausource[Catégorie tâche]="2.K")),ROW([2]!Tableausource[Projet])-13,9^9),ROW(231:231)),COLUMN([2]!Tableausource[Date de fin])-2)="","",(INDEX([2]!Tableausource[#All],SMALL(IF(($G$1=[2]!Tableausource[Projet])*(([2]!Tableausource[Catégorie tâche]="1.H+K")+([2]!Tableausource[Catégorie tâche]="2.K")),ROW([2]!Tableausource[Projet])-13,9^9),ROW(231:231)),COLUMN([2]!Tableausource[Date de fin])-2))),"")</f>
        <v/>
      </c>
      <c r="F235" s="21" t="str" cm="1">
        <f t="array" ref="F235">IFERROR(IF(INDEX([2]!Tableausource[#All],SMALL(IF(($G$1=[2]!Tableausource[Projet])*(([2]!Tableausource[Catégorie tâche]="1.H+K")+([2]!Tableausource[Catégorie tâche]="2.K")),ROW([2]!Tableausource[Projet])-13,9^9),ROW(231:231)),COLUMN([2]!Tableausource[Catégorie tâche])-2)="","",(INDEX([2]!Tableausource[#All],SMALL(IF(($G$1=[2]!Tableausource[Projet])*(([2]!Tableausource[Catégorie tâche]="1.H+K")+([2]!Tableausource[Catégorie tâche]="2.K")),ROW([2]!Tableausource[Projet])-13,9^9),ROW(231:231)),COLUMN([2]!Tableausource[Catégorie tâche])-2))),"")</f>
        <v/>
      </c>
      <c r="G235" s="23" t="str" cm="1">
        <f t="array" ref="G235">IFERROR(INDEX([2]!Tableausource[#All],SMALL(IF(($G$1=[2]!Tableausource[Projet])*(([2]!Tableausource[Catégorie tâche]="1.H+K")+([2]!Tableausource[Catégorie tâche]="2.K")),ROW([2]!Tableausource[Projet])-13,9^9),ROW(231:231)),COLUMN([2]!Tableausource[Tâches])-2),"")</f>
        <v/>
      </c>
      <c r="H235" s="24" t="str" cm="1">
        <f t="array" ref="H235">IFERROR(IF(INDEX([2]!Tableausource[#All],SMALL(IF(($G$1=[2]!Tableausource[Projet])*(([2]!Tableausource[Catégorie tâche]="1.H+K")+([2]!Tableausource[Catégorie tâche]="2.K")),ROW([2]!Tableausource[Projet])-13,9^9),ROW(231:231)),COLUMN([2]!Tableausource[Acteurs])-2)="","",(INDEX([2]!Tableausource[#All],SMALL(IF(($G$1=[2]!Tableausource[Projet])*(([2]!Tableausource[Catégorie tâche]="1.H+K")+([2]!Tableausource[Catégorie tâche]="2.K")),ROW([2]!Tableausource[Projet])-13,9^9),ROW(231:231)),COLUMN([2]!Tableausource[Acteurs])-2))),"")</f>
        <v/>
      </c>
    </row>
    <row r="236" spans="2:8" hidden="1" x14ac:dyDescent="0.25">
      <c r="B236" s="21" t="str" cm="1">
        <f t="array" ref="B236">IFERROR(IF(INDEX([1]!Tableausource[#All],SMALL(IF(($G$1=[1]!Tableausource[Projet])*(([1]!Tableausource[Catégorie tâche]="1.H+K")+([1]!Tableausource[Catégorie tâche]="2.K")),ROW([1]!Tableausource[Projet])-13,9^9),ROW(232:232)),COLUMN([1]!Tableausource[Etat])-2)="","",(INDEX([1]!Tableausource[#All],SMALL(IF(($G$1=[1]!Tableausource[Projet])*(([1]!Tableausource[Catégorie tâche]="1.H+K")+([1]!Tableausource[Catégorie tâche]="2.K")),ROW([1]!Tableausource[Projet])-13,9^9),ROW(232:232)),COLUMN([1]!Tableausource[Etat])-2))),"")</f>
        <v/>
      </c>
      <c r="C236" s="21" t="str" cm="1">
        <f t="array" ref="C236">IFERROR(IF(INDEX([2]!Tableausource[#All],SMALL(IF(($G$1=[2]!Tableausource[Projet])*(([2]!Tableausource[Catégorie tâche]="1.H+K")+([2]!Tableausource[Catégorie tâche]="2.K")),ROW([2]!Tableausource[Projet])-13,9^9),ROW(232:232)),COLUMN([2]!Tableausource[Échéance])-2)="","",(INDEX([2]!Tableausource[#All],SMALL(IF(($G$1=[2]!Tableausource[Projet])*(([2]!Tableausource[Catégorie tâche]="1.H+K")+([2]!Tableausource[Catégorie tâche]="2.K")),ROW([2]!Tableausource[Projet])-13,9^9),ROW(232:232)),COLUMN([2]!Tableausource[Échéance])-2))),"")</f>
        <v/>
      </c>
      <c r="D236" s="21" t="str" cm="1">
        <f t="array" ref="D236">IFERROR(IF(INDEX([2]!Tableausource[#All],SMALL(IF(($G$1=[2]!Tableausource[Projet])*(([2]!Tableausource[Catégorie tâche]="1.H+K")+([2]!Tableausource[Catégorie tâche]="2.K")),ROW([2]!Tableausource[Projet])-13,9^9),ROW(232:232)),COLUMN([2]!Tableausource[Date de début])-2)="","",(INDEX([2]!Tableausource[#All],SMALL(IF(($G$1=[2]!Tableausource[Projet])*(([2]!Tableausource[Catégorie tâche]="1.H+K")+([2]!Tableausource[Catégorie tâche]="2.K")),ROW([2]!Tableausource[Projet])-13,9^9),ROW(232:232)),COLUMN([2]!Tableausource[Date de début])-2))),"")</f>
        <v/>
      </c>
      <c r="E236" s="21" t="str" cm="1">
        <f t="array" ref="E236">IFERROR(IF(INDEX([2]!Tableausource[#All],SMALL(IF(($G$1=[2]!Tableausource[Projet])*(([2]!Tableausource[Catégorie tâche]="1.H+K")+([2]!Tableausource[Catégorie tâche]="2.K")),ROW([2]!Tableausource[Projet])-13,9^9),ROW(232:232)),COLUMN([2]!Tableausource[Date de fin])-2)="","",(INDEX([2]!Tableausource[#All],SMALL(IF(($G$1=[2]!Tableausource[Projet])*(([2]!Tableausource[Catégorie tâche]="1.H+K")+([2]!Tableausource[Catégorie tâche]="2.K")),ROW([2]!Tableausource[Projet])-13,9^9),ROW(232:232)),COLUMN([2]!Tableausource[Date de fin])-2))),"")</f>
        <v/>
      </c>
      <c r="F236" s="21" t="str" cm="1">
        <f t="array" ref="F236">IFERROR(IF(INDEX([2]!Tableausource[#All],SMALL(IF(($G$1=[2]!Tableausource[Projet])*(([2]!Tableausource[Catégorie tâche]="1.H+K")+([2]!Tableausource[Catégorie tâche]="2.K")),ROW([2]!Tableausource[Projet])-13,9^9),ROW(232:232)),COLUMN([2]!Tableausource[Catégorie tâche])-2)="","",(INDEX([2]!Tableausource[#All],SMALL(IF(($G$1=[2]!Tableausource[Projet])*(([2]!Tableausource[Catégorie tâche]="1.H+K")+([2]!Tableausource[Catégorie tâche]="2.K")),ROW([2]!Tableausource[Projet])-13,9^9),ROW(232:232)),COLUMN([2]!Tableausource[Catégorie tâche])-2))),"")</f>
        <v/>
      </c>
      <c r="G236" s="23" t="str" cm="1">
        <f t="array" ref="G236">IFERROR(INDEX([2]!Tableausource[#All],SMALL(IF(($G$1=[2]!Tableausource[Projet])*(([2]!Tableausource[Catégorie tâche]="1.H+K")+([2]!Tableausource[Catégorie tâche]="2.K")),ROW([2]!Tableausource[Projet])-13,9^9),ROW(232:232)),COLUMN([2]!Tableausource[Tâches])-2),"")</f>
        <v/>
      </c>
      <c r="H236" s="24" t="str" cm="1">
        <f t="array" ref="H236">IFERROR(IF(INDEX([2]!Tableausource[#All],SMALL(IF(($G$1=[2]!Tableausource[Projet])*(([2]!Tableausource[Catégorie tâche]="1.H+K")+([2]!Tableausource[Catégorie tâche]="2.K")),ROW([2]!Tableausource[Projet])-13,9^9),ROW(232:232)),COLUMN([2]!Tableausource[Acteurs])-2)="","",(INDEX([2]!Tableausource[#All],SMALL(IF(($G$1=[2]!Tableausource[Projet])*(([2]!Tableausource[Catégorie tâche]="1.H+K")+([2]!Tableausource[Catégorie tâche]="2.K")),ROW([2]!Tableausource[Projet])-13,9^9),ROW(232:232)),COLUMN([2]!Tableausource[Acteurs])-2))),"")</f>
        <v/>
      </c>
    </row>
    <row r="237" spans="2:8" hidden="1" x14ac:dyDescent="0.25">
      <c r="B237" s="21" t="str" cm="1">
        <f t="array" ref="B237">IFERROR(IF(INDEX([1]!Tableausource[#All],SMALL(IF(($G$1=[1]!Tableausource[Projet])*(([1]!Tableausource[Catégorie tâche]="1.H+K")+([1]!Tableausource[Catégorie tâche]="2.K")),ROW([1]!Tableausource[Projet])-13,9^9),ROW(233:233)),COLUMN([1]!Tableausource[Etat])-2)="","",(INDEX([1]!Tableausource[#All],SMALL(IF(($G$1=[1]!Tableausource[Projet])*(([1]!Tableausource[Catégorie tâche]="1.H+K")+([1]!Tableausource[Catégorie tâche]="2.K")),ROW([1]!Tableausource[Projet])-13,9^9),ROW(233:233)),COLUMN([1]!Tableausource[Etat])-2))),"")</f>
        <v/>
      </c>
      <c r="C237" s="21" t="str" cm="1">
        <f t="array" ref="C237">IFERROR(IF(INDEX([2]!Tableausource[#All],SMALL(IF(($G$1=[2]!Tableausource[Projet])*(([2]!Tableausource[Catégorie tâche]="1.H+K")+([2]!Tableausource[Catégorie tâche]="2.K")),ROW([2]!Tableausource[Projet])-13,9^9),ROW(233:233)),COLUMN([2]!Tableausource[Échéance])-2)="","",(INDEX([2]!Tableausource[#All],SMALL(IF(($G$1=[2]!Tableausource[Projet])*(([2]!Tableausource[Catégorie tâche]="1.H+K")+([2]!Tableausource[Catégorie tâche]="2.K")),ROW([2]!Tableausource[Projet])-13,9^9),ROW(233:233)),COLUMN([2]!Tableausource[Échéance])-2))),"")</f>
        <v/>
      </c>
      <c r="D237" s="21" t="str" cm="1">
        <f t="array" ref="D237">IFERROR(IF(INDEX([2]!Tableausource[#All],SMALL(IF(($G$1=[2]!Tableausource[Projet])*(([2]!Tableausource[Catégorie tâche]="1.H+K")+([2]!Tableausource[Catégorie tâche]="2.K")),ROW([2]!Tableausource[Projet])-13,9^9),ROW(233:233)),COLUMN([2]!Tableausource[Date de début])-2)="","",(INDEX([2]!Tableausource[#All],SMALL(IF(($G$1=[2]!Tableausource[Projet])*(([2]!Tableausource[Catégorie tâche]="1.H+K")+([2]!Tableausource[Catégorie tâche]="2.K")),ROW([2]!Tableausource[Projet])-13,9^9),ROW(233:233)),COLUMN([2]!Tableausource[Date de début])-2))),"")</f>
        <v/>
      </c>
      <c r="E237" s="21" t="str" cm="1">
        <f t="array" ref="E237">IFERROR(IF(INDEX([2]!Tableausource[#All],SMALL(IF(($G$1=[2]!Tableausource[Projet])*(([2]!Tableausource[Catégorie tâche]="1.H+K")+([2]!Tableausource[Catégorie tâche]="2.K")),ROW([2]!Tableausource[Projet])-13,9^9),ROW(233:233)),COLUMN([2]!Tableausource[Date de fin])-2)="","",(INDEX([2]!Tableausource[#All],SMALL(IF(($G$1=[2]!Tableausource[Projet])*(([2]!Tableausource[Catégorie tâche]="1.H+K")+([2]!Tableausource[Catégorie tâche]="2.K")),ROW([2]!Tableausource[Projet])-13,9^9),ROW(233:233)),COLUMN([2]!Tableausource[Date de fin])-2))),"")</f>
        <v/>
      </c>
      <c r="F237" s="21" t="str" cm="1">
        <f t="array" ref="F237">IFERROR(IF(INDEX([2]!Tableausource[#All],SMALL(IF(($G$1=[2]!Tableausource[Projet])*(([2]!Tableausource[Catégorie tâche]="1.H+K")+([2]!Tableausource[Catégorie tâche]="2.K")),ROW([2]!Tableausource[Projet])-13,9^9),ROW(233:233)),COLUMN([2]!Tableausource[Catégorie tâche])-2)="","",(INDEX([2]!Tableausource[#All],SMALL(IF(($G$1=[2]!Tableausource[Projet])*(([2]!Tableausource[Catégorie tâche]="1.H+K")+([2]!Tableausource[Catégorie tâche]="2.K")),ROW([2]!Tableausource[Projet])-13,9^9),ROW(233:233)),COLUMN([2]!Tableausource[Catégorie tâche])-2))),"")</f>
        <v/>
      </c>
      <c r="G237" s="23" t="str" cm="1">
        <f t="array" ref="G237">IFERROR(INDEX([2]!Tableausource[#All],SMALL(IF(($G$1=[2]!Tableausource[Projet])*(([2]!Tableausource[Catégorie tâche]="1.H+K")+([2]!Tableausource[Catégorie tâche]="2.K")),ROW([2]!Tableausource[Projet])-13,9^9),ROW(233:233)),COLUMN([2]!Tableausource[Tâches])-2),"")</f>
        <v/>
      </c>
      <c r="H237" s="24" t="str" cm="1">
        <f t="array" ref="H237">IFERROR(IF(INDEX([2]!Tableausource[#All],SMALL(IF(($G$1=[2]!Tableausource[Projet])*(([2]!Tableausource[Catégorie tâche]="1.H+K")+([2]!Tableausource[Catégorie tâche]="2.K")),ROW([2]!Tableausource[Projet])-13,9^9),ROW(233:233)),COLUMN([2]!Tableausource[Acteurs])-2)="","",(INDEX([2]!Tableausource[#All],SMALL(IF(($G$1=[2]!Tableausource[Projet])*(([2]!Tableausource[Catégorie tâche]="1.H+K")+([2]!Tableausource[Catégorie tâche]="2.K")),ROW([2]!Tableausource[Projet])-13,9^9),ROW(233:233)),COLUMN([2]!Tableausource[Acteurs])-2))),"")</f>
        <v/>
      </c>
    </row>
    <row r="238" spans="2:8" hidden="1" x14ac:dyDescent="0.25">
      <c r="B238" s="21" t="str" cm="1">
        <f t="array" ref="B238">IFERROR(IF(INDEX([1]!Tableausource[#All],SMALL(IF(($G$1=[1]!Tableausource[Projet])*(([1]!Tableausource[Catégorie tâche]="1.H+K")+([1]!Tableausource[Catégorie tâche]="2.K")),ROW([1]!Tableausource[Projet])-13,9^9),ROW(234:234)),COLUMN([1]!Tableausource[Etat])-2)="","",(INDEX([1]!Tableausource[#All],SMALL(IF(($G$1=[1]!Tableausource[Projet])*(([1]!Tableausource[Catégorie tâche]="1.H+K")+([1]!Tableausource[Catégorie tâche]="2.K")),ROW([1]!Tableausource[Projet])-13,9^9),ROW(234:234)),COLUMN([1]!Tableausource[Etat])-2))),"")</f>
        <v/>
      </c>
      <c r="C238" s="21" t="str" cm="1">
        <f t="array" ref="C238">IFERROR(IF(INDEX([2]!Tableausource[#All],SMALL(IF(($G$1=[2]!Tableausource[Projet])*(([2]!Tableausource[Catégorie tâche]="1.H+K")+([2]!Tableausource[Catégorie tâche]="2.K")),ROW([2]!Tableausource[Projet])-13,9^9),ROW(234:234)),COLUMN([2]!Tableausource[Échéance])-2)="","",(INDEX([2]!Tableausource[#All],SMALL(IF(($G$1=[2]!Tableausource[Projet])*(([2]!Tableausource[Catégorie tâche]="1.H+K")+([2]!Tableausource[Catégorie tâche]="2.K")),ROW([2]!Tableausource[Projet])-13,9^9),ROW(234:234)),COLUMN([2]!Tableausource[Échéance])-2))),"")</f>
        <v/>
      </c>
      <c r="D238" s="21" t="str" cm="1">
        <f t="array" ref="D238">IFERROR(IF(INDEX([2]!Tableausource[#All],SMALL(IF(($G$1=[2]!Tableausource[Projet])*(([2]!Tableausource[Catégorie tâche]="1.H+K")+([2]!Tableausource[Catégorie tâche]="2.K")),ROW([2]!Tableausource[Projet])-13,9^9),ROW(234:234)),COLUMN([2]!Tableausource[Date de début])-2)="","",(INDEX([2]!Tableausource[#All],SMALL(IF(($G$1=[2]!Tableausource[Projet])*(([2]!Tableausource[Catégorie tâche]="1.H+K")+([2]!Tableausource[Catégorie tâche]="2.K")),ROW([2]!Tableausource[Projet])-13,9^9),ROW(234:234)),COLUMN([2]!Tableausource[Date de début])-2))),"")</f>
        <v/>
      </c>
      <c r="E238" s="21" t="str" cm="1">
        <f t="array" ref="E238">IFERROR(IF(INDEX([2]!Tableausource[#All],SMALL(IF(($G$1=[2]!Tableausource[Projet])*(([2]!Tableausource[Catégorie tâche]="1.H+K")+([2]!Tableausource[Catégorie tâche]="2.K")),ROW([2]!Tableausource[Projet])-13,9^9),ROW(234:234)),COLUMN([2]!Tableausource[Date de fin])-2)="","",(INDEX([2]!Tableausource[#All],SMALL(IF(($G$1=[2]!Tableausource[Projet])*(([2]!Tableausource[Catégorie tâche]="1.H+K")+([2]!Tableausource[Catégorie tâche]="2.K")),ROW([2]!Tableausource[Projet])-13,9^9),ROW(234:234)),COLUMN([2]!Tableausource[Date de fin])-2))),"")</f>
        <v/>
      </c>
      <c r="F238" s="21" t="str" cm="1">
        <f t="array" ref="F238">IFERROR(IF(INDEX([2]!Tableausource[#All],SMALL(IF(($G$1=[2]!Tableausource[Projet])*(([2]!Tableausource[Catégorie tâche]="1.H+K")+([2]!Tableausource[Catégorie tâche]="2.K")),ROW([2]!Tableausource[Projet])-13,9^9),ROW(234:234)),COLUMN([2]!Tableausource[Catégorie tâche])-2)="","",(INDEX([2]!Tableausource[#All],SMALL(IF(($G$1=[2]!Tableausource[Projet])*(([2]!Tableausource[Catégorie tâche]="1.H+K")+([2]!Tableausource[Catégorie tâche]="2.K")),ROW([2]!Tableausource[Projet])-13,9^9),ROW(234:234)),COLUMN([2]!Tableausource[Catégorie tâche])-2))),"")</f>
        <v/>
      </c>
      <c r="G238" s="23" t="str" cm="1">
        <f t="array" ref="G238">IFERROR(INDEX([2]!Tableausource[#All],SMALL(IF(($G$1=[2]!Tableausource[Projet])*(([2]!Tableausource[Catégorie tâche]="1.H+K")+([2]!Tableausource[Catégorie tâche]="2.K")),ROW([2]!Tableausource[Projet])-13,9^9),ROW(234:234)),COLUMN([2]!Tableausource[Tâches])-2),"")</f>
        <v/>
      </c>
      <c r="H238" s="24" t="str" cm="1">
        <f t="array" ref="H238">IFERROR(IF(INDEX([2]!Tableausource[#All],SMALL(IF(($G$1=[2]!Tableausource[Projet])*(([2]!Tableausource[Catégorie tâche]="1.H+K")+([2]!Tableausource[Catégorie tâche]="2.K")),ROW([2]!Tableausource[Projet])-13,9^9),ROW(234:234)),COLUMN([2]!Tableausource[Acteurs])-2)="","",(INDEX([2]!Tableausource[#All],SMALL(IF(($G$1=[2]!Tableausource[Projet])*(([2]!Tableausource[Catégorie tâche]="1.H+K")+([2]!Tableausource[Catégorie tâche]="2.K")),ROW([2]!Tableausource[Projet])-13,9^9),ROW(234:234)),COLUMN([2]!Tableausource[Acteurs])-2))),"")</f>
        <v/>
      </c>
    </row>
    <row r="239" spans="2:8" hidden="1" x14ac:dyDescent="0.25">
      <c r="B239" s="21" t="str" cm="1">
        <f t="array" ref="B239">IFERROR(IF(INDEX([1]!Tableausource[#All],SMALL(IF(($G$1=[1]!Tableausource[Projet])*(([1]!Tableausource[Catégorie tâche]="1.H+K")+([1]!Tableausource[Catégorie tâche]="2.K")),ROW([1]!Tableausource[Projet])-13,9^9),ROW(235:235)),COLUMN([1]!Tableausource[Etat])-2)="","",(INDEX([1]!Tableausource[#All],SMALL(IF(($G$1=[1]!Tableausource[Projet])*(([1]!Tableausource[Catégorie tâche]="1.H+K")+([1]!Tableausource[Catégorie tâche]="2.K")),ROW([1]!Tableausource[Projet])-13,9^9),ROW(235:235)),COLUMN([1]!Tableausource[Etat])-2))),"")</f>
        <v/>
      </c>
      <c r="C239" s="21" t="str" cm="1">
        <f t="array" ref="C239">IFERROR(IF(INDEX([2]!Tableausource[#All],SMALL(IF(($G$1=[2]!Tableausource[Projet])*(([2]!Tableausource[Catégorie tâche]="1.H+K")+([2]!Tableausource[Catégorie tâche]="2.K")),ROW([2]!Tableausource[Projet])-13,9^9),ROW(235:235)),COLUMN([2]!Tableausource[Échéance])-2)="","",(INDEX([2]!Tableausource[#All],SMALL(IF(($G$1=[2]!Tableausource[Projet])*(([2]!Tableausource[Catégorie tâche]="1.H+K")+([2]!Tableausource[Catégorie tâche]="2.K")),ROW([2]!Tableausource[Projet])-13,9^9),ROW(235:235)),COLUMN([2]!Tableausource[Échéance])-2))),"")</f>
        <v/>
      </c>
      <c r="D239" s="21" t="str" cm="1">
        <f t="array" ref="D239">IFERROR(IF(INDEX([2]!Tableausource[#All],SMALL(IF(($G$1=[2]!Tableausource[Projet])*(([2]!Tableausource[Catégorie tâche]="1.H+K")+([2]!Tableausource[Catégorie tâche]="2.K")),ROW([2]!Tableausource[Projet])-13,9^9),ROW(235:235)),COLUMN([2]!Tableausource[Date de début])-2)="","",(INDEX([2]!Tableausource[#All],SMALL(IF(($G$1=[2]!Tableausource[Projet])*(([2]!Tableausource[Catégorie tâche]="1.H+K")+([2]!Tableausource[Catégorie tâche]="2.K")),ROW([2]!Tableausource[Projet])-13,9^9),ROW(235:235)),COLUMN([2]!Tableausource[Date de début])-2))),"")</f>
        <v/>
      </c>
      <c r="E239" s="21" t="str" cm="1">
        <f t="array" ref="E239">IFERROR(IF(INDEX([2]!Tableausource[#All],SMALL(IF(($G$1=[2]!Tableausource[Projet])*(([2]!Tableausource[Catégorie tâche]="1.H+K")+([2]!Tableausource[Catégorie tâche]="2.K")),ROW([2]!Tableausource[Projet])-13,9^9),ROW(235:235)),COLUMN([2]!Tableausource[Date de fin])-2)="","",(INDEX([2]!Tableausource[#All],SMALL(IF(($G$1=[2]!Tableausource[Projet])*(([2]!Tableausource[Catégorie tâche]="1.H+K")+([2]!Tableausource[Catégorie tâche]="2.K")),ROW([2]!Tableausource[Projet])-13,9^9),ROW(235:235)),COLUMN([2]!Tableausource[Date de fin])-2))),"")</f>
        <v/>
      </c>
      <c r="F239" s="21" t="str" cm="1">
        <f t="array" ref="F239">IFERROR(IF(INDEX([2]!Tableausource[#All],SMALL(IF(($G$1=[2]!Tableausource[Projet])*(([2]!Tableausource[Catégorie tâche]="1.H+K")+([2]!Tableausource[Catégorie tâche]="2.K")),ROW([2]!Tableausource[Projet])-13,9^9),ROW(235:235)),COLUMN([2]!Tableausource[Catégorie tâche])-2)="","",(INDEX([2]!Tableausource[#All],SMALL(IF(($G$1=[2]!Tableausource[Projet])*(([2]!Tableausource[Catégorie tâche]="1.H+K")+([2]!Tableausource[Catégorie tâche]="2.K")),ROW([2]!Tableausource[Projet])-13,9^9),ROW(235:235)),COLUMN([2]!Tableausource[Catégorie tâche])-2))),"")</f>
        <v/>
      </c>
      <c r="G239" s="23" t="str" cm="1">
        <f t="array" ref="G239">IFERROR(INDEX([2]!Tableausource[#All],SMALL(IF(($G$1=[2]!Tableausource[Projet])*(([2]!Tableausource[Catégorie tâche]="1.H+K")+([2]!Tableausource[Catégorie tâche]="2.K")),ROW([2]!Tableausource[Projet])-13,9^9),ROW(235:235)),COLUMN([2]!Tableausource[Tâches])-2),"")</f>
        <v/>
      </c>
      <c r="H239" s="24" t="str" cm="1">
        <f t="array" ref="H239">IFERROR(IF(INDEX([2]!Tableausource[#All],SMALL(IF(($G$1=[2]!Tableausource[Projet])*(([2]!Tableausource[Catégorie tâche]="1.H+K")+([2]!Tableausource[Catégorie tâche]="2.K")),ROW([2]!Tableausource[Projet])-13,9^9),ROW(235:235)),COLUMN([2]!Tableausource[Acteurs])-2)="","",(INDEX([2]!Tableausource[#All],SMALL(IF(($G$1=[2]!Tableausource[Projet])*(([2]!Tableausource[Catégorie tâche]="1.H+K")+([2]!Tableausource[Catégorie tâche]="2.K")),ROW([2]!Tableausource[Projet])-13,9^9),ROW(235:235)),COLUMN([2]!Tableausource[Acteurs])-2))),"")</f>
        <v/>
      </c>
    </row>
    <row r="240" spans="2:8" hidden="1" x14ac:dyDescent="0.25">
      <c r="B240" s="21" t="str" cm="1">
        <f t="array" ref="B240">IFERROR(IF(INDEX([1]!Tableausource[#All],SMALL(IF(($G$1=[1]!Tableausource[Projet])*(([1]!Tableausource[Catégorie tâche]="1.H+K")+([1]!Tableausource[Catégorie tâche]="2.K")),ROW([1]!Tableausource[Projet])-13,9^9),ROW(236:236)),COLUMN([1]!Tableausource[Etat])-2)="","",(INDEX([1]!Tableausource[#All],SMALL(IF(($G$1=[1]!Tableausource[Projet])*(([1]!Tableausource[Catégorie tâche]="1.H+K")+([1]!Tableausource[Catégorie tâche]="2.K")),ROW([1]!Tableausource[Projet])-13,9^9),ROW(236:236)),COLUMN([1]!Tableausource[Etat])-2))),"")</f>
        <v/>
      </c>
      <c r="C240" s="21" t="str" cm="1">
        <f t="array" ref="C240">IFERROR(IF(INDEX([2]!Tableausource[#All],SMALL(IF(($G$1=[2]!Tableausource[Projet])*(([2]!Tableausource[Catégorie tâche]="1.H+K")+([2]!Tableausource[Catégorie tâche]="2.K")),ROW([2]!Tableausource[Projet])-13,9^9),ROW(236:236)),COLUMN([2]!Tableausource[Échéance])-2)="","",(INDEX([2]!Tableausource[#All],SMALL(IF(($G$1=[2]!Tableausource[Projet])*(([2]!Tableausource[Catégorie tâche]="1.H+K")+([2]!Tableausource[Catégorie tâche]="2.K")),ROW([2]!Tableausource[Projet])-13,9^9),ROW(236:236)),COLUMN([2]!Tableausource[Échéance])-2))),"")</f>
        <v/>
      </c>
      <c r="D240" s="21" t="str" cm="1">
        <f t="array" ref="D240">IFERROR(IF(INDEX([2]!Tableausource[#All],SMALL(IF(($G$1=[2]!Tableausource[Projet])*(([2]!Tableausource[Catégorie tâche]="1.H+K")+([2]!Tableausource[Catégorie tâche]="2.K")),ROW([2]!Tableausource[Projet])-13,9^9),ROW(236:236)),COLUMN([2]!Tableausource[Date de début])-2)="","",(INDEX([2]!Tableausource[#All],SMALL(IF(($G$1=[2]!Tableausource[Projet])*(([2]!Tableausource[Catégorie tâche]="1.H+K")+([2]!Tableausource[Catégorie tâche]="2.K")),ROW([2]!Tableausource[Projet])-13,9^9),ROW(236:236)),COLUMN([2]!Tableausource[Date de début])-2))),"")</f>
        <v/>
      </c>
      <c r="E240" s="21" t="str" cm="1">
        <f t="array" ref="E240">IFERROR(IF(INDEX([2]!Tableausource[#All],SMALL(IF(($G$1=[2]!Tableausource[Projet])*(([2]!Tableausource[Catégorie tâche]="1.H+K")+([2]!Tableausource[Catégorie tâche]="2.K")),ROW([2]!Tableausource[Projet])-13,9^9),ROW(236:236)),COLUMN([2]!Tableausource[Date de fin])-2)="","",(INDEX([2]!Tableausource[#All],SMALL(IF(($G$1=[2]!Tableausource[Projet])*(([2]!Tableausource[Catégorie tâche]="1.H+K")+([2]!Tableausource[Catégorie tâche]="2.K")),ROW([2]!Tableausource[Projet])-13,9^9),ROW(236:236)),COLUMN([2]!Tableausource[Date de fin])-2))),"")</f>
        <v/>
      </c>
      <c r="F240" s="21" t="str" cm="1">
        <f t="array" ref="F240">IFERROR(IF(INDEX([2]!Tableausource[#All],SMALL(IF(($G$1=[2]!Tableausource[Projet])*(([2]!Tableausource[Catégorie tâche]="1.H+K")+([2]!Tableausource[Catégorie tâche]="2.K")),ROW([2]!Tableausource[Projet])-13,9^9),ROW(236:236)),COLUMN([2]!Tableausource[Catégorie tâche])-2)="","",(INDEX([2]!Tableausource[#All],SMALL(IF(($G$1=[2]!Tableausource[Projet])*(([2]!Tableausource[Catégorie tâche]="1.H+K")+([2]!Tableausource[Catégorie tâche]="2.K")),ROW([2]!Tableausource[Projet])-13,9^9),ROW(236:236)),COLUMN([2]!Tableausource[Catégorie tâche])-2))),"")</f>
        <v/>
      </c>
      <c r="G240" s="23" t="str" cm="1">
        <f t="array" ref="G240">IFERROR(INDEX([2]!Tableausource[#All],SMALL(IF(($G$1=[2]!Tableausource[Projet])*(([2]!Tableausource[Catégorie tâche]="1.H+K")+([2]!Tableausource[Catégorie tâche]="2.K")),ROW([2]!Tableausource[Projet])-13,9^9),ROW(236:236)),COLUMN([2]!Tableausource[Tâches])-2),"")</f>
        <v/>
      </c>
      <c r="H240" s="24" t="str" cm="1">
        <f t="array" ref="H240">IFERROR(IF(INDEX([2]!Tableausource[#All],SMALL(IF(($G$1=[2]!Tableausource[Projet])*(([2]!Tableausource[Catégorie tâche]="1.H+K")+([2]!Tableausource[Catégorie tâche]="2.K")),ROW([2]!Tableausource[Projet])-13,9^9),ROW(236:236)),COLUMN([2]!Tableausource[Acteurs])-2)="","",(INDEX([2]!Tableausource[#All],SMALL(IF(($G$1=[2]!Tableausource[Projet])*(([2]!Tableausource[Catégorie tâche]="1.H+K")+([2]!Tableausource[Catégorie tâche]="2.K")),ROW([2]!Tableausource[Projet])-13,9^9),ROW(236:236)),COLUMN([2]!Tableausource[Acteurs])-2))),"")</f>
        <v/>
      </c>
    </row>
    <row r="241" spans="2:8" hidden="1" x14ac:dyDescent="0.25">
      <c r="B241" s="21" t="str" cm="1">
        <f t="array" ref="B241">IFERROR(IF(INDEX([1]!Tableausource[#All],SMALL(IF(($G$1=[1]!Tableausource[Projet])*(([1]!Tableausource[Catégorie tâche]="1.H+K")+([1]!Tableausource[Catégorie tâche]="2.K")),ROW([1]!Tableausource[Projet])-13,9^9),ROW(237:237)),COLUMN([1]!Tableausource[Etat])-2)="","",(INDEX([1]!Tableausource[#All],SMALL(IF(($G$1=[1]!Tableausource[Projet])*(([1]!Tableausource[Catégorie tâche]="1.H+K")+([1]!Tableausource[Catégorie tâche]="2.K")),ROW([1]!Tableausource[Projet])-13,9^9),ROW(237:237)),COLUMN([1]!Tableausource[Etat])-2))),"")</f>
        <v/>
      </c>
      <c r="C241" s="21" t="str" cm="1">
        <f t="array" ref="C241">IFERROR(IF(INDEX([2]!Tableausource[#All],SMALL(IF(($G$1=[2]!Tableausource[Projet])*(([2]!Tableausource[Catégorie tâche]="1.H+K")+([2]!Tableausource[Catégorie tâche]="2.K")),ROW([2]!Tableausource[Projet])-13,9^9),ROW(237:237)),COLUMN([2]!Tableausource[Échéance])-2)="","",(INDEX([2]!Tableausource[#All],SMALL(IF(($G$1=[2]!Tableausource[Projet])*(([2]!Tableausource[Catégorie tâche]="1.H+K")+([2]!Tableausource[Catégorie tâche]="2.K")),ROW([2]!Tableausource[Projet])-13,9^9),ROW(237:237)),COLUMN([2]!Tableausource[Échéance])-2))),"")</f>
        <v/>
      </c>
      <c r="D241" s="21" t="str" cm="1">
        <f t="array" ref="D241">IFERROR(IF(INDEX([2]!Tableausource[#All],SMALL(IF(($G$1=[2]!Tableausource[Projet])*(([2]!Tableausource[Catégorie tâche]="1.H+K")+([2]!Tableausource[Catégorie tâche]="2.K")),ROW([2]!Tableausource[Projet])-13,9^9),ROW(237:237)),COLUMN([2]!Tableausource[Date de début])-2)="","",(INDEX([2]!Tableausource[#All],SMALL(IF(($G$1=[2]!Tableausource[Projet])*(([2]!Tableausource[Catégorie tâche]="1.H+K")+([2]!Tableausource[Catégorie tâche]="2.K")),ROW([2]!Tableausource[Projet])-13,9^9),ROW(237:237)),COLUMN([2]!Tableausource[Date de début])-2))),"")</f>
        <v/>
      </c>
      <c r="E241" s="21" t="str" cm="1">
        <f t="array" ref="E241">IFERROR(IF(INDEX([2]!Tableausource[#All],SMALL(IF(($G$1=[2]!Tableausource[Projet])*(([2]!Tableausource[Catégorie tâche]="1.H+K")+([2]!Tableausource[Catégorie tâche]="2.K")),ROW([2]!Tableausource[Projet])-13,9^9),ROW(237:237)),COLUMN([2]!Tableausource[Date de fin])-2)="","",(INDEX([2]!Tableausource[#All],SMALL(IF(($G$1=[2]!Tableausource[Projet])*(([2]!Tableausource[Catégorie tâche]="1.H+K")+([2]!Tableausource[Catégorie tâche]="2.K")),ROW([2]!Tableausource[Projet])-13,9^9),ROW(237:237)),COLUMN([2]!Tableausource[Date de fin])-2))),"")</f>
        <v/>
      </c>
      <c r="F241" s="21" t="str" cm="1">
        <f t="array" ref="F241">IFERROR(IF(INDEX([2]!Tableausource[#All],SMALL(IF(($G$1=[2]!Tableausource[Projet])*(([2]!Tableausource[Catégorie tâche]="1.H+K")+([2]!Tableausource[Catégorie tâche]="2.K")),ROW([2]!Tableausource[Projet])-13,9^9),ROW(237:237)),COLUMN([2]!Tableausource[Catégorie tâche])-2)="","",(INDEX([2]!Tableausource[#All],SMALL(IF(($G$1=[2]!Tableausource[Projet])*(([2]!Tableausource[Catégorie tâche]="1.H+K")+([2]!Tableausource[Catégorie tâche]="2.K")),ROW([2]!Tableausource[Projet])-13,9^9),ROW(237:237)),COLUMN([2]!Tableausource[Catégorie tâche])-2))),"")</f>
        <v/>
      </c>
      <c r="G241" s="23" t="str" cm="1">
        <f t="array" ref="G241">IFERROR(INDEX([2]!Tableausource[#All],SMALL(IF(($G$1=[2]!Tableausource[Projet])*(([2]!Tableausource[Catégorie tâche]="1.H+K")+([2]!Tableausource[Catégorie tâche]="2.K")),ROW([2]!Tableausource[Projet])-13,9^9),ROW(237:237)),COLUMN([2]!Tableausource[Tâches])-2),"")</f>
        <v/>
      </c>
      <c r="H241" s="24" t="str" cm="1">
        <f t="array" ref="H241">IFERROR(IF(INDEX([2]!Tableausource[#All],SMALL(IF(($G$1=[2]!Tableausource[Projet])*(([2]!Tableausource[Catégorie tâche]="1.H+K")+([2]!Tableausource[Catégorie tâche]="2.K")),ROW([2]!Tableausource[Projet])-13,9^9),ROW(237:237)),COLUMN([2]!Tableausource[Acteurs])-2)="","",(INDEX([2]!Tableausource[#All],SMALL(IF(($G$1=[2]!Tableausource[Projet])*(([2]!Tableausource[Catégorie tâche]="1.H+K")+([2]!Tableausource[Catégorie tâche]="2.K")),ROW([2]!Tableausource[Projet])-13,9^9),ROW(237:237)),COLUMN([2]!Tableausource[Acteurs])-2))),"")</f>
        <v/>
      </c>
    </row>
    <row r="242" spans="2:8" hidden="1" x14ac:dyDescent="0.25">
      <c r="B242" s="21" t="str" cm="1">
        <f t="array" ref="B242">IFERROR(IF(INDEX([1]!Tableausource[#All],SMALL(IF(($G$1=[1]!Tableausource[Projet])*(([1]!Tableausource[Catégorie tâche]="1.H+K")+([1]!Tableausource[Catégorie tâche]="2.K")),ROW([1]!Tableausource[Projet])-13,9^9),ROW(238:238)),COLUMN([1]!Tableausource[Etat])-2)="","",(INDEX([1]!Tableausource[#All],SMALL(IF(($G$1=[1]!Tableausource[Projet])*(([1]!Tableausource[Catégorie tâche]="1.H+K")+([1]!Tableausource[Catégorie tâche]="2.K")),ROW([1]!Tableausource[Projet])-13,9^9),ROW(238:238)),COLUMN([1]!Tableausource[Etat])-2))),"")</f>
        <v/>
      </c>
      <c r="C242" s="21" t="str" cm="1">
        <f t="array" ref="C242">IFERROR(IF(INDEX([2]!Tableausource[#All],SMALL(IF(($G$1=[2]!Tableausource[Projet])*(([2]!Tableausource[Catégorie tâche]="1.H+K")+([2]!Tableausource[Catégorie tâche]="2.K")),ROW([2]!Tableausource[Projet])-13,9^9),ROW(238:238)),COLUMN([2]!Tableausource[Échéance])-2)="","",(INDEX([2]!Tableausource[#All],SMALL(IF(($G$1=[2]!Tableausource[Projet])*(([2]!Tableausource[Catégorie tâche]="1.H+K")+([2]!Tableausource[Catégorie tâche]="2.K")),ROW([2]!Tableausource[Projet])-13,9^9),ROW(238:238)),COLUMN([2]!Tableausource[Échéance])-2))),"")</f>
        <v/>
      </c>
      <c r="D242" s="21" t="str" cm="1">
        <f t="array" ref="D242">IFERROR(IF(INDEX([2]!Tableausource[#All],SMALL(IF(($G$1=[2]!Tableausource[Projet])*(([2]!Tableausource[Catégorie tâche]="1.H+K")+([2]!Tableausource[Catégorie tâche]="2.K")),ROW([2]!Tableausource[Projet])-13,9^9),ROW(238:238)),COLUMN([2]!Tableausource[Date de début])-2)="","",(INDEX([2]!Tableausource[#All],SMALL(IF(($G$1=[2]!Tableausource[Projet])*(([2]!Tableausource[Catégorie tâche]="1.H+K")+([2]!Tableausource[Catégorie tâche]="2.K")),ROW([2]!Tableausource[Projet])-13,9^9),ROW(238:238)),COLUMN([2]!Tableausource[Date de début])-2))),"")</f>
        <v/>
      </c>
      <c r="E242" s="21" t="str" cm="1">
        <f t="array" ref="E242">IFERROR(IF(INDEX([2]!Tableausource[#All],SMALL(IF(($G$1=[2]!Tableausource[Projet])*(([2]!Tableausource[Catégorie tâche]="1.H+K")+([2]!Tableausource[Catégorie tâche]="2.K")),ROW([2]!Tableausource[Projet])-13,9^9),ROW(238:238)),COLUMN([2]!Tableausource[Date de fin])-2)="","",(INDEX([2]!Tableausource[#All],SMALL(IF(($G$1=[2]!Tableausource[Projet])*(([2]!Tableausource[Catégorie tâche]="1.H+K")+([2]!Tableausource[Catégorie tâche]="2.K")),ROW([2]!Tableausource[Projet])-13,9^9),ROW(238:238)),COLUMN([2]!Tableausource[Date de fin])-2))),"")</f>
        <v/>
      </c>
      <c r="F242" s="21" t="str" cm="1">
        <f t="array" ref="F242">IFERROR(IF(INDEX([2]!Tableausource[#All],SMALL(IF(($G$1=[2]!Tableausource[Projet])*(([2]!Tableausource[Catégorie tâche]="1.H+K")+([2]!Tableausource[Catégorie tâche]="2.K")),ROW([2]!Tableausource[Projet])-13,9^9),ROW(238:238)),COLUMN([2]!Tableausource[Catégorie tâche])-2)="","",(INDEX([2]!Tableausource[#All],SMALL(IF(($G$1=[2]!Tableausource[Projet])*(([2]!Tableausource[Catégorie tâche]="1.H+K")+([2]!Tableausource[Catégorie tâche]="2.K")),ROW([2]!Tableausource[Projet])-13,9^9),ROW(238:238)),COLUMN([2]!Tableausource[Catégorie tâche])-2))),"")</f>
        <v/>
      </c>
      <c r="G242" s="23" t="str" cm="1">
        <f t="array" ref="G242">IFERROR(INDEX([2]!Tableausource[#All],SMALL(IF(($G$1=[2]!Tableausource[Projet])*(([2]!Tableausource[Catégorie tâche]="1.H+K")+([2]!Tableausource[Catégorie tâche]="2.K")),ROW([2]!Tableausource[Projet])-13,9^9),ROW(238:238)),COLUMN([2]!Tableausource[Tâches])-2),"")</f>
        <v/>
      </c>
      <c r="H242" s="24" t="str" cm="1">
        <f t="array" ref="H242">IFERROR(IF(INDEX([2]!Tableausource[#All],SMALL(IF(($G$1=[2]!Tableausource[Projet])*(([2]!Tableausource[Catégorie tâche]="1.H+K")+([2]!Tableausource[Catégorie tâche]="2.K")),ROW([2]!Tableausource[Projet])-13,9^9),ROW(238:238)),COLUMN([2]!Tableausource[Acteurs])-2)="","",(INDEX([2]!Tableausource[#All],SMALL(IF(($G$1=[2]!Tableausource[Projet])*(([2]!Tableausource[Catégorie tâche]="1.H+K")+([2]!Tableausource[Catégorie tâche]="2.K")),ROW([2]!Tableausource[Projet])-13,9^9),ROW(238:238)),COLUMN([2]!Tableausource[Acteurs])-2))),"")</f>
        <v/>
      </c>
    </row>
    <row r="243" spans="2:8" hidden="1" x14ac:dyDescent="0.25">
      <c r="B243" s="21" t="str" cm="1">
        <f t="array" ref="B243">IFERROR(IF(INDEX([1]!Tableausource[#All],SMALL(IF(($G$1=[1]!Tableausource[Projet])*(([1]!Tableausource[Catégorie tâche]="1.H+K")+([1]!Tableausource[Catégorie tâche]="2.K")),ROW([1]!Tableausource[Projet])-13,9^9),ROW(239:239)),COLUMN([1]!Tableausource[Etat])-2)="","",(INDEX([1]!Tableausource[#All],SMALL(IF(($G$1=[1]!Tableausource[Projet])*(([1]!Tableausource[Catégorie tâche]="1.H+K")+([1]!Tableausource[Catégorie tâche]="2.K")),ROW([1]!Tableausource[Projet])-13,9^9),ROW(239:239)),COLUMN([1]!Tableausource[Etat])-2))),"")</f>
        <v/>
      </c>
      <c r="C243" s="21" t="str" cm="1">
        <f t="array" ref="C243">IFERROR(IF(INDEX([2]!Tableausource[#All],SMALL(IF(($G$1=[2]!Tableausource[Projet])*(([2]!Tableausource[Catégorie tâche]="1.H+K")+([2]!Tableausource[Catégorie tâche]="2.K")),ROW([2]!Tableausource[Projet])-13,9^9),ROW(239:239)),COLUMN([2]!Tableausource[Échéance])-2)="","",(INDEX([2]!Tableausource[#All],SMALL(IF(($G$1=[2]!Tableausource[Projet])*(([2]!Tableausource[Catégorie tâche]="1.H+K")+([2]!Tableausource[Catégorie tâche]="2.K")),ROW([2]!Tableausource[Projet])-13,9^9),ROW(239:239)),COLUMN([2]!Tableausource[Échéance])-2))),"")</f>
        <v/>
      </c>
      <c r="D243" s="21" t="str" cm="1">
        <f t="array" ref="D243">IFERROR(IF(INDEX([2]!Tableausource[#All],SMALL(IF(($G$1=[2]!Tableausource[Projet])*(([2]!Tableausource[Catégorie tâche]="1.H+K")+([2]!Tableausource[Catégorie tâche]="2.K")),ROW([2]!Tableausource[Projet])-13,9^9),ROW(239:239)),COLUMN([2]!Tableausource[Date de début])-2)="","",(INDEX([2]!Tableausource[#All],SMALL(IF(($G$1=[2]!Tableausource[Projet])*(([2]!Tableausource[Catégorie tâche]="1.H+K")+([2]!Tableausource[Catégorie tâche]="2.K")),ROW([2]!Tableausource[Projet])-13,9^9),ROW(239:239)),COLUMN([2]!Tableausource[Date de début])-2))),"")</f>
        <v/>
      </c>
      <c r="E243" s="21" t="str" cm="1">
        <f t="array" ref="E243">IFERROR(IF(INDEX([2]!Tableausource[#All],SMALL(IF(($G$1=[2]!Tableausource[Projet])*(([2]!Tableausource[Catégorie tâche]="1.H+K")+([2]!Tableausource[Catégorie tâche]="2.K")),ROW([2]!Tableausource[Projet])-13,9^9),ROW(239:239)),COLUMN([2]!Tableausource[Date de fin])-2)="","",(INDEX([2]!Tableausource[#All],SMALL(IF(($G$1=[2]!Tableausource[Projet])*(([2]!Tableausource[Catégorie tâche]="1.H+K")+([2]!Tableausource[Catégorie tâche]="2.K")),ROW([2]!Tableausource[Projet])-13,9^9),ROW(239:239)),COLUMN([2]!Tableausource[Date de fin])-2))),"")</f>
        <v/>
      </c>
      <c r="F243" s="21" t="str" cm="1">
        <f t="array" ref="F243">IFERROR(IF(INDEX([2]!Tableausource[#All],SMALL(IF(($G$1=[2]!Tableausource[Projet])*(([2]!Tableausource[Catégorie tâche]="1.H+K")+([2]!Tableausource[Catégorie tâche]="2.K")),ROW([2]!Tableausource[Projet])-13,9^9),ROW(239:239)),COLUMN([2]!Tableausource[Catégorie tâche])-2)="","",(INDEX([2]!Tableausource[#All],SMALL(IF(($G$1=[2]!Tableausource[Projet])*(([2]!Tableausource[Catégorie tâche]="1.H+K")+([2]!Tableausource[Catégorie tâche]="2.K")),ROW([2]!Tableausource[Projet])-13,9^9),ROW(239:239)),COLUMN([2]!Tableausource[Catégorie tâche])-2))),"")</f>
        <v/>
      </c>
      <c r="G243" s="23" t="str" cm="1">
        <f t="array" ref="G243">IFERROR(INDEX([2]!Tableausource[#All],SMALL(IF(($G$1=[2]!Tableausource[Projet])*(([2]!Tableausource[Catégorie tâche]="1.H+K")+([2]!Tableausource[Catégorie tâche]="2.K")),ROW([2]!Tableausource[Projet])-13,9^9),ROW(239:239)),COLUMN([2]!Tableausource[Tâches])-2),"")</f>
        <v/>
      </c>
      <c r="H243" s="24" t="str" cm="1">
        <f t="array" ref="H243">IFERROR(IF(INDEX([2]!Tableausource[#All],SMALL(IF(($G$1=[2]!Tableausource[Projet])*(([2]!Tableausource[Catégorie tâche]="1.H+K")+([2]!Tableausource[Catégorie tâche]="2.K")),ROW([2]!Tableausource[Projet])-13,9^9),ROW(239:239)),COLUMN([2]!Tableausource[Acteurs])-2)="","",(INDEX([2]!Tableausource[#All],SMALL(IF(($G$1=[2]!Tableausource[Projet])*(([2]!Tableausource[Catégorie tâche]="1.H+K")+([2]!Tableausource[Catégorie tâche]="2.K")),ROW([2]!Tableausource[Projet])-13,9^9),ROW(239:239)),COLUMN([2]!Tableausource[Acteurs])-2))),"")</f>
        <v/>
      </c>
    </row>
    <row r="244" spans="2:8" hidden="1" x14ac:dyDescent="0.25">
      <c r="B244" s="21" t="str" cm="1">
        <f t="array" ref="B244">IFERROR(IF(INDEX([1]!Tableausource[#All],SMALL(IF(($G$1=[1]!Tableausource[Projet])*(([1]!Tableausource[Catégorie tâche]="1.H+K")+([1]!Tableausource[Catégorie tâche]="2.K")),ROW([1]!Tableausource[Projet])-13,9^9),ROW(240:240)),COLUMN([1]!Tableausource[Etat])-2)="","",(INDEX([1]!Tableausource[#All],SMALL(IF(($G$1=[1]!Tableausource[Projet])*(([1]!Tableausource[Catégorie tâche]="1.H+K")+([1]!Tableausource[Catégorie tâche]="2.K")),ROW([1]!Tableausource[Projet])-13,9^9),ROW(240:240)),COLUMN([1]!Tableausource[Etat])-2))),"")</f>
        <v/>
      </c>
      <c r="C244" s="21" t="str" cm="1">
        <f t="array" ref="C244">IFERROR(IF(INDEX([2]!Tableausource[#All],SMALL(IF(($G$1=[2]!Tableausource[Projet])*(([2]!Tableausource[Catégorie tâche]="1.H+K")+([2]!Tableausource[Catégorie tâche]="2.K")),ROW([2]!Tableausource[Projet])-13,9^9),ROW(240:240)),COLUMN([2]!Tableausource[Échéance])-2)="","",(INDEX([2]!Tableausource[#All],SMALL(IF(($G$1=[2]!Tableausource[Projet])*(([2]!Tableausource[Catégorie tâche]="1.H+K")+([2]!Tableausource[Catégorie tâche]="2.K")),ROW([2]!Tableausource[Projet])-13,9^9),ROW(240:240)),COLUMN([2]!Tableausource[Échéance])-2))),"")</f>
        <v/>
      </c>
      <c r="D244" s="21" t="str" cm="1">
        <f t="array" ref="D244">IFERROR(IF(INDEX([2]!Tableausource[#All],SMALL(IF(($G$1=[2]!Tableausource[Projet])*(([2]!Tableausource[Catégorie tâche]="1.H+K")+([2]!Tableausource[Catégorie tâche]="2.K")),ROW([2]!Tableausource[Projet])-13,9^9),ROW(240:240)),COLUMN([2]!Tableausource[Date de début])-2)="","",(INDEX([2]!Tableausource[#All],SMALL(IF(($G$1=[2]!Tableausource[Projet])*(([2]!Tableausource[Catégorie tâche]="1.H+K")+([2]!Tableausource[Catégorie tâche]="2.K")),ROW([2]!Tableausource[Projet])-13,9^9),ROW(240:240)),COLUMN([2]!Tableausource[Date de début])-2))),"")</f>
        <v/>
      </c>
      <c r="E244" s="21" t="str" cm="1">
        <f t="array" ref="E244">IFERROR(IF(INDEX([2]!Tableausource[#All],SMALL(IF(($G$1=[2]!Tableausource[Projet])*(([2]!Tableausource[Catégorie tâche]="1.H+K")+([2]!Tableausource[Catégorie tâche]="2.K")),ROW([2]!Tableausource[Projet])-13,9^9),ROW(240:240)),COLUMN([2]!Tableausource[Date de fin])-2)="","",(INDEX([2]!Tableausource[#All],SMALL(IF(($G$1=[2]!Tableausource[Projet])*(([2]!Tableausource[Catégorie tâche]="1.H+K")+([2]!Tableausource[Catégorie tâche]="2.K")),ROW([2]!Tableausource[Projet])-13,9^9),ROW(240:240)),COLUMN([2]!Tableausource[Date de fin])-2))),"")</f>
        <v/>
      </c>
      <c r="F244" s="21" t="str" cm="1">
        <f t="array" ref="F244">IFERROR(IF(INDEX([2]!Tableausource[#All],SMALL(IF(($G$1=[2]!Tableausource[Projet])*(([2]!Tableausource[Catégorie tâche]="1.H+K")+([2]!Tableausource[Catégorie tâche]="2.K")),ROW([2]!Tableausource[Projet])-13,9^9),ROW(240:240)),COLUMN([2]!Tableausource[Catégorie tâche])-2)="","",(INDEX([2]!Tableausource[#All],SMALL(IF(($G$1=[2]!Tableausource[Projet])*(([2]!Tableausource[Catégorie tâche]="1.H+K")+([2]!Tableausource[Catégorie tâche]="2.K")),ROW([2]!Tableausource[Projet])-13,9^9),ROW(240:240)),COLUMN([2]!Tableausource[Catégorie tâche])-2))),"")</f>
        <v/>
      </c>
      <c r="G244" s="23" t="str" cm="1">
        <f t="array" ref="G244">IFERROR(INDEX([2]!Tableausource[#All],SMALL(IF(($G$1=[2]!Tableausource[Projet])*(([2]!Tableausource[Catégorie tâche]="1.H+K")+([2]!Tableausource[Catégorie tâche]="2.K")),ROW([2]!Tableausource[Projet])-13,9^9),ROW(240:240)),COLUMN([2]!Tableausource[Tâches])-2),"")</f>
        <v/>
      </c>
      <c r="H244" s="24" t="str" cm="1">
        <f t="array" ref="H244">IFERROR(IF(INDEX([2]!Tableausource[#All],SMALL(IF(($G$1=[2]!Tableausource[Projet])*(([2]!Tableausource[Catégorie tâche]="1.H+K")+([2]!Tableausource[Catégorie tâche]="2.K")),ROW([2]!Tableausource[Projet])-13,9^9),ROW(240:240)),COLUMN([2]!Tableausource[Acteurs])-2)="","",(INDEX([2]!Tableausource[#All],SMALL(IF(($G$1=[2]!Tableausource[Projet])*(([2]!Tableausource[Catégorie tâche]="1.H+K")+([2]!Tableausource[Catégorie tâche]="2.K")),ROW([2]!Tableausource[Projet])-13,9^9),ROW(240:240)),COLUMN([2]!Tableausource[Acteurs])-2))),"")</f>
        <v/>
      </c>
    </row>
    <row r="245" spans="2:8" hidden="1" x14ac:dyDescent="0.25">
      <c r="B245" s="21" t="str" cm="1">
        <f t="array" ref="B245">IFERROR(IF(INDEX([1]!Tableausource[#All],SMALL(IF(($G$1=[1]!Tableausource[Projet])*(([1]!Tableausource[Catégorie tâche]="1.H+K")+([1]!Tableausource[Catégorie tâche]="2.K")),ROW([1]!Tableausource[Projet])-13,9^9),ROW(241:241)),COLUMN([1]!Tableausource[Etat])-2)="","",(INDEX([1]!Tableausource[#All],SMALL(IF(($G$1=[1]!Tableausource[Projet])*(([1]!Tableausource[Catégorie tâche]="1.H+K")+([1]!Tableausource[Catégorie tâche]="2.K")),ROW([1]!Tableausource[Projet])-13,9^9),ROW(241:241)),COLUMN([1]!Tableausource[Etat])-2))),"")</f>
        <v/>
      </c>
      <c r="C245" s="21" t="str" cm="1">
        <f t="array" ref="C245">IFERROR(IF(INDEX([2]!Tableausource[#All],SMALL(IF(($G$1=[2]!Tableausource[Projet])*(([2]!Tableausource[Catégorie tâche]="1.H+K")+([2]!Tableausource[Catégorie tâche]="2.K")),ROW([2]!Tableausource[Projet])-13,9^9),ROW(241:241)),COLUMN([2]!Tableausource[Échéance])-2)="","",(INDEX([2]!Tableausource[#All],SMALL(IF(($G$1=[2]!Tableausource[Projet])*(([2]!Tableausource[Catégorie tâche]="1.H+K")+([2]!Tableausource[Catégorie tâche]="2.K")),ROW([2]!Tableausource[Projet])-13,9^9),ROW(241:241)),COLUMN([2]!Tableausource[Échéance])-2))),"")</f>
        <v/>
      </c>
      <c r="D245" s="21" t="str" cm="1">
        <f t="array" ref="D245">IFERROR(IF(INDEX([2]!Tableausource[#All],SMALL(IF(($G$1=[2]!Tableausource[Projet])*(([2]!Tableausource[Catégorie tâche]="1.H+K")+([2]!Tableausource[Catégorie tâche]="2.K")),ROW([2]!Tableausource[Projet])-13,9^9),ROW(241:241)),COLUMN([2]!Tableausource[Date de début])-2)="","",(INDEX([2]!Tableausource[#All],SMALL(IF(($G$1=[2]!Tableausource[Projet])*(([2]!Tableausource[Catégorie tâche]="1.H+K")+([2]!Tableausource[Catégorie tâche]="2.K")),ROW([2]!Tableausource[Projet])-13,9^9),ROW(241:241)),COLUMN([2]!Tableausource[Date de début])-2))),"")</f>
        <v/>
      </c>
      <c r="E245" s="21" t="str" cm="1">
        <f t="array" ref="E245">IFERROR(IF(INDEX([2]!Tableausource[#All],SMALL(IF(($G$1=[2]!Tableausource[Projet])*(([2]!Tableausource[Catégorie tâche]="1.H+K")+([2]!Tableausource[Catégorie tâche]="2.K")),ROW([2]!Tableausource[Projet])-13,9^9),ROW(241:241)),COLUMN([2]!Tableausource[Date de fin])-2)="","",(INDEX([2]!Tableausource[#All],SMALL(IF(($G$1=[2]!Tableausource[Projet])*(([2]!Tableausource[Catégorie tâche]="1.H+K")+([2]!Tableausource[Catégorie tâche]="2.K")),ROW([2]!Tableausource[Projet])-13,9^9),ROW(241:241)),COLUMN([2]!Tableausource[Date de fin])-2))),"")</f>
        <v/>
      </c>
      <c r="F245" s="21" t="str" cm="1">
        <f t="array" ref="F245">IFERROR(IF(INDEX([2]!Tableausource[#All],SMALL(IF(($G$1=[2]!Tableausource[Projet])*(([2]!Tableausource[Catégorie tâche]="1.H+K")+([2]!Tableausource[Catégorie tâche]="2.K")),ROW([2]!Tableausource[Projet])-13,9^9),ROW(241:241)),COLUMN([2]!Tableausource[Catégorie tâche])-2)="","",(INDEX([2]!Tableausource[#All],SMALL(IF(($G$1=[2]!Tableausource[Projet])*(([2]!Tableausource[Catégorie tâche]="1.H+K")+([2]!Tableausource[Catégorie tâche]="2.K")),ROW([2]!Tableausource[Projet])-13,9^9),ROW(241:241)),COLUMN([2]!Tableausource[Catégorie tâche])-2))),"")</f>
        <v/>
      </c>
      <c r="G245" s="23" t="str" cm="1">
        <f t="array" ref="G245">IFERROR(INDEX([2]!Tableausource[#All],SMALL(IF(($G$1=[2]!Tableausource[Projet])*(([2]!Tableausource[Catégorie tâche]="1.H+K")+([2]!Tableausource[Catégorie tâche]="2.K")),ROW([2]!Tableausource[Projet])-13,9^9),ROW(241:241)),COLUMN([2]!Tableausource[Tâches])-2),"")</f>
        <v/>
      </c>
      <c r="H245" s="24" t="str" cm="1">
        <f t="array" ref="H245">IFERROR(IF(INDEX([2]!Tableausource[#All],SMALL(IF(($G$1=[2]!Tableausource[Projet])*(([2]!Tableausource[Catégorie tâche]="1.H+K")+([2]!Tableausource[Catégorie tâche]="2.K")),ROW([2]!Tableausource[Projet])-13,9^9),ROW(241:241)),COLUMN([2]!Tableausource[Acteurs])-2)="","",(INDEX([2]!Tableausource[#All],SMALL(IF(($G$1=[2]!Tableausource[Projet])*(([2]!Tableausource[Catégorie tâche]="1.H+K")+([2]!Tableausource[Catégorie tâche]="2.K")),ROW([2]!Tableausource[Projet])-13,9^9),ROW(241:241)),COLUMN([2]!Tableausource[Acteurs])-2))),"")</f>
        <v/>
      </c>
    </row>
    <row r="246" spans="2:8" hidden="1" x14ac:dyDescent="0.25">
      <c r="B246" s="21" t="str" cm="1">
        <f t="array" ref="B246">IFERROR(IF(INDEX([1]!Tableausource[#All],SMALL(IF(($G$1=[1]!Tableausource[Projet])*(([1]!Tableausource[Catégorie tâche]="1.H+K")+([1]!Tableausource[Catégorie tâche]="2.K")),ROW([1]!Tableausource[Projet])-13,9^9),ROW(242:242)),COLUMN([1]!Tableausource[Etat])-2)="","",(INDEX([1]!Tableausource[#All],SMALL(IF(($G$1=[1]!Tableausource[Projet])*(([1]!Tableausource[Catégorie tâche]="1.H+K")+([1]!Tableausource[Catégorie tâche]="2.K")),ROW([1]!Tableausource[Projet])-13,9^9),ROW(242:242)),COLUMN([1]!Tableausource[Etat])-2))),"")</f>
        <v/>
      </c>
      <c r="C246" s="21" t="str" cm="1">
        <f t="array" ref="C246">IFERROR(IF(INDEX([2]!Tableausource[#All],SMALL(IF(($G$1=[2]!Tableausource[Projet])*(([2]!Tableausource[Catégorie tâche]="1.H+K")+([2]!Tableausource[Catégorie tâche]="2.K")),ROW([2]!Tableausource[Projet])-13,9^9),ROW(242:242)),COLUMN([2]!Tableausource[Échéance])-2)="","",(INDEX([2]!Tableausource[#All],SMALL(IF(($G$1=[2]!Tableausource[Projet])*(([2]!Tableausource[Catégorie tâche]="1.H+K")+([2]!Tableausource[Catégorie tâche]="2.K")),ROW([2]!Tableausource[Projet])-13,9^9),ROW(242:242)),COLUMN([2]!Tableausource[Échéance])-2))),"")</f>
        <v/>
      </c>
      <c r="D246" s="21" t="str" cm="1">
        <f t="array" ref="D246">IFERROR(IF(INDEX([2]!Tableausource[#All],SMALL(IF(($G$1=[2]!Tableausource[Projet])*(([2]!Tableausource[Catégorie tâche]="1.H+K")+([2]!Tableausource[Catégorie tâche]="2.K")),ROW([2]!Tableausource[Projet])-13,9^9),ROW(242:242)),COLUMN([2]!Tableausource[Date de début])-2)="","",(INDEX([2]!Tableausource[#All],SMALL(IF(($G$1=[2]!Tableausource[Projet])*(([2]!Tableausource[Catégorie tâche]="1.H+K")+([2]!Tableausource[Catégorie tâche]="2.K")),ROW([2]!Tableausource[Projet])-13,9^9),ROW(242:242)),COLUMN([2]!Tableausource[Date de début])-2))),"")</f>
        <v/>
      </c>
      <c r="E246" s="21" t="str" cm="1">
        <f t="array" ref="E246">IFERROR(IF(INDEX([2]!Tableausource[#All],SMALL(IF(($G$1=[2]!Tableausource[Projet])*(([2]!Tableausource[Catégorie tâche]="1.H+K")+([2]!Tableausource[Catégorie tâche]="2.K")),ROW([2]!Tableausource[Projet])-13,9^9),ROW(242:242)),COLUMN([2]!Tableausource[Date de fin])-2)="","",(INDEX([2]!Tableausource[#All],SMALL(IF(($G$1=[2]!Tableausource[Projet])*(([2]!Tableausource[Catégorie tâche]="1.H+K")+([2]!Tableausource[Catégorie tâche]="2.K")),ROW([2]!Tableausource[Projet])-13,9^9),ROW(242:242)),COLUMN([2]!Tableausource[Date de fin])-2))),"")</f>
        <v/>
      </c>
      <c r="F246" s="21" t="str" cm="1">
        <f t="array" ref="F246">IFERROR(IF(INDEX([2]!Tableausource[#All],SMALL(IF(($G$1=[2]!Tableausource[Projet])*(([2]!Tableausource[Catégorie tâche]="1.H+K")+([2]!Tableausource[Catégorie tâche]="2.K")),ROW([2]!Tableausource[Projet])-13,9^9),ROW(242:242)),COLUMN([2]!Tableausource[Catégorie tâche])-2)="","",(INDEX([2]!Tableausource[#All],SMALL(IF(($G$1=[2]!Tableausource[Projet])*(([2]!Tableausource[Catégorie tâche]="1.H+K")+([2]!Tableausource[Catégorie tâche]="2.K")),ROW([2]!Tableausource[Projet])-13,9^9),ROW(242:242)),COLUMN([2]!Tableausource[Catégorie tâche])-2))),"")</f>
        <v/>
      </c>
      <c r="G246" s="23" t="str" cm="1">
        <f t="array" ref="G246">IFERROR(INDEX([2]!Tableausource[#All],SMALL(IF(($G$1=[2]!Tableausource[Projet])*(([2]!Tableausource[Catégorie tâche]="1.H+K")+([2]!Tableausource[Catégorie tâche]="2.K")),ROW([2]!Tableausource[Projet])-13,9^9),ROW(242:242)),COLUMN([2]!Tableausource[Tâches])-2),"")</f>
        <v/>
      </c>
      <c r="H246" s="24" t="str" cm="1">
        <f t="array" ref="H246">IFERROR(IF(INDEX([2]!Tableausource[#All],SMALL(IF(($G$1=[2]!Tableausource[Projet])*(([2]!Tableausource[Catégorie tâche]="1.H+K")+([2]!Tableausource[Catégorie tâche]="2.K")),ROW([2]!Tableausource[Projet])-13,9^9),ROW(242:242)),COLUMN([2]!Tableausource[Acteurs])-2)="","",(INDEX([2]!Tableausource[#All],SMALL(IF(($G$1=[2]!Tableausource[Projet])*(([2]!Tableausource[Catégorie tâche]="1.H+K")+([2]!Tableausource[Catégorie tâche]="2.K")),ROW([2]!Tableausource[Projet])-13,9^9),ROW(242:242)),COLUMN([2]!Tableausource[Acteurs])-2))),"")</f>
        <v/>
      </c>
    </row>
    <row r="247" spans="2:8" hidden="1" x14ac:dyDescent="0.25">
      <c r="B247" s="21" t="str" cm="1">
        <f t="array" ref="B247">IFERROR(IF(INDEX([1]!Tableausource[#All],SMALL(IF(($G$1=[1]!Tableausource[Projet])*(([1]!Tableausource[Catégorie tâche]="1.H+K")+([1]!Tableausource[Catégorie tâche]="2.K")),ROW([1]!Tableausource[Projet])-13,9^9),ROW(243:243)),COLUMN([1]!Tableausource[Etat])-2)="","",(INDEX([1]!Tableausource[#All],SMALL(IF(($G$1=[1]!Tableausource[Projet])*(([1]!Tableausource[Catégorie tâche]="1.H+K")+([1]!Tableausource[Catégorie tâche]="2.K")),ROW([1]!Tableausource[Projet])-13,9^9),ROW(243:243)),COLUMN([1]!Tableausource[Etat])-2))),"")</f>
        <v/>
      </c>
      <c r="C247" s="21" t="str" cm="1">
        <f t="array" ref="C247">IFERROR(IF(INDEX([2]!Tableausource[#All],SMALL(IF(($G$1=[2]!Tableausource[Projet])*(([2]!Tableausource[Catégorie tâche]="1.H+K")+([2]!Tableausource[Catégorie tâche]="2.K")),ROW([2]!Tableausource[Projet])-13,9^9),ROW(243:243)),COLUMN([2]!Tableausource[Échéance])-2)="","",(INDEX([2]!Tableausource[#All],SMALL(IF(($G$1=[2]!Tableausource[Projet])*(([2]!Tableausource[Catégorie tâche]="1.H+K")+([2]!Tableausource[Catégorie tâche]="2.K")),ROW([2]!Tableausource[Projet])-13,9^9),ROW(243:243)),COLUMN([2]!Tableausource[Échéance])-2))),"")</f>
        <v/>
      </c>
      <c r="D247" s="21" t="str" cm="1">
        <f t="array" ref="D247">IFERROR(IF(INDEX([2]!Tableausource[#All],SMALL(IF(($G$1=[2]!Tableausource[Projet])*(([2]!Tableausource[Catégorie tâche]="1.H+K")+([2]!Tableausource[Catégorie tâche]="2.K")),ROW([2]!Tableausource[Projet])-13,9^9),ROW(243:243)),COLUMN([2]!Tableausource[Date de début])-2)="","",(INDEX([2]!Tableausource[#All],SMALL(IF(($G$1=[2]!Tableausource[Projet])*(([2]!Tableausource[Catégorie tâche]="1.H+K")+([2]!Tableausource[Catégorie tâche]="2.K")),ROW([2]!Tableausource[Projet])-13,9^9),ROW(243:243)),COLUMN([2]!Tableausource[Date de début])-2))),"")</f>
        <v/>
      </c>
      <c r="E247" s="21" t="str" cm="1">
        <f t="array" ref="E247">IFERROR(IF(INDEX([2]!Tableausource[#All],SMALL(IF(($G$1=[2]!Tableausource[Projet])*(([2]!Tableausource[Catégorie tâche]="1.H+K")+([2]!Tableausource[Catégorie tâche]="2.K")),ROW([2]!Tableausource[Projet])-13,9^9),ROW(243:243)),COLUMN([2]!Tableausource[Date de fin])-2)="","",(INDEX([2]!Tableausource[#All],SMALL(IF(($G$1=[2]!Tableausource[Projet])*(([2]!Tableausource[Catégorie tâche]="1.H+K")+([2]!Tableausource[Catégorie tâche]="2.K")),ROW([2]!Tableausource[Projet])-13,9^9),ROW(243:243)),COLUMN([2]!Tableausource[Date de fin])-2))),"")</f>
        <v/>
      </c>
      <c r="F247" s="21" t="str" cm="1">
        <f t="array" ref="F247">IFERROR(IF(INDEX([2]!Tableausource[#All],SMALL(IF(($G$1=[2]!Tableausource[Projet])*(([2]!Tableausource[Catégorie tâche]="1.H+K")+([2]!Tableausource[Catégorie tâche]="2.K")),ROW([2]!Tableausource[Projet])-13,9^9),ROW(243:243)),COLUMN([2]!Tableausource[Catégorie tâche])-2)="","",(INDEX([2]!Tableausource[#All],SMALL(IF(($G$1=[2]!Tableausource[Projet])*(([2]!Tableausource[Catégorie tâche]="1.H+K")+([2]!Tableausource[Catégorie tâche]="2.K")),ROW([2]!Tableausource[Projet])-13,9^9),ROW(243:243)),COLUMN([2]!Tableausource[Catégorie tâche])-2))),"")</f>
        <v/>
      </c>
      <c r="G247" s="23" t="str" cm="1">
        <f t="array" ref="G247">IFERROR(INDEX([2]!Tableausource[#All],SMALL(IF(($G$1=[2]!Tableausource[Projet])*(([2]!Tableausource[Catégorie tâche]="1.H+K")+([2]!Tableausource[Catégorie tâche]="2.K")),ROW([2]!Tableausource[Projet])-13,9^9),ROW(243:243)),COLUMN([2]!Tableausource[Tâches])-2),"")</f>
        <v/>
      </c>
      <c r="H247" s="24" t="str" cm="1">
        <f t="array" ref="H247">IFERROR(IF(INDEX([2]!Tableausource[#All],SMALL(IF(($G$1=[2]!Tableausource[Projet])*(([2]!Tableausource[Catégorie tâche]="1.H+K")+([2]!Tableausource[Catégorie tâche]="2.K")),ROW([2]!Tableausource[Projet])-13,9^9),ROW(243:243)),COLUMN([2]!Tableausource[Acteurs])-2)="","",(INDEX([2]!Tableausource[#All],SMALL(IF(($G$1=[2]!Tableausource[Projet])*(([2]!Tableausource[Catégorie tâche]="1.H+K")+([2]!Tableausource[Catégorie tâche]="2.K")),ROW([2]!Tableausource[Projet])-13,9^9),ROW(243:243)),COLUMN([2]!Tableausource[Acteurs])-2))),"")</f>
        <v/>
      </c>
    </row>
    <row r="248" spans="2:8" hidden="1" x14ac:dyDescent="0.25">
      <c r="B248" s="21" t="str" cm="1">
        <f t="array" ref="B248">IFERROR(IF(INDEX([1]!Tableausource[#All],SMALL(IF(($G$1=[1]!Tableausource[Projet])*(([1]!Tableausource[Catégorie tâche]="1.H+K")+([1]!Tableausource[Catégorie tâche]="2.K")),ROW([1]!Tableausource[Projet])-13,9^9),ROW(244:244)),COLUMN([1]!Tableausource[Etat])-2)="","",(INDEX([1]!Tableausource[#All],SMALL(IF(($G$1=[1]!Tableausource[Projet])*(([1]!Tableausource[Catégorie tâche]="1.H+K")+([1]!Tableausource[Catégorie tâche]="2.K")),ROW([1]!Tableausource[Projet])-13,9^9),ROW(244:244)),COLUMN([1]!Tableausource[Etat])-2))),"")</f>
        <v/>
      </c>
      <c r="C248" s="21" t="str" cm="1">
        <f t="array" ref="C248">IFERROR(IF(INDEX([2]!Tableausource[#All],SMALL(IF(($G$1=[2]!Tableausource[Projet])*(([2]!Tableausource[Catégorie tâche]="1.H+K")+([2]!Tableausource[Catégorie tâche]="2.K")),ROW([2]!Tableausource[Projet])-13,9^9),ROW(244:244)),COLUMN([2]!Tableausource[Échéance])-2)="","",(INDEX([2]!Tableausource[#All],SMALL(IF(($G$1=[2]!Tableausource[Projet])*(([2]!Tableausource[Catégorie tâche]="1.H+K")+([2]!Tableausource[Catégorie tâche]="2.K")),ROW([2]!Tableausource[Projet])-13,9^9),ROW(244:244)),COLUMN([2]!Tableausource[Échéance])-2))),"")</f>
        <v/>
      </c>
      <c r="D248" s="21" t="str" cm="1">
        <f t="array" ref="D248">IFERROR(IF(INDEX([2]!Tableausource[#All],SMALL(IF(($G$1=[2]!Tableausource[Projet])*(([2]!Tableausource[Catégorie tâche]="1.H+K")+([2]!Tableausource[Catégorie tâche]="2.K")),ROW([2]!Tableausource[Projet])-13,9^9),ROW(244:244)),COLUMN([2]!Tableausource[Date de début])-2)="","",(INDEX([2]!Tableausource[#All],SMALL(IF(($G$1=[2]!Tableausource[Projet])*(([2]!Tableausource[Catégorie tâche]="1.H+K")+([2]!Tableausource[Catégorie tâche]="2.K")),ROW([2]!Tableausource[Projet])-13,9^9),ROW(244:244)),COLUMN([2]!Tableausource[Date de début])-2))),"")</f>
        <v/>
      </c>
      <c r="E248" s="21" t="str" cm="1">
        <f t="array" ref="E248">IFERROR(IF(INDEX([2]!Tableausource[#All],SMALL(IF(($G$1=[2]!Tableausource[Projet])*(([2]!Tableausource[Catégorie tâche]="1.H+K")+([2]!Tableausource[Catégorie tâche]="2.K")),ROW([2]!Tableausource[Projet])-13,9^9),ROW(244:244)),COLUMN([2]!Tableausource[Date de fin])-2)="","",(INDEX([2]!Tableausource[#All],SMALL(IF(($G$1=[2]!Tableausource[Projet])*(([2]!Tableausource[Catégorie tâche]="1.H+K")+([2]!Tableausource[Catégorie tâche]="2.K")),ROW([2]!Tableausource[Projet])-13,9^9),ROW(244:244)),COLUMN([2]!Tableausource[Date de fin])-2))),"")</f>
        <v/>
      </c>
      <c r="F248" s="21" t="str" cm="1">
        <f t="array" ref="F248">IFERROR(IF(INDEX([2]!Tableausource[#All],SMALL(IF(($G$1=[2]!Tableausource[Projet])*(([2]!Tableausource[Catégorie tâche]="1.H+K")+([2]!Tableausource[Catégorie tâche]="2.K")),ROW([2]!Tableausource[Projet])-13,9^9),ROW(244:244)),COLUMN([2]!Tableausource[Catégorie tâche])-2)="","",(INDEX([2]!Tableausource[#All],SMALL(IF(($G$1=[2]!Tableausource[Projet])*(([2]!Tableausource[Catégorie tâche]="1.H+K")+([2]!Tableausource[Catégorie tâche]="2.K")),ROW([2]!Tableausource[Projet])-13,9^9),ROW(244:244)),COLUMN([2]!Tableausource[Catégorie tâche])-2))),"")</f>
        <v/>
      </c>
      <c r="G248" s="23" t="str" cm="1">
        <f t="array" ref="G248">IFERROR(INDEX([2]!Tableausource[#All],SMALL(IF(($G$1=[2]!Tableausource[Projet])*(([2]!Tableausource[Catégorie tâche]="1.H+K")+([2]!Tableausource[Catégorie tâche]="2.K")),ROW([2]!Tableausource[Projet])-13,9^9),ROW(244:244)),COLUMN([2]!Tableausource[Tâches])-2),"")</f>
        <v/>
      </c>
      <c r="H248" s="24" t="str" cm="1">
        <f t="array" ref="H248">IFERROR(IF(INDEX([2]!Tableausource[#All],SMALL(IF(($G$1=[2]!Tableausource[Projet])*(([2]!Tableausource[Catégorie tâche]="1.H+K")+([2]!Tableausource[Catégorie tâche]="2.K")),ROW([2]!Tableausource[Projet])-13,9^9),ROW(244:244)),COLUMN([2]!Tableausource[Acteurs])-2)="","",(INDEX([2]!Tableausource[#All],SMALL(IF(($G$1=[2]!Tableausource[Projet])*(([2]!Tableausource[Catégorie tâche]="1.H+K")+([2]!Tableausource[Catégorie tâche]="2.K")),ROW([2]!Tableausource[Projet])-13,9^9),ROW(244:244)),COLUMN([2]!Tableausource[Acteurs])-2))),"")</f>
        <v/>
      </c>
    </row>
    <row r="249" spans="2:8" hidden="1" x14ac:dyDescent="0.25">
      <c r="B249" s="21" t="str" cm="1">
        <f t="array" ref="B249">IFERROR(IF(INDEX([1]!Tableausource[#All],SMALL(IF(($G$1=[1]!Tableausource[Projet])*(([1]!Tableausource[Catégorie tâche]="1.H+K")+([1]!Tableausource[Catégorie tâche]="2.K")),ROW([1]!Tableausource[Projet])-13,9^9),ROW(245:245)),COLUMN([1]!Tableausource[Etat])-2)="","",(INDEX([1]!Tableausource[#All],SMALL(IF(($G$1=[1]!Tableausource[Projet])*(([1]!Tableausource[Catégorie tâche]="1.H+K")+([1]!Tableausource[Catégorie tâche]="2.K")),ROW([1]!Tableausource[Projet])-13,9^9),ROW(245:245)),COLUMN([1]!Tableausource[Etat])-2))),"")</f>
        <v/>
      </c>
      <c r="C249" s="21" t="str" cm="1">
        <f t="array" ref="C249">IFERROR(IF(INDEX([2]!Tableausource[#All],SMALL(IF(($G$1=[2]!Tableausource[Projet])*(([2]!Tableausource[Catégorie tâche]="1.H+K")+([2]!Tableausource[Catégorie tâche]="2.K")),ROW([2]!Tableausource[Projet])-13,9^9),ROW(245:245)),COLUMN([2]!Tableausource[Échéance])-2)="","",(INDEX([2]!Tableausource[#All],SMALL(IF(($G$1=[2]!Tableausource[Projet])*(([2]!Tableausource[Catégorie tâche]="1.H+K")+([2]!Tableausource[Catégorie tâche]="2.K")),ROW([2]!Tableausource[Projet])-13,9^9),ROW(245:245)),COLUMN([2]!Tableausource[Échéance])-2))),"")</f>
        <v/>
      </c>
      <c r="D249" s="21" t="str" cm="1">
        <f t="array" ref="D249">IFERROR(IF(INDEX([2]!Tableausource[#All],SMALL(IF(($G$1=[2]!Tableausource[Projet])*(([2]!Tableausource[Catégorie tâche]="1.H+K")+([2]!Tableausource[Catégorie tâche]="2.K")),ROW([2]!Tableausource[Projet])-13,9^9),ROW(245:245)),COLUMN([2]!Tableausource[Date de début])-2)="","",(INDEX([2]!Tableausource[#All],SMALL(IF(($G$1=[2]!Tableausource[Projet])*(([2]!Tableausource[Catégorie tâche]="1.H+K")+([2]!Tableausource[Catégorie tâche]="2.K")),ROW([2]!Tableausource[Projet])-13,9^9),ROW(245:245)),COLUMN([2]!Tableausource[Date de début])-2))),"")</f>
        <v/>
      </c>
      <c r="E249" s="21" t="str" cm="1">
        <f t="array" ref="E249">IFERROR(IF(INDEX([2]!Tableausource[#All],SMALL(IF(($G$1=[2]!Tableausource[Projet])*(([2]!Tableausource[Catégorie tâche]="1.H+K")+([2]!Tableausource[Catégorie tâche]="2.K")),ROW([2]!Tableausource[Projet])-13,9^9),ROW(245:245)),COLUMN([2]!Tableausource[Date de fin])-2)="","",(INDEX([2]!Tableausource[#All],SMALL(IF(($G$1=[2]!Tableausource[Projet])*(([2]!Tableausource[Catégorie tâche]="1.H+K")+([2]!Tableausource[Catégorie tâche]="2.K")),ROW([2]!Tableausource[Projet])-13,9^9),ROW(245:245)),COLUMN([2]!Tableausource[Date de fin])-2))),"")</f>
        <v/>
      </c>
      <c r="F249" s="21" t="str" cm="1">
        <f t="array" ref="F249">IFERROR(IF(INDEX([2]!Tableausource[#All],SMALL(IF(($G$1=[2]!Tableausource[Projet])*(([2]!Tableausource[Catégorie tâche]="1.H+K")+([2]!Tableausource[Catégorie tâche]="2.K")),ROW([2]!Tableausource[Projet])-13,9^9),ROW(245:245)),COLUMN([2]!Tableausource[Catégorie tâche])-2)="","",(INDEX([2]!Tableausource[#All],SMALL(IF(($G$1=[2]!Tableausource[Projet])*(([2]!Tableausource[Catégorie tâche]="1.H+K")+([2]!Tableausource[Catégorie tâche]="2.K")),ROW([2]!Tableausource[Projet])-13,9^9),ROW(245:245)),COLUMN([2]!Tableausource[Catégorie tâche])-2))),"")</f>
        <v/>
      </c>
      <c r="G249" s="23" t="str" cm="1">
        <f t="array" ref="G249">IFERROR(INDEX([2]!Tableausource[#All],SMALL(IF(($G$1=[2]!Tableausource[Projet])*(([2]!Tableausource[Catégorie tâche]="1.H+K")+([2]!Tableausource[Catégorie tâche]="2.K")),ROW([2]!Tableausource[Projet])-13,9^9),ROW(245:245)),COLUMN([2]!Tableausource[Tâches])-2),"")</f>
        <v/>
      </c>
      <c r="H249" s="24" t="str" cm="1">
        <f t="array" ref="H249">IFERROR(IF(INDEX([2]!Tableausource[#All],SMALL(IF(($G$1=[2]!Tableausource[Projet])*(([2]!Tableausource[Catégorie tâche]="1.H+K")+([2]!Tableausource[Catégorie tâche]="2.K")),ROW([2]!Tableausource[Projet])-13,9^9),ROW(245:245)),COLUMN([2]!Tableausource[Acteurs])-2)="","",(INDEX([2]!Tableausource[#All],SMALL(IF(($G$1=[2]!Tableausource[Projet])*(([2]!Tableausource[Catégorie tâche]="1.H+K")+([2]!Tableausource[Catégorie tâche]="2.K")),ROW([2]!Tableausource[Projet])-13,9^9),ROW(245:245)),COLUMN([2]!Tableausource[Acteurs])-2))),"")</f>
        <v/>
      </c>
    </row>
    <row r="250" spans="2:8" hidden="1" x14ac:dyDescent="0.25">
      <c r="B250" s="21" t="str" cm="1">
        <f t="array" ref="B250">IFERROR(IF(INDEX([1]!Tableausource[#All],SMALL(IF(($G$1=[1]!Tableausource[Projet])*(([1]!Tableausource[Catégorie tâche]="1.H+K")+([1]!Tableausource[Catégorie tâche]="2.K")),ROW([1]!Tableausource[Projet])-13,9^9),ROW(246:246)),COLUMN([1]!Tableausource[Etat])-2)="","",(INDEX([1]!Tableausource[#All],SMALL(IF(($G$1=[1]!Tableausource[Projet])*(([1]!Tableausource[Catégorie tâche]="1.H+K")+([1]!Tableausource[Catégorie tâche]="2.K")),ROW([1]!Tableausource[Projet])-13,9^9),ROW(246:246)),COLUMN([1]!Tableausource[Etat])-2))),"")</f>
        <v/>
      </c>
      <c r="C250" s="21" t="str" cm="1">
        <f t="array" ref="C250">IFERROR(IF(INDEX([2]!Tableausource[#All],SMALL(IF(($G$1=[2]!Tableausource[Projet])*(([2]!Tableausource[Catégorie tâche]="1.H+K")+([2]!Tableausource[Catégorie tâche]="2.K")),ROW([2]!Tableausource[Projet])-13,9^9),ROW(246:246)),COLUMN([2]!Tableausource[Échéance])-2)="","",(INDEX([2]!Tableausource[#All],SMALL(IF(($G$1=[2]!Tableausource[Projet])*(([2]!Tableausource[Catégorie tâche]="1.H+K")+([2]!Tableausource[Catégorie tâche]="2.K")),ROW([2]!Tableausource[Projet])-13,9^9),ROW(246:246)),COLUMN([2]!Tableausource[Échéance])-2))),"")</f>
        <v/>
      </c>
      <c r="D250" s="21" t="str" cm="1">
        <f t="array" ref="D250">IFERROR(IF(INDEX([2]!Tableausource[#All],SMALL(IF(($G$1=[2]!Tableausource[Projet])*(([2]!Tableausource[Catégorie tâche]="1.H+K")+([2]!Tableausource[Catégorie tâche]="2.K")),ROW([2]!Tableausource[Projet])-13,9^9),ROW(246:246)),COLUMN([2]!Tableausource[Date de début])-2)="","",(INDEX([2]!Tableausource[#All],SMALL(IF(($G$1=[2]!Tableausource[Projet])*(([2]!Tableausource[Catégorie tâche]="1.H+K")+([2]!Tableausource[Catégorie tâche]="2.K")),ROW([2]!Tableausource[Projet])-13,9^9),ROW(246:246)),COLUMN([2]!Tableausource[Date de début])-2))),"")</f>
        <v/>
      </c>
      <c r="E250" s="21" t="str" cm="1">
        <f t="array" ref="E250">IFERROR(IF(INDEX([2]!Tableausource[#All],SMALL(IF(($G$1=[2]!Tableausource[Projet])*(([2]!Tableausource[Catégorie tâche]="1.H+K")+([2]!Tableausource[Catégorie tâche]="2.K")),ROW([2]!Tableausource[Projet])-13,9^9),ROW(246:246)),COLUMN([2]!Tableausource[Date de fin])-2)="","",(INDEX([2]!Tableausource[#All],SMALL(IF(($G$1=[2]!Tableausource[Projet])*(([2]!Tableausource[Catégorie tâche]="1.H+K")+([2]!Tableausource[Catégorie tâche]="2.K")),ROW([2]!Tableausource[Projet])-13,9^9),ROW(246:246)),COLUMN([2]!Tableausource[Date de fin])-2))),"")</f>
        <v/>
      </c>
      <c r="F250" s="21" t="str" cm="1">
        <f t="array" ref="F250">IFERROR(IF(INDEX([2]!Tableausource[#All],SMALL(IF(($G$1=[2]!Tableausource[Projet])*(([2]!Tableausource[Catégorie tâche]="1.H+K")+([2]!Tableausource[Catégorie tâche]="2.K")),ROW([2]!Tableausource[Projet])-13,9^9),ROW(246:246)),COLUMN([2]!Tableausource[Catégorie tâche])-2)="","",(INDEX([2]!Tableausource[#All],SMALL(IF(($G$1=[2]!Tableausource[Projet])*(([2]!Tableausource[Catégorie tâche]="1.H+K")+([2]!Tableausource[Catégorie tâche]="2.K")),ROW([2]!Tableausource[Projet])-13,9^9),ROW(246:246)),COLUMN([2]!Tableausource[Catégorie tâche])-2))),"")</f>
        <v/>
      </c>
      <c r="G250" s="23" t="str" cm="1">
        <f t="array" ref="G250">IFERROR(INDEX([2]!Tableausource[#All],SMALL(IF(($G$1=[2]!Tableausource[Projet])*(([2]!Tableausource[Catégorie tâche]="1.H+K")+([2]!Tableausource[Catégorie tâche]="2.K")),ROW([2]!Tableausource[Projet])-13,9^9),ROW(246:246)),COLUMN([2]!Tableausource[Tâches])-2),"")</f>
        <v/>
      </c>
      <c r="H250" s="24" t="str" cm="1">
        <f t="array" ref="H250">IFERROR(IF(INDEX([2]!Tableausource[#All],SMALL(IF(($G$1=[2]!Tableausource[Projet])*(([2]!Tableausource[Catégorie tâche]="1.H+K")+([2]!Tableausource[Catégorie tâche]="2.K")),ROW([2]!Tableausource[Projet])-13,9^9),ROW(246:246)),COLUMN([2]!Tableausource[Acteurs])-2)="","",(INDEX([2]!Tableausource[#All],SMALL(IF(($G$1=[2]!Tableausource[Projet])*(([2]!Tableausource[Catégorie tâche]="1.H+K")+([2]!Tableausource[Catégorie tâche]="2.K")),ROW([2]!Tableausource[Projet])-13,9^9),ROW(246:246)),COLUMN([2]!Tableausource[Acteurs])-2))),"")</f>
        <v/>
      </c>
    </row>
    <row r="251" spans="2:8" hidden="1" x14ac:dyDescent="0.25">
      <c r="B251" s="21" t="str" cm="1">
        <f t="array" ref="B251">IFERROR(IF(INDEX([1]!Tableausource[#All],SMALL(IF(($G$1=[1]!Tableausource[Projet])*(([1]!Tableausource[Catégorie tâche]="1.H+K")+([1]!Tableausource[Catégorie tâche]="2.K")),ROW([1]!Tableausource[Projet])-13,9^9),ROW(247:247)),COLUMN([1]!Tableausource[Etat])-2)="","",(INDEX([1]!Tableausource[#All],SMALL(IF(($G$1=[1]!Tableausource[Projet])*(([1]!Tableausource[Catégorie tâche]="1.H+K")+([1]!Tableausource[Catégorie tâche]="2.K")),ROW([1]!Tableausource[Projet])-13,9^9),ROW(247:247)),COLUMN([1]!Tableausource[Etat])-2))),"")</f>
        <v/>
      </c>
      <c r="C251" s="21" t="str" cm="1">
        <f t="array" ref="C251">IFERROR(IF(INDEX([2]!Tableausource[#All],SMALL(IF(($G$1=[2]!Tableausource[Projet])*(([2]!Tableausource[Catégorie tâche]="1.H+K")+([2]!Tableausource[Catégorie tâche]="2.K")),ROW([2]!Tableausource[Projet])-13,9^9),ROW(247:247)),COLUMN([2]!Tableausource[Échéance])-2)="","",(INDEX([2]!Tableausource[#All],SMALL(IF(($G$1=[2]!Tableausource[Projet])*(([2]!Tableausource[Catégorie tâche]="1.H+K")+([2]!Tableausource[Catégorie tâche]="2.K")),ROW([2]!Tableausource[Projet])-13,9^9),ROW(247:247)),COLUMN([2]!Tableausource[Échéance])-2))),"")</f>
        <v/>
      </c>
      <c r="D251" s="21" t="str" cm="1">
        <f t="array" ref="D251">IFERROR(IF(INDEX([2]!Tableausource[#All],SMALL(IF(($G$1=[2]!Tableausource[Projet])*(([2]!Tableausource[Catégorie tâche]="1.H+K")+([2]!Tableausource[Catégorie tâche]="2.K")),ROW([2]!Tableausource[Projet])-13,9^9),ROW(247:247)),COLUMN([2]!Tableausource[Date de début])-2)="","",(INDEX([2]!Tableausource[#All],SMALL(IF(($G$1=[2]!Tableausource[Projet])*(([2]!Tableausource[Catégorie tâche]="1.H+K")+([2]!Tableausource[Catégorie tâche]="2.K")),ROW([2]!Tableausource[Projet])-13,9^9),ROW(247:247)),COLUMN([2]!Tableausource[Date de début])-2))),"")</f>
        <v/>
      </c>
      <c r="E251" s="21" t="str" cm="1">
        <f t="array" ref="E251">IFERROR(IF(INDEX([2]!Tableausource[#All],SMALL(IF(($G$1=[2]!Tableausource[Projet])*(([2]!Tableausource[Catégorie tâche]="1.H+K")+([2]!Tableausource[Catégorie tâche]="2.K")),ROW([2]!Tableausource[Projet])-13,9^9),ROW(247:247)),COLUMN([2]!Tableausource[Date de fin])-2)="","",(INDEX([2]!Tableausource[#All],SMALL(IF(($G$1=[2]!Tableausource[Projet])*(([2]!Tableausource[Catégorie tâche]="1.H+K")+([2]!Tableausource[Catégorie tâche]="2.K")),ROW([2]!Tableausource[Projet])-13,9^9),ROW(247:247)),COLUMN([2]!Tableausource[Date de fin])-2))),"")</f>
        <v/>
      </c>
      <c r="F251" s="21" t="str" cm="1">
        <f t="array" ref="F251">IFERROR(IF(INDEX([2]!Tableausource[#All],SMALL(IF(($G$1=[2]!Tableausource[Projet])*(([2]!Tableausource[Catégorie tâche]="1.H+K")+([2]!Tableausource[Catégorie tâche]="2.K")),ROW([2]!Tableausource[Projet])-13,9^9),ROW(247:247)),COLUMN([2]!Tableausource[Catégorie tâche])-2)="","",(INDEX([2]!Tableausource[#All],SMALL(IF(($G$1=[2]!Tableausource[Projet])*(([2]!Tableausource[Catégorie tâche]="1.H+K")+([2]!Tableausource[Catégorie tâche]="2.K")),ROW([2]!Tableausource[Projet])-13,9^9),ROW(247:247)),COLUMN([2]!Tableausource[Catégorie tâche])-2))),"")</f>
        <v/>
      </c>
      <c r="G251" s="23" t="str" cm="1">
        <f t="array" ref="G251">IFERROR(INDEX([2]!Tableausource[#All],SMALL(IF(($G$1=[2]!Tableausource[Projet])*(([2]!Tableausource[Catégorie tâche]="1.H+K")+([2]!Tableausource[Catégorie tâche]="2.K")),ROW([2]!Tableausource[Projet])-13,9^9),ROW(247:247)),COLUMN([2]!Tableausource[Tâches])-2),"")</f>
        <v/>
      </c>
      <c r="H251" s="24" t="str" cm="1">
        <f t="array" ref="H251">IFERROR(IF(INDEX([2]!Tableausource[#All],SMALL(IF(($G$1=[2]!Tableausource[Projet])*(([2]!Tableausource[Catégorie tâche]="1.H+K")+([2]!Tableausource[Catégorie tâche]="2.K")),ROW([2]!Tableausource[Projet])-13,9^9),ROW(247:247)),COLUMN([2]!Tableausource[Acteurs])-2)="","",(INDEX([2]!Tableausource[#All],SMALL(IF(($G$1=[2]!Tableausource[Projet])*(([2]!Tableausource[Catégorie tâche]="1.H+K")+([2]!Tableausource[Catégorie tâche]="2.K")),ROW([2]!Tableausource[Projet])-13,9^9),ROW(247:247)),COLUMN([2]!Tableausource[Acteurs])-2))),"")</f>
        <v/>
      </c>
    </row>
    <row r="252" spans="2:8" hidden="1" x14ac:dyDescent="0.25">
      <c r="B252" s="21" t="str" cm="1">
        <f t="array" ref="B252">IFERROR(IF(INDEX([1]!Tableausource[#All],SMALL(IF(($G$1=[1]!Tableausource[Projet])*(([1]!Tableausource[Catégorie tâche]="1.H+K")+([1]!Tableausource[Catégorie tâche]="2.K")),ROW([1]!Tableausource[Projet])-13,9^9),ROW(248:248)),COLUMN([1]!Tableausource[Etat])-2)="","",(INDEX([1]!Tableausource[#All],SMALL(IF(($G$1=[1]!Tableausource[Projet])*(([1]!Tableausource[Catégorie tâche]="1.H+K")+([1]!Tableausource[Catégorie tâche]="2.K")),ROW([1]!Tableausource[Projet])-13,9^9),ROW(248:248)),COLUMN([1]!Tableausource[Etat])-2))),"")</f>
        <v/>
      </c>
      <c r="C252" s="21" t="str" cm="1">
        <f t="array" ref="C252">IFERROR(IF(INDEX([2]!Tableausource[#All],SMALL(IF(($G$1=[2]!Tableausource[Projet])*(([2]!Tableausource[Catégorie tâche]="1.H+K")+([2]!Tableausource[Catégorie tâche]="2.K")),ROW([2]!Tableausource[Projet])-13,9^9),ROW(248:248)),COLUMN([2]!Tableausource[Échéance])-2)="","",(INDEX([2]!Tableausource[#All],SMALL(IF(($G$1=[2]!Tableausource[Projet])*(([2]!Tableausource[Catégorie tâche]="1.H+K")+([2]!Tableausource[Catégorie tâche]="2.K")),ROW([2]!Tableausource[Projet])-13,9^9),ROW(248:248)),COLUMN([2]!Tableausource[Échéance])-2))),"")</f>
        <v/>
      </c>
      <c r="D252" s="21" t="str" cm="1">
        <f t="array" ref="D252">IFERROR(IF(INDEX([2]!Tableausource[#All],SMALL(IF(($G$1=[2]!Tableausource[Projet])*(([2]!Tableausource[Catégorie tâche]="1.H+K")+([2]!Tableausource[Catégorie tâche]="2.K")),ROW([2]!Tableausource[Projet])-13,9^9),ROW(248:248)),COLUMN([2]!Tableausource[Date de début])-2)="","",(INDEX([2]!Tableausource[#All],SMALL(IF(($G$1=[2]!Tableausource[Projet])*(([2]!Tableausource[Catégorie tâche]="1.H+K")+([2]!Tableausource[Catégorie tâche]="2.K")),ROW([2]!Tableausource[Projet])-13,9^9),ROW(248:248)),COLUMN([2]!Tableausource[Date de début])-2))),"")</f>
        <v/>
      </c>
      <c r="E252" s="21" t="str" cm="1">
        <f t="array" ref="E252">IFERROR(IF(INDEX([2]!Tableausource[#All],SMALL(IF(($G$1=[2]!Tableausource[Projet])*(([2]!Tableausource[Catégorie tâche]="1.H+K")+([2]!Tableausource[Catégorie tâche]="2.K")),ROW([2]!Tableausource[Projet])-13,9^9),ROW(248:248)),COLUMN([2]!Tableausource[Date de fin])-2)="","",(INDEX([2]!Tableausource[#All],SMALL(IF(($G$1=[2]!Tableausource[Projet])*(([2]!Tableausource[Catégorie tâche]="1.H+K")+([2]!Tableausource[Catégorie tâche]="2.K")),ROW([2]!Tableausource[Projet])-13,9^9),ROW(248:248)),COLUMN([2]!Tableausource[Date de fin])-2))),"")</f>
        <v/>
      </c>
      <c r="F252" s="21" t="str" cm="1">
        <f t="array" ref="F252">IFERROR(IF(INDEX([2]!Tableausource[#All],SMALL(IF(($G$1=[2]!Tableausource[Projet])*(([2]!Tableausource[Catégorie tâche]="1.H+K")+([2]!Tableausource[Catégorie tâche]="2.K")),ROW([2]!Tableausource[Projet])-13,9^9),ROW(248:248)),COLUMN([2]!Tableausource[Catégorie tâche])-2)="","",(INDEX([2]!Tableausource[#All],SMALL(IF(($G$1=[2]!Tableausource[Projet])*(([2]!Tableausource[Catégorie tâche]="1.H+K")+([2]!Tableausource[Catégorie tâche]="2.K")),ROW([2]!Tableausource[Projet])-13,9^9),ROW(248:248)),COLUMN([2]!Tableausource[Catégorie tâche])-2))),"")</f>
        <v/>
      </c>
      <c r="G252" s="23" t="str" cm="1">
        <f t="array" ref="G252">IFERROR(INDEX([2]!Tableausource[#All],SMALL(IF(($G$1=[2]!Tableausource[Projet])*(([2]!Tableausource[Catégorie tâche]="1.H+K")+([2]!Tableausource[Catégorie tâche]="2.K")),ROW([2]!Tableausource[Projet])-13,9^9),ROW(248:248)),COLUMN([2]!Tableausource[Tâches])-2),"")</f>
        <v/>
      </c>
      <c r="H252" s="24" t="str" cm="1">
        <f t="array" ref="H252">IFERROR(IF(INDEX([2]!Tableausource[#All],SMALL(IF(($G$1=[2]!Tableausource[Projet])*(([2]!Tableausource[Catégorie tâche]="1.H+K")+([2]!Tableausource[Catégorie tâche]="2.K")),ROW([2]!Tableausource[Projet])-13,9^9),ROW(248:248)),COLUMN([2]!Tableausource[Acteurs])-2)="","",(INDEX([2]!Tableausource[#All],SMALL(IF(($G$1=[2]!Tableausource[Projet])*(([2]!Tableausource[Catégorie tâche]="1.H+K")+([2]!Tableausource[Catégorie tâche]="2.K")),ROW([2]!Tableausource[Projet])-13,9^9),ROW(248:248)),COLUMN([2]!Tableausource[Acteurs])-2))),"")</f>
        <v/>
      </c>
    </row>
    <row r="253" spans="2:8" hidden="1" x14ac:dyDescent="0.25">
      <c r="B253" s="21" t="str" cm="1">
        <f t="array" ref="B253">IFERROR(IF(INDEX([1]!Tableausource[#All],SMALL(IF(($G$1=[1]!Tableausource[Projet])*(([1]!Tableausource[Catégorie tâche]="1.H+K")+([1]!Tableausource[Catégorie tâche]="2.K")),ROW([1]!Tableausource[Projet])-13,9^9),ROW(249:249)),COLUMN([1]!Tableausource[Etat])-2)="","",(INDEX([1]!Tableausource[#All],SMALL(IF(($G$1=[1]!Tableausource[Projet])*(([1]!Tableausource[Catégorie tâche]="1.H+K")+([1]!Tableausource[Catégorie tâche]="2.K")),ROW([1]!Tableausource[Projet])-13,9^9),ROW(249:249)),COLUMN([1]!Tableausource[Etat])-2))),"")</f>
        <v/>
      </c>
      <c r="C253" s="21" t="str" cm="1">
        <f t="array" ref="C253">IFERROR(IF(INDEX([2]!Tableausource[#All],SMALL(IF(($G$1=[2]!Tableausource[Projet])*(([2]!Tableausource[Catégorie tâche]="1.H+K")+([2]!Tableausource[Catégorie tâche]="2.K")),ROW([2]!Tableausource[Projet])-13,9^9),ROW(249:249)),COLUMN([2]!Tableausource[Échéance])-2)="","",(INDEX([2]!Tableausource[#All],SMALL(IF(($G$1=[2]!Tableausource[Projet])*(([2]!Tableausource[Catégorie tâche]="1.H+K")+([2]!Tableausource[Catégorie tâche]="2.K")),ROW([2]!Tableausource[Projet])-13,9^9),ROW(249:249)),COLUMN([2]!Tableausource[Échéance])-2))),"")</f>
        <v/>
      </c>
      <c r="D253" s="21" t="str" cm="1">
        <f t="array" ref="D253">IFERROR(IF(INDEX([2]!Tableausource[#All],SMALL(IF(($G$1=[2]!Tableausource[Projet])*(([2]!Tableausource[Catégorie tâche]="1.H+K")+([2]!Tableausource[Catégorie tâche]="2.K")),ROW([2]!Tableausource[Projet])-13,9^9),ROW(249:249)),COLUMN([2]!Tableausource[Date de début])-2)="","",(INDEX([2]!Tableausource[#All],SMALL(IF(($G$1=[2]!Tableausource[Projet])*(([2]!Tableausource[Catégorie tâche]="1.H+K")+([2]!Tableausource[Catégorie tâche]="2.K")),ROW([2]!Tableausource[Projet])-13,9^9),ROW(249:249)),COLUMN([2]!Tableausource[Date de début])-2))),"")</f>
        <v/>
      </c>
      <c r="E253" s="21" t="str" cm="1">
        <f t="array" ref="E253">IFERROR(IF(INDEX([2]!Tableausource[#All],SMALL(IF(($G$1=[2]!Tableausource[Projet])*(([2]!Tableausource[Catégorie tâche]="1.H+K")+([2]!Tableausource[Catégorie tâche]="2.K")),ROW([2]!Tableausource[Projet])-13,9^9),ROW(249:249)),COLUMN([2]!Tableausource[Date de fin])-2)="","",(INDEX([2]!Tableausource[#All],SMALL(IF(($G$1=[2]!Tableausource[Projet])*(([2]!Tableausource[Catégorie tâche]="1.H+K")+([2]!Tableausource[Catégorie tâche]="2.K")),ROW([2]!Tableausource[Projet])-13,9^9),ROW(249:249)),COLUMN([2]!Tableausource[Date de fin])-2))),"")</f>
        <v/>
      </c>
      <c r="F253" s="21" t="str" cm="1">
        <f t="array" ref="F253">IFERROR(IF(INDEX([2]!Tableausource[#All],SMALL(IF(($G$1=[2]!Tableausource[Projet])*(([2]!Tableausource[Catégorie tâche]="1.H+K")+([2]!Tableausource[Catégorie tâche]="2.K")),ROW([2]!Tableausource[Projet])-13,9^9),ROW(249:249)),COLUMN([2]!Tableausource[Catégorie tâche])-2)="","",(INDEX([2]!Tableausource[#All],SMALL(IF(($G$1=[2]!Tableausource[Projet])*(([2]!Tableausource[Catégorie tâche]="1.H+K")+([2]!Tableausource[Catégorie tâche]="2.K")),ROW([2]!Tableausource[Projet])-13,9^9),ROW(249:249)),COLUMN([2]!Tableausource[Catégorie tâche])-2))),"")</f>
        <v/>
      </c>
      <c r="G253" s="23" t="str" cm="1">
        <f t="array" ref="G253">IFERROR(INDEX([2]!Tableausource[#All],SMALL(IF(($G$1=[2]!Tableausource[Projet])*(([2]!Tableausource[Catégorie tâche]="1.H+K")+([2]!Tableausource[Catégorie tâche]="2.K")),ROW([2]!Tableausource[Projet])-13,9^9),ROW(249:249)),COLUMN([2]!Tableausource[Tâches])-2),"")</f>
        <v/>
      </c>
      <c r="H253" s="24" t="str" cm="1">
        <f t="array" ref="H253">IFERROR(IF(INDEX([2]!Tableausource[#All],SMALL(IF(($G$1=[2]!Tableausource[Projet])*(([2]!Tableausource[Catégorie tâche]="1.H+K")+([2]!Tableausource[Catégorie tâche]="2.K")),ROW([2]!Tableausource[Projet])-13,9^9),ROW(249:249)),COLUMN([2]!Tableausource[Acteurs])-2)="","",(INDEX([2]!Tableausource[#All],SMALL(IF(($G$1=[2]!Tableausource[Projet])*(([2]!Tableausource[Catégorie tâche]="1.H+K")+([2]!Tableausource[Catégorie tâche]="2.K")),ROW([2]!Tableausource[Projet])-13,9^9),ROW(249:249)),COLUMN([2]!Tableausource[Acteurs])-2))),"")</f>
        <v/>
      </c>
    </row>
    <row r="254" spans="2:8" hidden="1" x14ac:dyDescent="0.25">
      <c r="B254" s="21" t="str" cm="1">
        <f t="array" ref="B254">IFERROR(IF(INDEX([1]!Tableausource[#All],SMALL(IF(($G$1=[1]!Tableausource[Projet])*(([1]!Tableausource[Catégorie tâche]="1.H+K")+([1]!Tableausource[Catégorie tâche]="2.K")),ROW([1]!Tableausource[Projet])-13,9^9),ROW(250:250)),COLUMN([1]!Tableausource[Etat])-2)="","",(INDEX([1]!Tableausource[#All],SMALL(IF(($G$1=[1]!Tableausource[Projet])*(([1]!Tableausource[Catégorie tâche]="1.H+K")+([1]!Tableausource[Catégorie tâche]="2.K")),ROW([1]!Tableausource[Projet])-13,9^9),ROW(250:250)),COLUMN([1]!Tableausource[Etat])-2))),"")</f>
        <v/>
      </c>
      <c r="C254" s="21" t="str" cm="1">
        <f t="array" ref="C254">IFERROR(IF(INDEX([2]!Tableausource[#All],SMALL(IF(($G$1=[2]!Tableausource[Projet])*(([2]!Tableausource[Catégorie tâche]="1.H+K")+([2]!Tableausource[Catégorie tâche]="2.K")),ROW([2]!Tableausource[Projet])-13,9^9),ROW(250:250)),COLUMN([2]!Tableausource[Échéance])-2)="","",(INDEX([2]!Tableausource[#All],SMALL(IF(($G$1=[2]!Tableausource[Projet])*(([2]!Tableausource[Catégorie tâche]="1.H+K")+([2]!Tableausource[Catégorie tâche]="2.K")),ROW([2]!Tableausource[Projet])-13,9^9),ROW(250:250)),COLUMN([2]!Tableausource[Échéance])-2))),"")</f>
        <v/>
      </c>
      <c r="D254" s="21" t="str" cm="1">
        <f t="array" ref="D254">IFERROR(IF(INDEX([2]!Tableausource[#All],SMALL(IF(($G$1=[2]!Tableausource[Projet])*(([2]!Tableausource[Catégorie tâche]="1.H+K")+([2]!Tableausource[Catégorie tâche]="2.K")),ROW([2]!Tableausource[Projet])-13,9^9),ROW(250:250)),COLUMN([2]!Tableausource[Date de début])-2)="","",(INDEX([2]!Tableausource[#All],SMALL(IF(($G$1=[2]!Tableausource[Projet])*(([2]!Tableausource[Catégorie tâche]="1.H+K")+([2]!Tableausource[Catégorie tâche]="2.K")),ROW([2]!Tableausource[Projet])-13,9^9),ROW(250:250)),COLUMN([2]!Tableausource[Date de début])-2))),"")</f>
        <v/>
      </c>
      <c r="E254" s="21" t="str" cm="1">
        <f t="array" ref="E254">IFERROR(IF(INDEX([2]!Tableausource[#All],SMALL(IF(($G$1=[2]!Tableausource[Projet])*(([2]!Tableausource[Catégorie tâche]="1.H+K")+([2]!Tableausource[Catégorie tâche]="2.K")),ROW([2]!Tableausource[Projet])-13,9^9),ROW(250:250)),COLUMN([2]!Tableausource[Date de fin])-2)="","",(INDEX([2]!Tableausource[#All],SMALL(IF(($G$1=[2]!Tableausource[Projet])*(([2]!Tableausource[Catégorie tâche]="1.H+K")+([2]!Tableausource[Catégorie tâche]="2.K")),ROW([2]!Tableausource[Projet])-13,9^9),ROW(250:250)),COLUMN([2]!Tableausource[Date de fin])-2))),"")</f>
        <v/>
      </c>
      <c r="F254" s="21" t="str" cm="1">
        <f t="array" ref="F254">IFERROR(IF(INDEX([2]!Tableausource[#All],SMALL(IF(($G$1=[2]!Tableausource[Projet])*(([2]!Tableausource[Catégorie tâche]="1.H+K")+([2]!Tableausource[Catégorie tâche]="2.K")),ROW([2]!Tableausource[Projet])-13,9^9),ROW(250:250)),COLUMN([2]!Tableausource[Catégorie tâche])-2)="","",(INDEX([2]!Tableausource[#All],SMALL(IF(($G$1=[2]!Tableausource[Projet])*(([2]!Tableausource[Catégorie tâche]="1.H+K")+([2]!Tableausource[Catégorie tâche]="2.K")),ROW([2]!Tableausource[Projet])-13,9^9),ROW(250:250)),COLUMN([2]!Tableausource[Catégorie tâche])-2))),"")</f>
        <v/>
      </c>
      <c r="G254" s="23" t="str" cm="1">
        <f t="array" ref="G254">IFERROR(INDEX([2]!Tableausource[#All],SMALL(IF(($G$1=[2]!Tableausource[Projet])*(([2]!Tableausource[Catégorie tâche]="1.H+K")+([2]!Tableausource[Catégorie tâche]="2.K")),ROW([2]!Tableausource[Projet])-13,9^9),ROW(250:250)),COLUMN([2]!Tableausource[Tâches])-2),"")</f>
        <v/>
      </c>
      <c r="H254" s="24" t="str" cm="1">
        <f t="array" ref="H254">IFERROR(IF(INDEX([2]!Tableausource[#All],SMALL(IF(($G$1=[2]!Tableausource[Projet])*(([2]!Tableausource[Catégorie tâche]="1.H+K")+([2]!Tableausource[Catégorie tâche]="2.K")),ROW([2]!Tableausource[Projet])-13,9^9),ROW(250:250)),COLUMN([2]!Tableausource[Acteurs])-2)="","",(INDEX([2]!Tableausource[#All],SMALL(IF(($G$1=[2]!Tableausource[Projet])*(([2]!Tableausource[Catégorie tâche]="1.H+K")+([2]!Tableausource[Catégorie tâche]="2.K")),ROW([2]!Tableausource[Projet])-13,9^9),ROW(250:250)),COLUMN([2]!Tableausource[Acteurs])-2))),"")</f>
        <v/>
      </c>
    </row>
    <row r="255" spans="2:8" hidden="1" x14ac:dyDescent="0.25">
      <c r="B255" s="21" t="str" cm="1">
        <f t="array" ref="B255">IFERROR(IF(INDEX([1]!Tableausource[#All],SMALL(IF(($G$1=[1]!Tableausource[Projet])*(([1]!Tableausource[Catégorie tâche]="1.H+K")+([1]!Tableausource[Catégorie tâche]="2.K")),ROW([1]!Tableausource[Projet])-13,9^9),ROW(251:251)),COLUMN([1]!Tableausource[Etat])-2)="","",(INDEX([1]!Tableausource[#All],SMALL(IF(($G$1=[1]!Tableausource[Projet])*(([1]!Tableausource[Catégorie tâche]="1.H+K")+([1]!Tableausource[Catégorie tâche]="2.K")),ROW([1]!Tableausource[Projet])-13,9^9),ROW(251:251)),COLUMN([1]!Tableausource[Etat])-2))),"")</f>
        <v/>
      </c>
      <c r="C255" s="21" t="str" cm="1">
        <f t="array" ref="C255">IFERROR(IF(INDEX([2]!Tableausource[#All],SMALL(IF(($G$1=[2]!Tableausource[Projet])*(([2]!Tableausource[Catégorie tâche]="1.H+K")+([2]!Tableausource[Catégorie tâche]="2.K")),ROW([2]!Tableausource[Projet])-13,9^9),ROW(251:251)),COLUMN([2]!Tableausource[Échéance])-2)="","",(INDEX([2]!Tableausource[#All],SMALL(IF(($G$1=[2]!Tableausource[Projet])*(([2]!Tableausource[Catégorie tâche]="1.H+K")+([2]!Tableausource[Catégorie tâche]="2.K")),ROW([2]!Tableausource[Projet])-13,9^9),ROW(251:251)),COLUMN([2]!Tableausource[Échéance])-2))),"")</f>
        <v/>
      </c>
      <c r="D255" s="21" t="str" cm="1">
        <f t="array" ref="D255">IFERROR(IF(INDEX([2]!Tableausource[#All],SMALL(IF(($G$1=[2]!Tableausource[Projet])*(([2]!Tableausource[Catégorie tâche]="1.H+K")+([2]!Tableausource[Catégorie tâche]="2.K")),ROW([2]!Tableausource[Projet])-13,9^9),ROW(251:251)),COLUMN([2]!Tableausource[Date de début])-2)="","",(INDEX([2]!Tableausource[#All],SMALL(IF(($G$1=[2]!Tableausource[Projet])*(([2]!Tableausource[Catégorie tâche]="1.H+K")+([2]!Tableausource[Catégorie tâche]="2.K")),ROW([2]!Tableausource[Projet])-13,9^9),ROW(251:251)),COLUMN([2]!Tableausource[Date de début])-2))),"")</f>
        <v/>
      </c>
      <c r="E255" s="21" t="str" cm="1">
        <f t="array" ref="E255">IFERROR(IF(INDEX([2]!Tableausource[#All],SMALL(IF(($G$1=[2]!Tableausource[Projet])*(([2]!Tableausource[Catégorie tâche]="1.H+K")+([2]!Tableausource[Catégorie tâche]="2.K")),ROW([2]!Tableausource[Projet])-13,9^9),ROW(251:251)),COLUMN([2]!Tableausource[Date de fin])-2)="","",(INDEX([2]!Tableausource[#All],SMALL(IF(($G$1=[2]!Tableausource[Projet])*(([2]!Tableausource[Catégorie tâche]="1.H+K")+([2]!Tableausource[Catégorie tâche]="2.K")),ROW([2]!Tableausource[Projet])-13,9^9),ROW(251:251)),COLUMN([2]!Tableausource[Date de fin])-2))),"")</f>
        <v/>
      </c>
      <c r="F255" s="21" t="str" cm="1">
        <f t="array" ref="F255">IFERROR(IF(INDEX([2]!Tableausource[#All],SMALL(IF(($G$1=[2]!Tableausource[Projet])*(([2]!Tableausource[Catégorie tâche]="1.H+K")+([2]!Tableausource[Catégorie tâche]="2.K")),ROW([2]!Tableausource[Projet])-13,9^9),ROW(251:251)),COLUMN([2]!Tableausource[Catégorie tâche])-2)="","",(INDEX([2]!Tableausource[#All],SMALL(IF(($G$1=[2]!Tableausource[Projet])*(([2]!Tableausource[Catégorie tâche]="1.H+K")+([2]!Tableausource[Catégorie tâche]="2.K")),ROW([2]!Tableausource[Projet])-13,9^9),ROW(251:251)),COLUMN([2]!Tableausource[Catégorie tâche])-2))),"")</f>
        <v/>
      </c>
      <c r="G255" s="23" t="str" cm="1">
        <f t="array" ref="G255">IFERROR(INDEX([2]!Tableausource[#All],SMALL(IF(($G$1=[2]!Tableausource[Projet])*(([2]!Tableausource[Catégorie tâche]="1.H+K")+([2]!Tableausource[Catégorie tâche]="2.K")),ROW([2]!Tableausource[Projet])-13,9^9),ROW(251:251)),COLUMN([2]!Tableausource[Tâches])-2),"")</f>
        <v/>
      </c>
      <c r="H255" s="24" t="str" cm="1">
        <f t="array" ref="H255">IFERROR(IF(INDEX([2]!Tableausource[#All],SMALL(IF(($G$1=[2]!Tableausource[Projet])*(([2]!Tableausource[Catégorie tâche]="1.H+K")+([2]!Tableausource[Catégorie tâche]="2.K")),ROW([2]!Tableausource[Projet])-13,9^9),ROW(251:251)),COLUMN([2]!Tableausource[Acteurs])-2)="","",(INDEX([2]!Tableausource[#All],SMALL(IF(($G$1=[2]!Tableausource[Projet])*(([2]!Tableausource[Catégorie tâche]="1.H+K")+([2]!Tableausource[Catégorie tâche]="2.K")),ROW([2]!Tableausource[Projet])-13,9^9),ROW(251:251)),COLUMN([2]!Tableausource[Acteurs])-2))),"")</f>
        <v/>
      </c>
    </row>
    <row r="256" spans="2:8" hidden="1" x14ac:dyDescent="0.25">
      <c r="B256" s="21" t="str" cm="1">
        <f t="array" ref="B256">IFERROR(IF(INDEX([1]!Tableausource[#All],SMALL(IF(($G$1=[1]!Tableausource[Projet])*(([1]!Tableausource[Catégorie tâche]="1.H+K")+([1]!Tableausource[Catégorie tâche]="2.K")),ROW([1]!Tableausource[Projet])-13,9^9),ROW(252:252)),COLUMN([1]!Tableausource[Etat])-2)="","",(INDEX([1]!Tableausource[#All],SMALL(IF(($G$1=[1]!Tableausource[Projet])*(([1]!Tableausource[Catégorie tâche]="1.H+K")+([1]!Tableausource[Catégorie tâche]="2.K")),ROW([1]!Tableausource[Projet])-13,9^9),ROW(252:252)),COLUMN([1]!Tableausource[Etat])-2))),"")</f>
        <v/>
      </c>
      <c r="C256" s="21" t="str" cm="1">
        <f t="array" ref="C256">IFERROR(IF(INDEX([2]!Tableausource[#All],SMALL(IF(($G$1=[2]!Tableausource[Projet])*(([2]!Tableausource[Catégorie tâche]="1.H+K")+([2]!Tableausource[Catégorie tâche]="2.K")),ROW([2]!Tableausource[Projet])-13,9^9),ROW(252:252)),COLUMN([2]!Tableausource[Échéance])-2)="","",(INDEX([2]!Tableausource[#All],SMALL(IF(($G$1=[2]!Tableausource[Projet])*(([2]!Tableausource[Catégorie tâche]="1.H+K")+([2]!Tableausource[Catégorie tâche]="2.K")),ROW([2]!Tableausource[Projet])-13,9^9),ROW(252:252)),COLUMN([2]!Tableausource[Échéance])-2))),"")</f>
        <v/>
      </c>
      <c r="D256" s="21" t="str" cm="1">
        <f t="array" ref="D256">IFERROR(IF(INDEX([2]!Tableausource[#All],SMALL(IF(($G$1=[2]!Tableausource[Projet])*(([2]!Tableausource[Catégorie tâche]="1.H+K")+([2]!Tableausource[Catégorie tâche]="2.K")),ROW([2]!Tableausource[Projet])-13,9^9),ROW(252:252)),COLUMN([2]!Tableausource[Date de début])-2)="","",(INDEX([2]!Tableausource[#All],SMALL(IF(($G$1=[2]!Tableausource[Projet])*(([2]!Tableausource[Catégorie tâche]="1.H+K")+([2]!Tableausource[Catégorie tâche]="2.K")),ROW([2]!Tableausource[Projet])-13,9^9),ROW(252:252)),COLUMN([2]!Tableausource[Date de début])-2))),"")</f>
        <v/>
      </c>
      <c r="E256" s="21" t="str" cm="1">
        <f t="array" ref="E256">IFERROR(IF(INDEX([2]!Tableausource[#All],SMALL(IF(($G$1=[2]!Tableausource[Projet])*(([2]!Tableausource[Catégorie tâche]="1.H+K")+([2]!Tableausource[Catégorie tâche]="2.K")),ROW([2]!Tableausource[Projet])-13,9^9),ROW(252:252)),COLUMN([2]!Tableausource[Date de fin])-2)="","",(INDEX([2]!Tableausource[#All],SMALL(IF(($G$1=[2]!Tableausource[Projet])*(([2]!Tableausource[Catégorie tâche]="1.H+K")+([2]!Tableausource[Catégorie tâche]="2.K")),ROW([2]!Tableausource[Projet])-13,9^9),ROW(252:252)),COLUMN([2]!Tableausource[Date de fin])-2))),"")</f>
        <v/>
      </c>
      <c r="F256" s="21" t="str" cm="1">
        <f t="array" ref="F256">IFERROR(IF(INDEX([2]!Tableausource[#All],SMALL(IF(($G$1=[2]!Tableausource[Projet])*(([2]!Tableausource[Catégorie tâche]="1.H+K")+([2]!Tableausource[Catégorie tâche]="2.K")),ROW([2]!Tableausource[Projet])-13,9^9),ROW(252:252)),COLUMN([2]!Tableausource[Catégorie tâche])-2)="","",(INDEX([2]!Tableausource[#All],SMALL(IF(($G$1=[2]!Tableausource[Projet])*(([2]!Tableausource[Catégorie tâche]="1.H+K")+([2]!Tableausource[Catégorie tâche]="2.K")),ROW([2]!Tableausource[Projet])-13,9^9),ROW(252:252)),COLUMN([2]!Tableausource[Catégorie tâche])-2))),"")</f>
        <v/>
      </c>
      <c r="G256" s="23" t="str" cm="1">
        <f t="array" ref="G256">IFERROR(INDEX([2]!Tableausource[#All],SMALL(IF(($G$1=[2]!Tableausource[Projet])*(([2]!Tableausource[Catégorie tâche]="1.H+K")+([2]!Tableausource[Catégorie tâche]="2.K")),ROW([2]!Tableausource[Projet])-13,9^9),ROW(252:252)),COLUMN([2]!Tableausource[Tâches])-2),"")</f>
        <v/>
      </c>
      <c r="H256" s="24" t="str" cm="1">
        <f t="array" ref="H256">IFERROR(IF(INDEX([2]!Tableausource[#All],SMALL(IF(($G$1=[2]!Tableausource[Projet])*(([2]!Tableausource[Catégorie tâche]="1.H+K")+([2]!Tableausource[Catégorie tâche]="2.K")),ROW([2]!Tableausource[Projet])-13,9^9),ROW(252:252)),COLUMN([2]!Tableausource[Acteurs])-2)="","",(INDEX([2]!Tableausource[#All],SMALL(IF(($G$1=[2]!Tableausource[Projet])*(([2]!Tableausource[Catégorie tâche]="1.H+K")+([2]!Tableausource[Catégorie tâche]="2.K")),ROW([2]!Tableausource[Projet])-13,9^9),ROW(252:252)),COLUMN([2]!Tableausource[Acteurs])-2))),"")</f>
        <v/>
      </c>
    </row>
    <row r="257" spans="2:8" hidden="1" x14ac:dyDescent="0.25">
      <c r="B257" s="21" t="str" cm="1">
        <f t="array" ref="B257">IFERROR(IF(INDEX([1]!Tableausource[#All],SMALL(IF(($G$1=[1]!Tableausource[Projet])*(([1]!Tableausource[Catégorie tâche]="1.H+K")+([1]!Tableausource[Catégorie tâche]="2.K")),ROW([1]!Tableausource[Projet])-13,9^9),ROW(253:253)),COLUMN([1]!Tableausource[Etat])-2)="","",(INDEX([1]!Tableausource[#All],SMALL(IF(($G$1=[1]!Tableausource[Projet])*(([1]!Tableausource[Catégorie tâche]="1.H+K")+([1]!Tableausource[Catégorie tâche]="2.K")),ROW([1]!Tableausource[Projet])-13,9^9),ROW(253:253)),COLUMN([1]!Tableausource[Etat])-2))),"")</f>
        <v/>
      </c>
      <c r="C257" s="21" t="str" cm="1">
        <f t="array" ref="C257">IFERROR(IF(INDEX([2]!Tableausource[#All],SMALL(IF(($G$1=[2]!Tableausource[Projet])*(([2]!Tableausource[Catégorie tâche]="1.H+K")+([2]!Tableausource[Catégorie tâche]="2.K")),ROW([2]!Tableausource[Projet])-13,9^9),ROW(253:253)),COLUMN([2]!Tableausource[Échéance])-2)="","",(INDEX([2]!Tableausource[#All],SMALL(IF(($G$1=[2]!Tableausource[Projet])*(([2]!Tableausource[Catégorie tâche]="1.H+K")+([2]!Tableausource[Catégorie tâche]="2.K")),ROW([2]!Tableausource[Projet])-13,9^9),ROW(253:253)),COLUMN([2]!Tableausource[Échéance])-2))),"")</f>
        <v/>
      </c>
      <c r="D257" s="21" t="str" cm="1">
        <f t="array" ref="D257">IFERROR(IF(INDEX([2]!Tableausource[#All],SMALL(IF(($G$1=[2]!Tableausource[Projet])*(([2]!Tableausource[Catégorie tâche]="1.H+K")+([2]!Tableausource[Catégorie tâche]="2.K")),ROW([2]!Tableausource[Projet])-13,9^9),ROW(253:253)),COLUMN([2]!Tableausource[Date de début])-2)="","",(INDEX([2]!Tableausource[#All],SMALL(IF(($G$1=[2]!Tableausource[Projet])*(([2]!Tableausource[Catégorie tâche]="1.H+K")+([2]!Tableausource[Catégorie tâche]="2.K")),ROW([2]!Tableausource[Projet])-13,9^9),ROW(253:253)),COLUMN([2]!Tableausource[Date de début])-2))),"")</f>
        <v/>
      </c>
      <c r="E257" s="21" t="str" cm="1">
        <f t="array" ref="E257">IFERROR(IF(INDEX([2]!Tableausource[#All],SMALL(IF(($G$1=[2]!Tableausource[Projet])*(([2]!Tableausource[Catégorie tâche]="1.H+K")+([2]!Tableausource[Catégorie tâche]="2.K")),ROW([2]!Tableausource[Projet])-13,9^9),ROW(253:253)),COLUMN([2]!Tableausource[Date de fin])-2)="","",(INDEX([2]!Tableausource[#All],SMALL(IF(($G$1=[2]!Tableausource[Projet])*(([2]!Tableausource[Catégorie tâche]="1.H+K")+([2]!Tableausource[Catégorie tâche]="2.K")),ROW([2]!Tableausource[Projet])-13,9^9),ROW(253:253)),COLUMN([2]!Tableausource[Date de fin])-2))),"")</f>
        <v/>
      </c>
      <c r="F257" s="21" t="str" cm="1">
        <f t="array" ref="F257">IFERROR(IF(INDEX([2]!Tableausource[#All],SMALL(IF(($G$1=[2]!Tableausource[Projet])*(([2]!Tableausource[Catégorie tâche]="1.H+K")+([2]!Tableausource[Catégorie tâche]="2.K")),ROW([2]!Tableausource[Projet])-13,9^9),ROW(253:253)),COLUMN([2]!Tableausource[Catégorie tâche])-2)="","",(INDEX([2]!Tableausource[#All],SMALL(IF(($G$1=[2]!Tableausource[Projet])*(([2]!Tableausource[Catégorie tâche]="1.H+K")+([2]!Tableausource[Catégorie tâche]="2.K")),ROW([2]!Tableausource[Projet])-13,9^9),ROW(253:253)),COLUMN([2]!Tableausource[Catégorie tâche])-2))),"")</f>
        <v/>
      </c>
      <c r="G257" s="23" t="str" cm="1">
        <f t="array" ref="G257">IFERROR(INDEX([2]!Tableausource[#All],SMALL(IF(($G$1=[2]!Tableausource[Projet])*(([2]!Tableausource[Catégorie tâche]="1.H+K")+([2]!Tableausource[Catégorie tâche]="2.K")),ROW([2]!Tableausource[Projet])-13,9^9),ROW(253:253)),COLUMN([2]!Tableausource[Tâches])-2),"")</f>
        <v/>
      </c>
      <c r="H257" s="24" t="str" cm="1">
        <f t="array" ref="H257">IFERROR(IF(INDEX([2]!Tableausource[#All],SMALL(IF(($G$1=[2]!Tableausource[Projet])*(([2]!Tableausource[Catégorie tâche]="1.H+K")+([2]!Tableausource[Catégorie tâche]="2.K")),ROW([2]!Tableausource[Projet])-13,9^9),ROW(253:253)),COLUMN([2]!Tableausource[Acteurs])-2)="","",(INDEX([2]!Tableausource[#All],SMALL(IF(($G$1=[2]!Tableausource[Projet])*(([2]!Tableausource[Catégorie tâche]="1.H+K")+([2]!Tableausource[Catégorie tâche]="2.K")),ROW([2]!Tableausource[Projet])-13,9^9),ROW(253:253)),COLUMN([2]!Tableausource[Acteurs])-2))),"")</f>
        <v/>
      </c>
    </row>
    <row r="258" spans="2:8" hidden="1" x14ac:dyDescent="0.25">
      <c r="B258" s="21" t="str" cm="1">
        <f t="array" ref="B258">IFERROR(IF(INDEX([1]!Tableausource[#All],SMALL(IF(($G$1=[1]!Tableausource[Projet])*(([1]!Tableausource[Catégorie tâche]="1.H+K")+([1]!Tableausource[Catégorie tâche]="2.K")),ROW([1]!Tableausource[Projet])-13,9^9),ROW(254:254)),COLUMN([1]!Tableausource[Etat])-2)="","",(INDEX([1]!Tableausource[#All],SMALL(IF(($G$1=[1]!Tableausource[Projet])*(([1]!Tableausource[Catégorie tâche]="1.H+K")+([1]!Tableausource[Catégorie tâche]="2.K")),ROW([1]!Tableausource[Projet])-13,9^9),ROW(254:254)),COLUMN([1]!Tableausource[Etat])-2))),"")</f>
        <v/>
      </c>
      <c r="C258" s="21" t="str" cm="1">
        <f t="array" ref="C258">IFERROR(IF(INDEX([2]!Tableausource[#All],SMALL(IF(($G$1=[2]!Tableausource[Projet])*(([2]!Tableausource[Catégorie tâche]="1.H+K")+([2]!Tableausource[Catégorie tâche]="2.K")),ROW([2]!Tableausource[Projet])-13,9^9),ROW(254:254)),COLUMN([2]!Tableausource[Échéance])-2)="","",(INDEX([2]!Tableausource[#All],SMALL(IF(($G$1=[2]!Tableausource[Projet])*(([2]!Tableausource[Catégorie tâche]="1.H+K")+([2]!Tableausource[Catégorie tâche]="2.K")),ROW([2]!Tableausource[Projet])-13,9^9),ROW(254:254)),COLUMN([2]!Tableausource[Échéance])-2))),"")</f>
        <v/>
      </c>
      <c r="D258" s="21" t="str" cm="1">
        <f t="array" ref="D258">IFERROR(IF(INDEX([2]!Tableausource[#All],SMALL(IF(($G$1=[2]!Tableausource[Projet])*(([2]!Tableausource[Catégorie tâche]="1.H+K")+([2]!Tableausource[Catégorie tâche]="2.K")),ROW([2]!Tableausource[Projet])-13,9^9),ROW(254:254)),COLUMN([2]!Tableausource[Date de début])-2)="","",(INDEX([2]!Tableausource[#All],SMALL(IF(($G$1=[2]!Tableausource[Projet])*(([2]!Tableausource[Catégorie tâche]="1.H+K")+([2]!Tableausource[Catégorie tâche]="2.K")),ROW([2]!Tableausource[Projet])-13,9^9),ROW(254:254)),COLUMN([2]!Tableausource[Date de début])-2))),"")</f>
        <v/>
      </c>
      <c r="E258" s="21" t="str" cm="1">
        <f t="array" ref="E258">IFERROR(IF(INDEX([2]!Tableausource[#All],SMALL(IF(($G$1=[2]!Tableausource[Projet])*(([2]!Tableausource[Catégorie tâche]="1.H+K")+([2]!Tableausource[Catégorie tâche]="2.K")),ROW([2]!Tableausource[Projet])-13,9^9),ROW(254:254)),COLUMN([2]!Tableausource[Date de fin])-2)="","",(INDEX([2]!Tableausource[#All],SMALL(IF(($G$1=[2]!Tableausource[Projet])*(([2]!Tableausource[Catégorie tâche]="1.H+K")+([2]!Tableausource[Catégorie tâche]="2.K")),ROW([2]!Tableausource[Projet])-13,9^9),ROW(254:254)),COLUMN([2]!Tableausource[Date de fin])-2))),"")</f>
        <v/>
      </c>
      <c r="F258" s="21" t="str" cm="1">
        <f t="array" ref="F258">IFERROR(IF(INDEX([2]!Tableausource[#All],SMALL(IF(($G$1=[2]!Tableausource[Projet])*(([2]!Tableausource[Catégorie tâche]="1.H+K")+([2]!Tableausource[Catégorie tâche]="2.K")),ROW([2]!Tableausource[Projet])-13,9^9),ROW(254:254)),COLUMN([2]!Tableausource[Catégorie tâche])-2)="","",(INDEX([2]!Tableausource[#All],SMALL(IF(($G$1=[2]!Tableausource[Projet])*(([2]!Tableausource[Catégorie tâche]="1.H+K")+([2]!Tableausource[Catégorie tâche]="2.K")),ROW([2]!Tableausource[Projet])-13,9^9),ROW(254:254)),COLUMN([2]!Tableausource[Catégorie tâche])-2))),"")</f>
        <v/>
      </c>
      <c r="G258" s="23" t="str" cm="1">
        <f t="array" ref="G258">IFERROR(INDEX([2]!Tableausource[#All],SMALL(IF(($G$1=[2]!Tableausource[Projet])*(([2]!Tableausource[Catégorie tâche]="1.H+K")+([2]!Tableausource[Catégorie tâche]="2.K")),ROW([2]!Tableausource[Projet])-13,9^9),ROW(254:254)),COLUMN([2]!Tableausource[Tâches])-2),"")</f>
        <v/>
      </c>
      <c r="H258" s="24" t="str" cm="1">
        <f t="array" ref="H258">IFERROR(IF(INDEX([2]!Tableausource[#All],SMALL(IF(($G$1=[2]!Tableausource[Projet])*(([2]!Tableausource[Catégorie tâche]="1.H+K")+([2]!Tableausource[Catégorie tâche]="2.K")),ROW([2]!Tableausource[Projet])-13,9^9),ROW(254:254)),COLUMN([2]!Tableausource[Acteurs])-2)="","",(INDEX([2]!Tableausource[#All],SMALL(IF(($G$1=[2]!Tableausource[Projet])*(([2]!Tableausource[Catégorie tâche]="1.H+K")+([2]!Tableausource[Catégorie tâche]="2.K")),ROW([2]!Tableausource[Projet])-13,9^9),ROW(254:254)),COLUMN([2]!Tableausource[Acteurs])-2))),"")</f>
        <v/>
      </c>
    </row>
    <row r="259" spans="2:8" hidden="1" x14ac:dyDescent="0.25">
      <c r="B259" s="21" t="str" cm="1">
        <f t="array" ref="B259">IFERROR(IF(INDEX([1]!Tableausource[#All],SMALL(IF(($G$1=[1]!Tableausource[Projet])*(([1]!Tableausource[Catégorie tâche]="1.H+K")+([1]!Tableausource[Catégorie tâche]="2.K")),ROW([1]!Tableausource[Projet])-13,9^9),ROW(255:255)),COLUMN([1]!Tableausource[Etat])-2)="","",(INDEX([1]!Tableausource[#All],SMALL(IF(($G$1=[1]!Tableausource[Projet])*(([1]!Tableausource[Catégorie tâche]="1.H+K")+([1]!Tableausource[Catégorie tâche]="2.K")),ROW([1]!Tableausource[Projet])-13,9^9),ROW(255:255)),COLUMN([1]!Tableausource[Etat])-2))),"")</f>
        <v/>
      </c>
      <c r="C259" s="21" t="str" cm="1">
        <f t="array" ref="C259">IFERROR(IF(INDEX([2]!Tableausource[#All],SMALL(IF(($G$1=[2]!Tableausource[Projet])*(([2]!Tableausource[Catégorie tâche]="1.H+K")+([2]!Tableausource[Catégorie tâche]="2.K")),ROW([2]!Tableausource[Projet])-13,9^9),ROW(255:255)),COLUMN([2]!Tableausource[Échéance])-2)="","",(INDEX([2]!Tableausource[#All],SMALL(IF(($G$1=[2]!Tableausource[Projet])*(([2]!Tableausource[Catégorie tâche]="1.H+K")+([2]!Tableausource[Catégorie tâche]="2.K")),ROW([2]!Tableausource[Projet])-13,9^9),ROW(255:255)),COLUMN([2]!Tableausource[Échéance])-2))),"")</f>
        <v/>
      </c>
      <c r="D259" s="21" t="str" cm="1">
        <f t="array" ref="D259">IFERROR(IF(INDEX([2]!Tableausource[#All],SMALL(IF(($G$1=[2]!Tableausource[Projet])*(([2]!Tableausource[Catégorie tâche]="1.H+K")+([2]!Tableausource[Catégorie tâche]="2.K")),ROW([2]!Tableausource[Projet])-13,9^9),ROW(255:255)),COLUMN([2]!Tableausource[Date de début])-2)="","",(INDEX([2]!Tableausource[#All],SMALL(IF(($G$1=[2]!Tableausource[Projet])*(([2]!Tableausource[Catégorie tâche]="1.H+K")+([2]!Tableausource[Catégorie tâche]="2.K")),ROW([2]!Tableausource[Projet])-13,9^9),ROW(255:255)),COLUMN([2]!Tableausource[Date de début])-2))),"")</f>
        <v/>
      </c>
      <c r="E259" s="21" t="str" cm="1">
        <f t="array" ref="E259">IFERROR(IF(INDEX([2]!Tableausource[#All],SMALL(IF(($G$1=[2]!Tableausource[Projet])*(([2]!Tableausource[Catégorie tâche]="1.H+K")+([2]!Tableausource[Catégorie tâche]="2.K")),ROW([2]!Tableausource[Projet])-13,9^9),ROW(255:255)),COLUMN([2]!Tableausource[Date de fin])-2)="","",(INDEX([2]!Tableausource[#All],SMALL(IF(($G$1=[2]!Tableausource[Projet])*(([2]!Tableausource[Catégorie tâche]="1.H+K")+([2]!Tableausource[Catégorie tâche]="2.K")),ROW([2]!Tableausource[Projet])-13,9^9),ROW(255:255)),COLUMN([2]!Tableausource[Date de fin])-2))),"")</f>
        <v/>
      </c>
      <c r="F259" s="21" t="str" cm="1">
        <f t="array" ref="F259">IFERROR(IF(INDEX([2]!Tableausource[#All],SMALL(IF(($G$1=[2]!Tableausource[Projet])*(([2]!Tableausource[Catégorie tâche]="1.H+K")+([2]!Tableausource[Catégorie tâche]="2.K")),ROW([2]!Tableausource[Projet])-13,9^9),ROW(255:255)),COLUMN([2]!Tableausource[Catégorie tâche])-2)="","",(INDEX([2]!Tableausource[#All],SMALL(IF(($G$1=[2]!Tableausource[Projet])*(([2]!Tableausource[Catégorie tâche]="1.H+K")+([2]!Tableausource[Catégorie tâche]="2.K")),ROW([2]!Tableausource[Projet])-13,9^9),ROW(255:255)),COLUMN([2]!Tableausource[Catégorie tâche])-2))),"")</f>
        <v/>
      </c>
      <c r="G259" s="23" t="str" cm="1">
        <f t="array" ref="G259">IFERROR(INDEX([2]!Tableausource[#All],SMALL(IF(($G$1=[2]!Tableausource[Projet])*(([2]!Tableausource[Catégorie tâche]="1.H+K")+([2]!Tableausource[Catégorie tâche]="2.K")),ROW([2]!Tableausource[Projet])-13,9^9),ROW(255:255)),COLUMN([2]!Tableausource[Tâches])-2),"")</f>
        <v/>
      </c>
      <c r="H259" s="24" t="str" cm="1">
        <f t="array" ref="H259">IFERROR(IF(INDEX([2]!Tableausource[#All],SMALL(IF(($G$1=[2]!Tableausource[Projet])*(([2]!Tableausource[Catégorie tâche]="1.H+K")+([2]!Tableausource[Catégorie tâche]="2.K")),ROW([2]!Tableausource[Projet])-13,9^9),ROW(255:255)),COLUMN([2]!Tableausource[Acteurs])-2)="","",(INDEX([2]!Tableausource[#All],SMALL(IF(($G$1=[2]!Tableausource[Projet])*(([2]!Tableausource[Catégorie tâche]="1.H+K")+([2]!Tableausource[Catégorie tâche]="2.K")),ROW([2]!Tableausource[Projet])-13,9^9),ROW(255:255)),COLUMN([2]!Tableausource[Acteurs])-2))),"")</f>
        <v/>
      </c>
    </row>
    <row r="260" spans="2:8" hidden="1" x14ac:dyDescent="0.25">
      <c r="B260" s="21" t="str" cm="1">
        <f t="array" ref="B260">IFERROR(IF(INDEX([1]!Tableausource[#All],SMALL(IF(($G$1=[1]!Tableausource[Projet])*(([1]!Tableausource[Catégorie tâche]="1.H+K")+([1]!Tableausource[Catégorie tâche]="2.K")),ROW([1]!Tableausource[Projet])-13,9^9),ROW(256:256)),COLUMN([1]!Tableausource[Etat])-2)="","",(INDEX([1]!Tableausource[#All],SMALL(IF(($G$1=[1]!Tableausource[Projet])*(([1]!Tableausource[Catégorie tâche]="1.H+K")+([1]!Tableausource[Catégorie tâche]="2.K")),ROW([1]!Tableausource[Projet])-13,9^9),ROW(256:256)),COLUMN([1]!Tableausource[Etat])-2))),"")</f>
        <v/>
      </c>
      <c r="C260" s="21" t="str" cm="1">
        <f t="array" ref="C260">IFERROR(IF(INDEX([2]!Tableausource[#All],SMALL(IF(($G$1=[2]!Tableausource[Projet])*(([2]!Tableausource[Catégorie tâche]="1.H+K")+([2]!Tableausource[Catégorie tâche]="2.K")),ROW([2]!Tableausource[Projet])-13,9^9),ROW(256:256)),COLUMN([2]!Tableausource[Échéance])-2)="","",(INDEX([2]!Tableausource[#All],SMALL(IF(($G$1=[2]!Tableausource[Projet])*(([2]!Tableausource[Catégorie tâche]="1.H+K")+([2]!Tableausource[Catégorie tâche]="2.K")),ROW([2]!Tableausource[Projet])-13,9^9),ROW(256:256)),COLUMN([2]!Tableausource[Échéance])-2))),"")</f>
        <v/>
      </c>
      <c r="D260" s="21" t="str" cm="1">
        <f t="array" ref="D260">IFERROR(IF(INDEX([2]!Tableausource[#All],SMALL(IF(($G$1=[2]!Tableausource[Projet])*(([2]!Tableausource[Catégorie tâche]="1.H+K")+([2]!Tableausource[Catégorie tâche]="2.K")),ROW([2]!Tableausource[Projet])-13,9^9),ROW(256:256)),COLUMN([2]!Tableausource[Date de début])-2)="","",(INDEX([2]!Tableausource[#All],SMALL(IF(($G$1=[2]!Tableausource[Projet])*(([2]!Tableausource[Catégorie tâche]="1.H+K")+([2]!Tableausource[Catégorie tâche]="2.K")),ROW([2]!Tableausource[Projet])-13,9^9),ROW(256:256)),COLUMN([2]!Tableausource[Date de début])-2))),"")</f>
        <v/>
      </c>
      <c r="E260" s="21" t="str" cm="1">
        <f t="array" ref="E260">IFERROR(IF(INDEX([2]!Tableausource[#All],SMALL(IF(($G$1=[2]!Tableausource[Projet])*(([2]!Tableausource[Catégorie tâche]="1.H+K")+([2]!Tableausource[Catégorie tâche]="2.K")),ROW([2]!Tableausource[Projet])-13,9^9),ROW(256:256)),COLUMN([2]!Tableausource[Date de fin])-2)="","",(INDEX([2]!Tableausource[#All],SMALL(IF(($G$1=[2]!Tableausource[Projet])*(([2]!Tableausource[Catégorie tâche]="1.H+K")+([2]!Tableausource[Catégorie tâche]="2.K")),ROW([2]!Tableausource[Projet])-13,9^9),ROW(256:256)),COLUMN([2]!Tableausource[Date de fin])-2))),"")</f>
        <v/>
      </c>
      <c r="F260" s="21" t="str" cm="1">
        <f t="array" ref="F260">IFERROR(IF(INDEX([2]!Tableausource[#All],SMALL(IF(($G$1=[2]!Tableausource[Projet])*(([2]!Tableausource[Catégorie tâche]="1.H+K")+([2]!Tableausource[Catégorie tâche]="2.K")),ROW([2]!Tableausource[Projet])-13,9^9),ROW(256:256)),COLUMN([2]!Tableausource[Catégorie tâche])-2)="","",(INDEX([2]!Tableausource[#All],SMALL(IF(($G$1=[2]!Tableausource[Projet])*(([2]!Tableausource[Catégorie tâche]="1.H+K")+([2]!Tableausource[Catégorie tâche]="2.K")),ROW([2]!Tableausource[Projet])-13,9^9),ROW(256:256)),COLUMN([2]!Tableausource[Catégorie tâche])-2))),"")</f>
        <v/>
      </c>
      <c r="G260" s="23" t="str" cm="1">
        <f t="array" ref="G260">IFERROR(INDEX([2]!Tableausource[#All],SMALL(IF(($G$1=[2]!Tableausource[Projet])*(([2]!Tableausource[Catégorie tâche]="1.H+K")+([2]!Tableausource[Catégorie tâche]="2.K")),ROW([2]!Tableausource[Projet])-13,9^9),ROW(256:256)),COLUMN([2]!Tableausource[Tâches])-2),"")</f>
        <v/>
      </c>
      <c r="H260" s="24" t="str" cm="1">
        <f t="array" ref="H260">IFERROR(IF(INDEX([2]!Tableausource[#All],SMALL(IF(($G$1=[2]!Tableausource[Projet])*(([2]!Tableausource[Catégorie tâche]="1.H+K")+([2]!Tableausource[Catégorie tâche]="2.K")),ROW([2]!Tableausource[Projet])-13,9^9),ROW(256:256)),COLUMN([2]!Tableausource[Acteurs])-2)="","",(INDEX([2]!Tableausource[#All],SMALL(IF(($G$1=[2]!Tableausource[Projet])*(([2]!Tableausource[Catégorie tâche]="1.H+K")+([2]!Tableausource[Catégorie tâche]="2.K")),ROW([2]!Tableausource[Projet])-13,9^9),ROW(256:256)),COLUMN([2]!Tableausource[Acteurs])-2))),"")</f>
        <v/>
      </c>
    </row>
    <row r="261" spans="2:8" hidden="1" x14ac:dyDescent="0.25">
      <c r="B261" s="21" t="str" cm="1">
        <f t="array" ref="B261">IFERROR(IF(INDEX([1]!Tableausource[#All],SMALL(IF(($G$1=[1]!Tableausource[Projet])*(([1]!Tableausource[Catégorie tâche]="1.H+K")+([1]!Tableausource[Catégorie tâche]="2.K")),ROW([1]!Tableausource[Projet])-13,9^9),ROW(257:257)),COLUMN([1]!Tableausource[Etat])-2)="","",(INDEX([1]!Tableausource[#All],SMALL(IF(($G$1=[1]!Tableausource[Projet])*(([1]!Tableausource[Catégorie tâche]="1.H+K")+([1]!Tableausource[Catégorie tâche]="2.K")),ROW([1]!Tableausource[Projet])-13,9^9),ROW(257:257)),COLUMN([1]!Tableausource[Etat])-2))),"")</f>
        <v/>
      </c>
      <c r="C261" s="21" t="str" cm="1">
        <f t="array" ref="C261">IFERROR(IF(INDEX([2]!Tableausource[#All],SMALL(IF(($G$1=[2]!Tableausource[Projet])*(([2]!Tableausource[Catégorie tâche]="1.H+K")+([2]!Tableausource[Catégorie tâche]="2.K")),ROW([2]!Tableausource[Projet])-13,9^9),ROW(257:257)),COLUMN([2]!Tableausource[Échéance])-2)="","",(INDEX([2]!Tableausource[#All],SMALL(IF(($G$1=[2]!Tableausource[Projet])*(([2]!Tableausource[Catégorie tâche]="1.H+K")+([2]!Tableausource[Catégorie tâche]="2.K")),ROW([2]!Tableausource[Projet])-13,9^9),ROW(257:257)),COLUMN([2]!Tableausource[Échéance])-2))),"")</f>
        <v/>
      </c>
      <c r="D261" s="21" t="str" cm="1">
        <f t="array" ref="D261">IFERROR(IF(INDEX([2]!Tableausource[#All],SMALL(IF(($G$1=[2]!Tableausource[Projet])*(([2]!Tableausource[Catégorie tâche]="1.H+K")+([2]!Tableausource[Catégorie tâche]="2.K")),ROW([2]!Tableausource[Projet])-13,9^9),ROW(257:257)),COLUMN([2]!Tableausource[Date de début])-2)="","",(INDEX([2]!Tableausource[#All],SMALL(IF(($G$1=[2]!Tableausource[Projet])*(([2]!Tableausource[Catégorie tâche]="1.H+K")+([2]!Tableausource[Catégorie tâche]="2.K")),ROW([2]!Tableausource[Projet])-13,9^9),ROW(257:257)),COLUMN([2]!Tableausource[Date de début])-2))),"")</f>
        <v/>
      </c>
      <c r="E261" s="21" t="str" cm="1">
        <f t="array" ref="E261">IFERROR(IF(INDEX([2]!Tableausource[#All],SMALL(IF(($G$1=[2]!Tableausource[Projet])*(([2]!Tableausource[Catégorie tâche]="1.H+K")+([2]!Tableausource[Catégorie tâche]="2.K")),ROW([2]!Tableausource[Projet])-13,9^9),ROW(257:257)),COLUMN([2]!Tableausource[Date de fin])-2)="","",(INDEX([2]!Tableausource[#All],SMALL(IF(($G$1=[2]!Tableausource[Projet])*(([2]!Tableausource[Catégorie tâche]="1.H+K")+([2]!Tableausource[Catégorie tâche]="2.K")),ROW([2]!Tableausource[Projet])-13,9^9),ROW(257:257)),COLUMN([2]!Tableausource[Date de fin])-2))),"")</f>
        <v/>
      </c>
      <c r="F261" s="21" t="str" cm="1">
        <f t="array" ref="F261">IFERROR(IF(INDEX([2]!Tableausource[#All],SMALL(IF(($G$1=[2]!Tableausource[Projet])*(([2]!Tableausource[Catégorie tâche]="1.H+K")+([2]!Tableausource[Catégorie tâche]="2.K")),ROW([2]!Tableausource[Projet])-13,9^9),ROW(257:257)),COLUMN([2]!Tableausource[Catégorie tâche])-2)="","",(INDEX([2]!Tableausource[#All],SMALL(IF(($G$1=[2]!Tableausource[Projet])*(([2]!Tableausource[Catégorie tâche]="1.H+K")+([2]!Tableausource[Catégorie tâche]="2.K")),ROW([2]!Tableausource[Projet])-13,9^9),ROW(257:257)),COLUMN([2]!Tableausource[Catégorie tâche])-2))),"")</f>
        <v/>
      </c>
      <c r="G261" s="23" t="str" cm="1">
        <f t="array" ref="G261">IFERROR(INDEX([2]!Tableausource[#All],SMALL(IF(($G$1=[2]!Tableausource[Projet])*(([2]!Tableausource[Catégorie tâche]="1.H+K")+([2]!Tableausource[Catégorie tâche]="2.K")),ROW([2]!Tableausource[Projet])-13,9^9),ROW(257:257)),COLUMN([2]!Tableausource[Tâches])-2),"")</f>
        <v/>
      </c>
      <c r="H261" s="24" t="str" cm="1">
        <f t="array" ref="H261">IFERROR(IF(INDEX([2]!Tableausource[#All],SMALL(IF(($G$1=[2]!Tableausource[Projet])*(([2]!Tableausource[Catégorie tâche]="1.H+K")+([2]!Tableausource[Catégorie tâche]="2.K")),ROW([2]!Tableausource[Projet])-13,9^9),ROW(257:257)),COLUMN([2]!Tableausource[Acteurs])-2)="","",(INDEX([2]!Tableausource[#All],SMALL(IF(($G$1=[2]!Tableausource[Projet])*(([2]!Tableausource[Catégorie tâche]="1.H+K")+([2]!Tableausource[Catégorie tâche]="2.K")),ROW([2]!Tableausource[Projet])-13,9^9),ROW(257:257)),COLUMN([2]!Tableausource[Acteurs])-2))),"")</f>
        <v/>
      </c>
    </row>
    <row r="262" spans="2:8" hidden="1" x14ac:dyDescent="0.25">
      <c r="B262" s="21" t="str" cm="1">
        <f t="array" ref="B262">IFERROR(IF(INDEX([1]!Tableausource[#All],SMALL(IF(($G$1=[1]!Tableausource[Projet])*(([1]!Tableausource[Catégorie tâche]="1.H+K")+([1]!Tableausource[Catégorie tâche]="2.K")),ROW([1]!Tableausource[Projet])-13,9^9),ROW(258:258)),COLUMN([1]!Tableausource[Etat])-2)="","",(INDEX([1]!Tableausource[#All],SMALL(IF(($G$1=[1]!Tableausource[Projet])*(([1]!Tableausource[Catégorie tâche]="1.H+K")+([1]!Tableausource[Catégorie tâche]="2.K")),ROW([1]!Tableausource[Projet])-13,9^9),ROW(258:258)),COLUMN([1]!Tableausource[Etat])-2))),"")</f>
        <v/>
      </c>
      <c r="C262" s="21" t="str" cm="1">
        <f t="array" ref="C262">IFERROR(IF(INDEX([2]!Tableausource[#All],SMALL(IF(($G$1=[2]!Tableausource[Projet])*(([2]!Tableausource[Catégorie tâche]="1.H+K")+([2]!Tableausource[Catégorie tâche]="2.K")),ROW([2]!Tableausource[Projet])-13,9^9),ROW(258:258)),COLUMN([2]!Tableausource[Échéance])-2)="","",(INDEX([2]!Tableausource[#All],SMALL(IF(($G$1=[2]!Tableausource[Projet])*(([2]!Tableausource[Catégorie tâche]="1.H+K")+([2]!Tableausource[Catégorie tâche]="2.K")),ROW([2]!Tableausource[Projet])-13,9^9),ROW(258:258)),COLUMN([2]!Tableausource[Échéance])-2))),"")</f>
        <v/>
      </c>
      <c r="D262" s="21" t="str" cm="1">
        <f t="array" ref="D262">IFERROR(IF(INDEX([2]!Tableausource[#All],SMALL(IF(($G$1=[2]!Tableausource[Projet])*(([2]!Tableausource[Catégorie tâche]="1.H+K")+([2]!Tableausource[Catégorie tâche]="2.K")),ROW([2]!Tableausource[Projet])-13,9^9),ROW(258:258)),COLUMN([2]!Tableausource[Date de début])-2)="","",(INDEX([2]!Tableausource[#All],SMALL(IF(($G$1=[2]!Tableausource[Projet])*(([2]!Tableausource[Catégorie tâche]="1.H+K")+([2]!Tableausource[Catégorie tâche]="2.K")),ROW([2]!Tableausource[Projet])-13,9^9),ROW(258:258)),COLUMN([2]!Tableausource[Date de début])-2))),"")</f>
        <v/>
      </c>
      <c r="E262" s="21" t="str" cm="1">
        <f t="array" ref="E262">IFERROR(IF(INDEX([2]!Tableausource[#All],SMALL(IF(($G$1=[2]!Tableausource[Projet])*(([2]!Tableausource[Catégorie tâche]="1.H+K")+([2]!Tableausource[Catégorie tâche]="2.K")),ROW([2]!Tableausource[Projet])-13,9^9),ROW(258:258)),COLUMN([2]!Tableausource[Date de fin])-2)="","",(INDEX([2]!Tableausource[#All],SMALL(IF(($G$1=[2]!Tableausource[Projet])*(([2]!Tableausource[Catégorie tâche]="1.H+K")+([2]!Tableausource[Catégorie tâche]="2.K")),ROW([2]!Tableausource[Projet])-13,9^9),ROW(258:258)),COLUMN([2]!Tableausource[Date de fin])-2))),"")</f>
        <v/>
      </c>
      <c r="F262" s="21" t="str" cm="1">
        <f t="array" ref="F262">IFERROR(IF(INDEX([2]!Tableausource[#All],SMALL(IF(($G$1=[2]!Tableausource[Projet])*(([2]!Tableausource[Catégorie tâche]="1.H+K")+([2]!Tableausource[Catégorie tâche]="2.K")),ROW([2]!Tableausource[Projet])-13,9^9),ROW(258:258)),COLUMN([2]!Tableausource[Catégorie tâche])-2)="","",(INDEX([2]!Tableausource[#All],SMALL(IF(($G$1=[2]!Tableausource[Projet])*(([2]!Tableausource[Catégorie tâche]="1.H+K")+([2]!Tableausource[Catégorie tâche]="2.K")),ROW([2]!Tableausource[Projet])-13,9^9),ROW(258:258)),COLUMN([2]!Tableausource[Catégorie tâche])-2))),"")</f>
        <v/>
      </c>
      <c r="G262" s="23" t="str" cm="1">
        <f t="array" ref="G262">IFERROR(INDEX([2]!Tableausource[#All],SMALL(IF(($G$1=[2]!Tableausource[Projet])*(([2]!Tableausource[Catégorie tâche]="1.H+K")+([2]!Tableausource[Catégorie tâche]="2.K")),ROW([2]!Tableausource[Projet])-13,9^9),ROW(258:258)),COLUMN([2]!Tableausource[Tâches])-2),"")</f>
        <v/>
      </c>
      <c r="H262" s="24" t="str" cm="1">
        <f t="array" ref="H262">IFERROR(IF(INDEX([2]!Tableausource[#All],SMALL(IF(($G$1=[2]!Tableausource[Projet])*(([2]!Tableausource[Catégorie tâche]="1.H+K")+([2]!Tableausource[Catégorie tâche]="2.K")),ROW([2]!Tableausource[Projet])-13,9^9),ROW(258:258)),COLUMN([2]!Tableausource[Acteurs])-2)="","",(INDEX([2]!Tableausource[#All],SMALL(IF(($G$1=[2]!Tableausource[Projet])*(([2]!Tableausource[Catégorie tâche]="1.H+K")+([2]!Tableausource[Catégorie tâche]="2.K")),ROW([2]!Tableausource[Projet])-13,9^9),ROW(258:258)),COLUMN([2]!Tableausource[Acteurs])-2))),"")</f>
        <v/>
      </c>
    </row>
    <row r="263" spans="2:8" hidden="1" x14ac:dyDescent="0.25">
      <c r="B263" s="21" t="str" cm="1">
        <f t="array" ref="B263">IFERROR(IF(INDEX([1]!Tableausource[#All],SMALL(IF(($G$1=[1]!Tableausource[Projet])*(([1]!Tableausource[Catégorie tâche]="1.H+K")+([1]!Tableausource[Catégorie tâche]="2.K")),ROW([1]!Tableausource[Projet])-13,9^9),ROW(259:259)),COLUMN([1]!Tableausource[Etat])-2)="","",(INDEX([1]!Tableausource[#All],SMALL(IF(($G$1=[1]!Tableausource[Projet])*(([1]!Tableausource[Catégorie tâche]="1.H+K")+([1]!Tableausource[Catégorie tâche]="2.K")),ROW([1]!Tableausource[Projet])-13,9^9),ROW(259:259)),COLUMN([1]!Tableausource[Etat])-2))),"")</f>
        <v/>
      </c>
      <c r="C263" s="21" t="str" cm="1">
        <f t="array" ref="C263">IFERROR(IF(INDEX([2]!Tableausource[#All],SMALL(IF(($G$1=[2]!Tableausource[Projet])*(([2]!Tableausource[Catégorie tâche]="1.H+K")+([2]!Tableausource[Catégorie tâche]="2.K")),ROW([2]!Tableausource[Projet])-13,9^9),ROW(259:259)),COLUMN([2]!Tableausource[Échéance])-2)="","",(INDEX([2]!Tableausource[#All],SMALL(IF(($G$1=[2]!Tableausource[Projet])*(([2]!Tableausource[Catégorie tâche]="1.H+K")+([2]!Tableausource[Catégorie tâche]="2.K")),ROW([2]!Tableausource[Projet])-13,9^9),ROW(259:259)),COLUMN([2]!Tableausource[Échéance])-2))),"")</f>
        <v/>
      </c>
      <c r="D263" s="21" t="str" cm="1">
        <f t="array" ref="D263">IFERROR(IF(INDEX([2]!Tableausource[#All],SMALL(IF(($G$1=[2]!Tableausource[Projet])*(([2]!Tableausource[Catégorie tâche]="1.H+K")+([2]!Tableausource[Catégorie tâche]="2.K")),ROW([2]!Tableausource[Projet])-13,9^9),ROW(259:259)),COLUMN([2]!Tableausource[Date de début])-2)="","",(INDEX([2]!Tableausource[#All],SMALL(IF(($G$1=[2]!Tableausource[Projet])*(([2]!Tableausource[Catégorie tâche]="1.H+K")+([2]!Tableausource[Catégorie tâche]="2.K")),ROW([2]!Tableausource[Projet])-13,9^9),ROW(259:259)),COLUMN([2]!Tableausource[Date de début])-2))),"")</f>
        <v/>
      </c>
      <c r="E263" s="21" t="str" cm="1">
        <f t="array" ref="E263">IFERROR(IF(INDEX([2]!Tableausource[#All],SMALL(IF(($G$1=[2]!Tableausource[Projet])*(([2]!Tableausource[Catégorie tâche]="1.H+K")+([2]!Tableausource[Catégorie tâche]="2.K")),ROW([2]!Tableausource[Projet])-13,9^9),ROW(259:259)),COLUMN([2]!Tableausource[Date de fin])-2)="","",(INDEX([2]!Tableausource[#All],SMALL(IF(($G$1=[2]!Tableausource[Projet])*(([2]!Tableausource[Catégorie tâche]="1.H+K")+([2]!Tableausource[Catégorie tâche]="2.K")),ROW([2]!Tableausource[Projet])-13,9^9),ROW(259:259)),COLUMN([2]!Tableausource[Date de fin])-2))),"")</f>
        <v/>
      </c>
      <c r="F263" s="21" t="str" cm="1">
        <f t="array" ref="F263">IFERROR(IF(INDEX([2]!Tableausource[#All],SMALL(IF(($G$1=[2]!Tableausource[Projet])*(([2]!Tableausource[Catégorie tâche]="1.H+K")+([2]!Tableausource[Catégorie tâche]="2.K")),ROW([2]!Tableausource[Projet])-13,9^9),ROW(259:259)),COLUMN([2]!Tableausource[Catégorie tâche])-2)="","",(INDEX([2]!Tableausource[#All],SMALL(IF(($G$1=[2]!Tableausource[Projet])*(([2]!Tableausource[Catégorie tâche]="1.H+K")+([2]!Tableausource[Catégorie tâche]="2.K")),ROW([2]!Tableausource[Projet])-13,9^9),ROW(259:259)),COLUMN([2]!Tableausource[Catégorie tâche])-2))),"")</f>
        <v/>
      </c>
      <c r="G263" s="23" t="str" cm="1">
        <f t="array" ref="G263">IFERROR(INDEX([2]!Tableausource[#All],SMALL(IF(($G$1=[2]!Tableausource[Projet])*(([2]!Tableausource[Catégorie tâche]="1.H+K")+([2]!Tableausource[Catégorie tâche]="2.K")),ROW([2]!Tableausource[Projet])-13,9^9),ROW(259:259)),COLUMN([2]!Tableausource[Tâches])-2),"")</f>
        <v/>
      </c>
      <c r="H263" s="24" t="str" cm="1">
        <f t="array" ref="H263">IFERROR(IF(INDEX([2]!Tableausource[#All],SMALL(IF(($G$1=[2]!Tableausource[Projet])*(([2]!Tableausource[Catégorie tâche]="1.H+K")+([2]!Tableausource[Catégorie tâche]="2.K")),ROW([2]!Tableausource[Projet])-13,9^9),ROW(259:259)),COLUMN([2]!Tableausource[Acteurs])-2)="","",(INDEX([2]!Tableausource[#All],SMALL(IF(($G$1=[2]!Tableausource[Projet])*(([2]!Tableausource[Catégorie tâche]="1.H+K")+([2]!Tableausource[Catégorie tâche]="2.K")),ROW([2]!Tableausource[Projet])-13,9^9),ROW(259:259)),COLUMN([2]!Tableausource[Acteurs])-2))),"")</f>
        <v/>
      </c>
    </row>
    <row r="264" spans="2:8" hidden="1" x14ac:dyDescent="0.25">
      <c r="B264" s="21" t="str" cm="1">
        <f t="array" ref="B264">IFERROR(IF(INDEX([1]!Tableausource[#All],SMALL(IF(($G$1=[1]!Tableausource[Projet])*(([1]!Tableausource[Catégorie tâche]="1.H+K")+([1]!Tableausource[Catégorie tâche]="2.K")),ROW([1]!Tableausource[Projet])-13,9^9),ROW(260:260)),COLUMN([1]!Tableausource[Etat])-2)="","",(INDEX([1]!Tableausource[#All],SMALL(IF(($G$1=[1]!Tableausource[Projet])*(([1]!Tableausource[Catégorie tâche]="1.H+K")+([1]!Tableausource[Catégorie tâche]="2.K")),ROW([1]!Tableausource[Projet])-13,9^9),ROW(260:260)),COLUMN([1]!Tableausource[Etat])-2))),"")</f>
        <v/>
      </c>
      <c r="C264" s="21" t="str" cm="1">
        <f t="array" ref="C264">IFERROR(IF(INDEX([2]!Tableausource[#All],SMALL(IF(($G$1=[2]!Tableausource[Projet])*(([2]!Tableausource[Catégorie tâche]="1.H+K")+([2]!Tableausource[Catégorie tâche]="2.K")),ROW([2]!Tableausource[Projet])-13,9^9),ROW(260:260)),COLUMN([2]!Tableausource[Échéance])-2)="","",(INDEX([2]!Tableausource[#All],SMALL(IF(($G$1=[2]!Tableausource[Projet])*(([2]!Tableausource[Catégorie tâche]="1.H+K")+([2]!Tableausource[Catégorie tâche]="2.K")),ROW([2]!Tableausource[Projet])-13,9^9),ROW(260:260)),COLUMN([2]!Tableausource[Échéance])-2))),"")</f>
        <v/>
      </c>
      <c r="D264" s="21" t="str" cm="1">
        <f t="array" ref="D264">IFERROR(IF(INDEX([2]!Tableausource[#All],SMALL(IF(($G$1=[2]!Tableausource[Projet])*(([2]!Tableausource[Catégorie tâche]="1.H+K")+([2]!Tableausource[Catégorie tâche]="2.K")),ROW([2]!Tableausource[Projet])-13,9^9),ROW(260:260)),COLUMN([2]!Tableausource[Date de début])-2)="","",(INDEX([2]!Tableausource[#All],SMALL(IF(($G$1=[2]!Tableausource[Projet])*(([2]!Tableausource[Catégorie tâche]="1.H+K")+([2]!Tableausource[Catégorie tâche]="2.K")),ROW([2]!Tableausource[Projet])-13,9^9),ROW(260:260)),COLUMN([2]!Tableausource[Date de début])-2))),"")</f>
        <v/>
      </c>
      <c r="E264" s="21" t="str" cm="1">
        <f t="array" ref="E264">IFERROR(IF(INDEX([2]!Tableausource[#All],SMALL(IF(($G$1=[2]!Tableausource[Projet])*(([2]!Tableausource[Catégorie tâche]="1.H+K")+([2]!Tableausource[Catégorie tâche]="2.K")),ROW([2]!Tableausource[Projet])-13,9^9),ROW(260:260)),COLUMN([2]!Tableausource[Date de fin])-2)="","",(INDEX([2]!Tableausource[#All],SMALL(IF(($G$1=[2]!Tableausource[Projet])*(([2]!Tableausource[Catégorie tâche]="1.H+K")+([2]!Tableausource[Catégorie tâche]="2.K")),ROW([2]!Tableausource[Projet])-13,9^9),ROW(260:260)),COLUMN([2]!Tableausource[Date de fin])-2))),"")</f>
        <v/>
      </c>
      <c r="F264" s="21" t="str" cm="1">
        <f t="array" ref="F264">IFERROR(IF(INDEX([2]!Tableausource[#All],SMALL(IF(($G$1=[2]!Tableausource[Projet])*(([2]!Tableausource[Catégorie tâche]="1.H+K")+([2]!Tableausource[Catégorie tâche]="2.K")),ROW([2]!Tableausource[Projet])-13,9^9),ROW(260:260)),COLUMN([2]!Tableausource[Catégorie tâche])-2)="","",(INDEX([2]!Tableausource[#All],SMALL(IF(($G$1=[2]!Tableausource[Projet])*(([2]!Tableausource[Catégorie tâche]="1.H+K")+([2]!Tableausource[Catégorie tâche]="2.K")),ROW([2]!Tableausource[Projet])-13,9^9),ROW(260:260)),COLUMN([2]!Tableausource[Catégorie tâche])-2))),"")</f>
        <v/>
      </c>
      <c r="G264" s="23" t="str" cm="1">
        <f t="array" ref="G264">IFERROR(INDEX([2]!Tableausource[#All],SMALL(IF(($G$1=[2]!Tableausource[Projet])*(([2]!Tableausource[Catégorie tâche]="1.H+K")+([2]!Tableausource[Catégorie tâche]="2.K")),ROW([2]!Tableausource[Projet])-13,9^9),ROW(260:260)),COLUMN([2]!Tableausource[Tâches])-2),"")</f>
        <v/>
      </c>
      <c r="H264" s="24" t="str" cm="1">
        <f t="array" ref="H264">IFERROR(IF(INDEX([2]!Tableausource[#All],SMALL(IF(($G$1=[2]!Tableausource[Projet])*(([2]!Tableausource[Catégorie tâche]="1.H+K")+([2]!Tableausource[Catégorie tâche]="2.K")),ROW([2]!Tableausource[Projet])-13,9^9),ROW(260:260)),COLUMN([2]!Tableausource[Acteurs])-2)="","",(INDEX([2]!Tableausource[#All],SMALL(IF(($G$1=[2]!Tableausource[Projet])*(([2]!Tableausource[Catégorie tâche]="1.H+K")+([2]!Tableausource[Catégorie tâche]="2.K")),ROW([2]!Tableausource[Projet])-13,9^9),ROW(260:260)),COLUMN([2]!Tableausource[Acteurs])-2))),"")</f>
        <v/>
      </c>
    </row>
    <row r="265" spans="2:8" hidden="1" x14ac:dyDescent="0.25">
      <c r="B265" s="21" t="str" cm="1">
        <f t="array" ref="B265">IFERROR(IF(INDEX([1]!Tableausource[#All],SMALL(IF(($G$1=[1]!Tableausource[Projet])*(([1]!Tableausource[Catégorie tâche]="1.H+K")+([1]!Tableausource[Catégorie tâche]="2.K")),ROW([1]!Tableausource[Projet])-13,9^9),ROW(261:261)),COLUMN([1]!Tableausource[Etat])-2)="","",(INDEX([1]!Tableausource[#All],SMALL(IF(($G$1=[1]!Tableausource[Projet])*(([1]!Tableausource[Catégorie tâche]="1.H+K")+([1]!Tableausource[Catégorie tâche]="2.K")),ROW([1]!Tableausource[Projet])-13,9^9),ROW(261:261)),COLUMN([1]!Tableausource[Etat])-2))),"")</f>
        <v/>
      </c>
      <c r="C265" s="21" t="str" cm="1">
        <f t="array" ref="C265">IFERROR(IF(INDEX([2]!Tableausource[#All],SMALL(IF(($G$1=[2]!Tableausource[Projet])*(([2]!Tableausource[Catégorie tâche]="1.H+K")+([2]!Tableausource[Catégorie tâche]="2.K")),ROW([2]!Tableausource[Projet])-13,9^9),ROW(261:261)),COLUMN([2]!Tableausource[Échéance])-2)="","",(INDEX([2]!Tableausource[#All],SMALL(IF(($G$1=[2]!Tableausource[Projet])*(([2]!Tableausource[Catégorie tâche]="1.H+K")+([2]!Tableausource[Catégorie tâche]="2.K")),ROW([2]!Tableausource[Projet])-13,9^9),ROW(261:261)),COLUMN([2]!Tableausource[Échéance])-2))),"")</f>
        <v/>
      </c>
      <c r="D265" s="21" t="str" cm="1">
        <f t="array" ref="D265">IFERROR(IF(INDEX([2]!Tableausource[#All],SMALL(IF(($G$1=[2]!Tableausource[Projet])*(([2]!Tableausource[Catégorie tâche]="1.H+K")+([2]!Tableausource[Catégorie tâche]="2.K")),ROW([2]!Tableausource[Projet])-13,9^9),ROW(261:261)),COLUMN([2]!Tableausource[Date de début])-2)="","",(INDEX([2]!Tableausource[#All],SMALL(IF(($G$1=[2]!Tableausource[Projet])*(([2]!Tableausource[Catégorie tâche]="1.H+K")+([2]!Tableausource[Catégorie tâche]="2.K")),ROW([2]!Tableausource[Projet])-13,9^9),ROW(261:261)),COLUMN([2]!Tableausource[Date de début])-2))),"")</f>
        <v/>
      </c>
      <c r="E265" s="21" t="str" cm="1">
        <f t="array" ref="E265">IFERROR(IF(INDEX([2]!Tableausource[#All],SMALL(IF(($G$1=[2]!Tableausource[Projet])*(([2]!Tableausource[Catégorie tâche]="1.H+K")+([2]!Tableausource[Catégorie tâche]="2.K")),ROW([2]!Tableausource[Projet])-13,9^9),ROW(261:261)),COLUMN([2]!Tableausource[Date de fin])-2)="","",(INDEX([2]!Tableausource[#All],SMALL(IF(($G$1=[2]!Tableausource[Projet])*(([2]!Tableausource[Catégorie tâche]="1.H+K")+([2]!Tableausource[Catégorie tâche]="2.K")),ROW([2]!Tableausource[Projet])-13,9^9),ROW(261:261)),COLUMN([2]!Tableausource[Date de fin])-2))),"")</f>
        <v/>
      </c>
      <c r="F265" s="21" t="str" cm="1">
        <f t="array" ref="F265">IFERROR(IF(INDEX([2]!Tableausource[#All],SMALL(IF(($G$1=[2]!Tableausource[Projet])*(([2]!Tableausource[Catégorie tâche]="1.H+K")+([2]!Tableausource[Catégorie tâche]="2.K")),ROW([2]!Tableausource[Projet])-13,9^9),ROW(261:261)),COLUMN([2]!Tableausource[Catégorie tâche])-2)="","",(INDEX([2]!Tableausource[#All],SMALL(IF(($G$1=[2]!Tableausource[Projet])*(([2]!Tableausource[Catégorie tâche]="1.H+K")+([2]!Tableausource[Catégorie tâche]="2.K")),ROW([2]!Tableausource[Projet])-13,9^9),ROW(261:261)),COLUMN([2]!Tableausource[Catégorie tâche])-2))),"")</f>
        <v/>
      </c>
      <c r="G265" s="23" t="str" cm="1">
        <f t="array" ref="G265">IFERROR(INDEX([2]!Tableausource[#All],SMALL(IF(($G$1=[2]!Tableausource[Projet])*(([2]!Tableausource[Catégorie tâche]="1.H+K")+([2]!Tableausource[Catégorie tâche]="2.K")),ROW([2]!Tableausource[Projet])-13,9^9),ROW(261:261)),COLUMN([2]!Tableausource[Tâches])-2),"")</f>
        <v/>
      </c>
      <c r="H265" s="24" t="str" cm="1">
        <f t="array" ref="H265">IFERROR(IF(INDEX([2]!Tableausource[#All],SMALL(IF(($G$1=[2]!Tableausource[Projet])*(([2]!Tableausource[Catégorie tâche]="1.H+K")+([2]!Tableausource[Catégorie tâche]="2.K")),ROW([2]!Tableausource[Projet])-13,9^9),ROW(261:261)),COLUMN([2]!Tableausource[Acteurs])-2)="","",(INDEX([2]!Tableausource[#All],SMALL(IF(($G$1=[2]!Tableausource[Projet])*(([2]!Tableausource[Catégorie tâche]="1.H+K")+([2]!Tableausource[Catégorie tâche]="2.K")),ROW([2]!Tableausource[Projet])-13,9^9),ROW(261:261)),COLUMN([2]!Tableausource[Acteurs])-2))),"")</f>
        <v/>
      </c>
    </row>
    <row r="266" spans="2:8" hidden="1" x14ac:dyDescent="0.25">
      <c r="B266" s="21" t="str" cm="1">
        <f t="array" ref="B266">IFERROR(IF(INDEX([1]!Tableausource[#All],SMALL(IF(($G$1=[1]!Tableausource[Projet])*(([1]!Tableausource[Catégorie tâche]="1.H+K")+([1]!Tableausource[Catégorie tâche]="2.K")),ROW([1]!Tableausource[Projet])-13,9^9),ROW(262:262)),COLUMN([1]!Tableausource[Etat])-2)="","",(INDEX([1]!Tableausource[#All],SMALL(IF(($G$1=[1]!Tableausource[Projet])*(([1]!Tableausource[Catégorie tâche]="1.H+K")+([1]!Tableausource[Catégorie tâche]="2.K")),ROW([1]!Tableausource[Projet])-13,9^9),ROW(262:262)),COLUMN([1]!Tableausource[Etat])-2))),"")</f>
        <v/>
      </c>
      <c r="C266" s="21" t="str" cm="1">
        <f t="array" ref="C266">IFERROR(IF(INDEX([2]!Tableausource[#All],SMALL(IF(($G$1=[2]!Tableausource[Projet])*(([2]!Tableausource[Catégorie tâche]="1.H+K")+([2]!Tableausource[Catégorie tâche]="2.K")),ROW([2]!Tableausource[Projet])-13,9^9),ROW(262:262)),COLUMN([2]!Tableausource[Échéance])-2)="","",(INDEX([2]!Tableausource[#All],SMALL(IF(($G$1=[2]!Tableausource[Projet])*(([2]!Tableausource[Catégorie tâche]="1.H+K")+([2]!Tableausource[Catégorie tâche]="2.K")),ROW([2]!Tableausource[Projet])-13,9^9),ROW(262:262)),COLUMN([2]!Tableausource[Échéance])-2))),"")</f>
        <v/>
      </c>
      <c r="D266" s="21" t="str" cm="1">
        <f t="array" ref="D266">IFERROR(IF(INDEX([2]!Tableausource[#All],SMALL(IF(($G$1=[2]!Tableausource[Projet])*(([2]!Tableausource[Catégorie tâche]="1.H+K")+([2]!Tableausource[Catégorie tâche]="2.K")),ROW([2]!Tableausource[Projet])-13,9^9),ROW(262:262)),COLUMN([2]!Tableausource[Date de début])-2)="","",(INDEX([2]!Tableausource[#All],SMALL(IF(($G$1=[2]!Tableausource[Projet])*(([2]!Tableausource[Catégorie tâche]="1.H+K")+([2]!Tableausource[Catégorie tâche]="2.K")),ROW([2]!Tableausource[Projet])-13,9^9),ROW(262:262)),COLUMN([2]!Tableausource[Date de début])-2))),"")</f>
        <v/>
      </c>
      <c r="E266" s="21" t="str" cm="1">
        <f t="array" ref="E266">IFERROR(IF(INDEX([2]!Tableausource[#All],SMALL(IF(($G$1=[2]!Tableausource[Projet])*(([2]!Tableausource[Catégorie tâche]="1.H+K")+([2]!Tableausource[Catégorie tâche]="2.K")),ROW([2]!Tableausource[Projet])-13,9^9),ROW(262:262)),COLUMN([2]!Tableausource[Date de fin])-2)="","",(INDEX([2]!Tableausource[#All],SMALL(IF(($G$1=[2]!Tableausource[Projet])*(([2]!Tableausource[Catégorie tâche]="1.H+K")+([2]!Tableausource[Catégorie tâche]="2.K")),ROW([2]!Tableausource[Projet])-13,9^9),ROW(262:262)),COLUMN([2]!Tableausource[Date de fin])-2))),"")</f>
        <v/>
      </c>
      <c r="F266" s="21" t="str" cm="1">
        <f t="array" ref="F266">IFERROR(IF(INDEX([2]!Tableausource[#All],SMALL(IF(($G$1=[2]!Tableausource[Projet])*(([2]!Tableausource[Catégorie tâche]="1.H+K")+([2]!Tableausource[Catégorie tâche]="2.K")),ROW([2]!Tableausource[Projet])-13,9^9),ROW(262:262)),COLUMN([2]!Tableausource[Catégorie tâche])-2)="","",(INDEX([2]!Tableausource[#All],SMALL(IF(($G$1=[2]!Tableausource[Projet])*(([2]!Tableausource[Catégorie tâche]="1.H+K")+([2]!Tableausource[Catégorie tâche]="2.K")),ROW([2]!Tableausource[Projet])-13,9^9),ROW(262:262)),COLUMN([2]!Tableausource[Catégorie tâche])-2))),"")</f>
        <v/>
      </c>
      <c r="G266" s="23" t="str" cm="1">
        <f t="array" ref="G266">IFERROR(INDEX([2]!Tableausource[#All],SMALL(IF(($G$1=[2]!Tableausource[Projet])*(([2]!Tableausource[Catégorie tâche]="1.H+K")+([2]!Tableausource[Catégorie tâche]="2.K")),ROW([2]!Tableausource[Projet])-13,9^9),ROW(262:262)),COLUMN([2]!Tableausource[Tâches])-2),"")</f>
        <v/>
      </c>
      <c r="H266" s="24" t="str" cm="1">
        <f t="array" ref="H266">IFERROR(IF(INDEX([2]!Tableausource[#All],SMALL(IF(($G$1=[2]!Tableausource[Projet])*(([2]!Tableausource[Catégorie tâche]="1.H+K")+([2]!Tableausource[Catégorie tâche]="2.K")),ROW([2]!Tableausource[Projet])-13,9^9),ROW(262:262)),COLUMN([2]!Tableausource[Acteurs])-2)="","",(INDEX([2]!Tableausource[#All],SMALL(IF(($G$1=[2]!Tableausource[Projet])*(([2]!Tableausource[Catégorie tâche]="1.H+K")+([2]!Tableausource[Catégorie tâche]="2.K")),ROW([2]!Tableausource[Projet])-13,9^9),ROW(262:262)),COLUMN([2]!Tableausource[Acteurs])-2))),"")</f>
        <v/>
      </c>
    </row>
    <row r="267" spans="2:8" hidden="1" x14ac:dyDescent="0.25">
      <c r="B267" s="21" t="str" cm="1">
        <f t="array" ref="B267">IFERROR(IF(INDEX([1]!Tableausource[#All],SMALL(IF(($G$1=[1]!Tableausource[Projet])*(([1]!Tableausource[Catégorie tâche]="1.H+K")+([1]!Tableausource[Catégorie tâche]="2.K")),ROW([1]!Tableausource[Projet])-13,9^9),ROW(263:263)),COLUMN([1]!Tableausource[Etat])-2)="","",(INDEX([1]!Tableausource[#All],SMALL(IF(($G$1=[1]!Tableausource[Projet])*(([1]!Tableausource[Catégorie tâche]="1.H+K")+([1]!Tableausource[Catégorie tâche]="2.K")),ROW([1]!Tableausource[Projet])-13,9^9),ROW(263:263)),COLUMN([1]!Tableausource[Etat])-2))),"")</f>
        <v/>
      </c>
      <c r="C267" s="21" t="str" cm="1">
        <f t="array" ref="C267">IFERROR(IF(INDEX([2]!Tableausource[#All],SMALL(IF(($G$1=[2]!Tableausource[Projet])*(([2]!Tableausource[Catégorie tâche]="1.H+K")+([2]!Tableausource[Catégorie tâche]="2.K")),ROW([2]!Tableausource[Projet])-13,9^9),ROW(263:263)),COLUMN([2]!Tableausource[Échéance])-2)="","",(INDEX([2]!Tableausource[#All],SMALL(IF(($G$1=[2]!Tableausource[Projet])*(([2]!Tableausource[Catégorie tâche]="1.H+K")+([2]!Tableausource[Catégorie tâche]="2.K")),ROW([2]!Tableausource[Projet])-13,9^9),ROW(263:263)),COLUMN([2]!Tableausource[Échéance])-2))),"")</f>
        <v/>
      </c>
      <c r="D267" s="21" t="str" cm="1">
        <f t="array" ref="D267">IFERROR(IF(INDEX([2]!Tableausource[#All],SMALL(IF(($G$1=[2]!Tableausource[Projet])*(([2]!Tableausource[Catégorie tâche]="1.H+K")+([2]!Tableausource[Catégorie tâche]="2.K")),ROW([2]!Tableausource[Projet])-13,9^9),ROW(263:263)),COLUMN([2]!Tableausource[Date de début])-2)="","",(INDEX([2]!Tableausource[#All],SMALL(IF(($G$1=[2]!Tableausource[Projet])*(([2]!Tableausource[Catégorie tâche]="1.H+K")+([2]!Tableausource[Catégorie tâche]="2.K")),ROW([2]!Tableausource[Projet])-13,9^9),ROW(263:263)),COLUMN([2]!Tableausource[Date de début])-2))),"")</f>
        <v/>
      </c>
      <c r="E267" s="21" t="str" cm="1">
        <f t="array" ref="E267">IFERROR(IF(INDEX([2]!Tableausource[#All],SMALL(IF(($G$1=[2]!Tableausource[Projet])*(([2]!Tableausource[Catégorie tâche]="1.H+K")+([2]!Tableausource[Catégorie tâche]="2.K")),ROW([2]!Tableausource[Projet])-13,9^9),ROW(263:263)),COLUMN([2]!Tableausource[Date de fin])-2)="","",(INDEX([2]!Tableausource[#All],SMALL(IF(($G$1=[2]!Tableausource[Projet])*(([2]!Tableausource[Catégorie tâche]="1.H+K")+([2]!Tableausource[Catégorie tâche]="2.K")),ROW([2]!Tableausource[Projet])-13,9^9),ROW(263:263)),COLUMN([2]!Tableausource[Date de fin])-2))),"")</f>
        <v/>
      </c>
      <c r="F267" s="21" t="str" cm="1">
        <f t="array" ref="F267">IFERROR(IF(INDEX([2]!Tableausource[#All],SMALL(IF(($G$1=[2]!Tableausource[Projet])*(([2]!Tableausource[Catégorie tâche]="1.H+K")+([2]!Tableausource[Catégorie tâche]="2.K")),ROW([2]!Tableausource[Projet])-13,9^9),ROW(263:263)),COLUMN([2]!Tableausource[Catégorie tâche])-2)="","",(INDEX([2]!Tableausource[#All],SMALL(IF(($G$1=[2]!Tableausource[Projet])*(([2]!Tableausource[Catégorie tâche]="1.H+K")+([2]!Tableausource[Catégorie tâche]="2.K")),ROW([2]!Tableausource[Projet])-13,9^9),ROW(263:263)),COLUMN([2]!Tableausource[Catégorie tâche])-2))),"")</f>
        <v/>
      </c>
      <c r="G267" s="23" t="str" cm="1">
        <f t="array" ref="G267">IFERROR(INDEX([2]!Tableausource[#All],SMALL(IF(($G$1=[2]!Tableausource[Projet])*(([2]!Tableausource[Catégorie tâche]="1.H+K")+([2]!Tableausource[Catégorie tâche]="2.K")),ROW([2]!Tableausource[Projet])-13,9^9),ROW(263:263)),COLUMN([2]!Tableausource[Tâches])-2),"")</f>
        <v/>
      </c>
      <c r="H267" s="24" t="str" cm="1">
        <f t="array" ref="H267">IFERROR(IF(INDEX([2]!Tableausource[#All],SMALL(IF(($G$1=[2]!Tableausource[Projet])*(([2]!Tableausource[Catégorie tâche]="1.H+K")+([2]!Tableausource[Catégorie tâche]="2.K")),ROW([2]!Tableausource[Projet])-13,9^9),ROW(263:263)),COLUMN([2]!Tableausource[Acteurs])-2)="","",(INDEX([2]!Tableausource[#All],SMALL(IF(($G$1=[2]!Tableausource[Projet])*(([2]!Tableausource[Catégorie tâche]="1.H+K")+([2]!Tableausource[Catégorie tâche]="2.K")),ROW([2]!Tableausource[Projet])-13,9^9),ROW(263:263)),COLUMN([2]!Tableausource[Acteurs])-2))),"")</f>
        <v/>
      </c>
    </row>
    <row r="268" spans="2:8" hidden="1" x14ac:dyDescent="0.25">
      <c r="B268" s="21" t="str" cm="1">
        <f t="array" ref="B268">IFERROR(IF(INDEX([1]!Tableausource[#All],SMALL(IF(($G$1=[1]!Tableausource[Projet])*(([1]!Tableausource[Catégorie tâche]="1.H+K")+([1]!Tableausource[Catégorie tâche]="2.K")),ROW([1]!Tableausource[Projet])-13,9^9),ROW(264:264)),COLUMN([1]!Tableausource[Etat])-2)="","",(INDEX([1]!Tableausource[#All],SMALL(IF(($G$1=[1]!Tableausource[Projet])*(([1]!Tableausource[Catégorie tâche]="1.H+K")+([1]!Tableausource[Catégorie tâche]="2.K")),ROW([1]!Tableausource[Projet])-13,9^9),ROW(264:264)),COLUMN([1]!Tableausource[Etat])-2))),"")</f>
        <v/>
      </c>
      <c r="C268" s="21" t="str" cm="1">
        <f t="array" ref="C268">IFERROR(IF(INDEX([2]!Tableausource[#All],SMALL(IF(($G$1=[2]!Tableausource[Projet])*(([2]!Tableausource[Catégorie tâche]="1.H+K")+([2]!Tableausource[Catégorie tâche]="2.K")),ROW([2]!Tableausource[Projet])-13,9^9),ROW(264:264)),COLUMN([2]!Tableausource[Échéance])-2)="","",(INDEX([2]!Tableausource[#All],SMALL(IF(($G$1=[2]!Tableausource[Projet])*(([2]!Tableausource[Catégorie tâche]="1.H+K")+([2]!Tableausource[Catégorie tâche]="2.K")),ROW([2]!Tableausource[Projet])-13,9^9),ROW(264:264)),COLUMN([2]!Tableausource[Échéance])-2))),"")</f>
        <v/>
      </c>
      <c r="D268" s="21" t="str" cm="1">
        <f t="array" ref="D268">IFERROR(IF(INDEX([2]!Tableausource[#All],SMALL(IF(($G$1=[2]!Tableausource[Projet])*(([2]!Tableausource[Catégorie tâche]="1.H+K")+([2]!Tableausource[Catégorie tâche]="2.K")),ROW([2]!Tableausource[Projet])-13,9^9),ROW(264:264)),COLUMN([2]!Tableausource[Date de début])-2)="","",(INDEX([2]!Tableausource[#All],SMALL(IF(($G$1=[2]!Tableausource[Projet])*(([2]!Tableausource[Catégorie tâche]="1.H+K")+([2]!Tableausource[Catégorie tâche]="2.K")),ROW([2]!Tableausource[Projet])-13,9^9),ROW(264:264)),COLUMN([2]!Tableausource[Date de début])-2))),"")</f>
        <v/>
      </c>
      <c r="E268" s="21" t="str" cm="1">
        <f t="array" ref="E268">IFERROR(IF(INDEX([2]!Tableausource[#All],SMALL(IF(($G$1=[2]!Tableausource[Projet])*(([2]!Tableausource[Catégorie tâche]="1.H+K")+([2]!Tableausource[Catégorie tâche]="2.K")),ROW([2]!Tableausource[Projet])-13,9^9),ROW(264:264)),COLUMN([2]!Tableausource[Date de fin])-2)="","",(INDEX([2]!Tableausource[#All],SMALL(IF(($G$1=[2]!Tableausource[Projet])*(([2]!Tableausource[Catégorie tâche]="1.H+K")+([2]!Tableausource[Catégorie tâche]="2.K")),ROW([2]!Tableausource[Projet])-13,9^9),ROW(264:264)),COLUMN([2]!Tableausource[Date de fin])-2))),"")</f>
        <v/>
      </c>
      <c r="F268" s="21" t="str" cm="1">
        <f t="array" ref="F268">IFERROR(IF(INDEX([2]!Tableausource[#All],SMALL(IF(($G$1=[2]!Tableausource[Projet])*(([2]!Tableausource[Catégorie tâche]="1.H+K")+([2]!Tableausource[Catégorie tâche]="2.K")),ROW([2]!Tableausource[Projet])-13,9^9),ROW(264:264)),COLUMN([2]!Tableausource[Catégorie tâche])-2)="","",(INDEX([2]!Tableausource[#All],SMALL(IF(($G$1=[2]!Tableausource[Projet])*(([2]!Tableausource[Catégorie tâche]="1.H+K")+([2]!Tableausource[Catégorie tâche]="2.K")),ROW([2]!Tableausource[Projet])-13,9^9),ROW(264:264)),COLUMN([2]!Tableausource[Catégorie tâche])-2))),"")</f>
        <v/>
      </c>
      <c r="G268" s="23" t="str" cm="1">
        <f t="array" ref="G268">IFERROR(INDEX([2]!Tableausource[#All],SMALL(IF(($G$1=[2]!Tableausource[Projet])*(([2]!Tableausource[Catégorie tâche]="1.H+K")+([2]!Tableausource[Catégorie tâche]="2.K")),ROW([2]!Tableausource[Projet])-13,9^9),ROW(264:264)),COLUMN([2]!Tableausource[Tâches])-2),"")</f>
        <v/>
      </c>
      <c r="H268" s="24" t="str" cm="1">
        <f t="array" ref="H268">IFERROR(IF(INDEX([2]!Tableausource[#All],SMALL(IF(($G$1=[2]!Tableausource[Projet])*(([2]!Tableausource[Catégorie tâche]="1.H+K")+([2]!Tableausource[Catégorie tâche]="2.K")),ROW([2]!Tableausource[Projet])-13,9^9),ROW(264:264)),COLUMN([2]!Tableausource[Acteurs])-2)="","",(INDEX([2]!Tableausource[#All],SMALL(IF(($G$1=[2]!Tableausource[Projet])*(([2]!Tableausource[Catégorie tâche]="1.H+K")+([2]!Tableausource[Catégorie tâche]="2.K")),ROW([2]!Tableausource[Projet])-13,9^9),ROW(264:264)),COLUMN([2]!Tableausource[Acteurs])-2))),"")</f>
        <v/>
      </c>
    </row>
    <row r="269" spans="2:8" hidden="1" x14ac:dyDescent="0.25">
      <c r="B269" s="21" t="str" cm="1">
        <f t="array" ref="B269">IFERROR(IF(INDEX([1]!Tableausource[#All],SMALL(IF(($G$1=[1]!Tableausource[Projet])*(([1]!Tableausource[Catégorie tâche]="1.H+K")+([1]!Tableausource[Catégorie tâche]="2.K")),ROW([1]!Tableausource[Projet])-13,9^9),ROW(265:265)),COLUMN([1]!Tableausource[Etat])-2)="","",(INDEX([1]!Tableausource[#All],SMALL(IF(($G$1=[1]!Tableausource[Projet])*(([1]!Tableausource[Catégorie tâche]="1.H+K")+([1]!Tableausource[Catégorie tâche]="2.K")),ROW([1]!Tableausource[Projet])-13,9^9),ROW(265:265)),COLUMN([1]!Tableausource[Etat])-2))),"")</f>
        <v/>
      </c>
      <c r="C269" s="21" t="str" cm="1">
        <f t="array" ref="C269">IFERROR(IF(INDEX([2]!Tableausource[#All],SMALL(IF(($G$1=[2]!Tableausource[Projet])*(([2]!Tableausource[Catégorie tâche]="1.H+K")+([2]!Tableausource[Catégorie tâche]="2.K")),ROW([2]!Tableausource[Projet])-13,9^9),ROW(265:265)),COLUMN([2]!Tableausource[Échéance])-2)="","",(INDEX([2]!Tableausource[#All],SMALL(IF(($G$1=[2]!Tableausource[Projet])*(([2]!Tableausource[Catégorie tâche]="1.H+K")+([2]!Tableausource[Catégorie tâche]="2.K")),ROW([2]!Tableausource[Projet])-13,9^9),ROW(265:265)),COLUMN([2]!Tableausource[Échéance])-2))),"")</f>
        <v/>
      </c>
      <c r="D269" s="21" t="str" cm="1">
        <f t="array" ref="D269">IFERROR(IF(INDEX([2]!Tableausource[#All],SMALL(IF(($G$1=[2]!Tableausource[Projet])*(([2]!Tableausource[Catégorie tâche]="1.H+K")+([2]!Tableausource[Catégorie tâche]="2.K")),ROW([2]!Tableausource[Projet])-13,9^9),ROW(265:265)),COLUMN([2]!Tableausource[Date de début])-2)="","",(INDEX([2]!Tableausource[#All],SMALL(IF(($G$1=[2]!Tableausource[Projet])*(([2]!Tableausource[Catégorie tâche]="1.H+K")+([2]!Tableausource[Catégorie tâche]="2.K")),ROW([2]!Tableausource[Projet])-13,9^9),ROW(265:265)),COLUMN([2]!Tableausource[Date de début])-2))),"")</f>
        <v/>
      </c>
      <c r="E269" s="21" t="str" cm="1">
        <f t="array" ref="E269">IFERROR(IF(INDEX([2]!Tableausource[#All],SMALL(IF(($G$1=[2]!Tableausource[Projet])*(([2]!Tableausource[Catégorie tâche]="1.H+K")+([2]!Tableausource[Catégorie tâche]="2.K")),ROW([2]!Tableausource[Projet])-13,9^9),ROW(265:265)),COLUMN([2]!Tableausource[Date de fin])-2)="","",(INDEX([2]!Tableausource[#All],SMALL(IF(($G$1=[2]!Tableausource[Projet])*(([2]!Tableausource[Catégorie tâche]="1.H+K")+([2]!Tableausource[Catégorie tâche]="2.K")),ROW([2]!Tableausource[Projet])-13,9^9),ROW(265:265)),COLUMN([2]!Tableausource[Date de fin])-2))),"")</f>
        <v/>
      </c>
      <c r="F269" s="21" t="str" cm="1">
        <f t="array" ref="F269">IFERROR(IF(INDEX([2]!Tableausource[#All],SMALL(IF(($G$1=[2]!Tableausource[Projet])*(([2]!Tableausource[Catégorie tâche]="1.H+K")+([2]!Tableausource[Catégorie tâche]="2.K")),ROW([2]!Tableausource[Projet])-13,9^9),ROW(265:265)),COLUMN([2]!Tableausource[Catégorie tâche])-2)="","",(INDEX([2]!Tableausource[#All],SMALL(IF(($G$1=[2]!Tableausource[Projet])*(([2]!Tableausource[Catégorie tâche]="1.H+K")+([2]!Tableausource[Catégorie tâche]="2.K")),ROW([2]!Tableausource[Projet])-13,9^9),ROW(265:265)),COLUMN([2]!Tableausource[Catégorie tâche])-2))),"")</f>
        <v/>
      </c>
      <c r="G269" s="23" t="str" cm="1">
        <f t="array" ref="G269">IFERROR(INDEX([2]!Tableausource[#All],SMALL(IF(($G$1=[2]!Tableausource[Projet])*(([2]!Tableausource[Catégorie tâche]="1.H+K")+([2]!Tableausource[Catégorie tâche]="2.K")),ROW([2]!Tableausource[Projet])-13,9^9),ROW(265:265)),COLUMN([2]!Tableausource[Tâches])-2),"")</f>
        <v/>
      </c>
      <c r="H269" s="24" t="str" cm="1">
        <f t="array" ref="H269">IFERROR(IF(INDEX([2]!Tableausource[#All],SMALL(IF(($G$1=[2]!Tableausource[Projet])*(([2]!Tableausource[Catégorie tâche]="1.H+K")+([2]!Tableausource[Catégorie tâche]="2.K")),ROW([2]!Tableausource[Projet])-13,9^9),ROW(265:265)),COLUMN([2]!Tableausource[Acteurs])-2)="","",(INDEX([2]!Tableausource[#All],SMALL(IF(($G$1=[2]!Tableausource[Projet])*(([2]!Tableausource[Catégorie tâche]="1.H+K")+([2]!Tableausource[Catégorie tâche]="2.K")),ROW([2]!Tableausource[Projet])-13,9^9),ROW(265:265)),COLUMN([2]!Tableausource[Acteurs])-2))),"")</f>
        <v/>
      </c>
    </row>
    <row r="270" spans="2:8" hidden="1" x14ac:dyDescent="0.25">
      <c r="B270" s="21" t="str" cm="1">
        <f t="array" ref="B270">IFERROR(IF(INDEX([1]!Tableausource[#All],SMALL(IF(($G$1=[1]!Tableausource[Projet])*(([1]!Tableausource[Catégorie tâche]="1.H+K")+([1]!Tableausource[Catégorie tâche]="2.K")),ROW([1]!Tableausource[Projet])-13,9^9),ROW(266:266)),COLUMN([1]!Tableausource[Etat])-2)="","",(INDEX([1]!Tableausource[#All],SMALL(IF(($G$1=[1]!Tableausource[Projet])*(([1]!Tableausource[Catégorie tâche]="1.H+K")+([1]!Tableausource[Catégorie tâche]="2.K")),ROW([1]!Tableausource[Projet])-13,9^9),ROW(266:266)),COLUMN([1]!Tableausource[Etat])-2))),"")</f>
        <v/>
      </c>
      <c r="C270" s="21" t="str" cm="1">
        <f t="array" ref="C270">IFERROR(IF(INDEX([2]!Tableausource[#All],SMALL(IF(($G$1=[2]!Tableausource[Projet])*(([2]!Tableausource[Catégorie tâche]="1.H+K")+([2]!Tableausource[Catégorie tâche]="2.K")),ROW([2]!Tableausource[Projet])-13,9^9),ROW(266:266)),COLUMN([2]!Tableausource[Échéance])-2)="","",(INDEX([2]!Tableausource[#All],SMALL(IF(($G$1=[2]!Tableausource[Projet])*(([2]!Tableausource[Catégorie tâche]="1.H+K")+([2]!Tableausource[Catégorie tâche]="2.K")),ROW([2]!Tableausource[Projet])-13,9^9),ROW(266:266)),COLUMN([2]!Tableausource[Échéance])-2))),"")</f>
        <v/>
      </c>
      <c r="D270" s="21" t="str" cm="1">
        <f t="array" ref="D270">IFERROR(IF(INDEX([2]!Tableausource[#All],SMALL(IF(($G$1=[2]!Tableausource[Projet])*(([2]!Tableausource[Catégorie tâche]="1.H+K")+([2]!Tableausource[Catégorie tâche]="2.K")),ROW([2]!Tableausource[Projet])-13,9^9),ROW(266:266)),COLUMN([2]!Tableausource[Date de début])-2)="","",(INDEX([2]!Tableausource[#All],SMALL(IF(($G$1=[2]!Tableausource[Projet])*(([2]!Tableausource[Catégorie tâche]="1.H+K")+([2]!Tableausource[Catégorie tâche]="2.K")),ROW([2]!Tableausource[Projet])-13,9^9),ROW(266:266)),COLUMN([2]!Tableausource[Date de début])-2))),"")</f>
        <v/>
      </c>
      <c r="E270" s="21" t="str" cm="1">
        <f t="array" ref="E270">IFERROR(IF(INDEX([2]!Tableausource[#All],SMALL(IF(($G$1=[2]!Tableausource[Projet])*(([2]!Tableausource[Catégorie tâche]="1.H+K")+([2]!Tableausource[Catégorie tâche]="2.K")),ROW([2]!Tableausource[Projet])-13,9^9),ROW(266:266)),COLUMN([2]!Tableausource[Date de fin])-2)="","",(INDEX([2]!Tableausource[#All],SMALL(IF(($G$1=[2]!Tableausource[Projet])*(([2]!Tableausource[Catégorie tâche]="1.H+K")+([2]!Tableausource[Catégorie tâche]="2.K")),ROW([2]!Tableausource[Projet])-13,9^9),ROW(266:266)),COLUMN([2]!Tableausource[Date de fin])-2))),"")</f>
        <v/>
      </c>
      <c r="F270" s="21" t="str" cm="1">
        <f t="array" ref="F270">IFERROR(IF(INDEX([2]!Tableausource[#All],SMALL(IF(($G$1=[2]!Tableausource[Projet])*(([2]!Tableausource[Catégorie tâche]="1.H+K")+([2]!Tableausource[Catégorie tâche]="2.K")),ROW([2]!Tableausource[Projet])-13,9^9),ROW(266:266)),COLUMN([2]!Tableausource[Catégorie tâche])-2)="","",(INDEX([2]!Tableausource[#All],SMALL(IF(($G$1=[2]!Tableausource[Projet])*(([2]!Tableausource[Catégorie tâche]="1.H+K")+([2]!Tableausource[Catégorie tâche]="2.K")),ROW([2]!Tableausource[Projet])-13,9^9),ROW(266:266)),COLUMN([2]!Tableausource[Catégorie tâche])-2))),"")</f>
        <v/>
      </c>
      <c r="G270" s="23" t="str" cm="1">
        <f t="array" ref="G270">IFERROR(INDEX([2]!Tableausource[#All],SMALL(IF(($G$1=[2]!Tableausource[Projet])*(([2]!Tableausource[Catégorie tâche]="1.H+K")+([2]!Tableausource[Catégorie tâche]="2.K")),ROW([2]!Tableausource[Projet])-13,9^9),ROW(266:266)),COLUMN([2]!Tableausource[Tâches])-2),"")</f>
        <v/>
      </c>
      <c r="H270" s="24" t="str" cm="1">
        <f t="array" ref="H270">IFERROR(IF(INDEX([2]!Tableausource[#All],SMALL(IF(($G$1=[2]!Tableausource[Projet])*(([2]!Tableausource[Catégorie tâche]="1.H+K")+([2]!Tableausource[Catégorie tâche]="2.K")),ROW([2]!Tableausource[Projet])-13,9^9),ROW(266:266)),COLUMN([2]!Tableausource[Acteurs])-2)="","",(INDEX([2]!Tableausource[#All],SMALL(IF(($G$1=[2]!Tableausource[Projet])*(([2]!Tableausource[Catégorie tâche]="1.H+K")+([2]!Tableausource[Catégorie tâche]="2.K")),ROW([2]!Tableausource[Projet])-13,9^9),ROW(266:266)),COLUMN([2]!Tableausource[Acteurs])-2))),"")</f>
        <v/>
      </c>
    </row>
    <row r="271" spans="2:8" hidden="1" x14ac:dyDescent="0.25">
      <c r="B271" s="21" t="str" cm="1">
        <f t="array" ref="B271">IFERROR(IF(INDEX([1]!Tableausource[#All],SMALL(IF(($G$1=[1]!Tableausource[Projet])*(([1]!Tableausource[Catégorie tâche]="1.H+K")+([1]!Tableausource[Catégorie tâche]="2.K")),ROW([1]!Tableausource[Projet])-13,9^9),ROW(267:267)),COLUMN([1]!Tableausource[Etat])-2)="","",(INDEX([1]!Tableausource[#All],SMALL(IF(($G$1=[1]!Tableausource[Projet])*(([1]!Tableausource[Catégorie tâche]="1.H+K")+([1]!Tableausource[Catégorie tâche]="2.K")),ROW([1]!Tableausource[Projet])-13,9^9),ROW(267:267)),COLUMN([1]!Tableausource[Etat])-2))),"")</f>
        <v/>
      </c>
      <c r="C271" s="21" t="str" cm="1">
        <f t="array" ref="C271">IFERROR(IF(INDEX([2]!Tableausource[#All],SMALL(IF(($G$1=[2]!Tableausource[Projet])*(([2]!Tableausource[Catégorie tâche]="1.H+K")+([2]!Tableausource[Catégorie tâche]="2.K")),ROW([2]!Tableausource[Projet])-13,9^9),ROW(267:267)),COLUMN([2]!Tableausource[Échéance])-2)="","",(INDEX([2]!Tableausource[#All],SMALL(IF(($G$1=[2]!Tableausource[Projet])*(([2]!Tableausource[Catégorie tâche]="1.H+K")+([2]!Tableausource[Catégorie tâche]="2.K")),ROW([2]!Tableausource[Projet])-13,9^9),ROW(267:267)),COLUMN([2]!Tableausource[Échéance])-2))),"")</f>
        <v/>
      </c>
      <c r="D271" s="21" t="str" cm="1">
        <f t="array" ref="D271">IFERROR(IF(INDEX([2]!Tableausource[#All],SMALL(IF(($G$1=[2]!Tableausource[Projet])*(([2]!Tableausource[Catégorie tâche]="1.H+K")+([2]!Tableausource[Catégorie tâche]="2.K")),ROW([2]!Tableausource[Projet])-13,9^9),ROW(267:267)),COLUMN([2]!Tableausource[Date de début])-2)="","",(INDEX([2]!Tableausource[#All],SMALL(IF(($G$1=[2]!Tableausource[Projet])*(([2]!Tableausource[Catégorie tâche]="1.H+K")+([2]!Tableausource[Catégorie tâche]="2.K")),ROW([2]!Tableausource[Projet])-13,9^9),ROW(267:267)),COLUMN([2]!Tableausource[Date de début])-2))),"")</f>
        <v/>
      </c>
      <c r="E271" s="21" t="str" cm="1">
        <f t="array" ref="E271">IFERROR(IF(INDEX([2]!Tableausource[#All],SMALL(IF(($G$1=[2]!Tableausource[Projet])*(([2]!Tableausource[Catégorie tâche]="1.H+K")+([2]!Tableausource[Catégorie tâche]="2.K")),ROW([2]!Tableausource[Projet])-13,9^9),ROW(267:267)),COLUMN([2]!Tableausource[Date de fin])-2)="","",(INDEX([2]!Tableausource[#All],SMALL(IF(($G$1=[2]!Tableausource[Projet])*(([2]!Tableausource[Catégorie tâche]="1.H+K")+([2]!Tableausource[Catégorie tâche]="2.K")),ROW([2]!Tableausource[Projet])-13,9^9),ROW(267:267)),COLUMN([2]!Tableausource[Date de fin])-2))),"")</f>
        <v/>
      </c>
      <c r="F271" s="21" t="str" cm="1">
        <f t="array" ref="F271">IFERROR(IF(INDEX([2]!Tableausource[#All],SMALL(IF(($G$1=[2]!Tableausource[Projet])*(([2]!Tableausource[Catégorie tâche]="1.H+K")+([2]!Tableausource[Catégorie tâche]="2.K")),ROW([2]!Tableausource[Projet])-13,9^9),ROW(267:267)),COLUMN([2]!Tableausource[Catégorie tâche])-2)="","",(INDEX([2]!Tableausource[#All],SMALL(IF(($G$1=[2]!Tableausource[Projet])*(([2]!Tableausource[Catégorie tâche]="1.H+K")+([2]!Tableausource[Catégorie tâche]="2.K")),ROW([2]!Tableausource[Projet])-13,9^9),ROW(267:267)),COLUMN([2]!Tableausource[Catégorie tâche])-2))),"")</f>
        <v/>
      </c>
      <c r="G271" s="23" t="str" cm="1">
        <f t="array" ref="G271">IFERROR(INDEX([2]!Tableausource[#All],SMALL(IF(($G$1=[2]!Tableausource[Projet])*(([2]!Tableausource[Catégorie tâche]="1.H+K")+([2]!Tableausource[Catégorie tâche]="2.K")),ROW([2]!Tableausource[Projet])-13,9^9),ROW(267:267)),COLUMN([2]!Tableausource[Tâches])-2),"")</f>
        <v/>
      </c>
      <c r="H271" s="24" t="str" cm="1">
        <f t="array" ref="H271">IFERROR(IF(INDEX([2]!Tableausource[#All],SMALL(IF(($G$1=[2]!Tableausource[Projet])*(([2]!Tableausource[Catégorie tâche]="1.H+K")+([2]!Tableausource[Catégorie tâche]="2.K")),ROW([2]!Tableausource[Projet])-13,9^9),ROW(267:267)),COLUMN([2]!Tableausource[Acteurs])-2)="","",(INDEX([2]!Tableausource[#All],SMALL(IF(($G$1=[2]!Tableausource[Projet])*(([2]!Tableausource[Catégorie tâche]="1.H+K")+([2]!Tableausource[Catégorie tâche]="2.K")),ROW([2]!Tableausource[Projet])-13,9^9),ROW(267:267)),COLUMN([2]!Tableausource[Acteurs])-2))),"")</f>
        <v/>
      </c>
    </row>
    <row r="272" spans="2:8" hidden="1" x14ac:dyDescent="0.25">
      <c r="B272" s="21" t="str" cm="1">
        <f t="array" ref="B272">IFERROR(IF(INDEX([1]!Tableausource[#All],SMALL(IF(($G$1=[1]!Tableausource[Projet])*(([1]!Tableausource[Catégorie tâche]="1.H+K")+([1]!Tableausource[Catégorie tâche]="2.K")),ROW([1]!Tableausource[Projet])-13,9^9),ROW(268:268)),COLUMN([1]!Tableausource[Etat])-2)="","",(INDEX([1]!Tableausource[#All],SMALL(IF(($G$1=[1]!Tableausource[Projet])*(([1]!Tableausource[Catégorie tâche]="1.H+K")+([1]!Tableausource[Catégorie tâche]="2.K")),ROW([1]!Tableausource[Projet])-13,9^9),ROW(268:268)),COLUMN([1]!Tableausource[Etat])-2))),"")</f>
        <v/>
      </c>
      <c r="C272" s="21" t="str" cm="1">
        <f t="array" ref="C272">IFERROR(IF(INDEX([2]!Tableausource[#All],SMALL(IF(($G$1=[2]!Tableausource[Projet])*(([2]!Tableausource[Catégorie tâche]="1.H+K")+([2]!Tableausource[Catégorie tâche]="2.K")),ROW([2]!Tableausource[Projet])-13,9^9),ROW(268:268)),COLUMN([2]!Tableausource[Échéance])-2)="","",(INDEX([2]!Tableausource[#All],SMALL(IF(($G$1=[2]!Tableausource[Projet])*(([2]!Tableausource[Catégorie tâche]="1.H+K")+([2]!Tableausource[Catégorie tâche]="2.K")),ROW([2]!Tableausource[Projet])-13,9^9),ROW(268:268)),COLUMN([2]!Tableausource[Échéance])-2))),"")</f>
        <v/>
      </c>
      <c r="D272" s="21" t="str" cm="1">
        <f t="array" ref="D272">IFERROR(IF(INDEX([2]!Tableausource[#All],SMALL(IF(($G$1=[2]!Tableausource[Projet])*(([2]!Tableausource[Catégorie tâche]="1.H+K")+([2]!Tableausource[Catégorie tâche]="2.K")),ROW([2]!Tableausource[Projet])-13,9^9),ROW(268:268)),COLUMN([2]!Tableausource[Date de début])-2)="","",(INDEX([2]!Tableausource[#All],SMALL(IF(($G$1=[2]!Tableausource[Projet])*(([2]!Tableausource[Catégorie tâche]="1.H+K")+([2]!Tableausource[Catégorie tâche]="2.K")),ROW([2]!Tableausource[Projet])-13,9^9),ROW(268:268)),COLUMN([2]!Tableausource[Date de début])-2))),"")</f>
        <v/>
      </c>
      <c r="E272" s="21" t="str" cm="1">
        <f t="array" ref="E272">IFERROR(IF(INDEX([2]!Tableausource[#All],SMALL(IF(($G$1=[2]!Tableausource[Projet])*(([2]!Tableausource[Catégorie tâche]="1.H+K")+([2]!Tableausource[Catégorie tâche]="2.K")),ROW([2]!Tableausource[Projet])-13,9^9),ROW(268:268)),COLUMN([2]!Tableausource[Date de fin])-2)="","",(INDEX([2]!Tableausource[#All],SMALL(IF(($G$1=[2]!Tableausource[Projet])*(([2]!Tableausource[Catégorie tâche]="1.H+K")+([2]!Tableausource[Catégorie tâche]="2.K")),ROW([2]!Tableausource[Projet])-13,9^9),ROW(268:268)),COLUMN([2]!Tableausource[Date de fin])-2))),"")</f>
        <v/>
      </c>
      <c r="F272" s="21" t="str" cm="1">
        <f t="array" ref="F272">IFERROR(IF(INDEX([2]!Tableausource[#All],SMALL(IF(($G$1=[2]!Tableausource[Projet])*(([2]!Tableausource[Catégorie tâche]="1.H+K")+([2]!Tableausource[Catégorie tâche]="2.K")),ROW([2]!Tableausource[Projet])-13,9^9),ROW(268:268)),COLUMN([2]!Tableausource[Catégorie tâche])-2)="","",(INDEX([2]!Tableausource[#All],SMALL(IF(($G$1=[2]!Tableausource[Projet])*(([2]!Tableausource[Catégorie tâche]="1.H+K")+([2]!Tableausource[Catégorie tâche]="2.K")),ROW([2]!Tableausource[Projet])-13,9^9),ROW(268:268)),COLUMN([2]!Tableausource[Catégorie tâche])-2))),"")</f>
        <v/>
      </c>
      <c r="G272" s="23" t="str" cm="1">
        <f t="array" ref="G272">IFERROR(INDEX([2]!Tableausource[#All],SMALL(IF(($G$1=[2]!Tableausource[Projet])*(([2]!Tableausource[Catégorie tâche]="1.H+K")+([2]!Tableausource[Catégorie tâche]="2.K")),ROW([2]!Tableausource[Projet])-13,9^9),ROW(268:268)),COLUMN([2]!Tableausource[Tâches])-2),"")</f>
        <v/>
      </c>
      <c r="H272" s="24" t="str" cm="1">
        <f t="array" ref="H272">IFERROR(IF(INDEX([2]!Tableausource[#All],SMALL(IF(($G$1=[2]!Tableausource[Projet])*(([2]!Tableausource[Catégorie tâche]="1.H+K")+([2]!Tableausource[Catégorie tâche]="2.K")),ROW([2]!Tableausource[Projet])-13,9^9),ROW(268:268)),COLUMN([2]!Tableausource[Acteurs])-2)="","",(INDEX([2]!Tableausource[#All],SMALL(IF(($G$1=[2]!Tableausource[Projet])*(([2]!Tableausource[Catégorie tâche]="1.H+K")+([2]!Tableausource[Catégorie tâche]="2.K")),ROW([2]!Tableausource[Projet])-13,9^9),ROW(268:268)),COLUMN([2]!Tableausource[Acteurs])-2))),"")</f>
        <v/>
      </c>
    </row>
    <row r="273" spans="2:8" hidden="1" x14ac:dyDescent="0.25">
      <c r="B273" s="21" t="str" cm="1">
        <f t="array" ref="B273">IFERROR(IF(INDEX([1]!Tableausource[#All],SMALL(IF(($G$1=[1]!Tableausource[Projet])*(([1]!Tableausource[Catégorie tâche]="1.H+K")+([1]!Tableausource[Catégorie tâche]="2.K")),ROW([1]!Tableausource[Projet])-13,9^9),ROW(269:269)),COLUMN([1]!Tableausource[Etat])-2)="","",(INDEX([1]!Tableausource[#All],SMALL(IF(($G$1=[1]!Tableausource[Projet])*(([1]!Tableausource[Catégorie tâche]="1.H+K")+([1]!Tableausource[Catégorie tâche]="2.K")),ROW([1]!Tableausource[Projet])-13,9^9),ROW(269:269)),COLUMN([1]!Tableausource[Etat])-2))),"")</f>
        <v/>
      </c>
      <c r="C273" s="21" t="str" cm="1">
        <f t="array" ref="C273">IFERROR(IF(INDEX([2]!Tableausource[#All],SMALL(IF(($G$1=[2]!Tableausource[Projet])*(([2]!Tableausource[Catégorie tâche]="1.H+K")+([2]!Tableausource[Catégorie tâche]="2.K")),ROW([2]!Tableausource[Projet])-13,9^9),ROW(269:269)),COLUMN([2]!Tableausource[Échéance])-2)="","",(INDEX([2]!Tableausource[#All],SMALL(IF(($G$1=[2]!Tableausource[Projet])*(([2]!Tableausource[Catégorie tâche]="1.H+K")+([2]!Tableausource[Catégorie tâche]="2.K")),ROW([2]!Tableausource[Projet])-13,9^9),ROW(269:269)),COLUMN([2]!Tableausource[Échéance])-2))),"")</f>
        <v/>
      </c>
      <c r="D273" s="21" t="str" cm="1">
        <f t="array" ref="D273">IFERROR(IF(INDEX([2]!Tableausource[#All],SMALL(IF(($G$1=[2]!Tableausource[Projet])*(([2]!Tableausource[Catégorie tâche]="1.H+K")+([2]!Tableausource[Catégorie tâche]="2.K")),ROW([2]!Tableausource[Projet])-13,9^9),ROW(269:269)),COLUMN([2]!Tableausource[Date de début])-2)="","",(INDEX([2]!Tableausource[#All],SMALL(IF(($G$1=[2]!Tableausource[Projet])*(([2]!Tableausource[Catégorie tâche]="1.H+K")+([2]!Tableausource[Catégorie tâche]="2.K")),ROW([2]!Tableausource[Projet])-13,9^9),ROW(269:269)),COLUMN([2]!Tableausource[Date de début])-2))),"")</f>
        <v/>
      </c>
      <c r="E273" s="21" t="str" cm="1">
        <f t="array" ref="E273">IFERROR(IF(INDEX([2]!Tableausource[#All],SMALL(IF(($G$1=[2]!Tableausource[Projet])*(([2]!Tableausource[Catégorie tâche]="1.H+K")+([2]!Tableausource[Catégorie tâche]="2.K")),ROW([2]!Tableausource[Projet])-13,9^9),ROW(269:269)),COLUMN([2]!Tableausource[Date de fin])-2)="","",(INDEX([2]!Tableausource[#All],SMALL(IF(($G$1=[2]!Tableausource[Projet])*(([2]!Tableausource[Catégorie tâche]="1.H+K")+([2]!Tableausource[Catégorie tâche]="2.K")),ROW([2]!Tableausource[Projet])-13,9^9),ROW(269:269)),COLUMN([2]!Tableausource[Date de fin])-2))),"")</f>
        <v/>
      </c>
      <c r="F273" s="21" t="str" cm="1">
        <f t="array" ref="F273">IFERROR(IF(INDEX([2]!Tableausource[#All],SMALL(IF(($G$1=[2]!Tableausource[Projet])*(([2]!Tableausource[Catégorie tâche]="1.H+K")+([2]!Tableausource[Catégorie tâche]="2.K")),ROW([2]!Tableausource[Projet])-13,9^9),ROW(269:269)),COLUMN([2]!Tableausource[Catégorie tâche])-2)="","",(INDEX([2]!Tableausource[#All],SMALL(IF(($G$1=[2]!Tableausource[Projet])*(([2]!Tableausource[Catégorie tâche]="1.H+K")+([2]!Tableausource[Catégorie tâche]="2.K")),ROW([2]!Tableausource[Projet])-13,9^9),ROW(269:269)),COLUMN([2]!Tableausource[Catégorie tâche])-2))),"")</f>
        <v/>
      </c>
      <c r="G273" s="23" t="str" cm="1">
        <f t="array" ref="G273">IFERROR(INDEX([2]!Tableausource[#All],SMALL(IF(($G$1=[2]!Tableausource[Projet])*(([2]!Tableausource[Catégorie tâche]="1.H+K")+([2]!Tableausource[Catégorie tâche]="2.K")),ROW([2]!Tableausource[Projet])-13,9^9),ROW(269:269)),COLUMN([2]!Tableausource[Tâches])-2),"")</f>
        <v/>
      </c>
      <c r="H273" s="24" t="str" cm="1">
        <f t="array" ref="H273">IFERROR(IF(INDEX([2]!Tableausource[#All],SMALL(IF(($G$1=[2]!Tableausource[Projet])*(([2]!Tableausource[Catégorie tâche]="1.H+K")+([2]!Tableausource[Catégorie tâche]="2.K")),ROW([2]!Tableausource[Projet])-13,9^9),ROW(269:269)),COLUMN([2]!Tableausource[Acteurs])-2)="","",(INDEX([2]!Tableausource[#All],SMALL(IF(($G$1=[2]!Tableausource[Projet])*(([2]!Tableausource[Catégorie tâche]="1.H+K")+([2]!Tableausource[Catégorie tâche]="2.K")),ROW([2]!Tableausource[Projet])-13,9^9),ROW(269:269)),COLUMN([2]!Tableausource[Acteurs])-2))),"")</f>
        <v/>
      </c>
    </row>
    <row r="274" spans="2:8" hidden="1" x14ac:dyDescent="0.25">
      <c r="B274" s="21" t="str" cm="1">
        <f t="array" ref="B274">IFERROR(IF(INDEX([1]!Tableausource[#All],SMALL(IF(($G$1=[1]!Tableausource[Projet])*(([1]!Tableausource[Catégorie tâche]="1.H+K")+([1]!Tableausource[Catégorie tâche]="2.K")),ROW([1]!Tableausource[Projet])-13,9^9),ROW(270:270)),COLUMN([1]!Tableausource[Etat])-2)="","",(INDEX([1]!Tableausource[#All],SMALL(IF(($G$1=[1]!Tableausource[Projet])*(([1]!Tableausource[Catégorie tâche]="1.H+K")+([1]!Tableausource[Catégorie tâche]="2.K")),ROW([1]!Tableausource[Projet])-13,9^9),ROW(270:270)),COLUMN([1]!Tableausource[Etat])-2))),"")</f>
        <v/>
      </c>
      <c r="C274" s="21" t="str" cm="1">
        <f t="array" ref="C274">IFERROR(IF(INDEX([2]!Tableausource[#All],SMALL(IF(($G$1=[2]!Tableausource[Projet])*(([2]!Tableausource[Catégorie tâche]="1.H+K")+([2]!Tableausource[Catégorie tâche]="2.K")),ROW([2]!Tableausource[Projet])-13,9^9),ROW(270:270)),COLUMN([2]!Tableausource[Échéance])-2)="","",(INDEX([2]!Tableausource[#All],SMALL(IF(($G$1=[2]!Tableausource[Projet])*(([2]!Tableausource[Catégorie tâche]="1.H+K")+([2]!Tableausource[Catégorie tâche]="2.K")),ROW([2]!Tableausource[Projet])-13,9^9),ROW(270:270)),COLUMN([2]!Tableausource[Échéance])-2))),"")</f>
        <v/>
      </c>
      <c r="D274" s="21" t="str" cm="1">
        <f t="array" ref="D274">IFERROR(IF(INDEX([2]!Tableausource[#All],SMALL(IF(($G$1=[2]!Tableausource[Projet])*(([2]!Tableausource[Catégorie tâche]="1.H+K")+([2]!Tableausource[Catégorie tâche]="2.K")),ROW([2]!Tableausource[Projet])-13,9^9),ROW(270:270)),COLUMN([2]!Tableausource[Date de début])-2)="","",(INDEX([2]!Tableausource[#All],SMALL(IF(($G$1=[2]!Tableausource[Projet])*(([2]!Tableausource[Catégorie tâche]="1.H+K")+([2]!Tableausource[Catégorie tâche]="2.K")),ROW([2]!Tableausource[Projet])-13,9^9),ROW(270:270)),COLUMN([2]!Tableausource[Date de début])-2))),"")</f>
        <v/>
      </c>
      <c r="E274" s="21" t="str" cm="1">
        <f t="array" ref="E274">IFERROR(IF(INDEX([2]!Tableausource[#All],SMALL(IF(($G$1=[2]!Tableausource[Projet])*(([2]!Tableausource[Catégorie tâche]="1.H+K")+([2]!Tableausource[Catégorie tâche]="2.K")),ROW([2]!Tableausource[Projet])-13,9^9),ROW(270:270)),COLUMN([2]!Tableausource[Date de fin])-2)="","",(INDEX([2]!Tableausource[#All],SMALL(IF(($G$1=[2]!Tableausource[Projet])*(([2]!Tableausource[Catégorie tâche]="1.H+K")+([2]!Tableausource[Catégorie tâche]="2.K")),ROW([2]!Tableausource[Projet])-13,9^9),ROW(270:270)),COLUMN([2]!Tableausource[Date de fin])-2))),"")</f>
        <v/>
      </c>
      <c r="F274" s="21" t="str" cm="1">
        <f t="array" ref="F274">IFERROR(IF(INDEX([2]!Tableausource[#All],SMALL(IF(($G$1=[2]!Tableausource[Projet])*(([2]!Tableausource[Catégorie tâche]="1.H+K")+([2]!Tableausource[Catégorie tâche]="2.K")),ROW([2]!Tableausource[Projet])-13,9^9),ROW(270:270)),COLUMN([2]!Tableausource[Catégorie tâche])-2)="","",(INDEX([2]!Tableausource[#All],SMALL(IF(($G$1=[2]!Tableausource[Projet])*(([2]!Tableausource[Catégorie tâche]="1.H+K")+([2]!Tableausource[Catégorie tâche]="2.K")),ROW([2]!Tableausource[Projet])-13,9^9),ROW(270:270)),COLUMN([2]!Tableausource[Catégorie tâche])-2))),"")</f>
        <v/>
      </c>
      <c r="G274" s="23" t="str" cm="1">
        <f t="array" ref="G274">IFERROR(INDEX([2]!Tableausource[#All],SMALL(IF(($G$1=[2]!Tableausource[Projet])*(([2]!Tableausource[Catégorie tâche]="1.H+K")+([2]!Tableausource[Catégorie tâche]="2.K")),ROW([2]!Tableausource[Projet])-13,9^9),ROW(270:270)),COLUMN([2]!Tableausource[Tâches])-2),"")</f>
        <v/>
      </c>
      <c r="H274" s="24" t="str" cm="1">
        <f t="array" ref="H274">IFERROR(IF(INDEX([2]!Tableausource[#All],SMALL(IF(($G$1=[2]!Tableausource[Projet])*(([2]!Tableausource[Catégorie tâche]="1.H+K")+([2]!Tableausource[Catégorie tâche]="2.K")),ROW([2]!Tableausource[Projet])-13,9^9),ROW(270:270)),COLUMN([2]!Tableausource[Acteurs])-2)="","",(INDEX([2]!Tableausource[#All],SMALL(IF(($G$1=[2]!Tableausource[Projet])*(([2]!Tableausource[Catégorie tâche]="1.H+K")+([2]!Tableausource[Catégorie tâche]="2.K")),ROW([2]!Tableausource[Projet])-13,9^9),ROW(270:270)),COLUMN([2]!Tableausource[Acteurs])-2))),"")</f>
        <v/>
      </c>
    </row>
    <row r="275" spans="2:8" hidden="1" x14ac:dyDescent="0.25">
      <c r="B275" s="21" t="str" cm="1">
        <f t="array" ref="B275">IFERROR(IF(INDEX([1]!Tableausource[#All],SMALL(IF(($G$1=[1]!Tableausource[Projet])*(([1]!Tableausource[Catégorie tâche]="1.H+K")+([1]!Tableausource[Catégorie tâche]="2.K")),ROW([1]!Tableausource[Projet])-13,9^9),ROW(271:271)),COLUMN([1]!Tableausource[Etat])-2)="","",(INDEX([1]!Tableausource[#All],SMALL(IF(($G$1=[1]!Tableausource[Projet])*(([1]!Tableausource[Catégorie tâche]="1.H+K")+([1]!Tableausource[Catégorie tâche]="2.K")),ROW([1]!Tableausource[Projet])-13,9^9),ROW(271:271)),COLUMN([1]!Tableausource[Etat])-2))),"")</f>
        <v/>
      </c>
      <c r="C275" s="21" t="str" cm="1">
        <f t="array" ref="C275">IFERROR(IF(INDEX([2]!Tableausource[#All],SMALL(IF(($G$1=[2]!Tableausource[Projet])*(([2]!Tableausource[Catégorie tâche]="1.H+K")+([2]!Tableausource[Catégorie tâche]="2.K")),ROW([2]!Tableausource[Projet])-13,9^9),ROW(271:271)),COLUMN([2]!Tableausource[Échéance])-2)="","",(INDEX([2]!Tableausource[#All],SMALL(IF(($G$1=[2]!Tableausource[Projet])*(([2]!Tableausource[Catégorie tâche]="1.H+K")+([2]!Tableausource[Catégorie tâche]="2.K")),ROW([2]!Tableausource[Projet])-13,9^9),ROW(271:271)),COLUMN([2]!Tableausource[Échéance])-2))),"")</f>
        <v/>
      </c>
      <c r="D275" s="21" t="str" cm="1">
        <f t="array" ref="D275">IFERROR(IF(INDEX([2]!Tableausource[#All],SMALL(IF(($G$1=[2]!Tableausource[Projet])*(([2]!Tableausource[Catégorie tâche]="1.H+K")+([2]!Tableausource[Catégorie tâche]="2.K")),ROW([2]!Tableausource[Projet])-13,9^9),ROW(271:271)),COLUMN([2]!Tableausource[Date de début])-2)="","",(INDEX([2]!Tableausource[#All],SMALL(IF(($G$1=[2]!Tableausource[Projet])*(([2]!Tableausource[Catégorie tâche]="1.H+K")+([2]!Tableausource[Catégorie tâche]="2.K")),ROW([2]!Tableausource[Projet])-13,9^9),ROW(271:271)),COLUMN([2]!Tableausource[Date de début])-2))),"")</f>
        <v/>
      </c>
      <c r="E275" s="21" t="str" cm="1">
        <f t="array" ref="E275">IFERROR(IF(INDEX([2]!Tableausource[#All],SMALL(IF(($G$1=[2]!Tableausource[Projet])*(([2]!Tableausource[Catégorie tâche]="1.H+K")+([2]!Tableausource[Catégorie tâche]="2.K")),ROW([2]!Tableausource[Projet])-13,9^9),ROW(271:271)),COLUMN([2]!Tableausource[Date de fin])-2)="","",(INDEX([2]!Tableausource[#All],SMALL(IF(($G$1=[2]!Tableausource[Projet])*(([2]!Tableausource[Catégorie tâche]="1.H+K")+([2]!Tableausource[Catégorie tâche]="2.K")),ROW([2]!Tableausource[Projet])-13,9^9),ROW(271:271)),COLUMN([2]!Tableausource[Date de fin])-2))),"")</f>
        <v/>
      </c>
      <c r="F275" s="21" t="str" cm="1">
        <f t="array" ref="F275">IFERROR(IF(INDEX([2]!Tableausource[#All],SMALL(IF(($G$1=[2]!Tableausource[Projet])*(([2]!Tableausource[Catégorie tâche]="1.H+K")+([2]!Tableausource[Catégorie tâche]="2.K")),ROW([2]!Tableausource[Projet])-13,9^9),ROW(271:271)),COLUMN([2]!Tableausource[Catégorie tâche])-2)="","",(INDEX([2]!Tableausource[#All],SMALL(IF(($G$1=[2]!Tableausource[Projet])*(([2]!Tableausource[Catégorie tâche]="1.H+K")+([2]!Tableausource[Catégorie tâche]="2.K")),ROW([2]!Tableausource[Projet])-13,9^9),ROW(271:271)),COLUMN([2]!Tableausource[Catégorie tâche])-2))),"")</f>
        <v/>
      </c>
      <c r="G275" s="23" t="str" cm="1">
        <f t="array" ref="G275">IFERROR(INDEX([2]!Tableausource[#All],SMALL(IF(($G$1=[2]!Tableausource[Projet])*(([2]!Tableausource[Catégorie tâche]="1.H+K")+([2]!Tableausource[Catégorie tâche]="2.K")),ROW([2]!Tableausource[Projet])-13,9^9),ROW(271:271)),COLUMN([2]!Tableausource[Tâches])-2),"")</f>
        <v/>
      </c>
      <c r="H275" s="24" t="str" cm="1">
        <f t="array" ref="H275">IFERROR(IF(INDEX([2]!Tableausource[#All],SMALL(IF(($G$1=[2]!Tableausource[Projet])*(([2]!Tableausource[Catégorie tâche]="1.H+K")+([2]!Tableausource[Catégorie tâche]="2.K")),ROW([2]!Tableausource[Projet])-13,9^9),ROW(271:271)),COLUMN([2]!Tableausource[Acteurs])-2)="","",(INDEX([2]!Tableausource[#All],SMALL(IF(($G$1=[2]!Tableausource[Projet])*(([2]!Tableausource[Catégorie tâche]="1.H+K")+([2]!Tableausource[Catégorie tâche]="2.K")),ROW([2]!Tableausource[Projet])-13,9^9),ROW(271:271)),COLUMN([2]!Tableausource[Acteurs])-2))),"")</f>
        <v/>
      </c>
    </row>
    <row r="276" spans="2:8" hidden="1" x14ac:dyDescent="0.25">
      <c r="B276" s="21" t="str" cm="1">
        <f t="array" ref="B276">IFERROR(IF(INDEX([1]!Tableausource[#All],SMALL(IF(($G$1=[1]!Tableausource[Projet])*(([1]!Tableausource[Catégorie tâche]="1.H+K")+([1]!Tableausource[Catégorie tâche]="2.K")),ROW([1]!Tableausource[Projet])-13,9^9),ROW(272:272)),COLUMN([1]!Tableausource[Etat])-2)="","",(INDEX([1]!Tableausource[#All],SMALL(IF(($G$1=[1]!Tableausource[Projet])*(([1]!Tableausource[Catégorie tâche]="1.H+K")+([1]!Tableausource[Catégorie tâche]="2.K")),ROW([1]!Tableausource[Projet])-13,9^9),ROW(272:272)),COLUMN([1]!Tableausource[Etat])-2))),"")</f>
        <v/>
      </c>
      <c r="C276" s="21" t="str" cm="1">
        <f t="array" ref="C276">IFERROR(IF(INDEX([2]!Tableausource[#All],SMALL(IF(($G$1=[2]!Tableausource[Projet])*(([2]!Tableausource[Catégorie tâche]="1.H+K")+([2]!Tableausource[Catégorie tâche]="2.K")),ROW([2]!Tableausource[Projet])-13,9^9),ROW(272:272)),COLUMN([2]!Tableausource[Échéance])-2)="","",(INDEX([2]!Tableausource[#All],SMALL(IF(($G$1=[2]!Tableausource[Projet])*(([2]!Tableausource[Catégorie tâche]="1.H+K")+([2]!Tableausource[Catégorie tâche]="2.K")),ROW([2]!Tableausource[Projet])-13,9^9),ROW(272:272)),COLUMN([2]!Tableausource[Échéance])-2))),"")</f>
        <v/>
      </c>
      <c r="D276" s="21" t="str" cm="1">
        <f t="array" ref="D276">IFERROR(IF(INDEX([2]!Tableausource[#All],SMALL(IF(($G$1=[2]!Tableausource[Projet])*(([2]!Tableausource[Catégorie tâche]="1.H+K")+([2]!Tableausource[Catégorie tâche]="2.K")),ROW([2]!Tableausource[Projet])-13,9^9),ROW(272:272)),COLUMN([2]!Tableausource[Date de début])-2)="","",(INDEX([2]!Tableausource[#All],SMALL(IF(($G$1=[2]!Tableausource[Projet])*(([2]!Tableausource[Catégorie tâche]="1.H+K")+([2]!Tableausource[Catégorie tâche]="2.K")),ROW([2]!Tableausource[Projet])-13,9^9),ROW(272:272)),COLUMN([2]!Tableausource[Date de début])-2))),"")</f>
        <v/>
      </c>
      <c r="E276" s="21" t="str" cm="1">
        <f t="array" ref="E276">IFERROR(IF(INDEX([2]!Tableausource[#All],SMALL(IF(($G$1=[2]!Tableausource[Projet])*(([2]!Tableausource[Catégorie tâche]="1.H+K")+([2]!Tableausource[Catégorie tâche]="2.K")),ROW([2]!Tableausource[Projet])-13,9^9),ROW(272:272)),COLUMN([2]!Tableausource[Date de fin])-2)="","",(INDEX([2]!Tableausource[#All],SMALL(IF(($G$1=[2]!Tableausource[Projet])*(([2]!Tableausource[Catégorie tâche]="1.H+K")+([2]!Tableausource[Catégorie tâche]="2.K")),ROW([2]!Tableausource[Projet])-13,9^9),ROW(272:272)),COLUMN([2]!Tableausource[Date de fin])-2))),"")</f>
        <v/>
      </c>
      <c r="F276" s="21" t="str" cm="1">
        <f t="array" ref="F276">IFERROR(IF(INDEX([2]!Tableausource[#All],SMALL(IF(($G$1=[2]!Tableausource[Projet])*(([2]!Tableausource[Catégorie tâche]="1.H+K")+([2]!Tableausource[Catégorie tâche]="2.K")),ROW([2]!Tableausource[Projet])-13,9^9),ROW(272:272)),COLUMN([2]!Tableausource[Catégorie tâche])-2)="","",(INDEX([2]!Tableausource[#All],SMALL(IF(($G$1=[2]!Tableausource[Projet])*(([2]!Tableausource[Catégorie tâche]="1.H+K")+([2]!Tableausource[Catégorie tâche]="2.K")),ROW([2]!Tableausource[Projet])-13,9^9),ROW(272:272)),COLUMN([2]!Tableausource[Catégorie tâche])-2))),"")</f>
        <v/>
      </c>
      <c r="G276" s="23" t="str" cm="1">
        <f t="array" ref="G276">IFERROR(INDEX([2]!Tableausource[#All],SMALL(IF(($G$1=[2]!Tableausource[Projet])*(([2]!Tableausource[Catégorie tâche]="1.H+K")+([2]!Tableausource[Catégorie tâche]="2.K")),ROW([2]!Tableausource[Projet])-13,9^9),ROW(272:272)),COLUMN([2]!Tableausource[Tâches])-2),"")</f>
        <v/>
      </c>
      <c r="H276" s="24" t="str" cm="1">
        <f t="array" ref="H276">IFERROR(IF(INDEX([2]!Tableausource[#All],SMALL(IF(($G$1=[2]!Tableausource[Projet])*(([2]!Tableausource[Catégorie tâche]="1.H+K")+([2]!Tableausource[Catégorie tâche]="2.K")),ROW([2]!Tableausource[Projet])-13,9^9),ROW(272:272)),COLUMN([2]!Tableausource[Acteurs])-2)="","",(INDEX([2]!Tableausource[#All],SMALL(IF(($G$1=[2]!Tableausource[Projet])*(([2]!Tableausource[Catégorie tâche]="1.H+K")+([2]!Tableausource[Catégorie tâche]="2.K")),ROW([2]!Tableausource[Projet])-13,9^9),ROW(272:272)),COLUMN([2]!Tableausource[Acteurs])-2))),"")</f>
        <v/>
      </c>
    </row>
    <row r="277" spans="2:8" hidden="1" x14ac:dyDescent="0.25">
      <c r="B277" s="21" t="str" cm="1">
        <f t="array" ref="B277">IFERROR(IF(INDEX([1]!Tableausource[#All],SMALL(IF(($G$1=[1]!Tableausource[Projet])*(([1]!Tableausource[Catégorie tâche]="1.H+K")+([1]!Tableausource[Catégorie tâche]="2.K")),ROW([1]!Tableausource[Projet])-13,9^9),ROW(273:273)),COLUMN([1]!Tableausource[Etat])-2)="","",(INDEX([1]!Tableausource[#All],SMALL(IF(($G$1=[1]!Tableausource[Projet])*(([1]!Tableausource[Catégorie tâche]="1.H+K")+([1]!Tableausource[Catégorie tâche]="2.K")),ROW([1]!Tableausource[Projet])-13,9^9),ROW(273:273)),COLUMN([1]!Tableausource[Etat])-2))),"")</f>
        <v/>
      </c>
      <c r="C277" s="21" t="str" cm="1">
        <f t="array" ref="C277">IFERROR(IF(INDEX([2]!Tableausource[#All],SMALL(IF(($G$1=[2]!Tableausource[Projet])*(([2]!Tableausource[Catégorie tâche]="1.H+K")+([2]!Tableausource[Catégorie tâche]="2.K")),ROW([2]!Tableausource[Projet])-13,9^9),ROW(273:273)),COLUMN([2]!Tableausource[Échéance])-2)="","",(INDEX([2]!Tableausource[#All],SMALL(IF(($G$1=[2]!Tableausource[Projet])*(([2]!Tableausource[Catégorie tâche]="1.H+K")+([2]!Tableausource[Catégorie tâche]="2.K")),ROW([2]!Tableausource[Projet])-13,9^9),ROW(273:273)),COLUMN([2]!Tableausource[Échéance])-2))),"")</f>
        <v/>
      </c>
      <c r="D277" s="21" t="str" cm="1">
        <f t="array" ref="D277">IFERROR(IF(INDEX([2]!Tableausource[#All],SMALL(IF(($G$1=[2]!Tableausource[Projet])*(([2]!Tableausource[Catégorie tâche]="1.H+K")+([2]!Tableausource[Catégorie tâche]="2.K")),ROW([2]!Tableausource[Projet])-13,9^9),ROW(273:273)),COLUMN([2]!Tableausource[Date de début])-2)="","",(INDEX([2]!Tableausource[#All],SMALL(IF(($G$1=[2]!Tableausource[Projet])*(([2]!Tableausource[Catégorie tâche]="1.H+K")+([2]!Tableausource[Catégorie tâche]="2.K")),ROW([2]!Tableausource[Projet])-13,9^9),ROW(273:273)),COLUMN([2]!Tableausource[Date de début])-2))),"")</f>
        <v/>
      </c>
      <c r="E277" s="21" t="str" cm="1">
        <f t="array" ref="E277">IFERROR(IF(INDEX([2]!Tableausource[#All],SMALL(IF(($G$1=[2]!Tableausource[Projet])*(([2]!Tableausource[Catégorie tâche]="1.H+K")+([2]!Tableausource[Catégorie tâche]="2.K")),ROW([2]!Tableausource[Projet])-13,9^9),ROW(273:273)),COLUMN([2]!Tableausource[Date de fin])-2)="","",(INDEX([2]!Tableausource[#All],SMALL(IF(($G$1=[2]!Tableausource[Projet])*(([2]!Tableausource[Catégorie tâche]="1.H+K")+([2]!Tableausource[Catégorie tâche]="2.K")),ROW([2]!Tableausource[Projet])-13,9^9),ROW(273:273)),COLUMN([2]!Tableausource[Date de fin])-2))),"")</f>
        <v/>
      </c>
      <c r="F277" s="21" t="str" cm="1">
        <f t="array" ref="F277">IFERROR(IF(INDEX([2]!Tableausource[#All],SMALL(IF(($G$1=[2]!Tableausource[Projet])*(([2]!Tableausource[Catégorie tâche]="1.H+K")+([2]!Tableausource[Catégorie tâche]="2.K")),ROW([2]!Tableausource[Projet])-13,9^9),ROW(273:273)),COLUMN([2]!Tableausource[Catégorie tâche])-2)="","",(INDEX([2]!Tableausource[#All],SMALL(IF(($G$1=[2]!Tableausource[Projet])*(([2]!Tableausource[Catégorie tâche]="1.H+K")+([2]!Tableausource[Catégorie tâche]="2.K")),ROW([2]!Tableausource[Projet])-13,9^9),ROW(273:273)),COLUMN([2]!Tableausource[Catégorie tâche])-2))),"")</f>
        <v/>
      </c>
      <c r="G277" s="23" t="str" cm="1">
        <f t="array" ref="G277">IFERROR(INDEX([2]!Tableausource[#All],SMALL(IF(($G$1=[2]!Tableausource[Projet])*(([2]!Tableausource[Catégorie tâche]="1.H+K")+([2]!Tableausource[Catégorie tâche]="2.K")),ROW([2]!Tableausource[Projet])-13,9^9),ROW(273:273)),COLUMN([2]!Tableausource[Tâches])-2),"")</f>
        <v/>
      </c>
      <c r="H277" s="24" t="str" cm="1">
        <f t="array" ref="H277">IFERROR(IF(INDEX([2]!Tableausource[#All],SMALL(IF(($G$1=[2]!Tableausource[Projet])*(([2]!Tableausource[Catégorie tâche]="1.H+K")+([2]!Tableausource[Catégorie tâche]="2.K")),ROW([2]!Tableausource[Projet])-13,9^9),ROW(273:273)),COLUMN([2]!Tableausource[Acteurs])-2)="","",(INDEX([2]!Tableausource[#All],SMALL(IF(($G$1=[2]!Tableausource[Projet])*(([2]!Tableausource[Catégorie tâche]="1.H+K")+([2]!Tableausource[Catégorie tâche]="2.K")),ROW([2]!Tableausource[Projet])-13,9^9),ROW(273:273)),COLUMN([2]!Tableausource[Acteurs])-2))),"")</f>
        <v/>
      </c>
    </row>
    <row r="278" spans="2:8" hidden="1" x14ac:dyDescent="0.25">
      <c r="B278" s="21" t="str" cm="1">
        <f t="array" ref="B278">IFERROR(IF(INDEX([1]!Tableausource[#All],SMALL(IF(($G$1=[1]!Tableausource[Projet])*(([1]!Tableausource[Catégorie tâche]="1.H+K")+([1]!Tableausource[Catégorie tâche]="2.K")),ROW([1]!Tableausource[Projet])-13,9^9),ROW(274:274)),COLUMN([1]!Tableausource[Etat])-2)="","",(INDEX([1]!Tableausource[#All],SMALL(IF(($G$1=[1]!Tableausource[Projet])*(([1]!Tableausource[Catégorie tâche]="1.H+K")+([1]!Tableausource[Catégorie tâche]="2.K")),ROW([1]!Tableausource[Projet])-13,9^9),ROW(274:274)),COLUMN([1]!Tableausource[Etat])-2))),"")</f>
        <v/>
      </c>
      <c r="C278" s="21" t="str" cm="1">
        <f t="array" ref="C278">IFERROR(IF(INDEX([2]!Tableausource[#All],SMALL(IF(($G$1=[2]!Tableausource[Projet])*(([2]!Tableausource[Catégorie tâche]="1.H+K")+([2]!Tableausource[Catégorie tâche]="2.K")),ROW([2]!Tableausource[Projet])-13,9^9),ROW(274:274)),COLUMN([2]!Tableausource[Échéance])-2)="","",(INDEX([2]!Tableausource[#All],SMALL(IF(($G$1=[2]!Tableausource[Projet])*(([2]!Tableausource[Catégorie tâche]="1.H+K")+([2]!Tableausource[Catégorie tâche]="2.K")),ROW([2]!Tableausource[Projet])-13,9^9),ROW(274:274)),COLUMN([2]!Tableausource[Échéance])-2))),"")</f>
        <v/>
      </c>
      <c r="D278" s="21" t="str" cm="1">
        <f t="array" ref="D278">IFERROR(IF(INDEX([2]!Tableausource[#All],SMALL(IF(($G$1=[2]!Tableausource[Projet])*(([2]!Tableausource[Catégorie tâche]="1.H+K")+([2]!Tableausource[Catégorie tâche]="2.K")),ROW([2]!Tableausource[Projet])-13,9^9),ROW(274:274)),COLUMN([2]!Tableausource[Date de début])-2)="","",(INDEX([2]!Tableausource[#All],SMALL(IF(($G$1=[2]!Tableausource[Projet])*(([2]!Tableausource[Catégorie tâche]="1.H+K")+([2]!Tableausource[Catégorie tâche]="2.K")),ROW([2]!Tableausource[Projet])-13,9^9),ROW(274:274)),COLUMN([2]!Tableausource[Date de début])-2))),"")</f>
        <v/>
      </c>
      <c r="E278" s="21" t="str" cm="1">
        <f t="array" ref="E278">IFERROR(IF(INDEX([2]!Tableausource[#All],SMALL(IF(($G$1=[2]!Tableausource[Projet])*(([2]!Tableausource[Catégorie tâche]="1.H+K")+([2]!Tableausource[Catégorie tâche]="2.K")),ROW([2]!Tableausource[Projet])-13,9^9),ROW(274:274)),COLUMN([2]!Tableausource[Date de fin])-2)="","",(INDEX([2]!Tableausource[#All],SMALL(IF(($G$1=[2]!Tableausource[Projet])*(([2]!Tableausource[Catégorie tâche]="1.H+K")+([2]!Tableausource[Catégorie tâche]="2.K")),ROW([2]!Tableausource[Projet])-13,9^9),ROW(274:274)),COLUMN([2]!Tableausource[Date de fin])-2))),"")</f>
        <v/>
      </c>
      <c r="F278" s="21" t="str" cm="1">
        <f t="array" ref="F278">IFERROR(IF(INDEX([2]!Tableausource[#All],SMALL(IF(($G$1=[2]!Tableausource[Projet])*(([2]!Tableausource[Catégorie tâche]="1.H+K")+([2]!Tableausource[Catégorie tâche]="2.K")),ROW([2]!Tableausource[Projet])-13,9^9),ROW(274:274)),COLUMN([2]!Tableausource[Catégorie tâche])-2)="","",(INDEX([2]!Tableausource[#All],SMALL(IF(($G$1=[2]!Tableausource[Projet])*(([2]!Tableausource[Catégorie tâche]="1.H+K")+([2]!Tableausource[Catégorie tâche]="2.K")),ROW([2]!Tableausource[Projet])-13,9^9),ROW(274:274)),COLUMN([2]!Tableausource[Catégorie tâche])-2))),"")</f>
        <v/>
      </c>
      <c r="G278" s="23" t="str" cm="1">
        <f t="array" ref="G278">IFERROR(INDEX([2]!Tableausource[#All],SMALL(IF(($G$1=[2]!Tableausource[Projet])*(([2]!Tableausource[Catégorie tâche]="1.H+K")+([2]!Tableausource[Catégorie tâche]="2.K")),ROW([2]!Tableausource[Projet])-13,9^9),ROW(274:274)),COLUMN([2]!Tableausource[Tâches])-2),"")</f>
        <v/>
      </c>
      <c r="H278" s="24" t="str" cm="1">
        <f t="array" ref="H278">IFERROR(IF(INDEX([2]!Tableausource[#All],SMALL(IF(($G$1=[2]!Tableausource[Projet])*(([2]!Tableausource[Catégorie tâche]="1.H+K")+([2]!Tableausource[Catégorie tâche]="2.K")),ROW([2]!Tableausource[Projet])-13,9^9),ROW(274:274)),COLUMN([2]!Tableausource[Acteurs])-2)="","",(INDEX([2]!Tableausource[#All],SMALL(IF(($G$1=[2]!Tableausource[Projet])*(([2]!Tableausource[Catégorie tâche]="1.H+K")+([2]!Tableausource[Catégorie tâche]="2.K")),ROW([2]!Tableausource[Projet])-13,9^9),ROW(274:274)),COLUMN([2]!Tableausource[Acteurs])-2))),"")</f>
        <v/>
      </c>
    </row>
    <row r="279" spans="2:8" hidden="1" x14ac:dyDescent="0.25">
      <c r="B279" s="21" t="str" cm="1">
        <f t="array" ref="B279">IFERROR(IF(INDEX([1]!Tableausource[#All],SMALL(IF(($G$1=[1]!Tableausource[Projet])*(([1]!Tableausource[Catégorie tâche]="1.H+K")+([1]!Tableausource[Catégorie tâche]="2.K")),ROW([1]!Tableausource[Projet])-13,9^9),ROW(275:275)),COLUMN([1]!Tableausource[Etat])-2)="","",(INDEX([1]!Tableausource[#All],SMALL(IF(($G$1=[1]!Tableausource[Projet])*(([1]!Tableausource[Catégorie tâche]="1.H+K")+([1]!Tableausource[Catégorie tâche]="2.K")),ROW([1]!Tableausource[Projet])-13,9^9),ROW(275:275)),COLUMN([1]!Tableausource[Etat])-2))),"")</f>
        <v/>
      </c>
      <c r="C279" s="21" t="str" cm="1">
        <f t="array" ref="C279">IFERROR(IF(INDEX([2]!Tableausource[#All],SMALL(IF(($G$1=[2]!Tableausource[Projet])*(([2]!Tableausource[Catégorie tâche]="1.H+K")+([2]!Tableausource[Catégorie tâche]="2.K")),ROW([2]!Tableausource[Projet])-13,9^9),ROW(275:275)),COLUMN([2]!Tableausource[Échéance])-2)="","",(INDEX([2]!Tableausource[#All],SMALL(IF(($G$1=[2]!Tableausource[Projet])*(([2]!Tableausource[Catégorie tâche]="1.H+K")+([2]!Tableausource[Catégorie tâche]="2.K")),ROW([2]!Tableausource[Projet])-13,9^9),ROW(275:275)),COLUMN([2]!Tableausource[Échéance])-2))),"")</f>
        <v/>
      </c>
      <c r="D279" s="21" t="str" cm="1">
        <f t="array" ref="D279">IFERROR(IF(INDEX([2]!Tableausource[#All],SMALL(IF(($G$1=[2]!Tableausource[Projet])*(([2]!Tableausource[Catégorie tâche]="1.H+K")+([2]!Tableausource[Catégorie tâche]="2.K")),ROW([2]!Tableausource[Projet])-13,9^9),ROW(275:275)),COLUMN([2]!Tableausource[Date de début])-2)="","",(INDEX([2]!Tableausource[#All],SMALL(IF(($G$1=[2]!Tableausource[Projet])*(([2]!Tableausource[Catégorie tâche]="1.H+K")+([2]!Tableausource[Catégorie tâche]="2.K")),ROW([2]!Tableausource[Projet])-13,9^9),ROW(275:275)),COLUMN([2]!Tableausource[Date de début])-2))),"")</f>
        <v/>
      </c>
      <c r="E279" s="21" t="str" cm="1">
        <f t="array" ref="E279">IFERROR(IF(INDEX([2]!Tableausource[#All],SMALL(IF(($G$1=[2]!Tableausource[Projet])*(([2]!Tableausource[Catégorie tâche]="1.H+K")+([2]!Tableausource[Catégorie tâche]="2.K")),ROW([2]!Tableausource[Projet])-13,9^9),ROW(275:275)),COLUMN([2]!Tableausource[Date de fin])-2)="","",(INDEX([2]!Tableausource[#All],SMALL(IF(($G$1=[2]!Tableausource[Projet])*(([2]!Tableausource[Catégorie tâche]="1.H+K")+([2]!Tableausource[Catégorie tâche]="2.K")),ROW([2]!Tableausource[Projet])-13,9^9),ROW(275:275)),COLUMN([2]!Tableausource[Date de fin])-2))),"")</f>
        <v/>
      </c>
      <c r="F279" s="21" t="str" cm="1">
        <f t="array" ref="F279">IFERROR(IF(INDEX([2]!Tableausource[#All],SMALL(IF(($G$1=[2]!Tableausource[Projet])*(([2]!Tableausource[Catégorie tâche]="1.H+K")+([2]!Tableausource[Catégorie tâche]="2.K")),ROW([2]!Tableausource[Projet])-13,9^9),ROW(275:275)),COLUMN([2]!Tableausource[Catégorie tâche])-2)="","",(INDEX([2]!Tableausource[#All],SMALL(IF(($G$1=[2]!Tableausource[Projet])*(([2]!Tableausource[Catégorie tâche]="1.H+K")+([2]!Tableausource[Catégorie tâche]="2.K")),ROW([2]!Tableausource[Projet])-13,9^9),ROW(275:275)),COLUMN([2]!Tableausource[Catégorie tâche])-2))),"")</f>
        <v/>
      </c>
      <c r="G279" s="23" t="str" cm="1">
        <f t="array" ref="G279">IFERROR(INDEX([2]!Tableausource[#All],SMALL(IF(($G$1=[2]!Tableausource[Projet])*(([2]!Tableausource[Catégorie tâche]="1.H+K")+([2]!Tableausource[Catégorie tâche]="2.K")),ROW([2]!Tableausource[Projet])-13,9^9),ROW(275:275)),COLUMN([2]!Tableausource[Tâches])-2),"")</f>
        <v/>
      </c>
      <c r="H279" s="24" t="str" cm="1">
        <f t="array" ref="H279">IFERROR(IF(INDEX([2]!Tableausource[#All],SMALL(IF(($G$1=[2]!Tableausource[Projet])*(([2]!Tableausource[Catégorie tâche]="1.H+K")+([2]!Tableausource[Catégorie tâche]="2.K")),ROW([2]!Tableausource[Projet])-13,9^9),ROW(275:275)),COLUMN([2]!Tableausource[Acteurs])-2)="","",(INDEX([2]!Tableausource[#All],SMALL(IF(($G$1=[2]!Tableausource[Projet])*(([2]!Tableausource[Catégorie tâche]="1.H+K")+([2]!Tableausource[Catégorie tâche]="2.K")),ROW([2]!Tableausource[Projet])-13,9^9),ROW(275:275)),COLUMN([2]!Tableausource[Acteurs])-2))),"")</f>
        <v/>
      </c>
    </row>
    <row r="280" spans="2:8" hidden="1" x14ac:dyDescent="0.25">
      <c r="B280" s="21" t="str" cm="1">
        <f t="array" ref="B280">IFERROR(IF(INDEX([1]!Tableausource[#All],SMALL(IF(($G$1=[1]!Tableausource[Projet])*(([1]!Tableausource[Catégorie tâche]="1.H+K")+([1]!Tableausource[Catégorie tâche]="2.K")),ROW([1]!Tableausource[Projet])-13,9^9),ROW(276:276)),COLUMN([1]!Tableausource[Etat])-2)="","",(INDEX([1]!Tableausource[#All],SMALL(IF(($G$1=[1]!Tableausource[Projet])*(([1]!Tableausource[Catégorie tâche]="1.H+K")+([1]!Tableausource[Catégorie tâche]="2.K")),ROW([1]!Tableausource[Projet])-13,9^9),ROW(276:276)),COLUMN([1]!Tableausource[Etat])-2))),"")</f>
        <v/>
      </c>
      <c r="C280" s="21" t="str" cm="1">
        <f t="array" ref="C280">IFERROR(IF(INDEX([2]!Tableausource[#All],SMALL(IF(($G$1=[2]!Tableausource[Projet])*(([2]!Tableausource[Catégorie tâche]="1.H+K")+([2]!Tableausource[Catégorie tâche]="2.K")),ROW([2]!Tableausource[Projet])-13,9^9),ROW(276:276)),COLUMN([2]!Tableausource[Échéance])-2)="","",(INDEX([2]!Tableausource[#All],SMALL(IF(($G$1=[2]!Tableausource[Projet])*(([2]!Tableausource[Catégorie tâche]="1.H+K")+([2]!Tableausource[Catégorie tâche]="2.K")),ROW([2]!Tableausource[Projet])-13,9^9),ROW(276:276)),COLUMN([2]!Tableausource[Échéance])-2))),"")</f>
        <v/>
      </c>
      <c r="D280" s="21" t="str" cm="1">
        <f t="array" ref="D280">IFERROR(IF(INDEX([2]!Tableausource[#All],SMALL(IF(($G$1=[2]!Tableausource[Projet])*(([2]!Tableausource[Catégorie tâche]="1.H+K")+([2]!Tableausource[Catégorie tâche]="2.K")),ROW([2]!Tableausource[Projet])-13,9^9),ROW(276:276)),COLUMN([2]!Tableausource[Date de début])-2)="","",(INDEX([2]!Tableausource[#All],SMALL(IF(($G$1=[2]!Tableausource[Projet])*(([2]!Tableausource[Catégorie tâche]="1.H+K")+([2]!Tableausource[Catégorie tâche]="2.K")),ROW([2]!Tableausource[Projet])-13,9^9),ROW(276:276)),COLUMN([2]!Tableausource[Date de début])-2))),"")</f>
        <v/>
      </c>
      <c r="E280" s="21" t="str" cm="1">
        <f t="array" ref="E280">IFERROR(IF(INDEX([2]!Tableausource[#All],SMALL(IF(($G$1=[2]!Tableausource[Projet])*(([2]!Tableausource[Catégorie tâche]="1.H+K")+([2]!Tableausource[Catégorie tâche]="2.K")),ROW([2]!Tableausource[Projet])-13,9^9),ROW(276:276)),COLUMN([2]!Tableausource[Date de fin])-2)="","",(INDEX([2]!Tableausource[#All],SMALL(IF(($G$1=[2]!Tableausource[Projet])*(([2]!Tableausource[Catégorie tâche]="1.H+K")+([2]!Tableausource[Catégorie tâche]="2.K")),ROW([2]!Tableausource[Projet])-13,9^9),ROW(276:276)),COLUMN([2]!Tableausource[Date de fin])-2))),"")</f>
        <v/>
      </c>
      <c r="F280" s="21" t="str" cm="1">
        <f t="array" ref="F280">IFERROR(IF(INDEX([2]!Tableausource[#All],SMALL(IF(($G$1=[2]!Tableausource[Projet])*(([2]!Tableausource[Catégorie tâche]="1.H+K")+([2]!Tableausource[Catégorie tâche]="2.K")),ROW([2]!Tableausource[Projet])-13,9^9),ROW(276:276)),COLUMN([2]!Tableausource[Catégorie tâche])-2)="","",(INDEX([2]!Tableausource[#All],SMALL(IF(($G$1=[2]!Tableausource[Projet])*(([2]!Tableausource[Catégorie tâche]="1.H+K")+([2]!Tableausource[Catégorie tâche]="2.K")),ROW([2]!Tableausource[Projet])-13,9^9),ROW(276:276)),COLUMN([2]!Tableausource[Catégorie tâche])-2))),"")</f>
        <v/>
      </c>
      <c r="G280" s="23" t="str" cm="1">
        <f t="array" ref="G280">IFERROR(INDEX([2]!Tableausource[#All],SMALL(IF(($G$1=[2]!Tableausource[Projet])*(([2]!Tableausource[Catégorie tâche]="1.H+K")+([2]!Tableausource[Catégorie tâche]="2.K")),ROW([2]!Tableausource[Projet])-13,9^9),ROW(276:276)),COLUMN([2]!Tableausource[Tâches])-2),"")</f>
        <v/>
      </c>
      <c r="H280" s="24" t="str" cm="1">
        <f t="array" ref="H280">IFERROR(IF(INDEX([2]!Tableausource[#All],SMALL(IF(($G$1=[2]!Tableausource[Projet])*(([2]!Tableausource[Catégorie tâche]="1.H+K")+([2]!Tableausource[Catégorie tâche]="2.K")),ROW([2]!Tableausource[Projet])-13,9^9),ROW(276:276)),COLUMN([2]!Tableausource[Acteurs])-2)="","",(INDEX([2]!Tableausource[#All],SMALL(IF(($G$1=[2]!Tableausource[Projet])*(([2]!Tableausource[Catégorie tâche]="1.H+K")+([2]!Tableausource[Catégorie tâche]="2.K")),ROW([2]!Tableausource[Projet])-13,9^9),ROW(276:276)),COLUMN([2]!Tableausource[Acteurs])-2))),"")</f>
        <v/>
      </c>
    </row>
    <row r="281" spans="2:8" hidden="1" x14ac:dyDescent="0.25">
      <c r="B281" s="21" t="str" cm="1">
        <f t="array" ref="B281">IFERROR(IF(INDEX([1]!Tableausource[#All],SMALL(IF(($G$1=[1]!Tableausource[Projet])*(([1]!Tableausource[Catégorie tâche]="1.H+K")+([1]!Tableausource[Catégorie tâche]="2.K")),ROW([1]!Tableausource[Projet])-13,9^9),ROW(277:277)),COLUMN([1]!Tableausource[Etat])-2)="","",(INDEX([1]!Tableausource[#All],SMALL(IF(($G$1=[1]!Tableausource[Projet])*(([1]!Tableausource[Catégorie tâche]="1.H+K")+([1]!Tableausource[Catégorie tâche]="2.K")),ROW([1]!Tableausource[Projet])-13,9^9),ROW(277:277)),COLUMN([1]!Tableausource[Etat])-2))),"")</f>
        <v/>
      </c>
      <c r="C281" s="21" t="str" cm="1">
        <f t="array" ref="C281">IFERROR(IF(INDEX([2]!Tableausource[#All],SMALL(IF(($G$1=[2]!Tableausource[Projet])*(([2]!Tableausource[Catégorie tâche]="1.H+K")+([2]!Tableausource[Catégorie tâche]="2.K")),ROW([2]!Tableausource[Projet])-13,9^9),ROW(277:277)),COLUMN([2]!Tableausource[Échéance])-2)="","",(INDEX([2]!Tableausource[#All],SMALL(IF(($G$1=[2]!Tableausource[Projet])*(([2]!Tableausource[Catégorie tâche]="1.H+K")+([2]!Tableausource[Catégorie tâche]="2.K")),ROW([2]!Tableausource[Projet])-13,9^9),ROW(277:277)),COLUMN([2]!Tableausource[Échéance])-2))),"")</f>
        <v/>
      </c>
      <c r="D281" s="21" t="str" cm="1">
        <f t="array" ref="D281">IFERROR(IF(INDEX([2]!Tableausource[#All],SMALL(IF(($G$1=[2]!Tableausource[Projet])*(([2]!Tableausource[Catégorie tâche]="1.H+K")+([2]!Tableausource[Catégorie tâche]="2.K")),ROW([2]!Tableausource[Projet])-13,9^9),ROW(277:277)),COLUMN([2]!Tableausource[Date de début])-2)="","",(INDEX([2]!Tableausource[#All],SMALL(IF(($G$1=[2]!Tableausource[Projet])*(([2]!Tableausource[Catégorie tâche]="1.H+K")+([2]!Tableausource[Catégorie tâche]="2.K")),ROW([2]!Tableausource[Projet])-13,9^9),ROW(277:277)),COLUMN([2]!Tableausource[Date de début])-2))),"")</f>
        <v/>
      </c>
      <c r="E281" s="21" t="str" cm="1">
        <f t="array" ref="E281">IFERROR(IF(INDEX([2]!Tableausource[#All],SMALL(IF(($G$1=[2]!Tableausource[Projet])*(([2]!Tableausource[Catégorie tâche]="1.H+K")+([2]!Tableausource[Catégorie tâche]="2.K")),ROW([2]!Tableausource[Projet])-13,9^9),ROW(277:277)),COLUMN([2]!Tableausource[Date de fin])-2)="","",(INDEX([2]!Tableausource[#All],SMALL(IF(($G$1=[2]!Tableausource[Projet])*(([2]!Tableausource[Catégorie tâche]="1.H+K")+([2]!Tableausource[Catégorie tâche]="2.K")),ROW([2]!Tableausource[Projet])-13,9^9),ROW(277:277)),COLUMN([2]!Tableausource[Date de fin])-2))),"")</f>
        <v/>
      </c>
      <c r="F281" s="21" t="str" cm="1">
        <f t="array" ref="F281">IFERROR(IF(INDEX([2]!Tableausource[#All],SMALL(IF(($G$1=[2]!Tableausource[Projet])*(([2]!Tableausource[Catégorie tâche]="1.H+K")+([2]!Tableausource[Catégorie tâche]="2.K")),ROW([2]!Tableausource[Projet])-13,9^9),ROW(277:277)),COLUMN([2]!Tableausource[Catégorie tâche])-2)="","",(INDEX([2]!Tableausource[#All],SMALL(IF(($G$1=[2]!Tableausource[Projet])*(([2]!Tableausource[Catégorie tâche]="1.H+K")+([2]!Tableausource[Catégorie tâche]="2.K")),ROW([2]!Tableausource[Projet])-13,9^9),ROW(277:277)),COLUMN([2]!Tableausource[Catégorie tâche])-2))),"")</f>
        <v/>
      </c>
      <c r="G281" s="23" t="str" cm="1">
        <f t="array" ref="G281">IFERROR(INDEX([2]!Tableausource[#All],SMALL(IF(($G$1=[2]!Tableausource[Projet])*(([2]!Tableausource[Catégorie tâche]="1.H+K")+([2]!Tableausource[Catégorie tâche]="2.K")),ROW([2]!Tableausource[Projet])-13,9^9),ROW(277:277)),COLUMN([2]!Tableausource[Tâches])-2),"")</f>
        <v/>
      </c>
      <c r="H281" s="24" t="str" cm="1">
        <f t="array" ref="H281">IFERROR(IF(INDEX([2]!Tableausource[#All],SMALL(IF(($G$1=[2]!Tableausource[Projet])*(([2]!Tableausource[Catégorie tâche]="1.H+K")+([2]!Tableausource[Catégorie tâche]="2.K")),ROW([2]!Tableausource[Projet])-13,9^9),ROW(277:277)),COLUMN([2]!Tableausource[Acteurs])-2)="","",(INDEX([2]!Tableausource[#All],SMALL(IF(($G$1=[2]!Tableausource[Projet])*(([2]!Tableausource[Catégorie tâche]="1.H+K")+([2]!Tableausource[Catégorie tâche]="2.K")),ROW([2]!Tableausource[Projet])-13,9^9),ROW(277:277)),COLUMN([2]!Tableausource[Acteurs])-2))),"")</f>
        <v/>
      </c>
    </row>
    <row r="282" spans="2:8" hidden="1" x14ac:dyDescent="0.25">
      <c r="B282" s="21" t="str" cm="1">
        <f t="array" ref="B282">IFERROR(IF(INDEX([1]!Tableausource[#All],SMALL(IF(($G$1=[1]!Tableausource[Projet])*(([1]!Tableausource[Catégorie tâche]="1.H+K")+([1]!Tableausource[Catégorie tâche]="2.K")),ROW([1]!Tableausource[Projet])-13,9^9),ROW(278:278)),COLUMN([1]!Tableausource[Etat])-2)="","",(INDEX([1]!Tableausource[#All],SMALL(IF(($G$1=[1]!Tableausource[Projet])*(([1]!Tableausource[Catégorie tâche]="1.H+K")+([1]!Tableausource[Catégorie tâche]="2.K")),ROW([1]!Tableausource[Projet])-13,9^9),ROW(278:278)),COLUMN([1]!Tableausource[Etat])-2))),"")</f>
        <v/>
      </c>
      <c r="C282" s="21" t="str" cm="1">
        <f t="array" ref="C282">IFERROR(IF(INDEX([2]!Tableausource[#All],SMALL(IF(($G$1=[2]!Tableausource[Projet])*(([2]!Tableausource[Catégorie tâche]="1.H+K")+([2]!Tableausource[Catégorie tâche]="2.K")),ROW([2]!Tableausource[Projet])-13,9^9),ROW(278:278)),COLUMN([2]!Tableausource[Échéance])-2)="","",(INDEX([2]!Tableausource[#All],SMALL(IF(($G$1=[2]!Tableausource[Projet])*(([2]!Tableausource[Catégorie tâche]="1.H+K")+([2]!Tableausource[Catégorie tâche]="2.K")),ROW([2]!Tableausource[Projet])-13,9^9),ROW(278:278)),COLUMN([2]!Tableausource[Échéance])-2))),"")</f>
        <v/>
      </c>
      <c r="D282" s="21" t="str" cm="1">
        <f t="array" ref="D282">IFERROR(IF(INDEX([2]!Tableausource[#All],SMALL(IF(($G$1=[2]!Tableausource[Projet])*(([2]!Tableausource[Catégorie tâche]="1.H+K")+([2]!Tableausource[Catégorie tâche]="2.K")),ROW([2]!Tableausource[Projet])-13,9^9),ROW(278:278)),COLUMN([2]!Tableausource[Date de début])-2)="","",(INDEX([2]!Tableausource[#All],SMALL(IF(($G$1=[2]!Tableausource[Projet])*(([2]!Tableausource[Catégorie tâche]="1.H+K")+([2]!Tableausource[Catégorie tâche]="2.K")),ROW([2]!Tableausource[Projet])-13,9^9),ROW(278:278)),COLUMN([2]!Tableausource[Date de début])-2))),"")</f>
        <v/>
      </c>
      <c r="E282" s="21" t="str" cm="1">
        <f t="array" ref="E282">IFERROR(IF(INDEX([2]!Tableausource[#All],SMALL(IF(($G$1=[2]!Tableausource[Projet])*(([2]!Tableausource[Catégorie tâche]="1.H+K")+([2]!Tableausource[Catégorie tâche]="2.K")),ROW([2]!Tableausource[Projet])-13,9^9),ROW(278:278)),COLUMN([2]!Tableausource[Date de fin])-2)="","",(INDEX([2]!Tableausource[#All],SMALL(IF(($G$1=[2]!Tableausource[Projet])*(([2]!Tableausource[Catégorie tâche]="1.H+K")+([2]!Tableausource[Catégorie tâche]="2.K")),ROW([2]!Tableausource[Projet])-13,9^9),ROW(278:278)),COLUMN([2]!Tableausource[Date de fin])-2))),"")</f>
        <v/>
      </c>
      <c r="F282" s="21" t="str" cm="1">
        <f t="array" ref="F282">IFERROR(IF(INDEX([2]!Tableausource[#All],SMALL(IF(($G$1=[2]!Tableausource[Projet])*(([2]!Tableausource[Catégorie tâche]="1.H+K")+([2]!Tableausource[Catégorie tâche]="2.K")),ROW([2]!Tableausource[Projet])-13,9^9),ROW(278:278)),COLUMN([2]!Tableausource[Catégorie tâche])-2)="","",(INDEX([2]!Tableausource[#All],SMALL(IF(($G$1=[2]!Tableausource[Projet])*(([2]!Tableausource[Catégorie tâche]="1.H+K")+([2]!Tableausource[Catégorie tâche]="2.K")),ROW([2]!Tableausource[Projet])-13,9^9),ROW(278:278)),COLUMN([2]!Tableausource[Catégorie tâche])-2))),"")</f>
        <v/>
      </c>
      <c r="G282" s="23" t="str" cm="1">
        <f t="array" ref="G282">IFERROR(INDEX([2]!Tableausource[#All],SMALL(IF(($G$1=[2]!Tableausource[Projet])*(([2]!Tableausource[Catégorie tâche]="1.H+K")+([2]!Tableausource[Catégorie tâche]="2.K")),ROW([2]!Tableausource[Projet])-13,9^9),ROW(278:278)),COLUMN([2]!Tableausource[Tâches])-2),"")</f>
        <v/>
      </c>
      <c r="H282" s="24" t="str" cm="1">
        <f t="array" ref="H282">IFERROR(IF(INDEX([2]!Tableausource[#All],SMALL(IF(($G$1=[2]!Tableausource[Projet])*(([2]!Tableausource[Catégorie tâche]="1.H+K")+([2]!Tableausource[Catégorie tâche]="2.K")),ROW([2]!Tableausource[Projet])-13,9^9),ROW(278:278)),COLUMN([2]!Tableausource[Acteurs])-2)="","",(INDEX([2]!Tableausource[#All],SMALL(IF(($G$1=[2]!Tableausource[Projet])*(([2]!Tableausource[Catégorie tâche]="1.H+K")+([2]!Tableausource[Catégorie tâche]="2.K")),ROW([2]!Tableausource[Projet])-13,9^9),ROW(278:278)),COLUMN([2]!Tableausource[Acteurs])-2))),"")</f>
        <v/>
      </c>
    </row>
    <row r="283" spans="2:8" hidden="1" x14ac:dyDescent="0.25">
      <c r="B283" s="21" t="str" cm="1">
        <f t="array" ref="B283">IFERROR(IF(INDEX([1]!Tableausource[#All],SMALL(IF(($G$1=[1]!Tableausource[Projet])*(([1]!Tableausource[Catégorie tâche]="1.H+K")+([1]!Tableausource[Catégorie tâche]="2.K")),ROW([1]!Tableausource[Projet])-13,9^9),ROW(279:279)),COLUMN([1]!Tableausource[Etat])-2)="","",(INDEX([1]!Tableausource[#All],SMALL(IF(($G$1=[1]!Tableausource[Projet])*(([1]!Tableausource[Catégorie tâche]="1.H+K")+([1]!Tableausource[Catégorie tâche]="2.K")),ROW([1]!Tableausource[Projet])-13,9^9),ROW(279:279)),COLUMN([1]!Tableausource[Etat])-2))),"")</f>
        <v/>
      </c>
      <c r="C283" s="21" t="str" cm="1">
        <f t="array" ref="C283">IFERROR(IF(INDEX([2]!Tableausource[#All],SMALL(IF(($G$1=[2]!Tableausource[Projet])*(([2]!Tableausource[Catégorie tâche]="1.H+K")+([2]!Tableausource[Catégorie tâche]="2.K")),ROW([2]!Tableausource[Projet])-13,9^9),ROW(279:279)),COLUMN([2]!Tableausource[Échéance])-2)="","",(INDEX([2]!Tableausource[#All],SMALL(IF(($G$1=[2]!Tableausource[Projet])*(([2]!Tableausource[Catégorie tâche]="1.H+K")+([2]!Tableausource[Catégorie tâche]="2.K")),ROW([2]!Tableausource[Projet])-13,9^9),ROW(279:279)),COLUMN([2]!Tableausource[Échéance])-2))),"")</f>
        <v/>
      </c>
      <c r="D283" s="21" t="str" cm="1">
        <f t="array" ref="D283">IFERROR(IF(INDEX([2]!Tableausource[#All],SMALL(IF(($G$1=[2]!Tableausource[Projet])*(([2]!Tableausource[Catégorie tâche]="1.H+K")+([2]!Tableausource[Catégorie tâche]="2.K")),ROW([2]!Tableausource[Projet])-13,9^9),ROW(279:279)),COLUMN([2]!Tableausource[Date de début])-2)="","",(INDEX([2]!Tableausource[#All],SMALL(IF(($G$1=[2]!Tableausource[Projet])*(([2]!Tableausource[Catégorie tâche]="1.H+K")+([2]!Tableausource[Catégorie tâche]="2.K")),ROW([2]!Tableausource[Projet])-13,9^9),ROW(279:279)),COLUMN([2]!Tableausource[Date de début])-2))),"")</f>
        <v/>
      </c>
      <c r="E283" s="21" t="str" cm="1">
        <f t="array" ref="E283">IFERROR(IF(INDEX([2]!Tableausource[#All],SMALL(IF(($G$1=[2]!Tableausource[Projet])*(([2]!Tableausource[Catégorie tâche]="1.H+K")+([2]!Tableausource[Catégorie tâche]="2.K")),ROW([2]!Tableausource[Projet])-13,9^9),ROW(279:279)),COLUMN([2]!Tableausource[Date de fin])-2)="","",(INDEX([2]!Tableausource[#All],SMALL(IF(($G$1=[2]!Tableausource[Projet])*(([2]!Tableausource[Catégorie tâche]="1.H+K")+([2]!Tableausource[Catégorie tâche]="2.K")),ROW([2]!Tableausource[Projet])-13,9^9),ROW(279:279)),COLUMN([2]!Tableausource[Date de fin])-2))),"")</f>
        <v/>
      </c>
      <c r="F283" s="21" t="str" cm="1">
        <f t="array" ref="F283">IFERROR(IF(INDEX([2]!Tableausource[#All],SMALL(IF(($G$1=[2]!Tableausource[Projet])*(([2]!Tableausource[Catégorie tâche]="1.H+K")+([2]!Tableausource[Catégorie tâche]="2.K")),ROW([2]!Tableausource[Projet])-13,9^9),ROW(279:279)),COLUMN([2]!Tableausource[Catégorie tâche])-2)="","",(INDEX([2]!Tableausource[#All],SMALL(IF(($G$1=[2]!Tableausource[Projet])*(([2]!Tableausource[Catégorie tâche]="1.H+K")+([2]!Tableausource[Catégorie tâche]="2.K")),ROW([2]!Tableausource[Projet])-13,9^9),ROW(279:279)),COLUMN([2]!Tableausource[Catégorie tâche])-2))),"")</f>
        <v/>
      </c>
      <c r="G283" s="23" t="str" cm="1">
        <f t="array" ref="G283">IFERROR(INDEX([2]!Tableausource[#All],SMALL(IF(($G$1=[2]!Tableausource[Projet])*(([2]!Tableausource[Catégorie tâche]="1.H+K")+([2]!Tableausource[Catégorie tâche]="2.K")),ROW([2]!Tableausource[Projet])-13,9^9),ROW(279:279)),COLUMN([2]!Tableausource[Tâches])-2),"")</f>
        <v/>
      </c>
      <c r="H283" s="24" t="str" cm="1">
        <f t="array" ref="H283">IFERROR(IF(INDEX([2]!Tableausource[#All],SMALL(IF(($G$1=[2]!Tableausource[Projet])*(([2]!Tableausource[Catégorie tâche]="1.H+K")+([2]!Tableausource[Catégorie tâche]="2.K")),ROW([2]!Tableausource[Projet])-13,9^9),ROW(279:279)),COLUMN([2]!Tableausource[Acteurs])-2)="","",(INDEX([2]!Tableausource[#All],SMALL(IF(($G$1=[2]!Tableausource[Projet])*(([2]!Tableausource[Catégorie tâche]="1.H+K")+([2]!Tableausource[Catégorie tâche]="2.K")),ROW([2]!Tableausource[Projet])-13,9^9),ROW(279:279)),COLUMN([2]!Tableausource[Acteurs])-2))),"")</f>
        <v/>
      </c>
    </row>
    <row r="284" spans="2:8" hidden="1" x14ac:dyDescent="0.25">
      <c r="B284" s="21" t="str" cm="1">
        <f t="array" ref="B284">IFERROR(IF(INDEX([1]!Tableausource[#All],SMALL(IF(($G$1=[1]!Tableausource[Projet])*(([1]!Tableausource[Catégorie tâche]="1.H+K")+([1]!Tableausource[Catégorie tâche]="2.K")),ROW([1]!Tableausource[Projet])-13,9^9),ROW(280:280)),COLUMN([1]!Tableausource[Etat])-2)="","",(INDEX([1]!Tableausource[#All],SMALL(IF(($G$1=[1]!Tableausource[Projet])*(([1]!Tableausource[Catégorie tâche]="1.H+K")+([1]!Tableausource[Catégorie tâche]="2.K")),ROW([1]!Tableausource[Projet])-13,9^9),ROW(280:280)),COLUMN([1]!Tableausource[Etat])-2))),"")</f>
        <v/>
      </c>
      <c r="C284" s="21" t="str" cm="1">
        <f t="array" ref="C284">IFERROR(IF(INDEX([2]!Tableausource[#All],SMALL(IF(($G$1=[2]!Tableausource[Projet])*(([2]!Tableausource[Catégorie tâche]="1.H+K")+([2]!Tableausource[Catégorie tâche]="2.K")),ROW([2]!Tableausource[Projet])-13,9^9),ROW(280:280)),COLUMN([2]!Tableausource[Échéance])-2)="","",(INDEX([2]!Tableausource[#All],SMALL(IF(($G$1=[2]!Tableausource[Projet])*(([2]!Tableausource[Catégorie tâche]="1.H+K")+([2]!Tableausource[Catégorie tâche]="2.K")),ROW([2]!Tableausource[Projet])-13,9^9),ROW(280:280)),COLUMN([2]!Tableausource[Échéance])-2))),"")</f>
        <v/>
      </c>
      <c r="D284" s="21" t="str" cm="1">
        <f t="array" ref="D284">IFERROR(IF(INDEX([2]!Tableausource[#All],SMALL(IF(($G$1=[2]!Tableausource[Projet])*(([2]!Tableausource[Catégorie tâche]="1.H+K")+([2]!Tableausource[Catégorie tâche]="2.K")),ROW([2]!Tableausource[Projet])-13,9^9),ROW(280:280)),COLUMN([2]!Tableausource[Date de début])-2)="","",(INDEX([2]!Tableausource[#All],SMALL(IF(($G$1=[2]!Tableausource[Projet])*(([2]!Tableausource[Catégorie tâche]="1.H+K")+([2]!Tableausource[Catégorie tâche]="2.K")),ROW([2]!Tableausource[Projet])-13,9^9),ROW(280:280)),COLUMN([2]!Tableausource[Date de début])-2))),"")</f>
        <v/>
      </c>
      <c r="E284" s="21" t="str" cm="1">
        <f t="array" ref="E284">IFERROR(IF(INDEX([2]!Tableausource[#All],SMALL(IF(($G$1=[2]!Tableausource[Projet])*(([2]!Tableausource[Catégorie tâche]="1.H+K")+([2]!Tableausource[Catégorie tâche]="2.K")),ROW([2]!Tableausource[Projet])-13,9^9),ROW(280:280)),COLUMN([2]!Tableausource[Date de fin])-2)="","",(INDEX([2]!Tableausource[#All],SMALL(IF(($G$1=[2]!Tableausource[Projet])*(([2]!Tableausource[Catégorie tâche]="1.H+K")+([2]!Tableausource[Catégorie tâche]="2.K")),ROW([2]!Tableausource[Projet])-13,9^9),ROW(280:280)),COLUMN([2]!Tableausource[Date de fin])-2))),"")</f>
        <v/>
      </c>
      <c r="F284" s="21" t="str" cm="1">
        <f t="array" ref="F284">IFERROR(IF(INDEX([2]!Tableausource[#All],SMALL(IF(($G$1=[2]!Tableausource[Projet])*(([2]!Tableausource[Catégorie tâche]="1.H+K")+([2]!Tableausource[Catégorie tâche]="2.K")),ROW([2]!Tableausource[Projet])-13,9^9),ROW(280:280)),COLUMN([2]!Tableausource[Catégorie tâche])-2)="","",(INDEX([2]!Tableausource[#All],SMALL(IF(($G$1=[2]!Tableausource[Projet])*(([2]!Tableausource[Catégorie tâche]="1.H+K")+([2]!Tableausource[Catégorie tâche]="2.K")),ROW([2]!Tableausource[Projet])-13,9^9),ROW(280:280)),COLUMN([2]!Tableausource[Catégorie tâche])-2))),"")</f>
        <v/>
      </c>
      <c r="G284" s="23" t="str" cm="1">
        <f t="array" ref="G284">IFERROR(INDEX([2]!Tableausource[#All],SMALL(IF(($G$1=[2]!Tableausource[Projet])*(([2]!Tableausource[Catégorie tâche]="1.H+K")+([2]!Tableausource[Catégorie tâche]="2.K")),ROW([2]!Tableausource[Projet])-13,9^9),ROW(280:280)),COLUMN([2]!Tableausource[Tâches])-2),"")</f>
        <v/>
      </c>
      <c r="H284" s="24" t="str" cm="1">
        <f t="array" ref="H284">IFERROR(IF(INDEX([2]!Tableausource[#All],SMALL(IF(($G$1=[2]!Tableausource[Projet])*(([2]!Tableausource[Catégorie tâche]="1.H+K")+([2]!Tableausource[Catégorie tâche]="2.K")),ROW([2]!Tableausource[Projet])-13,9^9),ROW(280:280)),COLUMN([2]!Tableausource[Acteurs])-2)="","",(INDEX([2]!Tableausource[#All],SMALL(IF(($G$1=[2]!Tableausource[Projet])*(([2]!Tableausource[Catégorie tâche]="1.H+K")+([2]!Tableausource[Catégorie tâche]="2.K")),ROW([2]!Tableausource[Projet])-13,9^9),ROW(280:280)),COLUMN([2]!Tableausource[Acteurs])-2))),"")</f>
        <v/>
      </c>
    </row>
    <row r="285" spans="2:8" hidden="1" x14ac:dyDescent="0.25">
      <c r="B285" s="21" t="str" cm="1">
        <f t="array" ref="B285">IFERROR(IF(INDEX([1]!Tableausource[#All],SMALL(IF(($G$1=[1]!Tableausource[Projet])*(([1]!Tableausource[Catégorie tâche]="1.H+K")+([1]!Tableausource[Catégorie tâche]="2.K")),ROW([1]!Tableausource[Projet])-13,9^9),ROW(281:281)),COLUMN([1]!Tableausource[Etat])-2)="","",(INDEX([1]!Tableausource[#All],SMALL(IF(($G$1=[1]!Tableausource[Projet])*(([1]!Tableausource[Catégorie tâche]="1.H+K")+([1]!Tableausource[Catégorie tâche]="2.K")),ROW([1]!Tableausource[Projet])-13,9^9),ROW(281:281)),COLUMN([1]!Tableausource[Etat])-2))),"")</f>
        <v/>
      </c>
      <c r="C285" s="21" t="str" cm="1">
        <f t="array" ref="C285">IFERROR(IF(INDEX([2]!Tableausource[#All],SMALL(IF(($G$1=[2]!Tableausource[Projet])*(([2]!Tableausource[Catégorie tâche]="1.H+K")+([2]!Tableausource[Catégorie tâche]="2.K")),ROW([2]!Tableausource[Projet])-13,9^9),ROW(281:281)),COLUMN([2]!Tableausource[Échéance])-2)="","",(INDEX([2]!Tableausource[#All],SMALL(IF(($G$1=[2]!Tableausource[Projet])*(([2]!Tableausource[Catégorie tâche]="1.H+K")+([2]!Tableausource[Catégorie tâche]="2.K")),ROW([2]!Tableausource[Projet])-13,9^9),ROW(281:281)),COLUMN([2]!Tableausource[Échéance])-2))),"")</f>
        <v/>
      </c>
      <c r="D285" s="21" t="str" cm="1">
        <f t="array" ref="D285">IFERROR(IF(INDEX([2]!Tableausource[#All],SMALL(IF(($G$1=[2]!Tableausource[Projet])*(([2]!Tableausource[Catégorie tâche]="1.H+K")+([2]!Tableausource[Catégorie tâche]="2.K")),ROW([2]!Tableausource[Projet])-13,9^9),ROW(281:281)),COLUMN([2]!Tableausource[Date de début])-2)="","",(INDEX([2]!Tableausource[#All],SMALL(IF(($G$1=[2]!Tableausource[Projet])*(([2]!Tableausource[Catégorie tâche]="1.H+K")+([2]!Tableausource[Catégorie tâche]="2.K")),ROW([2]!Tableausource[Projet])-13,9^9),ROW(281:281)),COLUMN([2]!Tableausource[Date de début])-2))),"")</f>
        <v/>
      </c>
      <c r="E285" s="21" t="str" cm="1">
        <f t="array" ref="E285">IFERROR(IF(INDEX([2]!Tableausource[#All],SMALL(IF(($G$1=[2]!Tableausource[Projet])*(([2]!Tableausource[Catégorie tâche]="1.H+K")+([2]!Tableausource[Catégorie tâche]="2.K")),ROW([2]!Tableausource[Projet])-13,9^9),ROW(281:281)),COLUMN([2]!Tableausource[Date de fin])-2)="","",(INDEX([2]!Tableausource[#All],SMALL(IF(($G$1=[2]!Tableausource[Projet])*(([2]!Tableausource[Catégorie tâche]="1.H+K")+([2]!Tableausource[Catégorie tâche]="2.K")),ROW([2]!Tableausource[Projet])-13,9^9),ROW(281:281)),COLUMN([2]!Tableausource[Date de fin])-2))),"")</f>
        <v/>
      </c>
      <c r="F285" s="21" t="str" cm="1">
        <f t="array" ref="F285">IFERROR(IF(INDEX([2]!Tableausource[#All],SMALL(IF(($G$1=[2]!Tableausource[Projet])*(([2]!Tableausource[Catégorie tâche]="1.H+K")+([2]!Tableausource[Catégorie tâche]="2.K")),ROW([2]!Tableausource[Projet])-13,9^9),ROW(281:281)),COLUMN([2]!Tableausource[Catégorie tâche])-2)="","",(INDEX([2]!Tableausource[#All],SMALL(IF(($G$1=[2]!Tableausource[Projet])*(([2]!Tableausource[Catégorie tâche]="1.H+K")+([2]!Tableausource[Catégorie tâche]="2.K")),ROW([2]!Tableausource[Projet])-13,9^9),ROW(281:281)),COLUMN([2]!Tableausource[Catégorie tâche])-2))),"")</f>
        <v/>
      </c>
      <c r="G285" s="23" t="str" cm="1">
        <f t="array" ref="G285">IFERROR(INDEX([2]!Tableausource[#All],SMALL(IF(($G$1=[2]!Tableausource[Projet])*(([2]!Tableausource[Catégorie tâche]="1.H+K")+([2]!Tableausource[Catégorie tâche]="2.K")),ROW([2]!Tableausource[Projet])-13,9^9),ROW(281:281)),COLUMN([2]!Tableausource[Tâches])-2),"")</f>
        <v/>
      </c>
      <c r="H285" s="24" t="str" cm="1">
        <f t="array" ref="H285">IFERROR(IF(INDEX([2]!Tableausource[#All],SMALL(IF(($G$1=[2]!Tableausource[Projet])*(([2]!Tableausource[Catégorie tâche]="1.H+K")+([2]!Tableausource[Catégorie tâche]="2.K")),ROW([2]!Tableausource[Projet])-13,9^9),ROW(281:281)),COLUMN([2]!Tableausource[Acteurs])-2)="","",(INDEX([2]!Tableausource[#All],SMALL(IF(($G$1=[2]!Tableausource[Projet])*(([2]!Tableausource[Catégorie tâche]="1.H+K")+([2]!Tableausource[Catégorie tâche]="2.K")),ROW([2]!Tableausource[Projet])-13,9^9),ROW(281:281)),COLUMN([2]!Tableausource[Acteurs])-2))),"")</f>
        <v/>
      </c>
    </row>
    <row r="286" spans="2:8" hidden="1" x14ac:dyDescent="0.25">
      <c r="B286" s="21" t="str" cm="1">
        <f t="array" ref="B286">IFERROR(IF(INDEX([1]!Tableausource[#All],SMALL(IF(($G$1=[1]!Tableausource[Projet])*(([1]!Tableausource[Catégorie tâche]="1.H+K")+([1]!Tableausource[Catégorie tâche]="2.K")),ROW([1]!Tableausource[Projet])-13,9^9),ROW(282:282)),COLUMN([1]!Tableausource[Etat])-2)="","",(INDEX([1]!Tableausource[#All],SMALL(IF(($G$1=[1]!Tableausource[Projet])*(([1]!Tableausource[Catégorie tâche]="1.H+K")+([1]!Tableausource[Catégorie tâche]="2.K")),ROW([1]!Tableausource[Projet])-13,9^9),ROW(282:282)),COLUMN([1]!Tableausource[Etat])-2))),"")</f>
        <v/>
      </c>
      <c r="C286" s="21" t="str" cm="1">
        <f t="array" ref="C286">IFERROR(IF(INDEX([2]!Tableausource[#All],SMALL(IF(($G$1=[2]!Tableausource[Projet])*(([2]!Tableausource[Catégorie tâche]="1.H+K")+([2]!Tableausource[Catégorie tâche]="2.K")),ROW([2]!Tableausource[Projet])-13,9^9),ROW(282:282)),COLUMN([2]!Tableausource[Échéance])-2)="","",(INDEX([2]!Tableausource[#All],SMALL(IF(($G$1=[2]!Tableausource[Projet])*(([2]!Tableausource[Catégorie tâche]="1.H+K")+([2]!Tableausource[Catégorie tâche]="2.K")),ROW([2]!Tableausource[Projet])-13,9^9),ROW(282:282)),COLUMN([2]!Tableausource[Échéance])-2))),"")</f>
        <v/>
      </c>
      <c r="D286" s="21" t="str" cm="1">
        <f t="array" ref="D286">IFERROR(IF(INDEX([2]!Tableausource[#All],SMALL(IF(($G$1=[2]!Tableausource[Projet])*(([2]!Tableausource[Catégorie tâche]="1.H+K")+([2]!Tableausource[Catégorie tâche]="2.K")),ROW([2]!Tableausource[Projet])-13,9^9),ROW(282:282)),COLUMN([2]!Tableausource[Date de début])-2)="","",(INDEX([2]!Tableausource[#All],SMALL(IF(($G$1=[2]!Tableausource[Projet])*(([2]!Tableausource[Catégorie tâche]="1.H+K")+([2]!Tableausource[Catégorie tâche]="2.K")),ROW([2]!Tableausource[Projet])-13,9^9),ROW(282:282)),COLUMN([2]!Tableausource[Date de début])-2))),"")</f>
        <v/>
      </c>
      <c r="E286" s="21" t="str" cm="1">
        <f t="array" ref="E286">IFERROR(IF(INDEX([2]!Tableausource[#All],SMALL(IF(($G$1=[2]!Tableausource[Projet])*(([2]!Tableausource[Catégorie tâche]="1.H+K")+([2]!Tableausource[Catégorie tâche]="2.K")),ROW([2]!Tableausource[Projet])-13,9^9),ROW(282:282)),COLUMN([2]!Tableausource[Date de fin])-2)="","",(INDEX([2]!Tableausource[#All],SMALL(IF(($G$1=[2]!Tableausource[Projet])*(([2]!Tableausource[Catégorie tâche]="1.H+K")+([2]!Tableausource[Catégorie tâche]="2.K")),ROW([2]!Tableausource[Projet])-13,9^9),ROW(282:282)),COLUMN([2]!Tableausource[Date de fin])-2))),"")</f>
        <v/>
      </c>
      <c r="F286" s="21" t="str" cm="1">
        <f t="array" ref="F286">IFERROR(IF(INDEX([2]!Tableausource[#All],SMALL(IF(($G$1=[2]!Tableausource[Projet])*(([2]!Tableausource[Catégorie tâche]="1.H+K")+([2]!Tableausource[Catégorie tâche]="2.K")),ROW([2]!Tableausource[Projet])-13,9^9),ROW(282:282)),COLUMN([2]!Tableausource[Catégorie tâche])-2)="","",(INDEX([2]!Tableausource[#All],SMALL(IF(($G$1=[2]!Tableausource[Projet])*(([2]!Tableausource[Catégorie tâche]="1.H+K")+([2]!Tableausource[Catégorie tâche]="2.K")),ROW([2]!Tableausource[Projet])-13,9^9),ROW(282:282)),COLUMN([2]!Tableausource[Catégorie tâche])-2))),"")</f>
        <v/>
      </c>
      <c r="G286" s="23" t="str" cm="1">
        <f t="array" ref="G286">IFERROR(INDEX([2]!Tableausource[#All],SMALL(IF(($G$1=[2]!Tableausource[Projet])*(([2]!Tableausource[Catégorie tâche]="1.H+K")+([2]!Tableausource[Catégorie tâche]="2.K")),ROW([2]!Tableausource[Projet])-13,9^9),ROW(282:282)),COLUMN([2]!Tableausource[Tâches])-2),"")</f>
        <v/>
      </c>
      <c r="H286" s="24" t="str" cm="1">
        <f t="array" ref="H286">IFERROR(IF(INDEX([2]!Tableausource[#All],SMALL(IF(($G$1=[2]!Tableausource[Projet])*(([2]!Tableausource[Catégorie tâche]="1.H+K")+([2]!Tableausource[Catégorie tâche]="2.K")),ROW([2]!Tableausource[Projet])-13,9^9),ROW(282:282)),COLUMN([2]!Tableausource[Acteurs])-2)="","",(INDEX([2]!Tableausource[#All],SMALL(IF(($G$1=[2]!Tableausource[Projet])*(([2]!Tableausource[Catégorie tâche]="1.H+K")+([2]!Tableausource[Catégorie tâche]="2.K")),ROW([2]!Tableausource[Projet])-13,9^9),ROW(282:282)),COLUMN([2]!Tableausource[Acteurs])-2))),"")</f>
        <v/>
      </c>
    </row>
    <row r="287" spans="2:8" hidden="1" x14ac:dyDescent="0.25">
      <c r="B287" s="21" t="str" cm="1">
        <f t="array" ref="B287">IFERROR(IF(INDEX([1]!Tableausource[#All],SMALL(IF(($G$1=[1]!Tableausource[Projet])*(([1]!Tableausource[Catégorie tâche]="1.H+K")+([1]!Tableausource[Catégorie tâche]="2.K")),ROW([1]!Tableausource[Projet])-13,9^9),ROW(283:283)),COLUMN([1]!Tableausource[Etat])-2)="","",(INDEX([1]!Tableausource[#All],SMALL(IF(($G$1=[1]!Tableausource[Projet])*(([1]!Tableausource[Catégorie tâche]="1.H+K")+([1]!Tableausource[Catégorie tâche]="2.K")),ROW([1]!Tableausource[Projet])-13,9^9),ROW(283:283)),COLUMN([1]!Tableausource[Etat])-2))),"")</f>
        <v/>
      </c>
      <c r="C287" s="21" t="str" cm="1">
        <f t="array" ref="C287">IFERROR(IF(INDEX([2]!Tableausource[#All],SMALL(IF(($G$1=[2]!Tableausource[Projet])*(([2]!Tableausource[Catégorie tâche]="1.H+K")+([2]!Tableausource[Catégorie tâche]="2.K")),ROW([2]!Tableausource[Projet])-13,9^9),ROW(283:283)),COLUMN([2]!Tableausource[Échéance])-2)="","",(INDEX([2]!Tableausource[#All],SMALL(IF(($G$1=[2]!Tableausource[Projet])*(([2]!Tableausource[Catégorie tâche]="1.H+K")+([2]!Tableausource[Catégorie tâche]="2.K")),ROW([2]!Tableausource[Projet])-13,9^9),ROW(283:283)),COLUMN([2]!Tableausource[Échéance])-2))),"")</f>
        <v/>
      </c>
      <c r="D287" s="21" t="str" cm="1">
        <f t="array" ref="D287">IFERROR(IF(INDEX([2]!Tableausource[#All],SMALL(IF(($G$1=[2]!Tableausource[Projet])*(([2]!Tableausource[Catégorie tâche]="1.H+K")+([2]!Tableausource[Catégorie tâche]="2.K")),ROW([2]!Tableausource[Projet])-13,9^9),ROW(283:283)),COLUMN([2]!Tableausource[Date de début])-2)="","",(INDEX([2]!Tableausource[#All],SMALL(IF(($G$1=[2]!Tableausource[Projet])*(([2]!Tableausource[Catégorie tâche]="1.H+K")+([2]!Tableausource[Catégorie tâche]="2.K")),ROW([2]!Tableausource[Projet])-13,9^9),ROW(283:283)),COLUMN([2]!Tableausource[Date de début])-2))),"")</f>
        <v/>
      </c>
      <c r="E287" s="21" t="str" cm="1">
        <f t="array" ref="E287">IFERROR(IF(INDEX([2]!Tableausource[#All],SMALL(IF(($G$1=[2]!Tableausource[Projet])*(([2]!Tableausource[Catégorie tâche]="1.H+K")+([2]!Tableausource[Catégorie tâche]="2.K")),ROW([2]!Tableausource[Projet])-13,9^9),ROW(283:283)),COLUMN([2]!Tableausource[Date de fin])-2)="","",(INDEX([2]!Tableausource[#All],SMALL(IF(($G$1=[2]!Tableausource[Projet])*(([2]!Tableausource[Catégorie tâche]="1.H+K")+([2]!Tableausource[Catégorie tâche]="2.K")),ROW([2]!Tableausource[Projet])-13,9^9),ROW(283:283)),COLUMN([2]!Tableausource[Date de fin])-2))),"")</f>
        <v/>
      </c>
      <c r="F287" s="21" t="str" cm="1">
        <f t="array" ref="F287">IFERROR(IF(INDEX([2]!Tableausource[#All],SMALL(IF(($G$1=[2]!Tableausource[Projet])*(([2]!Tableausource[Catégorie tâche]="1.H+K")+([2]!Tableausource[Catégorie tâche]="2.K")),ROW([2]!Tableausource[Projet])-13,9^9),ROW(283:283)),COLUMN([2]!Tableausource[Catégorie tâche])-2)="","",(INDEX([2]!Tableausource[#All],SMALL(IF(($G$1=[2]!Tableausource[Projet])*(([2]!Tableausource[Catégorie tâche]="1.H+K")+([2]!Tableausource[Catégorie tâche]="2.K")),ROW([2]!Tableausource[Projet])-13,9^9),ROW(283:283)),COLUMN([2]!Tableausource[Catégorie tâche])-2))),"")</f>
        <v/>
      </c>
      <c r="G287" s="23" t="str" cm="1">
        <f t="array" ref="G287">IFERROR(INDEX([2]!Tableausource[#All],SMALL(IF(($G$1=[2]!Tableausource[Projet])*(([2]!Tableausource[Catégorie tâche]="1.H+K")+([2]!Tableausource[Catégorie tâche]="2.K")),ROW([2]!Tableausource[Projet])-13,9^9),ROW(283:283)),COLUMN([2]!Tableausource[Tâches])-2),"")</f>
        <v/>
      </c>
      <c r="H287" s="24" t="str" cm="1">
        <f t="array" ref="H287">IFERROR(IF(INDEX([2]!Tableausource[#All],SMALL(IF(($G$1=[2]!Tableausource[Projet])*(([2]!Tableausource[Catégorie tâche]="1.H+K")+([2]!Tableausource[Catégorie tâche]="2.K")),ROW([2]!Tableausource[Projet])-13,9^9),ROW(283:283)),COLUMN([2]!Tableausource[Acteurs])-2)="","",(INDEX([2]!Tableausource[#All],SMALL(IF(($G$1=[2]!Tableausource[Projet])*(([2]!Tableausource[Catégorie tâche]="1.H+K")+([2]!Tableausource[Catégorie tâche]="2.K")),ROW([2]!Tableausource[Projet])-13,9^9),ROW(283:283)),COLUMN([2]!Tableausource[Acteurs])-2))),"")</f>
        <v/>
      </c>
    </row>
    <row r="288" spans="2:8" hidden="1" x14ac:dyDescent="0.25">
      <c r="B288" s="21" t="str" cm="1">
        <f t="array" ref="B288">IFERROR(IF(INDEX([1]!Tableausource[#All],SMALL(IF(($G$1=[1]!Tableausource[Projet])*(([1]!Tableausource[Catégorie tâche]="1.H+K")+([1]!Tableausource[Catégorie tâche]="2.K")),ROW([1]!Tableausource[Projet])-13,9^9),ROW(284:284)),COLUMN([1]!Tableausource[Etat])-2)="","",(INDEX([1]!Tableausource[#All],SMALL(IF(($G$1=[1]!Tableausource[Projet])*(([1]!Tableausource[Catégorie tâche]="1.H+K")+([1]!Tableausource[Catégorie tâche]="2.K")),ROW([1]!Tableausource[Projet])-13,9^9),ROW(284:284)),COLUMN([1]!Tableausource[Etat])-2))),"")</f>
        <v/>
      </c>
      <c r="C288" s="21" t="str" cm="1">
        <f t="array" ref="C288">IFERROR(IF(INDEX([2]!Tableausource[#All],SMALL(IF(($G$1=[2]!Tableausource[Projet])*(([2]!Tableausource[Catégorie tâche]="1.H+K")+([2]!Tableausource[Catégorie tâche]="2.K")),ROW([2]!Tableausource[Projet])-13,9^9),ROW(284:284)),COLUMN([2]!Tableausource[Échéance])-2)="","",(INDEX([2]!Tableausource[#All],SMALL(IF(($G$1=[2]!Tableausource[Projet])*(([2]!Tableausource[Catégorie tâche]="1.H+K")+([2]!Tableausource[Catégorie tâche]="2.K")),ROW([2]!Tableausource[Projet])-13,9^9),ROW(284:284)),COLUMN([2]!Tableausource[Échéance])-2))),"")</f>
        <v/>
      </c>
      <c r="D288" s="21" t="str" cm="1">
        <f t="array" ref="D288">IFERROR(IF(INDEX([2]!Tableausource[#All],SMALL(IF(($G$1=[2]!Tableausource[Projet])*(([2]!Tableausource[Catégorie tâche]="1.H+K")+([2]!Tableausource[Catégorie tâche]="2.K")),ROW([2]!Tableausource[Projet])-13,9^9),ROW(284:284)),COLUMN([2]!Tableausource[Date de début])-2)="","",(INDEX([2]!Tableausource[#All],SMALL(IF(($G$1=[2]!Tableausource[Projet])*(([2]!Tableausource[Catégorie tâche]="1.H+K")+([2]!Tableausource[Catégorie tâche]="2.K")),ROW([2]!Tableausource[Projet])-13,9^9),ROW(284:284)),COLUMN([2]!Tableausource[Date de début])-2))),"")</f>
        <v/>
      </c>
      <c r="E288" s="21" t="str" cm="1">
        <f t="array" ref="E288">IFERROR(IF(INDEX([2]!Tableausource[#All],SMALL(IF(($G$1=[2]!Tableausource[Projet])*(([2]!Tableausource[Catégorie tâche]="1.H+K")+([2]!Tableausource[Catégorie tâche]="2.K")),ROW([2]!Tableausource[Projet])-13,9^9),ROW(284:284)),COLUMN([2]!Tableausource[Date de fin])-2)="","",(INDEX([2]!Tableausource[#All],SMALL(IF(($G$1=[2]!Tableausource[Projet])*(([2]!Tableausource[Catégorie tâche]="1.H+K")+([2]!Tableausource[Catégorie tâche]="2.K")),ROW([2]!Tableausource[Projet])-13,9^9),ROW(284:284)),COLUMN([2]!Tableausource[Date de fin])-2))),"")</f>
        <v/>
      </c>
      <c r="F288" s="21" t="str" cm="1">
        <f t="array" ref="F288">IFERROR(IF(INDEX([2]!Tableausource[#All],SMALL(IF(($G$1=[2]!Tableausource[Projet])*(([2]!Tableausource[Catégorie tâche]="1.H+K")+([2]!Tableausource[Catégorie tâche]="2.K")),ROW([2]!Tableausource[Projet])-13,9^9),ROW(284:284)),COLUMN([2]!Tableausource[Catégorie tâche])-2)="","",(INDEX([2]!Tableausource[#All],SMALL(IF(($G$1=[2]!Tableausource[Projet])*(([2]!Tableausource[Catégorie tâche]="1.H+K")+([2]!Tableausource[Catégorie tâche]="2.K")),ROW([2]!Tableausource[Projet])-13,9^9),ROW(284:284)),COLUMN([2]!Tableausource[Catégorie tâche])-2))),"")</f>
        <v/>
      </c>
      <c r="G288" s="23" t="str" cm="1">
        <f t="array" ref="G288">IFERROR(INDEX([2]!Tableausource[#All],SMALL(IF(($G$1=[2]!Tableausource[Projet])*(([2]!Tableausource[Catégorie tâche]="1.H+K")+([2]!Tableausource[Catégorie tâche]="2.K")),ROW([2]!Tableausource[Projet])-13,9^9),ROW(284:284)),COLUMN([2]!Tableausource[Tâches])-2),"")</f>
        <v/>
      </c>
      <c r="H288" s="24" t="str" cm="1">
        <f t="array" ref="H288">IFERROR(IF(INDEX([2]!Tableausource[#All],SMALL(IF(($G$1=[2]!Tableausource[Projet])*(([2]!Tableausource[Catégorie tâche]="1.H+K")+([2]!Tableausource[Catégorie tâche]="2.K")),ROW([2]!Tableausource[Projet])-13,9^9),ROW(284:284)),COLUMN([2]!Tableausource[Acteurs])-2)="","",(INDEX([2]!Tableausource[#All],SMALL(IF(($G$1=[2]!Tableausource[Projet])*(([2]!Tableausource[Catégorie tâche]="1.H+K")+([2]!Tableausource[Catégorie tâche]="2.K")),ROW([2]!Tableausource[Projet])-13,9^9),ROW(284:284)),COLUMN([2]!Tableausource[Acteurs])-2))),"")</f>
        <v/>
      </c>
    </row>
    <row r="289" spans="2:8" hidden="1" x14ac:dyDescent="0.25">
      <c r="B289" s="21" t="str" cm="1">
        <f t="array" ref="B289">IFERROR(IF(INDEX([1]!Tableausource[#All],SMALL(IF(($G$1=[1]!Tableausource[Projet])*(([1]!Tableausource[Catégorie tâche]="1.H+K")+([1]!Tableausource[Catégorie tâche]="2.K")),ROW([1]!Tableausource[Projet])-13,9^9),ROW(285:285)),COLUMN([1]!Tableausource[Etat])-2)="","",(INDEX([1]!Tableausource[#All],SMALL(IF(($G$1=[1]!Tableausource[Projet])*(([1]!Tableausource[Catégorie tâche]="1.H+K")+([1]!Tableausource[Catégorie tâche]="2.K")),ROW([1]!Tableausource[Projet])-13,9^9),ROW(285:285)),COLUMN([1]!Tableausource[Etat])-2))),"")</f>
        <v/>
      </c>
      <c r="C289" s="21" t="str" cm="1">
        <f t="array" ref="C289">IFERROR(IF(INDEX([2]!Tableausource[#All],SMALL(IF(($G$1=[2]!Tableausource[Projet])*(([2]!Tableausource[Catégorie tâche]="1.H+K")+([2]!Tableausource[Catégorie tâche]="2.K")),ROW([2]!Tableausource[Projet])-13,9^9),ROW(285:285)),COLUMN([2]!Tableausource[Échéance])-2)="","",(INDEX([2]!Tableausource[#All],SMALL(IF(($G$1=[2]!Tableausource[Projet])*(([2]!Tableausource[Catégorie tâche]="1.H+K")+([2]!Tableausource[Catégorie tâche]="2.K")),ROW([2]!Tableausource[Projet])-13,9^9),ROW(285:285)),COLUMN([2]!Tableausource[Échéance])-2))),"")</f>
        <v/>
      </c>
      <c r="D289" s="21" t="str" cm="1">
        <f t="array" ref="D289">IFERROR(IF(INDEX([2]!Tableausource[#All],SMALL(IF(($G$1=[2]!Tableausource[Projet])*(([2]!Tableausource[Catégorie tâche]="1.H+K")+([2]!Tableausource[Catégorie tâche]="2.K")),ROW([2]!Tableausource[Projet])-13,9^9),ROW(285:285)),COLUMN([2]!Tableausource[Date de début])-2)="","",(INDEX([2]!Tableausource[#All],SMALL(IF(($G$1=[2]!Tableausource[Projet])*(([2]!Tableausource[Catégorie tâche]="1.H+K")+([2]!Tableausource[Catégorie tâche]="2.K")),ROW([2]!Tableausource[Projet])-13,9^9),ROW(285:285)),COLUMN([2]!Tableausource[Date de début])-2))),"")</f>
        <v/>
      </c>
      <c r="E289" s="21" t="str" cm="1">
        <f t="array" ref="E289">IFERROR(IF(INDEX([2]!Tableausource[#All],SMALL(IF(($G$1=[2]!Tableausource[Projet])*(([2]!Tableausource[Catégorie tâche]="1.H+K")+([2]!Tableausource[Catégorie tâche]="2.K")),ROW([2]!Tableausource[Projet])-13,9^9),ROW(285:285)),COLUMN([2]!Tableausource[Date de fin])-2)="","",(INDEX([2]!Tableausource[#All],SMALL(IF(($G$1=[2]!Tableausource[Projet])*(([2]!Tableausource[Catégorie tâche]="1.H+K")+([2]!Tableausource[Catégorie tâche]="2.K")),ROW([2]!Tableausource[Projet])-13,9^9),ROW(285:285)),COLUMN([2]!Tableausource[Date de fin])-2))),"")</f>
        <v/>
      </c>
      <c r="F289" s="21" t="str" cm="1">
        <f t="array" ref="F289">IFERROR(IF(INDEX([2]!Tableausource[#All],SMALL(IF(($G$1=[2]!Tableausource[Projet])*(([2]!Tableausource[Catégorie tâche]="1.H+K")+([2]!Tableausource[Catégorie tâche]="2.K")),ROW([2]!Tableausource[Projet])-13,9^9),ROW(285:285)),COLUMN([2]!Tableausource[Catégorie tâche])-2)="","",(INDEX([2]!Tableausource[#All],SMALL(IF(($G$1=[2]!Tableausource[Projet])*(([2]!Tableausource[Catégorie tâche]="1.H+K")+([2]!Tableausource[Catégorie tâche]="2.K")),ROW([2]!Tableausource[Projet])-13,9^9),ROW(285:285)),COLUMN([2]!Tableausource[Catégorie tâche])-2))),"")</f>
        <v/>
      </c>
      <c r="G289" s="23" t="str" cm="1">
        <f t="array" ref="G289">IFERROR(INDEX([2]!Tableausource[#All],SMALL(IF(($G$1=[2]!Tableausource[Projet])*(([2]!Tableausource[Catégorie tâche]="1.H+K")+([2]!Tableausource[Catégorie tâche]="2.K")),ROW([2]!Tableausource[Projet])-13,9^9),ROW(285:285)),COLUMN([2]!Tableausource[Tâches])-2),"")</f>
        <v/>
      </c>
      <c r="H289" s="24" t="str" cm="1">
        <f t="array" ref="H289">IFERROR(IF(INDEX([2]!Tableausource[#All],SMALL(IF(($G$1=[2]!Tableausource[Projet])*(([2]!Tableausource[Catégorie tâche]="1.H+K")+([2]!Tableausource[Catégorie tâche]="2.K")),ROW([2]!Tableausource[Projet])-13,9^9),ROW(285:285)),COLUMN([2]!Tableausource[Acteurs])-2)="","",(INDEX([2]!Tableausource[#All],SMALL(IF(($G$1=[2]!Tableausource[Projet])*(([2]!Tableausource[Catégorie tâche]="1.H+K")+([2]!Tableausource[Catégorie tâche]="2.K")),ROW([2]!Tableausource[Projet])-13,9^9),ROW(285:285)),COLUMN([2]!Tableausource[Acteurs])-2))),"")</f>
        <v/>
      </c>
    </row>
    <row r="290" spans="2:8" hidden="1" x14ac:dyDescent="0.25">
      <c r="B290" s="21" t="str" cm="1">
        <f t="array" ref="B290">IFERROR(IF(INDEX([1]!Tableausource[#All],SMALL(IF(($G$1=[1]!Tableausource[Projet])*(([1]!Tableausource[Catégorie tâche]="1.H+K")+([1]!Tableausource[Catégorie tâche]="2.K")),ROW([1]!Tableausource[Projet])-13,9^9),ROW(286:286)),COLUMN([1]!Tableausource[Etat])-2)="","",(INDEX([1]!Tableausource[#All],SMALL(IF(($G$1=[1]!Tableausource[Projet])*(([1]!Tableausource[Catégorie tâche]="1.H+K")+([1]!Tableausource[Catégorie tâche]="2.K")),ROW([1]!Tableausource[Projet])-13,9^9),ROW(286:286)),COLUMN([1]!Tableausource[Etat])-2))),"")</f>
        <v/>
      </c>
      <c r="C290" s="21" t="str" cm="1">
        <f t="array" ref="C290">IFERROR(IF(INDEX([2]!Tableausource[#All],SMALL(IF(($G$1=[2]!Tableausource[Projet])*(([2]!Tableausource[Catégorie tâche]="1.H+K")+([2]!Tableausource[Catégorie tâche]="2.K")),ROW([2]!Tableausource[Projet])-13,9^9),ROW(286:286)),COLUMN([2]!Tableausource[Échéance])-2)="","",(INDEX([2]!Tableausource[#All],SMALL(IF(($G$1=[2]!Tableausource[Projet])*(([2]!Tableausource[Catégorie tâche]="1.H+K")+([2]!Tableausource[Catégorie tâche]="2.K")),ROW([2]!Tableausource[Projet])-13,9^9),ROW(286:286)),COLUMN([2]!Tableausource[Échéance])-2))),"")</f>
        <v/>
      </c>
      <c r="D290" s="21" t="str" cm="1">
        <f t="array" ref="D290">IFERROR(IF(INDEX([2]!Tableausource[#All],SMALL(IF(($G$1=[2]!Tableausource[Projet])*(([2]!Tableausource[Catégorie tâche]="1.H+K")+([2]!Tableausource[Catégorie tâche]="2.K")),ROW([2]!Tableausource[Projet])-13,9^9),ROW(286:286)),COLUMN([2]!Tableausource[Date de début])-2)="","",(INDEX([2]!Tableausource[#All],SMALL(IF(($G$1=[2]!Tableausource[Projet])*(([2]!Tableausource[Catégorie tâche]="1.H+K")+([2]!Tableausource[Catégorie tâche]="2.K")),ROW([2]!Tableausource[Projet])-13,9^9),ROW(286:286)),COLUMN([2]!Tableausource[Date de début])-2))),"")</f>
        <v/>
      </c>
      <c r="E290" s="21" t="str" cm="1">
        <f t="array" ref="E290">IFERROR(IF(INDEX([2]!Tableausource[#All],SMALL(IF(($G$1=[2]!Tableausource[Projet])*(([2]!Tableausource[Catégorie tâche]="1.H+K")+([2]!Tableausource[Catégorie tâche]="2.K")),ROW([2]!Tableausource[Projet])-13,9^9),ROW(286:286)),COLUMN([2]!Tableausource[Date de fin])-2)="","",(INDEX([2]!Tableausource[#All],SMALL(IF(($G$1=[2]!Tableausource[Projet])*(([2]!Tableausource[Catégorie tâche]="1.H+K")+([2]!Tableausource[Catégorie tâche]="2.K")),ROW([2]!Tableausource[Projet])-13,9^9),ROW(286:286)),COLUMN([2]!Tableausource[Date de fin])-2))),"")</f>
        <v/>
      </c>
      <c r="F290" s="21" t="str" cm="1">
        <f t="array" ref="F290">IFERROR(IF(INDEX([2]!Tableausource[#All],SMALL(IF(($G$1=[2]!Tableausource[Projet])*(([2]!Tableausource[Catégorie tâche]="1.H+K")+([2]!Tableausource[Catégorie tâche]="2.K")),ROW([2]!Tableausource[Projet])-13,9^9),ROW(286:286)),COLUMN([2]!Tableausource[Catégorie tâche])-2)="","",(INDEX([2]!Tableausource[#All],SMALL(IF(($G$1=[2]!Tableausource[Projet])*(([2]!Tableausource[Catégorie tâche]="1.H+K")+([2]!Tableausource[Catégorie tâche]="2.K")),ROW([2]!Tableausource[Projet])-13,9^9),ROW(286:286)),COLUMN([2]!Tableausource[Catégorie tâche])-2))),"")</f>
        <v/>
      </c>
      <c r="G290" s="23" t="str" cm="1">
        <f t="array" ref="G290">IFERROR(INDEX([2]!Tableausource[#All],SMALL(IF(($G$1=[2]!Tableausource[Projet])*(([2]!Tableausource[Catégorie tâche]="1.H+K")+([2]!Tableausource[Catégorie tâche]="2.K")),ROW([2]!Tableausource[Projet])-13,9^9),ROW(286:286)),COLUMN([2]!Tableausource[Tâches])-2),"")</f>
        <v/>
      </c>
      <c r="H290" s="24" t="str" cm="1">
        <f t="array" ref="H290">IFERROR(IF(INDEX([2]!Tableausource[#All],SMALL(IF(($G$1=[2]!Tableausource[Projet])*(([2]!Tableausource[Catégorie tâche]="1.H+K")+([2]!Tableausource[Catégorie tâche]="2.K")),ROW([2]!Tableausource[Projet])-13,9^9),ROW(286:286)),COLUMN([2]!Tableausource[Acteurs])-2)="","",(INDEX([2]!Tableausource[#All],SMALL(IF(($G$1=[2]!Tableausource[Projet])*(([2]!Tableausource[Catégorie tâche]="1.H+K")+([2]!Tableausource[Catégorie tâche]="2.K")),ROW([2]!Tableausource[Projet])-13,9^9),ROW(286:286)),COLUMN([2]!Tableausource[Acteurs])-2))),"")</f>
        <v/>
      </c>
    </row>
    <row r="291" spans="2:8" hidden="1" x14ac:dyDescent="0.25">
      <c r="B291" s="21" t="str" cm="1">
        <f t="array" ref="B291">IFERROR(IF(INDEX([1]!Tableausource[#All],SMALL(IF(($G$1=[1]!Tableausource[Projet])*(([1]!Tableausource[Catégorie tâche]="1.H+K")+([1]!Tableausource[Catégorie tâche]="2.K")),ROW([1]!Tableausource[Projet])-13,9^9),ROW(287:287)),COLUMN([1]!Tableausource[Etat])-2)="","",(INDEX([1]!Tableausource[#All],SMALL(IF(($G$1=[1]!Tableausource[Projet])*(([1]!Tableausource[Catégorie tâche]="1.H+K")+([1]!Tableausource[Catégorie tâche]="2.K")),ROW([1]!Tableausource[Projet])-13,9^9),ROW(287:287)),COLUMN([1]!Tableausource[Etat])-2))),"")</f>
        <v/>
      </c>
      <c r="C291" s="21" t="str" cm="1">
        <f t="array" ref="C291">IFERROR(IF(INDEX([2]!Tableausource[#All],SMALL(IF(($G$1=[2]!Tableausource[Projet])*(([2]!Tableausource[Catégorie tâche]="1.H+K")+([2]!Tableausource[Catégorie tâche]="2.K")),ROW([2]!Tableausource[Projet])-13,9^9),ROW(287:287)),COLUMN([2]!Tableausource[Échéance])-2)="","",(INDEX([2]!Tableausource[#All],SMALL(IF(($G$1=[2]!Tableausource[Projet])*(([2]!Tableausource[Catégorie tâche]="1.H+K")+([2]!Tableausource[Catégorie tâche]="2.K")),ROW([2]!Tableausource[Projet])-13,9^9),ROW(287:287)),COLUMN([2]!Tableausource[Échéance])-2))),"")</f>
        <v/>
      </c>
      <c r="D291" s="21" t="str" cm="1">
        <f t="array" ref="D291">IFERROR(IF(INDEX([2]!Tableausource[#All],SMALL(IF(($G$1=[2]!Tableausource[Projet])*(([2]!Tableausource[Catégorie tâche]="1.H+K")+([2]!Tableausource[Catégorie tâche]="2.K")),ROW([2]!Tableausource[Projet])-13,9^9),ROW(287:287)),COLUMN([2]!Tableausource[Date de début])-2)="","",(INDEX([2]!Tableausource[#All],SMALL(IF(($G$1=[2]!Tableausource[Projet])*(([2]!Tableausource[Catégorie tâche]="1.H+K")+([2]!Tableausource[Catégorie tâche]="2.K")),ROW([2]!Tableausource[Projet])-13,9^9),ROW(287:287)),COLUMN([2]!Tableausource[Date de début])-2))),"")</f>
        <v/>
      </c>
      <c r="E291" s="21" t="str" cm="1">
        <f t="array" ref="E291">IFERROR(IF(INDEX([2]!Tableausource[#All],SMALL(IF(($G$1=[2]!Tableausource[Projet])*(([2]!Tableausource[Catégorie tâche]="1.H+K")+([2]!Tableausource[Catégorie tâche]="2.K")),ROW([2]!Tableausource[Projet])-13,9^9),ROW(287:287)),COLUMN([2]!Tableausource[Date de fin])-2)="","",(INDEX([2]!Tableausource[#All],SMALL(IF(($G$1=[2]!Tableausource[Projet])*(([2]!Tableausource[Catégorie tâche]="1.H+K")+([2]!Tableausource[Catégorie tâche]="2.K")),ROW([2]!Tableausource[Projet])-13,9^9),ROW(287:287)),COLUMN([2]!Tableausource[Date de fin])-2))),"")</f>
        <v/>
      </c>
      <c r="F291" s="21" t="str" cm="1">
        <f t="array" ref="F291">IFERROR(IF(INDEX([2]!Tableausource[#All],SMALL(IF(($G$1=[2]!Tableausource[Projet])*(([2]!Tableausource[Catégorie tâche]="1.H+K")+([2]!Tableausource[Catégorie tâche]="2.K")),ROW([2]!Tableausource[Projet])-13,9^9),ROW(287:287)),COLUMN([2]!Tableausource[Catégorie tâche])-2)="","",(INDEX([2]!Tableausource[#All],SMALL(IF(($G$1=[2]!Tableausource[Projet])*(([2]!Tableausource[Catégorie tâche]="1.H+K")+([2]!Tableausource[Catégorie tâche]="2.K")),ROW([2]!Tableausource[Projet])-13,9^9),ROW(287:287)),COLUMN([2]!Tableausource[Catégorie tâche])-2))),"")</f>
        <v/>
      </c>
      <c r="G291" s="23" t="str" cm="1">
        <f t="array" ref="G291">IFERROR(INDEX([2]!Tableausource[#All],SMALL(IF(($G$1=[2]!Tableausource[Projet])*(([2]!Tableausource[Catégorie tâche]="1.H+K")+([2]!Tableausource[Catégorie tâche]="2.K")),ROW([2]!Tableausource[Projet])-13,9^9),ROW(287:287)),COLUMN([2]!Tableausource[Tâches])-2),"")</f>
        <v/>
      </c>
      <c r="H291" s="24" t="str" cm="1">
        <f t="array" ref="H291">IFERROR(IF(INDEX([2]!Tableausource[#All],SMALL(IF(($G$1=[2]!Tableausource[Projet])*(([2]!Tableausource[Catégorie tâche]="1.H+K")+([2]!Tableausource[Catégorie tâche]="2.K")),ROW([2]!Tableausource[Projet])-13,9^9),ROW(287:287)),COLUMN([2]!Tableausource[Acteurs])-2)="","",(INDEX([2]!Tableausource[#All],SMALL(IF(($G$1=[2]!Tableausource[Projet])*(([2]!Tableausource[Catégorie tâche]="1.H+K")+([2]!Tableausource[Catégorie tâche]="2.K")),ROW([2]!Tableausource[Projet])-13,9^9),ROW(287:287)),COLUMN([2]!Tableausource[Acteurs])-2))),"")</f>
        <v/>
      </c>
    </row>
    <row r="292" spans="2:8" hidden="1" x14ac:dyDescent="0.25">
      <c r="B292" s="21" t="str" cm="1">
        <f t="array" ref="B292">IFERROR(IF(INDEX([1]!Tableausource[#All],SMALL(IF(($G$1=[1]!Tableausource[Projet])*(([1]!Tableausource[Catégorie tâche]="1.H+K")+([1]!Tableausource[Catégorie tâche]="2.K")),ROW([1]!Tableausource[Projet])-13,9^9),ROW(288:288)),COLUMN([1]!Tableausource[Etat])-2)="","",(INDEX([1]!Tableausource[#All],SMALL(IF(($G$1=[1]!Tableausource[Projet])*(([1]!Tableausource[Catégorie tâche]="1.H+K")+([1]!Tableausource[Catégorie tâche]="2.K")),ROW([1]!Tableausource[Projet])-13,9^9),ROW(288:288)),COLUMN([1]!Tableausource[Etat])-2))),"")</f>
        <v/>
      </c>
      <c r="C292" s="21" t="str" cm="1">
        <f t="array" ref="C292">IFERROR(IF(INDEX([2]!Tableausource[#All],SMALL(IF(($G$1=[2]!Tableausource[Projet])*(([2]!Tableausource[Catégorie tâche]="1.H+K")+([2]!Tableausource[Catégorie tâche]="2.K")),ROW([2]!Tableausource[Projet])-13,9^9),ROW(288:288)),COLUMN([2]!Tableausource[Échéance])-2)="","",(INDEX([2]!Tableausource[#All],SMALL(IF(($G$1=[2]!Tableausource[Projet])*(([2]!Tableausource[Catégorie tâche]="1.H+K")+([2]!Tableausource[Catégorie tâche]="2.K")),ROW([2]!Tableausource[Projet])-13,9^9),ROW(288:288)),COLUMN([2]!Tableausource[Échéance])-2))),"")</f>
        <v/>
      </c>
      <c r="D292" s="21" t="str" cm="1">
        <f t="array" ref="D292">IFERROR(IF(INDEX([2]!Tableausource[#All],SMALL(IF(($G$1=[2]!Tableausource[Projet])*(([2]!Tableausource[Catégorie tâche]="1.H+K")+([2]!Tableausource[Catégorie tâche]="2.K")),ROW([2]!Tableausource[Projet])-13,9^9),ROW(288:288)),COLUMN([2]!Tableausource[Date de début])-2)="","",(INDEX([2]!Tableausource[#All],SMALL(IF(($G$1=[2]!Tableausource[Projet])*(([2]!Tableausource[Catégorie tâche]="1.H+K")+([2]!Tableausource[Catégorie tâche]="2.K")),ROW([2]!Tableausource[Projet])-13,9^9),ROW(288:288)),COLUMN([2]!Tableausource[Date de début])-2))),"")</f>
        <v/>
      </c>
      <c r="E292" s="21" t="str" cm="1">
        <f t="array" ref="E292">IFERROR(IF(INDEX([2]!Tableausource[#All],SMALL(IF(($G$1=[2]!Tableausource[Projet])*(([2]!Tableausource[Catégorie tâche]="1.H+K")+([2]!Tableausource[Catégorie tâche]="2.K")),ROW([2]!Tableausource[Projet])-13,9^9),ROW(288:288)),COLUMN([2]!Tableausource[Date de fin])-2)="","",(INDEX([2]!Tableausource[#All],SMALL(IF(($G$1=[2]!Tableausource[Projet])*(([2]!Tableausource[Catégorie tâche]="1.H+K")+([2]!Tableausource[Catégorie tâche]="2.K")),ROW([2]!Tableausource[Projet])-13,9^9),ROW(288:288)),COLUMN([2]!Tableausource[Date de fin])-2))),"")</f>
        <v/>
      </c>
      <c r="F292" s="21" t="str" cm="1">
        <f t="array" ref="F292">IFERROR(IF(INDEX([2]!Tableausource[#All],SMALL(IF(($G$1=[2]!Tableausource[Projet])*(([2]!Tableausource[Catégorie tâche]="1.H+K")+([2]!Tableausource[Catégorie tâche]="2.K")),ROW([2]!Tableausource[Projet])-13,9^9),ROW(288:288)),COLUMN([2]!Tableausource[Catégorie tâche])-2)="","",(INDEX([2]!Tableausource[#All],SMALL(IF(($G$1=[2]!Tableausource[Projet])*(([2]!Tableausource[Catégorie tâche]="1.H+K")+([2]!Tableausource[Catégorie tâche]="2.K")),ROW([2]!Tableausource[Projet])-13,9^9),ROW(288:288)),COLUMN([2]!Tableausource[Catégorie tâche])-2))),"")</f>
        <v/>
      </c>
      <c r="G292" s="23" t="str" cm="1">
        <f t="array" ref="G292">IFERROR(INDEX([2]!Tableausource[#All],SMALL(IF(($G$1=[2]!Tableausource[Projet])*(([2]!Tableausource[Catégorie tâche]="1.H+K")+([2]!Tableausource[Catégorie tâche]="2.K")),ROW([2]!Tableausource[Projet])-13,9^9),ROW(288:288)),COLUMN([2]!Tableausource[Tâches])-2),"")</f>
        <v/>
      </c>
      <c r="H292" s="24" t="str" cm="1">
        <f t="array" ref="H292">IFERROR(IF(INDEX([2]!Tableausource[#All],SMALL(IF(($G$1=[2]!Tableausource[Projet])*(([2]!Tableausource[Catégorie tâche]="1.H+K")+([2]!Tableausource[Catégorie tâche]="2.K")),ROW([2]!Tableausource[Projet])-13,9^9),ROW(288:288)),COLUMN([2]!Tableausource[Acteurs])-2)="","",(INDEX([2]!Tableausource[#All],SMALL(IF(($G$1=[2]!Tableausource[Projet])*(([2]!Tableausource[Catégorie tâche]="1.H+K")+([2]!Tableausource[Catégorie tâche]="2.K")),ROW([2]!Tableausource[Projet])-13,9^9),ROW(288:288)),COLUMN([2]!Tableausource[Acteurs])-2))),"")</f>
        <v/>
      </c>
    </row>
    <row r="293" spans="2:8" hidden="1" x14ac:dyDescent="0.25">
      <c r="B293" s="21" t="str" cm="1">
        <f t="array" ref="B293">IFERROR(IF(INDEX([1]!Tableausource[#All],SMALL(IF(($G$1=[1]!Tableausource[Projet])*(([1]!Tableausource[Catégorie tâche]="1.H+K")+([1]!Tableausource[Catégorie tâche]="2.K")),ROW([1]!Tableausource[Projet])-13,9^9),ROW(289:289)),COLUMN([1]!Tableausource[Etat])-2)="","",(INDEX([1]!Tableausource[#All],SMALL(IF(($G$1=[1]!Tableausource[Projet])*(([1]!Tableausource[Catégorie tâche]="1.H+K")+([1]!Tableausource[Catégorie tâche]="2.K")),ROW([1]!Tableausource[Projet])-13,9^9),ROW(289:289)),COLUMN([1]!Tableausource[Etat])-2))),"")</f>
        <v/>
      </c>
      <c r="C293" s="21" t="str" cm="1">
        <f t="array" ref="C293">IFERROR(IF(INDEX([2]!Tableausource[#All],SMALL(IF(($G$1=[2]!Tableausource[Projet])*(([2]!Tableausource[Catégorie tâche]="1.H+K")+([2]!Tableausource[Catégorie tâche]="2.K")),ROW([2]!Tableausource[Projet])-13,9^9),ROW(289:289)),COLUMN([2]!Tableausource[Échéance])-2)="","",(INDEX([2]!Tableausource[#All],SMALL(IF(($G$1=[2]!Tableausource[Projet])*(([2]!Tableausource[Catégorie tâche]="1.H+K")+([2]!Tableausource[Catégorie tâche]="2.K")),ROW([2]!Tableausource[Projet])-13,9^9),ROW(289:289)),COLUMN([2]!Tableausource[Échéance])-2))),"")</f>
        <v/>
      </c>
      <c r="D293" s="21" t="str" cm="1">
        <f t="array" ref="D293">IFERROR(IF(INDEX([2]!Tableausource[#All],SMALL(IF(($G$1=[2]!Tableausource[Projet])*(([2]!Tableausource[Catégorie tâche]="1.H+K")+([2]!Tableausource[Catégorie tâche]="2.K")),ROW([2]!Tableausource[Projet])-13,9^9),ROW(289:289)),COLUMN([2]!Tableausource[Date de début])-2)="","",(INDEX([2]!Tableausource[#All],SMALL(IF(($G$1=[2]!Tableausource[Projet])*(([2]!Tableausource[Catégorie tâche]="1.H+K")+([2]!Tableausource[Catégorie tâche]="2.K")),ROW([2]!Tableausource[Projet])-13,9^9),ROW(289:289)),COLUMN([2]!Tableausource[Date de début])-2))),"")</f>
        <v/>
      </c>
      <c r="E293" s="21" t="str" cm="1">
        <f t="array" ref="E293">IFERROR(IF(INDEX([2]!Tableausource[#All],SMALL(IF(($G$1=[2]!Tableausource[Projet])*(([2]!Tableausource[Catégorie tâche]="1.H+K")+([2]!Tableausource[Catégorie tâche]="2.K")),ROW([2]!Tableausource[Projet])-13,9^9),ROW(289:289)),COLUMN([2]!Tableausource[Date de fin])-2)="","",(INDEX([2]!Tableausource[#All],SMALL(IF(($G$1=[2]!Tableausource[Projet])*(([2]!Tableausource[Catégorie tâche]="1.H+K")+([2]!Tableausource[Catégorie tâche]="2.K")),ROW([2]!Tableausource[Projet])-13,9^9),ROW(289:289)),COLUMN([2]!Tableausource[Date de fin])-2))),"")</f>
        <v/>
      </c>
      <c r="F293" s="21" t="str" cm="1">
        <f t="array" ref="F293">IFERROR(IF(INDEX([2]!Tableausource[#All],SMALL(IF(($G$1=[2]!Tableausource[Projet])*(([2]!Tableausource[Catégorie tâche]="1.H+K")+([2]!Tableausource[Catégorie tâche]="2.K")),ROW([2]!Tableausource[Projet])-13,9^9),ROW(289:289)),COLUMN([2]!Tableausource[Catégorie tâche])-2)="","",(INDEX([2]!Tableausource[#All],SMALL(IF(($G$1=[2]!Tableausource[Projet])*(([2]!Tableausource[Catégorie tâche]="1.H+K")+([2]!Tableausource[Catégorie tâche]="2.K")),ROW([2]!Tableausource[Projet])-13,9^9),ROW(289:289)),COLUMN([2]!Tableausource[Catégorie tâche])-2))),"")</f>
        <v/>
      </c>
      <c r="G293" s="23" t="str" cm="1">
        <f t="array" ref="G293">IFERROR(INDEX([2]!Tableausource[#All],SMALL(IF(($G$1=[2]!Tableausource[Projet])*(([2]!Tableausource[Catégorie tâche]="1.H+K")+([2]!Tableausource[Catégorie tâche]="2.K")),ROW([2]!Tableausource[Projet])-13,9^9),ROW(289:289)),COLUMN([2]!Tableausource[Tâches])-2),"")</f>
        <v/>
      </c>
      <c r="H293" s="24" t="str" cm="1">
        <f t="array" ref="H293">IFERROR(IF(INDEX([2]!Tableausource[#All],SMALL(IF(($G$1=[2]!Tableausource[Projet])*(([2]!Tableausource[Catégorie tâche]="1.H+K")+([2]!Tableausource[Catégorie tâche]="2.K")),ROW([2]!Tableausource[Projet])-13,9^9),ROW(289:289)),COLUMN([2]!Tableausource[Acteurs])-2)="","",(INDEX([2]!Tableausource[#All],SMALL(IF(($G$1=[2]!Tableausource[Projet])*(([2]!Tableausource[Catégorie tâche]="1.H+K")+([2]!Tableausource[Catégorie tâche]="2.K")),ROW([2]!Tableausource[Projet])-13,9^9),ROW(289:289)),COLUMN([2]!Tableausource[Acteurs])-2))),"")</f>
        <v/>
      </c>
    </row>
    <row r="294" spans="2:8" hidden="1" x14ac:dyDescent="0.25">
      <c r="B294" s="21" t="str" cm="1">
        <f t="array" ref="B294">IFERROR(IF(INDEX([1]!Tableausource[#All],SMALL(IF(($G$1=[1]!Tableausource[Projet])*(([1]!Tableausource[Catégorie tâche]="1.H+K")+([1]!Tableausource[Catégorie tâche]="2.K")),ROW([1]!Tableausource[Projet])-13,9^9),ROW(290:290)),COLUMN([1]!Tableausource[Etat])-2)="","",(INDEX([1]!Tableausource[#All],SMALL(IF(($G$1=[1]!Tableausource[Projet])*(([1]!Tableausource[Catégorie tâche]="1.H+K")+([1]!Tableausource[Catégorie tâche]="2.K")),ROW([1]!Tableausource[Projet])-13,9^9),ROW(290:290)),COLUMN([1]!Tableausource[Etat])-2))),"")</f>
        <v/>
      </c>
      <c r="C294" s="21" t="str" cm="1">
        <f t="array" ref="C294">IFERROR(IF(INDEX([2]!Tableausource[#All],SMALL(IF(($G$1=[2]!Tableausource[Projet])*(([2]!Tableausource[Catégorie tâche]="1.H+K")+([2]!Tableausource[Catégorie tâche]="2.K")),ROW([2]!Tableausource[Projet])-13,9^9),ROW(290:290)),COLUMN([2]!Tableausource[Échéance])-2)="","",(INDEX([2]!Tableausource[#All],SMALL(IF(($G$1=[2]!Tableausource[Projet])*(([2]!Tableausource[Catégorie tâche]="1.H+K")+([2]!Tableausource[Catégorie tâche]="2.K")),ROW([2]!Tableausource[Projet])-13,9^9),ROW(290:290)),COLUMN([2]!Tableausource[Échéance])-2))),"")</f>
        <v/>
      </c>
      <c r="D294" s="21" t="str" cm="1">
        <f t="array" ref="D294">IFERROR(IF(INDEX([2]!Tableausource[#All],SMALL(IF(($G$1=[2]!Tableausource[Projet])*(([2]!Tableausource[Catégorie tâche]="1.H+K")+([2]!Tableausource[Catégorie tâche]="2.K")),ROW([2]!Tableausource[Projet])-13,9^9),ROW(290:290)),COLUMN([2]!Tableausource[Date de début])-2)="","",(INDEX([2]!Tableausource[#All],SMALL(IF(($G$1=[2]!Tableausource[Projet])*(([2]!Tableausource[Catégorie tâche]="1.H+K")+([2]!Tableausource[Catégorie tâche]="2.K")),ROW([2]!Tableausource[Projet])-13,9^9),ROW(290:290)),COLUMN([2]!Tableausource[Date de début])-2))),"")</f>
        <v/>
      </c>
      <c r="E294" s="21" t="str" cm="1">
        <f t="array" ref="E294">IFERROR(IF(INDEX([2]!Tableausource[#All],SMALL(IF(($G$1=[2]!Tableausource[Projet])*(([2]!Tableausource[Catégorie tâche]="1.H+K")+([2]!Tableausource[Catégorie tâche]="2.K")),ROW([2]!Tableausource[Projet])-13,9^9),ROW(290:290)),COLUMN([2]!Tableausource[Date de fin])-2)="","",(INDEX([2]!Tableausource[#All],SMALL(IF(($G$1=[2]!Tableausource[Projet])*(([2]!Tableausource[Catégorie tâche]="1.H+K")+([2]!Tableausource[Catégorie tâche]="2.K")),ROW([2]!Tableausource[Projet])-13,9^9),ROW(290:290)),COLUMN([2]!Tableausource[Date de fin])-2))),"")</f>
        <v/>
      </c>
      <c r="F294" s="21" t="str" cm="1">
        <f t="array" ref="F294">IFERROR(IF(INDEX([2]!Tableausource[#All],SMALL(IF(($G$1=[2]!Tableausource[Projet])*(([2]!Tableausource[Catégorie tâche]="1.H+K")+([2]!Tableausource[Catégorie tâche]="2.K")),ROW([2]!Tableausource[Projet])-13,9^9),ROW(290:290)),COLUMN([2]!Tableausource[Catégorie tâche])-2)="","",(INDEX([2]!Tableausource[#All],SMALL(IF(($G$1=[2]!Tableausource[Projet])*(([2]!Tableausource[Catégorie tâche]="1.H+K")+([2]!Tableausource[Catégorie tâche]="2.K")),ROW([2]!Tableausource[Projet])-13,9^9),ROW(290:290)),COLUMN([2]!Tableausource[Catégorie tâche])-2))),"")</f>
        <v/>
      </c>
      <c r="G294" s="23" t="str" cm="1">
        <f t="array" ref="G294">IFERROR(INDEX([2]!Tableausource[#All],SMALL(IF(($G$1=[2]!Tableausource[Projet])*(([2]!Tableausource[Catégorie tâche]="1.H+K")+([2]!Tableausource[Catégorie tâche]="2.K")),ROW([2]!Tableausource[Projet])-13,9^9),ROW(290:290)),COLUMN([2]!Tableausource[Tâches])-2),"")</f>
        <v/>
      </c>
      <c r="H294" s="24" t="str" cm="1">
        <f t="array" ref="H294">IFERROR(IF(INDEX([2]!Tableausource[#All],SMALL(IF(($G$1=[2]!Tableausource[Projet])*(([2]!Tableausource[Catégorie tâche]="1.H+K")+([2]!Tableausource[Catégorie tâche]="2.K")),ROW([2]!Tableausource[Projet])-13,9^9),ROW(290:290)),COLUMN([2]!Tableausource[Acteurs])-2)="","",(INDEX([2]!Tableausource[#All],SMALL(IF(($G$1=[2]!Tableausource[Projet])*(([2]!Tableausource[Catégorie tâche]="1.H+K")+([2]!Tableausource[Catégorie tâche]="2.K")),ROW([2]!Tableausource[Projet])-13,9^9),ROW(290:290)),COLUMN([2]!Tableausource[Acteurs])-2))),"")</f>
        <v/>
      </c>
    </row>
    <row r="295" spans="2:8" hidden="1" x14ac:dyDescent="0.25">
      <c r="B295" s="21" t="str" cm="1">
        <f t="array" ref="B295">IFERROR(IF(INDEX([1]!Tableausource[#All],SMALL(IF(($G$1=[1]!Tableausource[Projet])*(([1]!Tableausource[Catégorie tâche]="1.H+K")+([1]!Tableausource[Catégorie tâche]="2.K")),ROW([1]!Tableausource[Projet])-13,9^9),ROW(291:291)),COLUMN([1]!Tableausource[Etat])-2)="","",(INDEX([1]!Tableausource[#All],SMALL(IF(($G$1=[1]!Tableausource[Projet])*(([1]!Tableausource[Catégorie tâche]="1.H+K")+([1]!Tableausource[Catégorie tâche]="2.K")),ROW([1]!Tableausource[Projet])-13,9^9),ROW(291:291)),COLUMN([1]!Tableausource[Etat])-2))),"")</f>
        <v/>
      </c>
      <c r="C295" s="21" t="str" cm="1">
        <f t="array" ref="C295">IFERROR(IF(INDEX([2]!Tableausource[#All],SMALL(IF(($G$1=[2]!Tableausource[Projet])*(([2]!Tableausource[Catégorie tâche]="1.H+K")+([2]!Tableausource[Catégorie tâche]="2.K")),ROW([2]!Tableausource[Projet])-13,9^9),ROW(291:291)),COLUMN([2]!Tableausource[Échéance])-2)="","",(INDEX([2]!Tableausource[#All],SMALL(IF(($G$1=[2]!Tableausource[Projet])*(([2]!Tableausource[Catégorie tâche]="1.H+K")+([2]!Tableausource[Catégorie tâche]="2.K")),ROW([2]!Tableausource[Projet])-13,9^9),ROW(291:291)),COLUMN([2]!Tableausource[Échéance])-2))),"")</f>
        <v/>
      </c>
      <c r="D295" s="21" t="str" cm="1">
        <f t="array" ref="D295">IFERROR(IF(INDEX([2]!Tableausource[#All],SMALL(IF(($G$1=[2]!Tableausource[Projet])*(([2]!Tableausource[Catégorie tâche]="1.H+K")+([2]!Tableausource[Catégorie tâche]="2.K")),ROW([2]!Tableausource[Projet])-13,9^9),ROW(291:291)),COLUMN([2]!Tableausource[Date de début])-2)="","",(INDEX([2]!Tableausource[#All],SMALL(IF(($G$1=[2]!Tableausource[Projet])*(([2]!Tableausource[Catégorie tâche]="1.H+K")+([2]!Tableausource[Catégorie tâche]="2.K")),ROW([2]!Tableausource[Projet])-13,9^9),ROW(291:291)),COLUMN([2]!Tableausource[Date de début])-2))),"")</f>
        <v/>
      </c>
      <c r="E295" s="21" t="str" cm="1">
        <f t="array" ref="E295">IFERROR(IF(INDEX([2]!Tableausource[#All],SMALL(IF(($G$1=[2]!Tableausource[Projet])*(([2]!Tableausource[Catégorie tâche]="1.H+K")+([2]!Tableausource[Catégorie tâche]="2.K")),ROW([2]!Tableausource[Projet])-13,9^9),ROW(291:291)),COLUMN([2]!Tableausource[Date de fin])-2)="","",(INDEX([2]!Tableausource[#All],SMALL(IF(($G$1=[2]!Tableausource[Projet])*(([2]!Tableausource[Catégorie tâche]="1.H+K")+([2]!Tableausource[Catégorie tâche]="2.K")),ROW([2]!Tableausource[Projet])-13,9^9),ROW(291:291)),COLUMN([2]!Tableausource[Date de fin])-2))),"")</f>
        <v/>
      </c>
      <c r="F295" s="21" t="str" cm="1">
        <f t="array" ref="F295">IFERROR(IF(INDEX([2]!Tableausource[#All],SMALL(IF(($G$1=[2]!Tableausource[Projet])*(([2]!Tableausource[Catégorie tâche]="1.H+K")+([2]!Tableausource[Catégorie tâche]="2.K")),ROW([2]!Tableausource[Projet])-13,9^9),ROW(291:291)),COLUMN([2]!Tableausource[Catégorie tâche])-2)="","",(INDEX([2]!Tableausource[#All],SMALL(IF(($G$1=[2]!Tableausource[Projet])*(([2]!Tableausource[Catégorie tâche]="1.H+K")+([2]!Tableausource[Catégorie tâche]="2.K")),ROW([2]!Tableausource[Projet])-13,9^9),ROW(291:291)),COLUMN([2]!Tableausource[Catégorie tâche])-2))),"")</f>
        <v/>
      </c>
      <c r="G295" s="23" t="str" cm="1">
        <f t="array" ref="G295">IFERROR(INDEX([2]!Tableausource[#All],SMALL(IF(($G$1=[2]!Tableausource[Projet])*(([2]!Tableausource[Catégorie tâche]="1.H+K")+([2]!Tableausource[Catégorie tâche]="2.K")),ROW([2]!Tableausource[Projet])-13,9^9),ROW(291:291)),COLUMN([2]!Tableausource[Tâches])-2),"")</f>
        <v/>
      </c>
      <c r="H295" s="24" t="str" cm="1">
        <f t="array" ref="H295">IFERROR(IF(INDEX([2]!Tableausource[#All],SMALL(IF(($G$1=[2]!Tableausource[Projet])*(([2]!Tableausource[Catégorie tâche]="1.H+K")+([2]!Tableausource[Catégorie tâche]="2.K")),ROW([2]!Tableausource[Projet])-13,9^9),ROW(291:291)),COLUMN([2]!Tableausource[Acteurs])-2)="","",(INDEX([2]!Tableausource[#All],SMALL(IF(($G$1=[2]!Tableausource[Projet])*(([2]!Tableausource[Catégorie tâche]="1.H+K")+([2]!Tableausource[Catégorie tâche]="2.K")),ROW([2]!Tableausource[Projet])-13,9^9),ROW(291:291)),COLUMN([2]!Tableausource[Acteurs])-2))),"")</f>
        <v/>
      </c>
    </row>
    <row r="296" spans="2:8" hidden="1" x14ac:dyDescent="0.25">
      <c r="B296" s="21" t="str" cm="1">
        <f t="array" ref="B296">IFERROR(IF(INDEX([1]!Tableausource[#All],SMALL(IF(($G$1=[1]!Tableausource[Projet])*(([1]!Tableausource[Catégorie tâche]="1.H+K")+([1]!Tableausource[Catégorie tâche]="2.K")),ROW([1]!Tableausource[Projet])-13,9^9),ROW(292:292)),COLUMN([1]!Tableausource[Etat])-2)="","",(INDEX([1]!Tableausource[#All],SMALL(IF(($G$1=[1]!Tableausource[Projet])*(([1]!Tableausource[Catégorie tâche]="1.H+K")+([1]!Tableausource[Catégorie tâche]="2.K")),ROW([1]!Tableausource[Projet])-13,9^9),ROW(292:292)),COLUMN([1]!Tableausource[Etat])-2))),"")</f>
        <v/>
      </c>
      <c r="C296" s="21" t="str" cm="1">
        <f t="array" ref="C296">IFERROR(IF(INDEX([2]!Tableausource[#All],SMALL(IF(($G$1=[2]!Tableausource[Projet])*(([2]!Tableausource[Catégorie tâche]="1.H+K")+([2]!Tableausource[Catégorie tâche]="2.K")),ROW([2]!Tableausource[Projet])-13,9^9),ROW(292:292)),COLUMN([2]!Tableausource[Échéance])-2)="","",(INDEX([2]!Tableausource[#All],SMALL(IF(($G$1=[2]!Tableausource[Projet])*(([2]!Tableausource[Catégorie tâche]="1.H+K")+([2]!Tableausource[Catégorie tâche]="2.K")),ROW([2]!Tableausource[Projet])-13,9^9),ROW(292:292)),COLUMN([2]!Tableausource[Échéance])-2))),"")</f>
        <v/>
      </c>
      <c r="D296" s="21" t="str" cm="1">
        <f t="array" ref="D296">IFERROR(IF(INDEX([2]!Tableausource[#All],SMALL(IF(($G$1=[2]!Tableausource[Projet])*(([2]!Tableausource[Catégorie tâche]="1.H+K")+([2]!Tableausource[Catégorie tâche]="2.K")),ROW([2]!Tableausource[Projet])-13,9^9),ROW(292:292)),COLUMN([2]!Tableausource[Date de début])-2)="","",(INDEX([2]!Tableausource[#All],SMALL(IF(($G$1=[2]!Tableausource[Projet])*(([2]!Tableausource[Catégorie tâche]="1.H+K")+([2]!Tableausource[Catégorie tâche]="2.K")),ROW([2]!Tableausource[Projet])-13,9^9),ROW(292:292)),COLUMN([2]!Tableausource[Date de début])-2))),"")</f>
        <v/>
      </c>
      <c r="E296" s="21" t="str" cm="1">
        <f t="array" ref="E296">IFERROR(IF(INDEX([2]!Tableausource[#All],SMALL(IF(($G$1=[2]!Tableausource[Projet])*(([2]!Tableausource[Catégorie tâche]="1.H+K")+([2]!Tableausource[Catégorie tâche]="2.K")),ROW([2]!Tableausource[Projet])-13,9^9),ROW(292:292)),COLUMN([2]!Tableausource[Date de fin])-2)="","",(INDEX([2]!Tableausource[#All],SMALL(IF(($G$1=[2]!Tableausource[Projet])*(([2]!Tableausource[Catégorie tâche]="1.H+K")+([2]!Tableausource[Catégorie tâche]="2.K")),ROW([2]!Tableausource[Projet])-13,9^9),ROW(292:292)),COLUMN([2]!Tableausource[Date de fin])-2))),"")</f>
        <v/>
      </c>
      <c r="F296" s="21" t="str" cm="1">
        <f t="array" ref="F296">IFERROR(IF(INDEX([2]!Tableausource[#All],SMALL(IF(($G$1=[2]!Tableausource[Projet])*(([2]!Tableausource[Catégorie tâche]="1.H+K")+([2]!Tableausource[Catégorie tâche]="2.K")),ROW([2]!Tableausource[Projet])-13,9^9),ROW(292:292)),COLUMN([2]!Tableausource[Catégorie tâche])-2)="","",(INDEX([2]!Tableausource[#All],SMALL(IF(($G$1=[2]!Tableausource[Projet])*(([2]!Tableausource[Catégorie tâche]="1.H+K")+([2]!Tableausource[Catégorie tâche]="2.K")),ROW([2]!Tableausource[Projet])-13,9^9),ROW(292:292)),COLUMN([2]!Tableausource[Catégorie tâche])-2))),"")</f>
        <v/>
      </c>
      <c r="G296" s="23" t="str" cm="1">
        <f t="array" ref="G296">IFERROR(INDEX([2]!Tableausource[#All],SMALL(IF(($G$1=[2]!Tableausource[Projet])*(([2]!Tableausource[Catégorie tâche]="1.H+K")+([2]!Tableausource[Catégorie tâche]="2.K")),ROW([2]!Tableausource[Projet])-13,9^9),ROW(292:292)),COLUMN([2]!Tableausource[Tâches])-2),"")</f>
        <v/>
      </c>
      <c r="H296" s="24" t="str" cm="1">
        <f t="array" ref="H296">IFERROR(IF(INDEX([2]!Tableausource[#All],SMALL(IF(($G$1=[2]!Tableausource[Projet])*(([2]!Tableausource[Catégorie tâche]="1.H+K")+([2]!Tableausource[Catégorie tâche]="2.K")),ROW([2]!Tableausource[Projet])-13,9^9),ROW(292:292)),COLUMN([2]!Tableausource[Acteurs])-2)="","",(INDEX([2]!Tableausource[#All],SMALL(IF(($G$1=[2]!Tableausource[Projet])*(([2]!Tableausource[Catégorie tâche]="1.H+K")+([2]!Tableausource[Catégorie tâche]="2.K")),ROW([2]!Tableausource[Projet])-13,9^9),ROW(292:292)),COLUMN([2]!Tableausource[Acteurs])-2))),"")</f>
        <v/>
      </c>
    </row>
    <row r="297" spans="2:8" hidden="1" x14ac:dyDescent="0.25">
      <c r="B297" s="21" t="str" cm="1">
        <f t="array" ref="B297">IFERROR(IF(INDEX([1]!Tableausource[#All],SMALL(IF(($G$1=[1]!Tableausource[Projet])*(([1]!Tableausource[Catégorie tâche]="1.H+K")+([1]!Tableausource[Catégorie tâche]="2.K")),ROW([1]!Tableausource[Projet])-13,9^9),ROW(293:293)),COLUMN([1]!Tableausource[Etat])-2)="","",(INDEX([1]!Tableausource[#All],SMALL(IF(($G$1=[1]!Tableausource[Projet])*(([1]!Tableausource[Catégorie tâche]="1.H+K")+([1]!Tableausource[Catégorie tâche]="2.K")),ROW([1]!Tableausource[Projet])-13,9^9),ROW(293:293)),COLUMN([1]!Tableausource[Etat])-2))),"")</f>
        <v/>
      </c>
      <c r="C297" s="21" t="str" cm="1">
        <f t="array" ref="C297">IFERROR(IF(INDEX([2]!Tableausource[#All],SMALL(IF(($G$1=[2]!Tableausource[Projet])*(([2]!Tableausource[Catégorie tâche]="1.H+K")+([2]!Tableausource[Catégorie tâche]="2.K")),ROW([2]!Tableausource[Projet])-13,9^9),ROW(293:293)),COLUMN([2]!Tableausource[Échéance])-2)="","",(INDEX([2]!Tableausource[#All],SMALL(IF(($G$1=[2]!Tableausource[Projet])*(([2]!Tableausource[Catégorie tâche]="1.H+K")+([2]!Tableausource[Catégorie tâche]="2.K")),ROW([2]!Tableausource[Projet])-13,9^9),ROW(293:293)),COLUMN([2]!Tableausource[Échéance])-2))),"")</f>
        <v/>
      </c>
      <c r="D297" s="21" t="str" cm="1">
        <f t="array" ref="D297">IFERROR(IF(INDEX([2]!Tableausource[#All],SMALL(IF(($G$1=[2]!Tableausource[Projet])*(([2]!Tableausource[Catégorie tâche]="1.H+K")+([2]!Tableausource[Catégorie tâche]="2.K")),ROW([2]!Tableausource[Projet])-13,9^9),ROW(293:293)),COLUMN([2]!Tableausource[Date de début])-2)="","",(INDEX([2]!Tableausource[#All],SMALL(IF(($G$1=[2]!Tableausource[Projet])*(([2]!Tableausource[Catégorie tâche]="1.H+K")+([2]!Tableausource[Catégorie tâche]="2.K")),ROW([2]!Tableausource[Projet])-13,9^9),ROW(293:293)),COLUMN([2]!Tableausource[Date de début])-2))),"")</f>
        <v/>
      </c>
      <c r="E297" s="21" t="str" cm="1">
        <f t="array" ref="E297">IFERROR(IF(INDEX([2]!Tableausource[#All],SMALL(IF(($G$1=[2]!Tableausource[Projet])*(([2]!Tableausource[Catégorie tâche]="1.H+K")+([2]!Tableausource[Catégorie tâche]="2.K")),ROW([2]!Tableausource[Projet])-13,9^9),ROW(293:293)),COLUMN([2]!Tableausource[Date de fin])-2)="","",(INDEX([2]!Tableausource[#All],SMALL(IF(($G$1=[2]!Tableausource[Projet])*(([2]!Tableausource[Catégorie tâche]="1.H+K")+([2]!Tableausource[Catégorie tâche]="2.K")),ROW([2]!Tableausource[Projet])-13,9^9),ROW(293:293)),COLUMN([2]!Tableausource[Date de fin])-2))),"")</f>
        <v/>
      </c>
      <c r="F297" s="21" t="str" cm="1">
        <f t="array" ref="F297">IFERROR(IF(INDEX([2]!Tableausource[#All],SMALL(IF(($G$1=[2]!Tableausource[Projet])*(([2]!Tableausource[Catégorie tâche]="1.H+K")+([2]!Tableausource[Catégorie tâche]="2.K")),ROW([2]!Tableausource[Projet])-13,9^9),ROW(293:293)),COLUMN([2]!Tableausource[Catégorie tâche])-2)="","",(INDEX([2]!Tableausource[#All],SMALL(IF(($G$1=[2]!Tableausource[Projet])*(([2]!Tableausource[Catégorie tâche]="1.H+K")+([2]!Tableausource[Catégorie tâche]="2.K")),ROW([2]!Tableausource[Projet])-13,9^9),ROW(293:293)),COLUMN([2]!Tableausource[Catégorie tâche])-2))),"")</f>
        <v/>
      </c>
      <c r="G297" s="23" t="str" cm="1">
        <f t="array" ref="G297">IFERROR(INDEX([2]!Tableausource[#All],SMALL(IF(($G$1=[2]!Tableausource[Projet])*(([2]!Tableausource[Catégorie tâche]="1.H+K")+([2]!Tableausource[Catégorie tâche]="2.K")),ROW([2]!Tableausource[Projet])-13,9^9),ROW(293:293)),COLUMN([2]!Tableausource[Tâches])-2),"")</f>
        <v/>
      </c>
      <c r="H297" s="24" t="str" cm="1">
        <f t="array" ref="H297">IFERROR(IF(INDEX([2]!Tableausource[#All],SMALL(IF(($G$1=[2]!Tableausource[Projet])*(([2]!Tableausource[Catégorie tâche]="1.H+K")+([2]!Tableausource[Catégorie tâche]="2.K")),ROW([2]!Tableausource[Projet])-13,9^9),ROW(293:293)),COLUMN([2]!Tableausource[Acteurs])-2)="","",(INDEX([2]!Tableausource[#All],SMALL(IF(($G$1=[2]!Tableausource[Projet])*(([2]!Tableausource[Catégorie tâche]="1.H+K")+([2]!Tableausource[Catégorie tâche]="2.K")),ROW([2]!Tableausource[Projet])-13,9^9),ROW(293:293)),COLUMN([2]!Tableausource[Acteurs])-2))),"")</f>
        <v/>
      </c>
    </row>
    <row r="298" spans="2:8" hidden="1" x14ac:dyDescent="0.25">
      <c r="B298" s="21" t="str" cm="1">
        <f t="array" ref="B298">IFERROR(IF(INDEX([1]!Tableausource[#All],SMALL(IF(($G$1=[1]!Tableausource[Projet])*(([1]!Tableausource[Catégorie tâche]="1.H+K")+([1]!Tableausource[Catégorie tâche]="2.K")),ROW([1]!Tableausource[Projet])-13,9^9),ROW(294:294)),COLUMN([1]!Tableausource[Etat])-2)="","",(INDEX([1]!Tableausource[#All],SMALL(IF(($G$1=[1]!Tableausource[Projet])*(([1]!Tableausource[Catégorie tâche]="1.H+K")+([1]!Tableausource[Catégorie tâche]="2.K")),ROW([1]!Tableausource[Projet])-13,9^9),ROW(294:294)),COLUMN([1]!Tableausource[Etat])-2))),"")</f>
        <v/>
      </c>
      <c r="C298" s="21" t="str" cm="1">
        <f t="array" ref="C298">IFERROR(IF(INDEX([2]!Tableausource[#All],SMALL(IF(($G$1=[2]!Tableausource[Projet])*(([2]!Tableausource[Catégorie tâche]="1.H+K")+([2]!Tableausource[Catégorie tâche]="2.K")),ROW([2]!Tableausource[Projet])-13,9^9),ROW(294:294)),COLUMN([2]!Tableausource[Échéance])-2)="","",(INDEX([2]!Tableausource[#All],SMALL(IF(($G$1=[2]!Tableausource[Projet])*(([2]!Tableausource[Catégorie tâche]="1.H+K")+([2]!Tableausource[Catégorie tâche]="2.K")),ROW([2]!Tableausource[Projet])-13,9^9),ROW(294:294)),COLUMN([2]!Tableausource[Échéance])-2))),"")</f>
        <v/>
      </c>
      <c r="D298" s="21" t="str" cm="1">
        <f t="array" ref="D298">IFERROR(IF(INDEX([2]!Tableausource[#All],SMALL(IF(($G$1=[2]!Tableausource[Projet])*(([2]!Tableausource[Catégorie tâche]="1.H+K")+([2]!Tableausource[Catégorie tâche]="2.K")),ROW([2]!Tableausource[Projet])-13,9^9),ROW(294:294)),COLUMN([2]!Tableausource[Date de début])-2)="","",(INDEX([2]!Tableausource[#All],SMALL(IF(($G$1=[2]!Tableausource[Projet])*(([2]!Tableausource[Catégorie tâche]="1.H+K")+([2]!Tableausource[Catégorie tâche]="2.K")),ROW([2]!Tableausource[Projet])-13,9^9),ROW(294:294)),COLUMN([2]!Tableausource[Date de début])-2))),"")</f>
        <v/>
      </c>
      <c r="E298" s="21" t="str" cm="1">
        <f t="array" ref="E298">IFERROR(IF(INDEX([2]!Tableausource[#All],SMALL(IF(($G$1=[2]!Tableausource[Projet])*(([2]!Tableausource[Catégorie tâche]="1.H+K")+([2]!Tableausource[Catégorie tâche]="2.K")),ROW([2]!Tableausource[Projet])-13,9^9),ROW(294:294)),COLUMN([2]!Tableausource[Date de fin])-2)="","",(INDEX([2]!Tableausource[#All],SMALL(IF(($G$1=[2]!Tableausource[Projet])*(([2]!Tableausource[Catégorie tâche]="1.H+K")+([2]!Tableausource[Catégorie tâche]="2.K")),ROW([2]!Tableausource[Projet])-13,9^9),ROW(294:294)),COLUMN([2]!Tableausource[Date de fin])-2))),"")</f>
        <v/>
      </c>
      <c r="F298" s="21" t="str" cm="1">
        <f t="array" ref="F298">IFERROR(IF(INDEX([2]!Tableausource[#All],SMALL(IF(($G$1=[2]!Tableausource[Projet])*(([2]!Tableausource[Catégorie tâche]="1.H+K")+([2]!Tableausource[Catégorie tâche]="2.K")),ROW([2]!Tableausource[Projet])-13,9^9),ROW(294:294)),COLUMN([2]!Tableausource[Catégorie tâche])-2)="","",(INDEX([2]!Tableausource[#All],SMALL(IF(($G$1=[2]!Tableausource[Projet])*(([2]!Tableausource[Catégorie tâche]="1.H+K")+([2]!Tableausource[Catégorie tâche]="2.K")),ROW([2]!Tableausource[Projet])-13,9^9),ROW(294:294)),COLUMN([2]!Tableausource[Catégorie tâche])-2))),"")</f>
        <v/>
      </c>
      <c r="G298" s="23" t="str" cm="1">
        <f t="array" ref="G298">IFERROR(INDEX([2]!Tableausource[#All],SMALL(IF(($G$1=[2]!Tableausource[Projet])*(([2]!Tableausource[Catégorie tâche]="1.H+K")+([2]!Tableausource[Catégorie tâche]="2.K")),ROW([2]!Tableausource[Projet])-13,9^9),ROW(294:294)),COLUMN([2]!Tableausource[Tâches])-2),"")</f>
        <v/>
      </c>
      <c r="H298" s="24" t="str" cm="1">
        <f t="array" ref="H298">IFERROR(IF(INDEX([2]!Tableausource[#All],SMALL(IF(($G$1=[2]!Tableausource[Projet])*(([2]!Tableausource[Catégorie tâche]="1.H+K")+([2]!Tableausource[Catégorie tâche]="2.K")),ROW([2]!Tableausource[Projet])-13,9^9),ROW(294:294)),COLUMN([2]!Tableausource[Acteurs])-2)="","",(INDEX([2]!Tableausource[#All],SMALL(IF(($G$1=[2]!Tableausource[Projet])*(([2]!Tableausource[Catégorie tâche]="1.H+K")+([2]!Tableausource[Catégorie tâche]="2.K")),ROW([2]!Tableausource[Projet])-13,9^9),ROW(294:294)),COLUMN([2]!Tableausource[Acteurs])-2))),"")</f>
        <v/>
      </c>
    </row>
    <row r="299" spans="2:8" hidden="1" x14ac:dyDescent="0.25">
      <c r="B299" s="21" t="str" cm="1">
        <f t="array" ref="B299">IFERROR(IF(INDEX([1]!Tableausource[#All],SMALL(IF(($G$1=[1]!Tableausource[Projet])*(([1]!Tableausource[Catégorie tâche]="1.H+K")+([1]!Tableausource[Catégorie tâche]="2.K")),ROW([1]!Tableausource[Projet])-13,9^9),ROW(295:295)),COLUMN([1]!Tableausource[Etat])-2)="","",(INDEX([1]!Tableausource[#All],SMALL(IF(($G$1=[1]!Tableausource[Projet])*(([1]!Tableausource[Catégorie tâche]="1.H+K")+([1]!Tableausource[Catégorie tâche]="2.K")),ROW([1]!Tableausource[Projet])-13,9^9),ROW(295:295)),COLUMN([1]!Tableausource[Etat])-2))),"")</f>
        <v/>
      </c>
      <c r="C299" s="21" t="str" cm="1">
        <f t="array" ref="C299">IFERROR(IF(INDEX([2]!Tableausource[#All],SMALL(IF(($G$1=[2]!Tableausource[Projet])*(([2]!Tableausource[Catégorie tâche]="1.H+K")+([2]!Tableausource[Catégorie tâche]="2.K")),ROW([2]!Tableausource[Projet])-13,9^9),ROW(295:295)),COLUMN([2]!Tableausource[Échéance])-2)="","",(INDEX([2]!Tableausource[#All],SMALL(IF(($G$1=[2]!Tableausource[Projet])*(([2]!Tableausource[Catégorie tâche]="1.H+K")+([2]!Tableausource[Catégorie tâche]="2.K")),ROW([2]!Tableausource[Projet])-13,9^9),ROW(295:295)),COLUMN([2]!Tableausource[Échéance])-2))),"")</f>
        <v/>
      </c>
      <c r="D299" s="21" t="str" cm="1">
        <f t="array" ref="D299">IFERROR(IF(INDEX([2]!Tableausource[#All],SMALL(IF(($G$1=[2]!Tableausource[Projet])*(([2]!Tableausource[Catégorie tâche]="1.H+K")+([2]!Tableausource[Catégorie tâche]="2.K")),ROW([2]!Tableausource[Projet])-13,9^9),ROW(295:295)),COLUMN([2]!Tableausource[Date de début])-2)="","",(INDEX([2]!Tableausource[#All],SMALL(IF(($G$1=[2]!Tableausource[Projet])*(([2]!Tableausource[Catégorie tâche]="1.H+K")+([2]!Tableausource[Catégorie tâche]="2.K")),ROW([2]!Tableausource[Projet])-13,9^9),ROW(295:295)),COLUMN([2]!Tableausource[Date de début])-2))),"")</f>
        <v/>
      </c>
      <c r="E299" s="21" t="str" cm="1">
        <f t="array" ref="E299">IFERROR(IF(INDEX([2]!Tableausource[#All],SMALL(IF(($G$1=[2]!Tableausource[Projet])*(([2]!Tableausource[Catégorie tâche]="1.H+K")+([2]!Tableausource[Catégorie tâche]="2.K")),ROW([2]!Tableausource[Projet])-13,9^9),ROW(295:295)),COLUMN([2]!Tableausource[Date de fin])-2)="","",(INDEX([2]!Tableausource[#All],SMALL(IF(($G$1=[2]!Tableausource[Projet])*(([2]!Tableausource[Catégorie tâche]="1.H+K")+([2]!Tableausource[Catégorie tâche]="2.K")),ROW([2]!Tableausource[Projet])-13,9^9),ROW(295:295)),COLUMN([2]!Tableausource[Date de fin])-2))),"")</f>
        <v/>
      </c>
      <c r="F299" s="21" t="str" cm="1">
        <f t="array" ref="F299">IFERROR(IF(INDEX([2]!Tableausource[#All],SMALL(IF(($G$1=[2]!Tableausource[Projet])*(([2]!Tableausource[Catégorie tâche]="1.H+K")+([2]!Tableausource[Catégorie tâche]="2.K")),ROW([2]!Tableausource[Projet])-13,9^9),ROW(295:295)),COLUMN([2]!Tableausource[Catégorie tâche])-2)="","",(INDEX([2]!Tableausource[#All],SMALL(IF(($G$1=[2]!Tableausource[Projet])*(([2]!Tableausource[Catégorie tâche]="1.H+K")+([2]!Tableausource[Catégorie tâche]="2.K")),ROW([2]!Tableausource[Projet])-13,9^9),ROW(295:295)),COLUMN([2]!Tableausource[Catégorie tâche])-2))),"")</f>
        <v/>
      </c>
      <c r="G299" s="23" t="str" cm="1">
        <f t="array" ref="G299">IFERROR(INDEX([2]!Tableausource[#All],SMALL(IF(($G$1=[2]!Tableausource[Projet])*(([2]!Tableausource[Catégorie tâche]="1.H+K")+([2]!Tableausource[Catégorie tâche]="2.K")),ROW([2]!Tableausource[Projet])-13,9^9),ROW(295:295)),COLUMN([2]!Tableausource[Tâches])-2),"")</f>
        <v/>
      </c>
      <c r="H299" s="24" t="str" cm="1">
        <f t="array" ref="H299">IFERROR(IF(INDEX([2]!Tableausource[#All],SMALL(IF(($G$1=[2]!Tableausource[Projet])*(([2]!Tableausource[Catégorie tâche]="1.H+K")+([2]!Tableausource[Catégorie tâche]="2.K")),ROW([2]!Tableausource[Projet])-13,9^9),ROW(295:295)),COLUMN([2]!Tableausource[Acteurs])-2)="","",(INDEX([2]!Tableausource[#All],SMALL(IF(($G$1=[2]!Tableausource[Projet])*(([2]!Tableausource[Catégorie tâche]="1.H+K")+([2]!Tableausource[Catégorie tâche]="2.K")),ROW([2]!Tableausource[Projet])-13,9^9),ROW(295:295)),COLUMN([2]!Tableausource[Acteurs])-2))),"")</f>
        <v/>
      </c>
    </row>
    <row r="300" spans="2:8" hidden="1" x14ac:dyDescent="0.25">
      <c r="B300" s="21" t="str" cm="1">
        <f t="array" ref="B300">IFERROR(IF(INDEX([1]!Tableausource[#All],SMALL(IF(($G$1=[1]!Tableausource[Projet])*(([1]!Tableausource[Catégorie tâche]="1.H+K")+([1]!Tableausource[Catégorie tâche]="2.K")),ROW([1]!Tableausource[Projet])-13,9^9),ROW(296:296)),COLUMN([1]!Tableausource[Etat])-2)="","",(INDEX([1]!Tableausource[#All],SMALL(IF(($G$1=[1]!Tableausource[Projet])*(([1]!Tableausource[Catégorie tâche]="1.H+K")+([1]!Tableausource[Catégorie tâche]="2.K")),ROW([1]!Tableausource[Projet])-13,9^9),ROW(296:296)),COLUMN([1]!Tableausource[Etat])-2))),"")</f>
        <v/>
      </c>
      <c r="C300" s="21" t="str" cm="1">
        <f t="array" ref="C300">IFERROR(IF(INDEX([2]!Tableausource[#All],SMALL(IF(($G$1=[2]!Tableausource[Projet])*(([2]!Tableausource[Catégorie tâche]="1.H+K")+([2]!Tableausource[Catégorie tâche]="2.K")),ROW([2]!Tableausource[Projet])-13,9^9),ROW(296:296)),COLUMN([2]!Tableausource[Échéance])-2)="","",(INDEX([2]!Tableausource[#All],SMALL(IF(($G$1=[2]!Tableausource[Projet])*(([2]!Tableausource[Catégorie tâche]="1.H+K")+([2]!Tableausource[Catégorie tâche]="2.K")),ROW([2]!Tableausource[Projet])-13,9^9),ROW(296:296)),COLUMN([2]!Tableausource[Échéance])-2))),"")</f>
        <v/>
      </c>
      <c r="D300" s="21" t="str" cm="1">
        <f t="array" ref="D300">IFERROR(IF(INDEX([2]!Tableausource[#All],SMALL(IF(($G$1=[2]!Tableausource[Projet])*(([2]!Tableausource[Catégorie tâche]="1.H+K")+([2]!Tableausource[Catégorie tâche]="2.K")),ROW([2]!Tableausource[Projet])-13,9^9),ROW(296:296)),COLUMN([2]!Tableausource[Date de début])-2)="","",(INDEX([2]!Tableausource[#All],SMALL(IF(($G$1=[2]!Tableausource[Projet])*(([2]!Tableausource[Catégorie tâche]="1.H+K")+([2]!Tableausource[Catégorie tâche]="2.K")),ROW([2]!Tableausource[Projet])-13,9^9),ROW(296:296)),COLUMN([2]!Tableausource[Date de début])-2))),"")</f>
        <v/>
      </c>
      <c r="E300" s="21" t="str" cm="1">
        <f t="array" ref="E300">IFERROR(IF(INDEX([2]!Tableausource[#All],SMALL(IF(($G$1=[2]!Tableausource[Projet])*(([2]!Tableausource[Catégorie tâche]="1.H+K")+([2]!Tableausource[Catégorie tâche]="2.K")),ROW([2]!Tableausource[Projet])-13,9^9),ROW(296:296)),COLUMN([2]!Tableausource[Date de fin])-2)="","",(INDEX([2]!Tableausource[#All],SMALL(IF(($G$1=[2]!Tableausource[Projet])*(([2]!Tableausource[Catégorie tâche]="1.H+K")+([2]!Tableausource[Catégorie tâche]="2.K")),ROW([2]!Tableausource[Projet])-13,9^9),ROW(296:296)),COLUMN([2]!Tableausource[Date de fin])-2))),"")</f>
        <v/>
      </c>
      <c r="F300" s="21" t="str" cm="1">
        <f t="array" ref="F300">IFERROR(IF(INDEX([2]!Tableausource[#All],SMALL(IF(($G$1=[2]!Tableausource[Projet])*(([2]!Tableausource[Catégorie tâche]="1.H+K")+([2]!Tableausource[Catégorie tâche]="2.K")),ROW([2]!Tableausource[Projet])-13,9^9),ROW(296:296)),COLUMN([2]!Tableausource[Catégorie tâche])-2)="","",(INDEX([2]!Tableausource[#All],SMALL(IF(($G$1=[2]!Tableausource[Projet])*(([2]!Tableausource[Catégorie tâche]="1.H+K")+([2]!Tableausource[Catégorie tâche]="2.K")),ROW([2]!Tableausource[Projet])-13,9^9),ROW(296:296)),COLUMN([2]!Tableausource[Catégorie tâche])-2))),"")</f>
        <v/>
      </c>
      <c r="G300" s="23" t="str" cm="1">
        <f t="array" ref="G300">IFERROR(INDEX([2]!Tableausource[#All],SMALL(IF(($G$1=[2]!Tableausource[Projet])*(([2]!Tableausource[Catégorie tâche]="1.H+K")+([2]!Tableausource[Catégorie tâche]="2.K")),ROW([2]!Tableausource[Projet])-13,9^9),ROW(296:296)),COLUMN([2]!Tableausource[Tâches])-2),"")</f>
        <v/>
      </c>
      <c r="H300" s="24" t="str" cm="1">
        <f t="array" ref="H300">IFERROR(IF(INDEX([2]!Tableausource[#All],SMALL(IF(($G$1=[2]!Tableausource[Projet])*(([2]!Tableausource[Catégorie tâche]="1.H+K")+([2]!Tableausource[Catégorie tâche]="2.K")),ROW([2]!Tableausource[Projet])-13,9^9),ROW(296:296)),COLUMN([2]!Tableausource[Acteurs])-2)="","",(INDEX([2]!Tableausource[#All],SMALL(IF(($G$1=[2]!Tableausource[Projet])*(([2]!Tableausource[Catégorie tâche]="1.H+K")+([2]!Tableausource[Catégorie tâche]="2.K")),ROW([2]!Tableausource[Projet])-13,9^9),ROW(296:296)),COLUMN([2]!Tableausource[Acteurs])-2))),"")</f>
        <v/>
      </c>
    </row>
    <row r="301" spans="2:8" hidden="1" x14ac:dyDescent="0.25">
      <c r="B301" s="21" t="str" cm="1">
        <f t="array" ref="B301">IFERROR(IF(INDEX([1]!Tableausource[#All],SMALL(IF(($G$1=[1]!Tableausource[Projet])*(([1]!Tableausource[Catégorie tâche]="1.H+K")+([1]!Tableausource[Catégorie tâche]="2.K")),ROW([1]!Tableausource[Projet])-13,9^9),ROW(297:297)),COLUMN([1]!Tableausource[Etat])-2)="","",(INDEX([1]!Tableausource[#All],SMALL(IF(($G$1=[1]!Tableausource[Projet])*(([1]!Tableausource[Catégorie tâche]="1.H+K")+([1]!Tableausource[Catégorie tâche]="2.K")),ROW([1]!Tableausource[Projet])-13,9^9),ROW(297:297)),COLUMN([1]!Tableausource[Etat])-2))),"")</f>
        <v/>
      </c>
      <c r="C301" s="21" t="str" cm="1">
        <f t="array" ref="C301">IFERROR(IF(INDEX([2]!Tableausource[#All],SMALL(IF(($G$1=[2]!Tableausource[Projet])*(([2]!Tableausource[Catégorie tâche]="1.H+K")+([2]!Tableausource[Catégorie tâche]="2.K")),ROW([2]!Tableausource[Projet])-13,9^9),ROW(297:297)),COLUMN([2]!Tableausource[Échéance])-2)="","",(INDEX([2]!Tableausource[#All],SMALL(IF(($G$1=[2]!Tableausource[Projet])*(([2]!Tableausource[Catégorie tâche]="1.H+K")+([2]!Tableausource[Catégorie tâche]="2.K")),ROW([2]!Tableausource[Projet])-13,9^9),ROW(297:297)),COLUMN([2]!Tableausource[Échéance])-2))),"")</f>
        <v/>
      </c>
      <c r="D301" s="21" t="str" cm="1">
        <f t="array" ref="D301">IFERROR(IF(INDEX([2]!Tableausource[#All],SMALL(IF(($G$1=[2]!Tableausource[Projet])*(([2]!Tableausource[Catégorie tâche]="1.H+K")+([2]!Tableausource[Catégorie tâche]="2.K")),ROW([2]!Tableausource[Projet])-13,9^9),ROW(297:297)),COLUMN([2]!Tableausource[Date de début])-2)="","",(INDEX([2]!Tableausource[#All],SMALL(IF(($G$1=[2]!Tableausource[Projet])*(([2]!Tableausource[Catégorie tâche]="1.H+K")+([2]!Tableausource[Catégorie tâche]="2.K")),ROW([2]!Tableausource[Projet])-13,9^9),ROW(297:297)),COLUMN([2]!Tableausource[Date de début])-2))),"")</f>
        <v/>
      </c>
      <c r="E301" s="21" t="str" cm="1">
        <f t="array" ref="E301">IFERROR(IF(INDEX([2]!Tableausource[#All],SMALL(IF(($G$1=[2]!Tableausource[Projet])*(([2]!Tableausource[Catégorie tâche]="1.H+K")+([2]!Tableausource[Catégorie tâche]="2.K")),ROW([2]!Tableausource[Projet])-13,9^9),ROW(297:297)),COLUMN([2]!Tableausource[Date de fin])-2)="","",(INDEX([2]!Tableausource[#All],SMALL(IF(($G$1=[2]!Tableausource[Projet])*(([2]!Tableausource[Catégorie tâche]="1.H+K")+([2]!Tableausource[Catégorie tâche]="2.K")),ROW([2]!Tableausource[Projet])-13,9^9),ROW(297:297)),COLUMN([2]!Tableausource[Date de fin])-2))),"")</f>
        <v/>
      </c>
      <c r="F301" s="21" t="str" cm="1">
        <f t="array" ref="F301">IFERROR(IF(INDEX([2]!Tableausource[#All],SMALL(IF(($G$1=[2]!Tableausource[Projet])*(([2]!Tableausource[Catégorie tâche]="1.H+K")+([2]!Tableausource[Catégorie tâche]="2.K")),ROW([2]!Tableausource[Projet])-13,9^9),ROW(297:297)),COLUMN([2]!Tableausource[Catégorie tâche])-2)="","",(INDEX([2]!Tableausource[#All],SMALL(IF(($G$1=[2]!Tableausource[Projet])*(([2]!Tableausource[Catégorie tâche]="1.H+K")+([2]!Tableausource[Catégorie tâche]="2.K")),ROW([2]!Tableausource[Projet])-13,9^9),ROW(297:297)),COLUMN([2]!Tableausource[Catégorie tâche])-2))),"")</f>
        <v/>
      </c>
      <c r="G301" s="23" t="str" cm="1">
        <f t="array" ref="G301">IFERROR(INDEX([2]!Tableausource[#All],SMALL(IF(($G$1=[2]!Tableausource[Projet])*(([2]!Tableausource[Catégorie tâche]="1.H+K")+([2]!Tableausource[Catégorie tâche]="2.K")),ROW([2]!Tableausource[Projet])-13,9^9),ROW(297:297)),COLUMN([2]!Tableausource[Tâches])-2),"")</f>
        <v/>
      </c>
      <c r="H301" s="24" t="str" cm="1">
        <f t="array" ref="H301">IFERROR(IF(INDEX([2]!Tableausource[#All],SMALL(IF(($G$1=[2]!Tableausource[Projet])*(([2]!Tableausource[Catégorie tâche]="1.H+K")+([2]!Tableausource[Catégorie tâche]="2.K")),ROW([2]!Tableausource[Projet])-13,9^9),ROW(297:297)),COLUMN([2]!Tableausource[Acteurs])-2)="","",(INDEX([2]!Tableausource[#All],SMALL(IF(($G$1=[2]!Tableausource[Projet])*(([2]!Tableausource[Catégorie tâche]="1.H+K")+([2]!Tableausource[Catégorie tâche]="2.K")),ROW([2]!Tableausource[Projet])-13,9^9),ROW(297:297)),COLUMN([2]!Tableausource[Acteurs])-2))),"")</f>
        <v/>
      </c>
    </row>
    <row r="302" spans="2:8" hidden="1" x14ac:dyDescent="0.25">
      <c r="B302" s="21" t="str" cm="1">
        <f t="array" ref="B302">IFERROR(IF(INDEX([1]!Tableausource[#All],SMALL(IF(($G$1=[1]!Tableausource[Projet])*(([1]!Tableausource[Catégorie tâche]="1.H+K")+([1]!Tableausource[Catégorie tâche]="2.K")),ROW([1]!Tableausource[Projet])-13,9^9),ROW(298:298)),COLUMN([1]!Tableausource[Etat])-2)="","",(INDEX([1]!Tableausource[#All],SMALL(IF(($G$1=[1]!Tableausource[Projet])*(([1]!Tableausource[Catégorie tâche]="1.H+K")+([1]!Tableausource[Catégorie tâche]="2.K")),ROW([1]!Tableausource[Projet])-13,9^9),ROW(298:298)),COLUMN([1]!Tableausource[Etat])-2))),"")</f>
        <v/>
      </c>
      <c r="C302" s="21" t="str" cm="1">
        <f t="array" ref="C302">IFERROR(IF(INDEX([2]!Tableausource[#All],SMALL(IF(($G$1=[2]!Tableausource[Projet])*(([2]!Tableausource[Catégorie tâche]="1.H+K")+([2]!Tableausource[Catégorie tâche]="2.K")),ROW([2]!Tableausource[Projet])-13,9^9),ROW(298:298)),COLUMN([2]!Tableausource[Échéance])-2)="","",(INDEX([2]!Tableausource[#All],SMALL(IF(($G$1=[2]!Tableausource[Projet])*(([2]!Tableausource[Catégorie tâche]="1.H+K")+([2]!Tableausource[Catégorie tâche]="2.K")),ROW([2]!Tableausource[Projet])-13,9^9),ROW(298:298)),COLUMN([2]!Tableausource[Échéance])-2))),"")</f>
        <v/>
      </c>
      <c r="D302" s="21" t="str" cm="1">
        <f t="array" ref="D302">IFERROR(IF(INDEX([2]!Tableausource[#All],SMALL(IF(($G$1=[2]!Tableausource[Projet])*(([2]!Tableausource[Catégorie tâche]="1.H+K")+([2]!Tableausource[Catégorie tâche]="2.K")),ROW([2]!Tableausource[Projet])-13,9^9),ROW(298:298)),COLUMN([2]!Tableausource[Date de début])-2)="","",(INDEX([2]!Tableausource[#All],SMALL(IF(($G$1=[2]!Tableausource[Projet])*(([2]!Tableausource[Catégorie tâche]="1.H+K")+([2]!Tableausource[Catégorie tâche]="2.K")),ROW([2]!Tableausource[Projet])-13,9^9),ROW(298:298)),COLUMN([2]!Tableausource[Date de début])-2))),"")</f>
        <v/>
      </c>
      <c r="E302" s="21" t="str" cm="1">
        <f t="array" ref="E302">IFERROR(IF(INDEX([2]!Tableausource[#All],SMALL(IF(($G$1=[2]!Tableausource[Projet])*(([2]!Tableausource[Catégorie tâche]="1.H+K")+([2]!Tableausource[Catégorie tâche]="2.K")),ROW([2]!Tableausource[Projet])-13,9^9),ROW(298:298)),COLUMN([2]!Tableausource[Date de fin])-2)="","",(INDEX([2]!Tableausource[#All],SMALL(IF(($G$1=[2]!Tableausource[Projet])*(([2]!Tableausource[Catégorie tâche]="1.H+K")+([2]!Tableausource[Catégorie tâche]="2.K")),ROW([2]!Tableausource[Projet])-13,9^9),ROW(298:298)),COLUMN([2]!Tableausource[Date de fin])-2))),"")</f>
        <v/>
      </c>
      <c r="F302" s="21" t="str" cm="1">
        <f t="array" ref="F302">IFERROR(IF(INDEX([2]!Tableausource[#All],SMALL(IF(($G$1=[2]!Tableausource[Projet])*(([2]!Tableausource[Catégorie tâche]="1.H+K")+([2]!Tableausource[Catégorie tâche]="2.K")),ROW([2]!Tableausource[Projet])-13,9^9),ROW(298:298)),COLUMN([2]!Tableausource[Catégorie tâche])-2)="","",(INDEX([2]!Tableausource[#All],SMALL(IF(($G$1=[2]!Tableausource[Projet])*(([2]!Tableausource[Catégorie tâche]="1.H+K")+([2]!Tableausource[Catégorie tâche]="2.K")),ROW([2]!Tableausource[Projet])-13,9^9),ROW(298:298)),COLUMN([2]!Tableausource[Catégorie tâche])-2))),"")</f>
        <v/>
      </c>
      <c r="G302" s="23" t="str" cm="1">
        <f t="array" ref="G302">IFERROR(INDEX([2]!Tableausource[#All],SMALL(IF(($G$1=[2]!Tableausource[Projet])*(([2]!Tableausource[Catégorie tâche]="1.H+K")+([2]!Tableausource[Catégorie tâche]="2.K")),ROW([2]!Tableausource[Projet])-13,9^9),ROW(298:298)),COLUMN([2]!Tableausource[Tâches])-2),"")</f>
        <v/>
      </c>
      <c r="H302" s="24" t="str" cm="1">
        <f t="array" ref="H302">IFERROR(IF(INDEX([2]!Tableausource[#All],SMALL(IF(($G$1=[2]!Tableausource[Projet])*(([2]!Tableausource[Catégorie tâche]="1.H+K")+([2]!Tableausource[Catégorie tâche]="2.K")),ROW([2]!Tableausource[Projet])-13,9^9),ROW(298:298)),COLUMN([2]!Tableausource[Acteurs])-2)="","",(INDEX([2]!Tableausource[#All],SMALL(IF(($G$1=[2]!Tableausource[Projet])*(([2]!Tableausource[Catégorie tâche]="1.H+K")+([2]!Tableausource[Catégorie tâche]="2.K")),ROW([2]!Tableausource[Projet])-13,9^9),ROW(298:298)),COLUMN([2]!Tableausource[Acteurs])-2))),"")</f>
        <v/>
      </c>
    </row>
    <row r="303" spans="2:8" hidden="1" x14ac:dyDescent="0.25">
      <c r="B303" s="21" t="str" cm="1">
        <f t="array" ref="B303">IFERROR(IF(INDEX([1]!Tableausource[#All],SMALL(IF(($G$1=[1]!Tableausource[Projet])*(([1]!Tableausource[Catégorie tâche]="1.H+K")+([1]!Tableausource[Catégorie tâche]="2.K")),ROW([1]!Tableausource[Projet])-13,9^9),ROW(299:299)),COLUMN([1]!Tableausource[Etat])-2)="","",(INDEX([1]!Tableausource[#All],SMALL(IF(($G$1=[1]!Tableausource[Projet])*(([1]!Tableausource[Catégorie tâche]="1.H+K")+([1]!Tableausource[Catégorie tâche]="2.K")),ROW([1]!Tableausource[Projet])-13,9^9),ROW(299:299)),COLUMN([1]!Tableausource[Etat])-2))),"")</f>
        <v/>
      </c>
      <c r="C303" s="21" t="str" cm="1">
        <f t="array" ref="C303">IFERROR(IF(INDEX([2]!Tableausource[#All],SMALL(IF(($G$1=[2]!Tableausource[Projet])*(([2]!Tableausource[Catégorie tâche]="1.H+K")+([2]!Tableausource[Catégorie tâche]="2.K")),ROW([2]!Tableausource[Projet])-13,9^9),ROW(299:299)),COLUMN([2]!Tableausource[Échéance])-2)="","",(INDEX([2]!Tableausource[#All],SMALL(IF(($G$1=[2]!Tableausource[Projet])*(([2]!Tableausource[Catégorie tâche]="1.H+K")+([2]!Tableausource[Catégorie tâche]="2.K")),ROW([2]!Tableausource[Projet])-13,9^9),ROW(299:299)),COLUMN([2]!Tableausource[Échéance])-2))),"")</f>
        <v/>
      </c>
      <c r="D303" s="21" t="str" cm="1">
        <f t="array" ref="D303">IFERROR(IF(INDEX([2]!Tableausource[#All],SMALL(IF(($G$1=[2]!Tableausource[Projet])*(([2]!Tableausource[Catégorie tâche]="1.H+K")+([2]!Tableausource[Catégorie tâche]="2.K")),ROW([2]!Tableausource[Projet])-13,9^9),ROW(299:299)),COLUMN([2]!Tableausource[Date de début])-2)="","",(INDEX([2]!Tableausource[#All],SMALL(IF(($G$1=[2]!Tableausource[Projet])*(([2]!Tableausource[Catégorie tâche]="1.H+K")+([2]!Tableausource[Catégorie tâche]="2.K")),ROW([2]!Tableausource[Projet])-13,9^9),ROW(299:299)),COLUMN([2]!Tableausource[Date de début])-2))),"")</f>
        <v/>
      </c>
      <c r="E303" s="21" t="str" cm="1">
        <f t="array" ref="E303">IFERROR(IF(INDEX([2]!Tableausource[#All],SMALL(IF(($G$1=[2]!Tableausource[Projet])*(([2]!Tableausource[Catégorie tâche]="1.H+K")+([2]!Tableausource[Catégorie tâche]="2.K")),ROW([2]!Tableausource[Projet])-13,9^9),ROW(299:299)),COLUMN([2]!Tableausource[Date de fin])-2)="","",(INDEX([2]!Tableausource[#All],SMALL(IF(($G$1=[2]!Tableausource[Projet])*(([2]!Tableausource[Catégorie tâche]="1.H+K")+([2]!Tableausource[Catégorie tâche]="2.K")),ROW([2]!Tableausource[Projet])-13,9^9),ROW(299:299)),COLUMN([2]!Tableausource[Date de fin])-2))),"")</f>
        <v/>
      </c>
      <c r="F303" s="21" t="str" cm="1">
        <f t="array" ref="F303">IFERROR(IF(INDEX([2]!Tableausource[#All],SMALL(IF(($G$1=[2]!Tableausource[Projet])*(([2]!Tableausource[Catégorie tâche]="1.H+K")+([2]!Tableausource[Catégorie tâche]="2.K")),ROW([2]!Tableausource[Projet])-13,9^9),ROW(299:299)),COLUMN([2]!Tableausource[Catégorie tâche])-2)="","",(INDEX([2]!Tableausource[#All],SMALL(IF(($G$1=[2]!Tableausource[Projet])*(([2]!Tableausource[Catégorie tâche]="1.H+K")+([2]!Tableausource[Catégorie tâche]="2.K")),ROW([2]!Tableausource[Projet])-13,9^9),ROW(299:299)),COLUMN([2]!Tableausource[Catégorie tâche])-2))),"")</f>
        <v/>
      </c>
      <c r="G303" s="23" t="str" cm="1">
        <f t="array" ref="G303">IFERROR(INDEX([2]!Tableausource[#All],SMALL(IF(($G$1=[2]!Tableausource[Projet])*(([2]!Tableausource[Catégorie tâche]="1.H+K")+([2]!Tableausource[Catégorie tâche]="2.K")),ROW([2]!Tableausource[Projet])-13,9^9),ROW(299:299)),COLUMN([2]!Tableausource[Tâches])-2),"")</f>
        <v/>
      </c>
      <c r="H303" s="24" t="str" cm="1">
        <f t="array" ref="H303">IFERROR(IF(INDEX([2]!Tableausource[#All],SMALL(IF(($G$1=[2]!Tableausource[Projet])*(([2]!Tableausource[Catégorie tâche]="1.H+K")+([2]!Tableausource[Catégorie tâche]="2.K")),ROW([2]!Tableausource[Projet])-13,9^9),ROW(299:299)),COLUMN([2]!Tableausource[Acteurs])-2)="","",(INDEX([2]!Tableausource[#All],SMALL(IF(($G$1=[2]!Tableausource[Projet])*(([2]!Tableausource[Catégorie tâche]="1.H+K")+([2]!Tableausource[Catégorie tâche]="2.K")),ROW([2]!Tableausource[Projet])-13,9^9),ROW(299:299)),COLUMN([2]!Tableausource[Acteurs])-2))),"")</f>
        <v/>
      </c>
    </row>
    <row r="304" spans="2:8" hidden="1" x14ac:dyDescent="0.25">
      <c r="B304" s="21" t="str" cm="1">
        <f t="array" ref="B304">IFERROR(IF(INDEX([1]!Tableausource[#All],SMALL(IF(($G$1=[1]!Tableausource[Projet])*(([1]!Tableausource[Catégorie tâche]="1.H+K")+([1]!Tableausource[Catégorie tâche]="2.K")),ROW([1]!Tableausource[Projet])-13,9^9),ROW(300:300)),COLUMN([1]!Tableausource[Etat])-2)="","",(INDEX([1]!Tableausource[#All],SMALL(IF(($G$1=[1]!Tableausource[Projet])*(([1]!Tableausource[Catégorie tâche]="1.H+K")+([1]!Tableausource[Catégorie tâche]="2.K")),ROW([1]!Tableausource[Projet])-13,9^9),ROW(300:300)),COLUMN([1]!Tableausource[Etat])-2))),"")</f>
        <v/>
      </c>
      <c r="C304" s="21" t="str" cm="1">
        <f t="array" ref="C304">IFERROR(IF(INDEX([2]!Tableausource[#All],SMALL(IF(($G$1=[2]!Tableausource[Projet])*(([2]!Tableausource[Catégorie tâche]="1.H+K")+([2]!Tableausource[Catégorie tâche]="2.K")),ROW([2]!Tableausource[Projet])-13,9^9),ROW(300:300)),COLUMN([2]!Tableausource[Échéance])-2)="","",(INDEX([2]!Tableausource[#All],SMALL(IF(($G$1=[2]!Tableausource[Projet])*(([2]!Tableausource[Catégorie tâche]="1.H+K")+([2]!Tableausource[Catégorie tâche]="2.K")),ROW([2]!Tableausource[Projet])-13,9^9),ROW(300:300)),COLUMN([2]!Tableausource[Échéance])-2))),"")</f>
        <v/>
      </c>
      <c r="D304" s="21" t="str" cm="1">
        <f t="array" ref="D304">IFERROR(IF(INDEX([2]!Tableausource[#All],SMALL(IF(($G$1=[2]!Tableausource[Projet])*(([2]!Tableausource[Catégorie tâche]="1.H+K")+([2]!Tableausource[Catégorie tâche]="2.K")),ROW([2]!Tableausource[Projet])-13,9^9),ROW(300:300)),COLUMN([2]!Tableausource[Date de début])-2)="","",(INDEX([2]!Tableausource[#All],SMALL(IF(($G$1=[2]!Tableausource[Projet])*(([2]!Tableausource[Catégorie tâche]="1.H+K")+([2]!Tableausource[Catégorie tâche]="2.K")),ROW([2]!Tableausource[Projet])-13,9^9),ROW(300:300)),COLUMN([2]!Tableausource[Date de début])-2))),"")</f>
        <v/>
      </c>
      <c r="E304" s="21" t="str" cm="1">
        <f t="array" ref="E304">IFERROR(IF(INDEX([2]!Tableausource[#All],SMALL(IF(($G$1=[2]!Tableausource[Projet])*(([2]!Tableausource[Catégorie tâche]="1.H+K")+([2]!Tableausource[Catégorie tâche]="2.K")),ROW([2]!Tableausource[Projet])-13,9^9),ROW(300:300)),COLUMN([2]!Tableausource[Date de fin])-2)="","",(INDEX([2]!Tableausource[#All],SMALL(IF(($G$1=[2]!Tableausource[Projet])*(([2]!Tableausource[Catégorie tâche]="1.H+K")+([2]!Tableausource[Catégorie tâche]="2.K")),ROW([2]!Tableausource[Projet])-13,9^9),ROW(300:300)),COLUMN([2]!Tableausource[Date de fin])-2))),"")</f>
        <v/>
      </c>
      <c r="F304" s="21" t="str" cm="1">
        <f t="array" ref="F304">IFERROR(IF(INDEX([2]!Tableausource[#All],SMALL(IF(($G$1=[2]!Tableausource[Projet])*(([2]!Tableausource[Catégorie tâche]="1.H+K")+([2]!Tableausource[Catégorie tâche]="2.K")),ROW([2]!Tableausource[Projet])-13,9^9),ROW(300:300)),COLUMN([2]!Tableausource[Catégorie tâche])-2)="","",(INDEX([2]!Tableausource[#All],SMALL(IF(($G$1=[2]!Tableausource[Projet])*(([2]!Tableausource[Catégorie tâche]="1.H+K")+([2]!Tableausource[Catégorie tâche]="2.K")),ROW([2]!Tableausource[Projet])-13,9^9),ROW(300:300)),COLUMN([2]!Tableausource[Catégorie tâche])-2))),"")</f>
        <v/>
      </c>
      <c r="G304" s="23" t="str" cm="1">
        <f t="array" ref="G304">IFERROR(INDEX([2]!Tableausource[#All],SMALL(IF(($G$1=[2]!Tableausource[Projet])*(([2]!Tableausource[Catégorie tâche]="1.H+K")+([2]!Tableausource[Catégorie tâche]="2.K")),ROW([2]!Tableausource[Projet])-13,9^9),ROW(300:300)),COLUMN([2]!Tableausource[Tâches])-2),"")</f>
        <v/>
      </c>
      <c r="H304" s="24" t="str" cm="1">
        <f t="array" ref="H304">IFERROR(IF(INDEX([2]!Tableausource[#All],SMALL(IF(($G$1=[2]!Tableausource[Projet])*(([2]!Tableausource[Catégorie tâche]="1.H+K")+([2]!Tableausource[Catégorie tâche]="2.K")),ROW([2]!Tableausource[Projet])-13,9^9),ROW(300:300)),COLUMN([2]!Tableausource[Acteurs])-2)="","",(INDEX([2]!Tableausource[#All],SMALL(IF(($G$1=[2]!Tableausource[Projet])*(([2]!Tableausource[Catégorie tâche]="1.H+K")+([2]!Tableausource[Catégorie tâche]="2.K")),ROW([2]!Tableausource[Projet])-13,9^9),ROW(300:300)),COLUMN([2]!Tableausource[Acteurs])-2))),"")</f>
        <v/>
      </c>
    </row>
    <row r="305" spans="2:8" hidden="1" x14ac:dyDescent="0.25">
      <c r="B305" s="21" t="str" cm="1">
        <f t="array" ref="B305">IFERROR(IF(INDEX([1]!Tableausource[#All],SMALL(IF(($G$1=[1]!Tableausource[Projet])*(([1]!Tableausource[Catégorie tâche]="1.H+K")+([1]!Tableausource[Catégorie tâche]="2.K")),ROW([1]!Tableausource[Projet])-13,9^9),ROW(301:301)),COLUMN([1]!Tableausource[Etat])-2)="","",(INDEX([1]!Tableausource[#All],SMALL(IF(($G$1=[1]!Tableausource[Projet])*(([1]!Tableausource[Catégorie tâche]="1.H+K")+([1]!Tableausource[Catégorie tâche]="2.K")),ROW([1]!Tableausource[Projet])-13,9^9),ROW(301:301)),COLUMN([1]!Tableausource[Etat])-2))),"")</f>
        <v/>
      </c>
      <c r="C305" s="21" t="str" cm="1">
        <f t="array" ref="C305">IFERROR(IF(INDEX([2]!Tableausource[#All],SMALL(IF(($G$1=[2]!Tableausource[Projet])*(([2]!Tableausource[Catégorie tâche]="1.H+K")+([2]!Tableausource[Catégorie tâche]="2.K")),ROW([2]!Tableausource[Projet])-13,9^9),ROW(301:301)),COLUMN([2]!Tableausource[Échéance])-2)="","",(INDEX([2]!Tableausource[#All],SMALL(IF(($G$1=[2]!Tableausource[Projet])*(([2]!Tableausource[Catégorie tâche]="1.H+K")+([2]!Tableausource[Catégorie tâche]="2.K")),ROW([2]!Tableausource[Projet])-13,9^9),ROW(301:301)),COLUMN([2]!Tableausource[Échéance])-2))),"")</f>
        <v/>
      </c>
      <c r="D305" s="21" t="str" cm="1">
        <f t="array" ref="D305">IFERROR(IF(INDEX([2]!Tableausource[#All],SMALL(IF(($G$1=[2]!Tableausource[Projet])*(([2]!Tableausource[Catégorie tâche]="1.H+K")+([2]!Tableausource[Catégorie tâche]="2.K")),ROW([2]!Tableausource[Projet])-13,9^9),ROW(301:301)),COLUMN([2]!Tableausource[Date de début])-2)="","",(INDEX([2]!Tableausource[#All],SMALL(IF(($G$1=[2]!Tableausource[Projet])*(([2]!Tableausource[Catégorie tâche]="1.H+K")+([2]!Tableausource[Catégorie tâche]="2.K")),ROW([2]!Tableausource[Projet])-13,9^9),ROW(301:301)),COLUMN([2]!Tableausource[Date de début])-2))),"")</f>
        <v/>
      </c>
      <c r="E305" s="21" t="str" cm="1">
        <f t="array" ref="E305">IFERROR(IF(INDEX([2]!Tableausource[#All],SMALL(IF(($G$1=[2]!Tableausource[Projet])*(([2]!Tableausource[Catégorie tâche]="1.H+K")+([2]!Tableausource[Catégorie tâche]="2.K")),ROW([2]!Tableausource[Projet])-13,9^9),ROW(301:301)),COLUMN([2]!Tableausource[Date de fin])-2)="","",(INDEX([2]!Tableausource[#All],SMALL(IF(($G$1=[2]!Tableausource[Projet])*(([2]!Tableausource[Catégorie tâche]="1.H+K")+([2]!Tableausource[Catégorie tâche]="2.K")),ROW([2]!Tableausource[Projet])-13,9^9),ROW(301:301)),COLUMN([2]!Tableausource[Date de fin])-2))),"")</f>
        <v/>
      </c>
      <c r="F305" s="21" t="str" cm="1">
        <f t="array" ref="F305">IFERROR(IF(INDEX([2]!Tableausource[#All],SMALL(IF(($G$1=[2]!Tableausource[Projet])*(([2]!Tableausource[Catégorie tâche]="1.H+K")+([2]!Tableausource[Catégorie tâche]="2.K")),ROW([2]!Tableausource[Projet])-13,9^9),ROW(301:301)),COLUMN([2]!Tableausource[Catégorie tâche])-2)="","",(INDEX([2]!Tableausource[#All],SMALL(IF(($G$1=[2]!Tableausource[Projet])*(([2]!Tableausource[Catégorie tâche]="1.H+K")+([2]!Tableausource[Catégorie tâche]="2.K")),ROW([2]!Tableausource[Projet])-13,9^9),ROW(301:301)),COLUMN([2]!Tableausource[Catégorie tâche])-2))),"")</f>
        <v/>
      </c>
      <c r="G305" s="23" t="str" cm="1">
        <f t="array" ref="G305">IFERROR(INDEX([2]!Tableausource[#All],SMALL(IF(($G$1=[2]!Tableausource[Projet])*(([2]!Tableausource[Catégorie tâche]="1.H+K")+([2]!Tableausource[Catégorie tâche]="2.K")),ROW([2]!Tableausource[Projet])-13,9^9),ROW(301:301)),COLUMN([2]!Tableausource[Tâches])-2),"")</f>
        <v/>
      </c>
      <c r="H305" s="24" t="str" cm="1">
        <f t="array" ref="H305">IFERROR(IF(INDEX([2]!Tableausource[#All],SMALL(IF(($G$1=[2]!Tableausource[Projet])*(([2]!Tableausource[Catégorie tâche]="1.H+K")+([2]!Tableausource[Catégorie tâche]="2.K")),ROW([2]!Tableausource[Projet])-13,9^9),ROW(301:301)),COLUMN([2]!Tableausource[Acteurs])-2)="","",(INDEX([2]!Tableausource[#All],SMALL(IF(($G$1=[2]!Tableausource[Projet])*(([2]!Tableausource[Catégorie tâche]="1.H+K")+([2]!Tableausource[Catégorie tâche]="2.K")),ROW([2]!Tableausource[Projet])-13,9^9),ROW(301:301)),COLUMN([2]!Tableausource[Acteurs])-2))),"")</f>
        <v/>
      </c>
    </row>
    <row r="306" spans="2:8" hidden="1" x14ac:dyDescent="0.25">
      <c r="B306" s="21" t="str" cm="1">
        <f t="array" ref="B306">IFERROR(IF(INDEX([1]!Tableausource[#All],SMALL(IF(($G$1=[1]!Tableausource[Projet])*(([1]!Tableausource[Catégorie tâche]="1.H+K")+([1]!Tableausource[Catégorie tâche]="2.K")),ROW([1]!Tableausource[Projet])-13,9^9),ROW(302:302)),COLUMN([1]!Tableausource[Etat])-2)="","",(INDEX([1]!Tableausource[#All],SMALL(IF(($G$1=[1]!Tableausource[Projet])*(([1]!Tableausource[Catégorie tâche]="1.H+K")+([1]!Tableausource[Catégorie tâche]="2.K")),ROW([1]!Tableausource[Projet])-13,9^9),ROW(302:302)),COLUMN([1]!Tableausource[Etat])-2))),"")</f>
        <v/>
      </c>
      <c r="C306" s="21" t="str" cm="1">
        <f t="array" ref="C306">IFERROR(IF(INDEX([2]!Tableausource[#All],SMALL(IF(($G$1=[2]!Tableausource[Projet])*(([2]!Tableausource[Catégorie tâche]="1.H+K")+([2]!Tableausource[Catégorie tâche]="2.K")),ROW([2]!Tableausource[Projet])-13,9^9),ROW(302:302)),COLUMN([2]!Tableausource[Échéance])-2)="","",(INDEX([2]!Tableausource[#All],SMALL(IF(($G$1=[2]!Tableausource[Projet])*(([2]!Tableausource[Catégorie tâche]="1.H+K")+([2]!Tableausource[Catégorie tâche]="2.K")),ROW([2]!Tableausource[Projet])-13,9^9),ROW(302:302)),COLUMN([2]!Tableausource[Échéance])-2))),"")</f>
        <v/>
      </c>
      <c r="D306" s="21" t="str" cm="1">
        <f t="array" ref="D306">IFERROR(IF(INDEX([2]!Tableausource[#All],SMALL(IF(($G$1=[2]!Tableausource[Projet])*(([2]!Tableausource[Catégorie tâche]="1.H+K")+([2]!Tableausource[Catégorie tâche]="2.K")),ROW([2]!Tableausource[Projet])-13,9^9),ROW(302:302)),COLUMN([2]!Tableausource[Date de début])-2)="","",(INDEX([2]!Tableausource[#All],SMALL(IF(($G$1=[2]!Tableausource[Projet])*(([2]!Tableausource[Catégorie tâche]="1.H+K")+([2]!Tableausource[Catégorie tâche]="2.K")),ROW([2]!Tableausource[Projet])-13,9^9),ROW(302:302)),COLUMN([2]!Tableausource[Date de début])-2))),"")</f>
        <v/>
      </c>
      <c r="E306" s="21" t="str" cm="1">
        <f t="array" ref="E306">IFERROR(IF(INDEX([2]!Tableausource[#All],SMALL(IF(($G$1=[2]!Tableausource[Projet])*(([2]!Tableausource[Catégorie tâche]="1.H+K")+([2]!Tableausource[Catégorie tâche]="2.K")),ROW([2]!Tableausource[Projet])-13,9^9),ROW(302:302)),COLUMN([2]!Tableausource[Date de fin])-2)="","",(INDEX([2]!Tableausource[#All],SMALL(IF(($G$1=[2]!Tableausource[Projet])*(([2]!Tableausource[Catégorie tâche]="1.H+K")+([2]!Tableausource[Catégorie tâche]="2.K")),ROW([2]!Tableausource[Projet])-13,9^9),ROW(302:302)),COLUMN([2]!Tableausource[Date de fin])-2))),"")</f>
        <v/>
      </c>
      <c r="F306" s="21" t="str" cm="1">
        <f t="array" ref="F306">IFERROR(IF(INDEX([2]!Tableausource[#All],SMALL(IF(($G$1=[2]!Tableausource[Projet])*(([2]!Tableausource[Catégorie tâche]="1.H+K")+([2]!Tableausource[Catégorie tâche]="2.K")),ROW([2]!Tableausource[Projet])-13,9^9),ROW(302:302)),COLUMN([2]!Tableausource[Catégorie tâche])-2)="","",(INDEX([2]!Tableausource[#All],SMALL(IF(($G$1=[2]!Tableausource[Projet])*(([2]!Tableausource[Catégorie tâche]="1.H+K")+([2]!Tableausource[Catégorie tâche]="2.K")),ROW([2]!Tableausource[Projet])-13,9^9),ROW(302:302)),COLUMN([2]!Tableausource[Catégorie tâche])-2))),"")</f>
        <v/>
      </c>
      <c r="G306" s="23" t="str" cm="1">
        <f t="array" ref="G306">IFERROR(INDEX([2]!Tableausource[#All],SMALL(IF(($G$1=[2]!Tableausource[Projet])*(([2]!Tableausource[Catégorie tâche]="1.H+K")+([2]!Tableausource[Catégorie tâche]="2.K")),ROW([2]!Tableausource[Projet])-13,9^9),ROW(302:302)),COLUMN([2]!Tableausource[Tâches])-2),"")</f>
        <v/>
      </c>
      <c r="H306" s="24" t="str" cm="1">
        <f t="array" ref="H306">IFERROR(IF(INDEX([2]!Tableausource[#All],SMALL(IF(($G$1=[2]!Tableausource[Projet])*(([2]!Tableausource[Catégorie tâche]="1.H+K")+([2]!Tableausource[Catégorie tâche]="2.K")),ROW([2]!Tableausource[Projet])-13,9^9),ROW(302:302)),COLUMN([2]!Tableausource[Acteurs])-2)="","",(INDEX([2]!Tableausource[#All],SMALL(IF(($G$1=[2]!Tableausource[Projet])*(([2]!Tableausource[Catégorie tâche]="1.H+K")+([2]!Tableausource[Catégorie tâche]="2.K")),ROW([2]!Tableausource[Projet])-13,9^9),ROW(302:302)),COLUMN([2]!Tableausource[Acteurs])-2))),"")</f>
        <v/>
      </c>
    </row>
    <row r="307" spans="2:8" hidden="1" x14ac:dyDescent="0.25">
      <c r="B307" s="21" t="str" cm="1">
        <f t="array" ref="B307">IFERROR(IF(INDEX([1]!Tableausource[#All],SMALL(IF(($G$1=[1]!Tableausource[Projet])*(([1]!Tableausource[Catégorie tâche]="1.H+K")+([1]!Tableausource[Catégorie tâche]="2.K")),ROW([1]!Tableausource[Projet])-13,9^9),ROW(303:303)),COLUMN([1]!Tableausource[Etat])-2)="","",(INDEX([1]!Tableausource[#All],SMALL(IF(($G$1=[1]!Tableausource[Projet])*(([1]!Tableausource[Catégorie tâche]="1.H+K")+([1]!Tableausource[Catégorie tâche]="2.K")),ROW([1]!Tableausource[Projet])-13,9^9),ROW(303:303)),COLUMN([1]!Tableausource[Etat])-2))),"")</f>
        <v/>
      </c>
      <c r="C307" s="21" t="str" cm="1">
        <f t="array" ref="C307">IFERROR(IF(INDEX([2]!Tableausource[#All],SMALL(IF(($G$1=[2]!Tableausource[Projet])*(([2]!Tableausource[Catégorie tâche]="1.H+K")+([2]!Tableausource[Catégorie tâche]="2.K")),ROW([2]!Tableausource[Projet])-13,9^9),ROW(303:303)),COLUMN([2]!Tableausource[Échéance])-2)="","",(INDEX([2]!Tableausource[#All],SMALL(IF(($G$1=[2]!Tableausource[Projet])*(([2]!Tableausource[Catégorie tâche]="1.H+K")+([2]!Tableausource[Catégorie tâche]="2.K")),ROW([2]!Tableausource[Projet])-13,9^9),ROW(303:303)),COLUMN([2]!Tableausource[Échéance])-2))),"")</f>
        <v/>
      </c>
      <c r="D307" s="21" t="str" cm="1">
        <f t="array" ref="D307">IFERROR(IF(INDEX([2]!Tableausource[#All],SMALL(IF(($G$1=[2]!Tableausource[Projet])*(([2]!Tableausource[Catégorie tâche]="1.H+K")+([2]!Tableausource[Catégorie tâche]="2.K")),ROW([2]!Tableausource[Projet])-13,9^9),ROW(303:303)),COLUMN([2]!Tableausource[Date de début])-2)="","",(INDEX([2]!Tableausource[#All],SMALL(IF(($G$1=[2]!Tableausource[Projet])*(([2]!Tableausource[Catégorie tâche]="1.H+K")+([2]!Tableausource[Catégorie tâche]="2.K")),ROW([2]!Tableausource[Projet])-13,9^9),ROW(303:303)),COLUMN([2]!Tableausource[Date de début])-2))),"")</f>
        <v/>
      </c>
      <c r="E307" s="21" t="str" cm="1">
        <f t="array" ref="E307">IFERROR(IF(INDEX([2]!Tableausource[#All],SMALL(IF(($G$1=[2]!Tableausource[Projet])*(([2]!Tableausource[Catégorie tâche]="1.H+K")+([2]!Tableausource[Catégorie tâche]="2.K")),ROW([2]!Tableausource[Projet])-13,9^9),ROW(303:303)),COLUMN([2]!Tableausource[Date de fin])-2)="","",(INDEX([2]!Tableausource[#All],SMALL(IF(($G$1=[2]!Tableausource[Projet])*(([2]!Tableausource[Catégorie tâche]="1.H+K")+([2]!Tableausource[Catégorie tâche]="2.K")),ROW([2]!Tableausource[Projet])-13,9^9),ROW(303:303)),COLUMN([2]!Tableausource[Date de fin])-2))),"")</f>
        <v/>
      </c>
      <c r="F307" s="21" t="str" cm="1">
        <f t="array" ref="F307">IFERROR(IF(INDEX([2]!Tableausource[#All],SMALL(IF(($G$1=[2]!Tableausource[Projet])*(([2]!Tableausource[Catégorie tâche]="1.H+K")+([2]!Tableausource[Catégorie tâche]="2.K")),ROW([2]!Tableausource[Projet])-13,9^9),ROW(303:303)),COLUMN([2]!Tableausource[Catégorie tâche])-2)="","",(INDEX([2]!Tableausource[#All],SMALL(IF(($G$1=[2]!Tableausource[Projet])*(([2]!Tableausource[Catégorie tâche]="1.H+K")+([2]!Tableausource[Catégorie tâche]="2.K")),ROW([2]!Tableausource[Projet])-13,9^9),ROW(303:303)),COLUMN([2]!Tableausource[Catégorie tâche])-2))),"")</f>
        <v/>
      </c>
      <c r="G307" s="23" t="str" cm="1">
        <f t="array" ref="G307">IFERROR(INDEX([2]!Tableausource[#All],SMALL(IF(($G$1=[2]!Tableausource[Projet])*(([2]!Tableausource[Catégorie tâche]="1.H+K")+([2]!Tableausource[Catégorie tâche]="2.K")),ROW([2]!Tableausource[Projet])-13,9^9),ROW(303:303)),COLUMN([2]!Tableausource[Tâches])-2),"")</f>
        <v/>
      </c>
      <c r="H307" s="24" t="str" cm="1">
        <f t="array" ref="H307">IFERROR(IF(INDEX([2]!Tableausource[#All],SMALL(IF(($G$1=[2]!Tableausource[Projet])*(([2]!Tableausource[Catégorie tâche]="1.H+K")+([2]!Tableausource[Catégorie tâche]="2.K")),ROW([2]!Tableausource[Projet])-13,9^9),ROW(303:303)),COLUMN([2]!Tableausource[Acteurs])-2)="","",(INDEX([2]!Tableausource[#All],SMALL(IF(($G$1=[2]!Tableausource[Projet])*(([2]!Tableausource[Catégorie tâche]="1.H+K")+([2]!Tableausource[Catégorie tâche]="2.K")),ROW([2]!Tableausource[Projet])-13,9^9),ROW(303:303)),COLUMN([2]!Tableausource[Acteurs])-2))),"")</f>
        <v/>
      </c>
    </row>
    <row r="308" spans="2:8" hidden="1" x14ac:dyDescent="0.25">
      <c r="B308" s="21" t="str" cm="1">
        <f t="array" ref="B308">IFERROR(IF(INDEX([1]!Tableausource[#All],SMALL(IF(($G$1=[1]!Tableausource[Projet])*(([1]!Tableausource[Catégorie tâche]="1.H+K")+([1]!Tableausource[Catégorie tâche]="2.K")),ROW([1]!Tableausource[Projet])-13,9^9),ROW(304:304)),COLUMN([1]!Tableausource[Etat])-2)="","",(INDEX([1]!Tableausource[#All],SMALL(IF(($G$1=[1]!Tableausource[Projet])*(([1]!Tableausource[Catégorie tâche]="1.H+K")+([1]!Tableausource[Catégorie tâche]="2.K")),ROW([1]!Tableausource[Projet])-13,9^9),ROW(304:304)),COLUMN([1]!Tableausource[Etat])-2))),"")</f>
        <v/>
      </c>
      <c r="C308" s="21" t="str" cm="1">
        <f t="array" ref="C308">IFERROR(IF(INDEX([2]!Tableausource[#All],SMALL(IF(($G$1=[2]!Tableausource[Projet])*(([2]!Tableausource[Catégorie tâche]="1.H+K")+([2]!Tableausource[Catégorie tâche]="2.K")),ROW([2]!Tableausource[Projet])-13,9^9),ROW(304:304)),COLUMN([2]!Tableausource[Échéance])-2)="","",(INDEX([2]!Tableausource[#All],SMALL(IF(($G$1=[2]!Tableausource[Projet])*(([2]!Tableausource[Catégorie tâche]="1.H+K")+([2]!Tableausource[Catégorie tâche]="2.K")),ROW([2]!Tableausource[Projet])-13,9^9),ROW(304:304)),COLUMN([2]!Tableausource[Échéance])-2))),"")</f>
        <v/>
      </c>
      <c r="D308" s="21" t="str" cm="1">
        <f t="array" ref="D308">IFERROR(IF(INDEX([2]!Tableausource[#All],SMALL(IF(($G$1=[2]!Tableausource[Projet])*(([2]!Tableausource[Catégorie tâche]="1.H+K")+([2]!Tableausource[Catégorie tâche]="2.K")),ROW([2]!Tableausource[Projet])-13,9^9),ROW(304:304)),COLUMN([2]!Tableausource[Date de début])-2)="","",(INDEX([2]!Tableausource[#All],SMALL(IF(($G$1=[2]!Tableausource[Projet])*(([2]!Tableausource[Catégorie tâche]="1.H+K")+([2]!Tableausource[Catégorie tâche]="2.K")),ROW([2]!Tableausource[Projet])-13,9^9),ROW(304:304)),COLUMN([2]!Tableausource[Date de début])-2))),"")</f>
        <v/>
      </c>
      <c r="E308" s="21" t="str" cm="1">
        <f t="array" ref="E308">IFERROR(IF(INDEX([2]!Tableausource[#All],SMALL(IF(($G$1=[2]!Tableausource[Projet])*(([2]!Tableausource[Catégorie tâche]="1.H+K")+([2]!Tableausource[Catégorie tâche]="2.K")),ROW([2]!Tableausource[Projet])-13,9^9),ROW(304:304)),COLUMN([2]!Tableausource[Date de fin])-2)="","",(INDEX([2]!Tableausource[#All],SMALL(IF(($G$1=[2]!Tableausource[Projet])*(([2]!Tableausource[Catégorie tâche]="1.H+K")+([2]!Tableausource[Catégorie tâche]="2.K")),ROW([2]!Tableausource[Projet])-13,9^9),ROW(304:304)),COLUMN([2]!Tableausource[Date de fin])-2))),"")</f>
        <v/>
      </c>
      <c r="F308" s="21" t="str" cm="1">
        <f t="array" ref="F308">IFERROR(IF(INDEX([2]!Tableausource[#All],SMALL(IF(($G$1=[2]!Tableausource[Projet])*(([2]!Tableausource[Catégorie tâche]="1.H+K")+([2]!Tableausource[Catégorie tâche]="2.K")),ROW([2]!Tableausource[Projet])-13,9^9),ROW(304:304)),COLUMN([2]!Tableausource[Catégorie tâche])-2)="","",(INDEX([2]!Tableausource[#All],SMALL(IF(($G$1=[2]!Tableausource[Projet])*(([2]!Tableausource[Catégorie tâche]="1.H+K")+([2]!Tableausource[Catégorie tâche]="2.K")),ROW([2]!Tableausource[Projet])-13,9^9),ROW(304:304)),COLUMN([2]!Tableausource[Catégorie tâche])-2))),"")</f>
        <v/>
      </c>
      <c r="G308" s="23" t="str" cm="1">
        <f t="array" ref="G308">IFERROR(INDEX([2]!Tableausource[#All],SMALL(IF(($G$1=[2]!Tableausource[Projet])*(([2]!Tableausource[Catégorie tâche]="1.H+K")+([2]!Tableausource[Catégorie tâche]="2.K")),ROW([2]!Tableausource[Projet])-13,9^9),ROW(304:304)),COLUMN([2]!Tableausource[Tâches])-2),"")</f>
        <v/>
      </c>
      <c r="H308" s="24" t="str" cm="1">
        <f t="array" ref="H308">IFERROR(IF(INDEX([2]!Tableausource[#All],SMALL(IF(($G$1=[2]!Tableausource[Projet])*(([2]!Tableausource[Catégorie tâche]="1.H+K")+([2]!Tableausource[Catégorie tâche]="2.K")),ROW([2]!Tableausource[Projet])-13,9^9),ROW(304:304)),COLUMN([2]!Tableausource[Acteurs])-2)="","",(INDEX([2]!Tableausource[#All],SMALL(IF(($G$1=[2]!Tableausource[Projet])*(([2]!Tableausource[Catégorie tâche]="1.H+K")+([2]!Tableausource[Catégorie tâche]="2.K")),ROW([2]!Tableausource[Projet])-13,9^9),ROW(304:304)),COLUMN([2]!Tableausource[Acteurs])-2))),"")</f>
        <v/>
      </c>
    </row>
    <row r="309" spans="2:8" hidden="1" x14ac:dyDescent="0.25">
      <c r="B309" s="21" t="str" cm="1">
        <f t="array" ref="B309">IFERROR(IF(INDEX([1]!Tableausource[#All],SMALL(IF(($G$1=[1]!Tableausource[Projet])*(([1]!Tableausource[Catégorie tâche]="1.H+K")+([1]!Tableausource[Catégorie tâche]="2.K")),ROW([1]!Tableausource[Projet])-13,9^9),ROW(305:305)),COLUMN([1]!Tableausource[Etat])-2)="","",(INDEX([1]!Tableausource[#All],SMALL(IF(($G$1=[1]!Tableausource[Projet])*(([1]!Tableausource[Catégorie tâche]="1.H+K")+([1]!Tableausource[Catégorie tâche]="2.K")),ROW([1]!Tableausource[Projet])-13,9^9),ROW(305:305)),COLUMN([1]!Tableausource[Etat])-2))),"")</f>
        <v/>
      </c>
      <c r="C309" s="21" t="str" cm="1">
        <f t="array" ref="C309">IFERROR(IF(INDEX([2]!Tableausource[#All],SMALL(IF(($G$1=[2]!Tableausource[Projet])*(([2]!Tableausource[Catégorie tâche]="1.H+K")+([2]!Tableausource[Catégorie tâche]="2.K")),ROW([2]!Tableausource[Projet])-13,9^9),ROW(305:305)),COLUMN([2]!Tableausource[Échéance])-2)="","",(INDEX([2]!Tableausource[#All],SMALL(IF(($G$1=[2]!Tableausource[Projet])*(([2]!Tableausource[Catégorie tâche]="1.H+K")+([2]!Tableausource[Catégorie tâche]="2.K")),ROW([2]!Tableausource[Projet])-13,9^9),ROW(305:305)),COLUMN([2]!Tableausource[Échéance])-2))),"")</f>
        <v/>
      </c>
      <c r="D309" s="21" t="str" cm="1">
        <f t="array" ref="D309">IFERROR(IF(INDEX([2]!Tableausource[#All],SMALL(IF(($G$1=[2]!Tableausource[Projet])*(([2]!Tableausource[Catégorie tâche]="1.H+K")+([2]!Tableausource[Catégorie tâche]="2.K")),ROW([2]!Tableausource[Projet])-13,9^9),ROW(305:305)),COLUMN([2]!Tableausource[Date de début])-2)="","",(INDEX([2]!Tableausource[#All],SMALL(IF(($G$1=[2]!Tableausource[Projet])*(([2]!Tableausource[Catégorie tâche]="1.H+K")+([2]!Tableausource[Catégorie tâche]="2.K")),ROW([2]!Tableausource[Projet])-13,9^9),ROW(305:305)),COLUMN([2]!Tableausource[Date de début])-2))),"")</f>
        <v/>
      </c>
      <c r="E309" s="21" t="str" cm="1">
        <f t="array" ref="E309">IFERROR(IF(INDEX([2]!Tableausource[#All],SMALL(IF(($G$1=[2]!Tableausource[Projet])*(([2]!Tableausource[Catégorie tâche]="1.H+K")+([2]!Tableausource[Catégorie tâche]="2.K")),ROW([2]!Tableausource[Projet])-13,9^9),ROW(305:305)),COLUMN([2]!Tableausource[Date de fin])-2)="","",(INDEX([2]!Tableausource[#All],SMALL(IF(($G$1=[2]!Tableausource[Projet])*(([2]!Tableausource[Catégorie tâche]="1.H+K")+([2]!Tableausource[Catégorie tâche]="2.K")),ROW([2]!Tableausource[Projet])-13,9^9),ROW(305:305)),COLUMN([2]!Tableausource[Date de fin])-2))),"")</f>
        <v/>
      </c>
      <c r="F309" s="21" t="str" cm="1">
        <f t="array" ref="F309">IFERROR(IF(INDEX([2]!Tableausource[#All],SMALL(IF(($G$1=[2]!Tableausource[Projet])*(([2]!Tableausource[Catégorie tâche]="1.H+K")+([2]!Tableausource[Catégorie tâche]="2.K")),ROW([2]!Tableausource[Projet])-13,9^9),ROW(305:305)),COLUMN([2]!Tableausource[Catégorie tâche])-2)="","",(INDEX([2]!Tableausource[#All],SMALL(IF(($G$1=[2]!Tableausource[Projet])*(([2]!Tableausource[Catégorie tâche]="1.H+K")+([2]!Tableausource[Catégorie tâche]="2.K")),ROW([2]!Tableausource[Projet])-13,9^9),ROW(305:305)),COLUMN([2]!Tableausource[Catégorie tâche])-2))),"")</f>
        <v/>
      </c>
      <c r="G309" s="23" t="str" cm="1">
        <f t="array" ref="G309">IFERROR(INDEX([2]!Tableausource[#All],SMALL(IF(($G$1=[2]!Tableausource[Projet])*(([2]!Tableausource[Catégorie tâche]="1.H+K")+([2]!Tableausource[Catégorie tâche]="2.K")),ROW([2]!Tableausource[Projet])-13,9^9),ROW(305:305)),COLUMN([2]!Tableausource[Tâches])-2),"")</f>
        <v/>
      </c>
      <c r="H309" s="24" t="str" cm="1">
        <f t="array" ref="H309">IFERROR(IF(INDEX([2]!Tableausource[#All],SMALL(IF(($G$1=[2]!Tableausource[Projet])*(([2]!Tableausource[Catégorie tâche]="1.H+K")+([2]!Tableausource[Catégorie tâche]="2.K")),ROW([2]!Tableausource[Projet])-13,9^9),ROW(305:305)),COLUMN([2]!Tableausource[Acteurs])-2)="","",(INDEX([2]!Tableausource[#All],SMALL(IF(($G$1=[2]!Tableausource[Projet])*(([2]!Tableausource[Catégorie tâche]="1.H+K")+([2]!Tableausource[Catégorie tâche]="2.K")),ROW([2]!Tableausource[Projet])-13,9^9),ROW(305:305)),COLUMN([2]!Tableausource[Acteurs])-2))),"")</f>
        <v/>
      </c>
    </row>
    <row r="310" spans="2:8" hidden="1" x14ac:dyDescent="0.25">
      <c r="B310" s="21" t="str" cm="1">
        <f t="array" ref="B310">IFERROR(IF(INDEX([1]!Tableausource[#All],SMALL(IF(($G$1=[1]!Tableausource[Projet])*(([1]!Tableausource[Catégorie tâche]="1.H+K")+([1]!Tableausource[Catégorie tâche]="2.K")),ROW([1]!Tableausource[Projet])-13,9^9),ROW(306:306)),COLUMN([1]!Tableausource[Etat])-2)="","",(INDEX([1]!Tableausource[#All],SMALL(IF(($G$1=[1]!Tableausource[Projet])*(([1]!Tableausource[Catégorie tâche]="1.H+K")+([1]!Tableausource[Catégorie tâche]="2.K")),ROW([1]!Tableausource[Projet])-13,9^9),ROW(306:306)),COLUMN([1]!Tableausource[Etat])-2))),"")</f>
        <v/>
      </c>
      <c r="C310" s="21" t="str" cm="1">
        <f t="array" ref="C310">IFERROR(IF(INDEX([2]!Tableausource[#All],SMALL(IF(($G$1=[2]!Tableausource[Projet])*(([2]!Tableausource[Catégorie tâche]="1.H+K")+([2]!Tableausource[Catégorie tâche]="2.K")),ROW([2]!Tableausource[Projet])-13,9^9),ROW(306:306)),COLUMN([2]!Tableausource[Échéance])-2)="","",(INDEX([2]!Tableausource[#All],SMALL(IF(($G$1=[2]!Tableausource[Projet])*(([2]!Tableausource[Catégorie tâche]="1.H+K")+([2]!Tableausource[Catégorie tâche]="2.K")),ROW([2]!Tableausource[Projet])-13,9^9),ROW(306:306)),COLUMN([2]!Tableausource[Échéance])-2))),"")</f>
        <v/>
      </c>
      <c r="D310" s="21" t="str" cm="1">
        <f t="array" ref="D310">IFERROR(IF(INDEX([2]!Tableausource[#All],SMALL(IF(($G$1=[2]!Tableausource[Projet])*(([2]!Tableausource[Catégorie tâche]="1.H+K")+([2]!Tableausource[Catégorie tâche]="2.K")),ROW([2]!Tableausource[Projet])-13,9^9),ROW(306:306)),COLUMN([2]!Tableausource[Date de début])-2)="","",(INDEX([2]!Tableausource[#All],SMALL(IF(($G$1=[2]!Tableausource[Projet])*(([2]!Tableausource[Catégorie tâche]="1.H+K")+([2]!Tableausource[Catégorie tâche]="2.K")),ROW([2]!Tableausource[Projet])-13,9^9),ROW(306:306)),COLUMN([2]!Tableausource[Date de début])-2))),"")</f>
        <v/>
      </c>
      <c r="E310" s="21" t="str" cm="1">
        <f t="array" ref="E310">IFERROR(IF(INDEX([2]!Tableausource[#All],SMALL(IF(($G$1=[2]!Tableausource[Projet])*(([2]!Tableausource[Catégorie tâche]="1.H+K")+([2]!Tableausource[Catégorie tâche]="2.K")),ROW([2]!Tableausource[Projet])-13,9^9),ROW(306:306)),COLUMN([2]!Tableausource[Date de fin])-2)="","",(INDEX([2]!Tableausource[#All],SMALL(IF(($G$1=[2]!Tableausource[Projet])*(([2]!Tableausource[Catégorie tâche]="1.H+K")+([2]!Tableausource[Catégorie tâche]="2.K")),ROW([2]!Tableausource[Projet])-13,9^9),ROW(306:306)),COLUMN([2]!Tableausource[Date de fin])-2))),"")</f>
        <v/>
      </c>
      <c r="F310" s="21" t="str" cm="1">
        <f t="array" ref="F310">IFERROR(IF(INDEX([2]!Tableausource[#All],SMALL(IF(($G$1=[2]!Tableausource[Projet])*(([2]!Tableausource[Catégorie tâche]="1.H+K")+([2]!Tableausource[Catégorie tâche]="2.K")),ROW([2]!Tableausource[Projet])-13,9^9),ROW(306:306)),COLUMN([2]!Tableausource[Catégorie tâche])-2)="","",(INDEX([2]!Tableausource[#All],SMALL(IF(($G$1=[2]!Tableausource[Projet])*(([2]!Tableausource[Catégorie tâche]="1.H+K")+([2]!Tableausource[Catégorie tâche]="2.K")),ROW([2]!Tableausource[Projet])-13,9^9),ROW(306:306)),COLUMN([2]!Tableausource[Catégorie tâche])-2))),"")</f>
        <v/>
      </c>
      <c r="G310" s="23" t="str" cm="1">
        <f t="array" ref="G310">IFERROR(INDEX([2]!Tableausource[#All],SMALL(IF(($G$1=[2]!Tableausource[Projet])*(([2]!Tableausource[Catégorie tâche]="1.H+K")+([2]!Tableausource[Catégorie tâche]="2.K")),ROW([2]!Tableausource[Projet])-13,9^9),ROW(306:306)),COLUMN([2]!Tableausource[Tâches])-2),"")</f>
        <v/>
      </c>
      <c r="H310" s="24" t="str" cm="1">
        <f t="array" ref="H310">IFERROR(IF(INDEX([2]!Tableausource[#All],SMALL(IF(($G$1=[2]!Tableausource[Projet])*(([2]!Tableausource[Catégorie tâche]="1.H+K")+([2]!Tableausource[Catégorie tâche]="2.K")),ROW([2]!Tableausource[Projet])-13,9^9),ROW(306:306)),COLUMN([2]!Tableausource[Acteurs])-2)="","",(INDEX([2]!Tableausource[#All],SMALL(IF(($G$1=[2]!Tableausource[Projet])*(([2]!Tableausource[Catégorie tâche]="1.H+K")+([2]!Tableausource[Catégorie tâche]="2.K")),ROW([2]!Tableausource[Projet])-13,9^9),ROW(306:306)),COLUMN([2]!Tableausource[Acteurs])-2))),"")</f>
        <v/>
      </c>
    </row>
    <row r="311" spans="2:8" hidden="1" x14ac:dyDescent="0.25">
      <c r="B311" s="21" t="str" cm="1">
        <f t="array" ref="B311">IFERROR(IF(INDEX([1]!Tableausource[#All],SMALL(IF(($G$1=[1]!Tableausource[Projet])*(([1]!Tableausource[Catégorie tâche]="1.H+K")+([1]!Tableausource[Catégorie tâche]="2.K")),ROW([1]!Tableausource[Projet])-13,9^9),ROW(307:307)),COLUMN([1]!Tableausource[Etat])-2)="","",(INDEX([1]!Tableausource[#All],SMALL(IF(($G$1=[1]!Tableausource[Projet])*(([1]!Tableausource[Catégorie tâche]="1.H+K")+([1]!Tableausource[Catégorie tâche]="2.K")),ROW([1]!Tableausource[Projet])-13,9^9),ROW(307:307)),COLUMN([1]!Tableausource[Etat])-2))),"")</f>
        <v/>
      </c>
      <c r="C311" s="21" t="str" cm="1">
        <f t="array" ref="C311">IFERROR(IF(INDEX([2]!Tableausource[#All],SMALL(IF(($G$1=[2]!Tableausource[Projet])*(([2]!Tableausource[Catégorie tâche]="1.H+K")+([2]!Tableausource[Catégorie tâche]="2.K")),ROW([2]!Tableausource[Projet])-13,9^9),ROW(307:307)),COLUMN([2]!Tableausource[Échéance])-2)="","",(INDEX([2]!Tableausource[#All],SMALL(IF(($G$1=[2]!Tableausource[Projet])*(([2]!Tableausource[Catégorie tâche]="1.H+K")+([2]!Tableausource[Catégorie tâche]="2.K")),ROW([2]!Tableausource[Projet])-13,9^9),ROW(307:307)),COLUMN([2]!Tableausource[Échéance])-2))),"")</f>
        <v/>
      </c>
      <c r="D311" s="21" t="str" cm="1">
        <f t="array" ref="D311">IFERROR(IF(INDEX([2]!Tableausource[#All],SMALL(IF(($G$1=[2]!Tableausource[Projet])*(([2]!Tableausource[Catégorie tâche]="1.H+K")+([2]!Tableausource[Catégorie tâche]="2.K")),ROW([2]!Tableausource[Projet])-13,9^9),ROW(307:307)),COLUMN([2]!Tableausource[Date de début])-2)="","",(INDEX([2]!Tableausource[#All],SMALL(IF(($G$1=[2]!Tableausource[Projet])*(([2]!Tableausource[Catégorie tâche]="1.H+K")+([2]!Tableausource[Catégorie tâche]="2.K")),ROW([2]!Tableausource[Projet])-13,9^9),ROW(307:307)),COLUMN([2]!Tableausource[Date de début])-2))),"")</f>
        <v/>
      </c>
      <c r="E311" s="21" t="str" cm="1">
        <f t="array" ref="E311">IFERROR(IF(INDEX([2]!Tableausource[#All],SMALL(IF(($G$1=[2]!Tableausource[Projet])*(([2]!Tableausource[Catégorie tâche]="1.H+K")+([2]!Tableausource[Catégorie tâche]="2.K")),ROW([2]!Tableausource[Projet])-13,9^9),ROW(307:307)),COLUMN([2]!Tableausource[Date de fin])-2)="","",(INDEX([2]!Tableausource[#All],SMALL(IF(($G$1=[2]!Tableausource[Projet])*(([2]!Tableausource[Catégorie tâche]="1.H+K")+([2]!Tableausource[Catégorie tâche]="2.K")),ROW([2]!Tableausource[Projet])-13,9^9),ROW(307:307)),COLUMN([2]!Tableausource[Date de fin])-2))),"")</f>
        <v/>
      </c>
      <c r="F311" s="21" t="str" cm="1">
        <f t="array" ref="F311">IFERROR(IF(INDEX([2]!Tableausource[#All],SMALL(IF(($G$1=[2]!Tableausource[Projet])*(([2]!Tableausource[Catégorie tâche]="1.H+K")+([2]!Tableausource[Catégorie tâche]="2.K")),ROW([2]!Tableausource[Projet])-13,9^9),ROW(307:307)),COLUMN([2]!Tableausource[Catégorie tâche])-2)="","",(INDEX([2]!Tableausource[#All],SMALL(IF(($G$1=[2]!Tableausource[Projet])*(([2]!Tableausource[Catégorie tâche]="1.H+K")+([2]!Tableausource[Catégorie tâche]="2.K")),ROW([2]!Tableausource[Projet])-13,9^9),ROW(307:307)),COLUMN([2]!Tableausource[Catégorie tâche])-2))),"")</f>
        <v/>
      </c>
      <c r="G311" s="23" t="str" cm="1">
        <f t="array" ref="G311">IFERROR(INDEX([2]!Tableausource[#All],SMALL(IF(($G$1=[2]!Tableausource[Projet])*(([2]!Tableausource[Catégorie tâche]="1.H+K")+([2]!Tableausource[Catégorie tâche]="2.K")),ROW([2]!Tableausource[Projet])-13,9^9),ROW(307:307)),COLUMN([2]!Tableausource[Tâches])-2),"")</f>
        <v/>
      </c>
      <c r="H311" s="24" t="str" cm="1">
        <f t="array" ref="H311">IFERROR(IF(INDEX([2]!Tableausource[#All],SMALL(IF(($G$1=[2]!Tableausource[Projet])*(([2]!Tableausource[Catégorie tâche]="1.H+K")+([2]!Tableausource[Catégorie tâche]="2.K")),ROW([2]!Tableausource[Projet])-13,9^9),ROW(307:307)),COLUMN([2]!Tableausource[Acteurs])-2)="","",(INDEX([2]!Tableausource[#All],SMALL(IF(($G$1=[2]!Tableausource[Projet])*(([2]!Tableausource[Catégorie tâche]="1.H+K")+([2]!Tableausource[Catégorie tâche]="2.K")),ROW([2]!Tableausource[Projet])-13,9^9),ROW(307:307)),COLUMN([2]!Tableausource[Acteurs])-2))),"")</f>
        <v/>
      </c>
    </row>
    <row r="312" spans="2:8" hidden="1" x14ac:dyDescent="0.25">
      <c r="B312" s="21" t="str" cm="1">
        <f t="array" ref="B312">IFERROR(IF(INDEX([1]!Tableausource[#All],SMALL(IF(($G$1=[1]!Tableausource[Projet])*(([1]!Tableausource[Catégorie tâche]="1.H+K")+([1]!Tableausource[Catégorie tâche]="2.K")),ROW([1]!Tableausource[Projet])-13,9^9),ROW(308:308)),COLUMN([1]!Tableausource[Etat])-2)="","",(INDEX([1]!Tableausource[#All],SMALL(IF(($G$1=[1]!Tableausource[Projet])*(([1]!Tableausource[Catégorie tâche]="1.H+K")+([1]!Tableausource[Catégorie tâche]="2.K")),ROW([1]!Tableausource[Projet])-13,9^9),ROW(308:308)),COLUMN([1]!Tableausource[Etat])-2))),"")</f>
        <v/>
      </c>
      <c r="C312" s="21" t="str" cm="1">
        <f t="array" ref="C312">IFERROR(IF(INDEX([2]!Tableausource[#All],SMALL(IF(($G$1=[2]!Tableausource[Projet])*(([2]!Tableausource[Catégorie tâche]="1.H+K")+([2]!Tableausource[Catégorie tâche]="2.K")),ROW([2]!Tableausource[Projet])-13,9^9),ROW(308:308)),COLUMN([2]!Tableausource[Échéance])-2)="","",(INDEX([2]!Tableausource[#All],SMALL(IF(($G$1=[2]!Tableausource[Projet])*(([2]!Tableausource[Catégorie tâche]="1.H+K")+([2]!Tableausource[Catégorie tâche]="2.K")),ROW([2]!Tableausource[Projet])-13,9^9),ROW(308:308)),COLUMN([2]!Tableausource[Échéance])-2))),"")</f>
        <v/>
      </c>
      <c r="D312" s="21" t="str" cm="1">
        <f t="array" ref="D312">IFERROR(IF(INDEX([2]!Tableausource[#All],SMALL(IF(($G$1=[2]!Tableausource[Projet])*(([2]!Tableausource[Catégorie tâche]="1.H+K")+([2]!Tableausource[Catégorie tâche]="2.K")),ROW([2]!Tableausource[Projet])-13,9^9),ROW(308:308)),COLUMN([2]!Tableausource[Date de début])-2)="","",(INDEX([2]!Tableausource[#All],SMALL(IF(($G$1=[2]!Tableausource[Projet])*(([2]!Tableausource[Catégorie tâche]="1.H+K")+([2]!Tableausource[Catégorie tâche]="2.K")),ROW([2]!Tableausource[Projet])-13,9^9),ROW(308:308)),COLUMN([2]!Tableausource[Date de début])-2))),"")</f>
        <v/>
      </c>
      <c r="E312" s="21" t="str" cm="1">
        <f t="array" ref="E312">IFERROR(IF(INDEX([2]!Tableausource[#All],SMALL(IF(($G$1=[2]!Tableausource[Projet])*(([2]!Tableausource[Catégorie tâche]="1.H+K")+([2]!Tableausource[Catégorie tâche]="2.K")),ROW([2]!Tableausource[Projet])-13,9^9),ROW(308:308)),COLUMN([2]!Tableausource[Date de fin])-2)="","",(INDEX([2]!Tableausource[#All],SMALL(IF(($G$1=[2]!Tableausource[Projet])*(([2]!Tableausource[Catégorie tâche]="1.H+K")+([2]!Tableausource[Catégorie tâche]="2.K")),ROW([2]!Tableausource[Projet])-13,9^9),ROW(308:308)),COLUMN([2]!Tableausource[Date de fin])-2))),"")</f>
        <v/>
      </c>
      <c r="F312" s="21" t="str" cm="1">
        <f t="array" ref="F312">IFERROR(IF(INDEX([2]!Tableausource[#All],SMALL(IF(($G$1=[2]!Tableausource[Projet])*(([2]!Tableausource[Catégorie tâche]="1.H+K")+([2]!Tableausource[Catégorie tâche]="2.K")),ROW([2]!Tableausource[Projet])-13,9^9),ROW(308:308)),COLUMN([2]!Tableausource[Catégorie tâche])-2)="","",(INDEX([2]!Tableausource[#All],SMALL(IF(($G$1=[2]!Tableausource[Projet])*(([2]!Tableausource[Catégorie tâche]="1.H+K")+([2]!Tableausource[Catégorie tâche]="2.K")),ROW([2]!Tableausource[Projet])-13,9^9),ROW(308:308)),COLUMN([2]!Tableausource[Catégorie tâche])-2))),"")</f>
        <v/>
      </c>
      <c r="G312" s="23" t="str" cm="1">
        <f t="array" ref="G312">IFERROR(INDEX([2]!Tableausource[#All],SMALL(IF(($G$1=[2]!Tableausource[Projet])*(([2]!Tableausource[Catégorie tâche]="1.H+K")+([2]!Tableausource[Catégorie tâche]="2.K")),ROW([2]!Tableausource[Projet])-13,9^9),ROW(308:308)),COLUMN([2]!Tableausource[Tâches])-2),"")</f>
        <v/>
      </c>
      <c r="H312" s="24" t="str" cm="1">
        <f t="array" ref="H312">IFERROR(IF(INDEX([2]!Tableausource[#All],SMALL(IF(($G$1=[2]!Tableausource[Projet])*(([2]!Tableausource[Catégorie tâche]="1.H+K")+([2]!Tableausource[Catégorie tâche]="2.K")),ROW([2]!Tableausource[Projet])-13,9^9),ROW(308:308)),COLUMN([2]!Tableausource[Acteurs])-2)="","",(INDEX([2]!Tableausource[#All],SMALL(IF(($G$1=[2]!Tableausource[Projet])*(([2]!Tableausource[Catégorie tâche]="1.H+K")+([2]!Tableausource[Catégorie tâche]="2.K")),ROW([2]!Tableausource[Projet])-13,9^9),ROW(308:308)),COLUMN([2]!Tableausource[Acteurs])-2))),"")</f>
        <v/>
      </c>
    </row>
    <row r="313" spans="2:8" hidden="1" x14ac:dyDescent="0.25">
      <c r="B313" s="21" t="str" cm="1">
        <f t="array" ref="B313">IFERROR(IF(INDEX([1]!Tableausource[#All],SMALL(IF(($G$1=[1]!Tableausource[Projet])*(([1]!Tableausource[Catégorie tâche]="1.H+K")+([1]!Tableausource[Catégorie tâche]="2.K")),ROW([1]!Tableausource[Projet])-13,9^9),ROW(309:309)),COLUMN([1]!Tableausource[Etat])-2)="","",(INDEX([1]!Tableausource[#All],SMALL(IF(($G$1=[1]!Tableausource[Projet])*(([1]!Tableausource[Catégorie tâche]="1.H+K")+([1]!Tableausource[Catégorie tâche]="2.K")),ROW([1]!Tableausource[Projet])-13,9^9),ROW(309:309)),COLUMN([1]!Tableausource[Etat])-2))),"")</f>
        <v/>
      </c>
      <c r="C313" s="21" t="str" cm="1">
        <f t="array" ref="C313">IFERROR(IF(INDEX([2]!Tableausource[#All],SMALL(IF(($G$1=[2]!Tableausource[Projet])*(([2]!Tableausource[Catégorie tâche]="1.H+K")+([2]!Tableausource[Catégorie tâche]="2.K")),ROW([2]!Tableausource[Projet])-13,9^9),ROW(309:309)),COLUMN([2]!Tableausource[Échéance])-2)="","",(INDEX([2]!Tableausource[#All],SMALL(IF(($G$1=[2]!Tableausource[Projet])*(([2]!Tableausource[Catégorie tâche]="1.H+K")+([2]!Tableausource[Catégorie tâche]="2.K")),ROW([2]!Tableausource[Projet])-13,9^9),ROW(309:309)),COLUMN([2]!Tableausource[Échéance])-2))),"")</f>
        <v/>
      </c>
      <c r="D313" s="21" t="str" cm="1">
        <f t="array" ref="D313">IFERROR(IF(INDEX([2]!Tableausource[#All],SMALL(IF(($G$1=[2]!Tableausource[Projet])*(([2]!Tableausource[Catégorie tâche]="1.H+K")+([2]!Tableausource[Catégorie tâche]="2.K")),ROW([2]!Tableausource[Projet])-13,9^9),ROW(309:309)),COLUMN([2]!Tableausource[Date de début])-2)="","",(INDEX([2]!Tableausource[#All],SMALL(IF(($G$1=[2]!Tableausource[Projet])*(([2]!Tableausource[Catégorie tâche]="1.H+K")+([2]!Tableausource[Catégorie tâche]="2.K")),ROW([2]!Tableausource[Projet])-13,9^9),ROW(309:309)),COLUMN([2]!Tableausource[Date de début])-2))),"")</f>
        <v/>
      </c>
      <c r="E313" s="21" t="str" cm="1">
        <f t="array" ref="E313">IFERROR(IF(INDEX([2]!Tableausource[#All],SMALL(IF(($G$1=[2]!Tableausource[Projet])*(([2]!Tableausource[Catégorie tâche]="1.H+K")+([2]!Tableausource[Catégorie tâche]="2.K")),ROW([2]!Tableausource[Projet])-13,9^9),ROW(309:309)),COLUMN([2]!Tableausource[Date de fin])-2)="","",(INDEX([2]!Tableausource[#All],SMALL(IF(($G$1=[2]!Tableausource[Projet])*(([2]!Tableausource[Catégorie tâche]="1.H+K")+([2]!Tableausource[Catégorie tâche]="2.K")),ROW([2]!Tableausource[Projet])-13,9^9),ROW(309:309)),COLUMN([2]!Tableausource[Date de fin])-2))),"")</f>
        <v/>
      </c>
      <c r="F313" s="21" t="str" cm="1">
        <f t="array" ref="F313">IFERROR(IF(INDEX([2]!Tableausource[#All],SMALL(IF(($G$1=[2]!Tableausource[Projet])*(([2]!Tableausource[Catégorie tâche]="1.H+K")+([2]!Tableausource[Catégorie tâche]="2.K")),ROW([2]!Tableausource[Projet])-13,9^9),ROW(309:309)),COLUMN([2]!Tableausource[Catégorie tâche])-2)="","",(INDEX([2]!Tableausource[#All],SMALL(IF(($G$1=[2]!Tableausource[Projet])*(([2]!Tableausource[Catégorie tâche]="1.H+K")+([2]!Tableausource[Catégorie tâche]="2.K")),ROW([2]!Tableausource[Projet])-13,9^9),ROW(309:309)),COLUMN([2]!Tableausource[Catégorie tâche])-2))),"")</f>
        <v/>
      </c>
      <c r="G313" s="23" t="str" cm="1">
        <f t="array" ref="G313">IFERROR(INDEX([2]!Tableausource[#All],SMALL(IF(($G$1=[2]!Tableausource[Projet])*(([2]!Tableausource[Catégorie tâche]="1.H+K")+([2]!Tableausource[Catégorie tâche]="2.K")),ROW([2]!Tableausource[Projet])-13,9^9),ROW(309:309)),COLUMN([2]!Tableausource[Tâches])-2),"")</f>
        <v/>
      </c>
      <c r="H313" s="24" t="str" cm="1">
        <f t="array" ref="H313">IFERROR(IF(INDEX([2]!Tableausource[#All],SMALL(IF(($G$1=[2]!Tableausource[Projet])*(([2]!Tableausource[Catégorie tâche]="1.H+K")+([2]!Tableausource[Catégorie tâche]="2.K")),ROW([2]!Tableausource[Projet])-13,9^9),ROW(309:309)),COLUMN([2]!Tableausource[Acteurs])-2)="","",(INDEX([2]!Tableausource[#All],SMALL(IF(($G$1=[2]!Tableausource[Projet])*(([2]!Tableausource[Catégorie tâche]="1.H+K")+([2]!Tableausource[Catégorie tâche]="2.K")),ROW([2]!Tableausource[Projet])-13,9^9),ROW(309:309)),COLUMN([2]!Tableausource[Acteurs])-2))),"")</f>
        <v/>
      </c>
    </row>
    <row r="314" spans="2:8" hidden="1" x14ac:dyDescent="0.25">
      <c r="B314" s="21" t="str" cm="1">
        <f t="array" ref="B314">IFERROR(IF(INDEX([1]!Tableausource[#All],SMALL(IF(($G$1=[1]!Tableausource[Projet])*(([1]!Tableausource[Catégorie tâche]="1.H+K")+([1]!Tableausource[Catégorie tâche]="2.K")),ROW([1]!Tableausource[Projet])-13,9^9),ROW(310:310)),COLUMN([1]!Tableausource[Etat])-2)="","",(INDEX([1]!Tableausource[#All],SMALL(IF(($G$1=[1]!Tableausource[Projet])*(([1]!Tableausource[Catégorie tâche]="1.H+K")+([1]!Tableausource[Catégorie tâche]="2.K")),ROW([1]!Tableausource[Projet])-13,9^9),ROW(310:310)),COLUMN([1]!Tableausource[Etat])-2))),"")</f>
        <v/>
      </c>
      <c r="C314" s="21" t="str" cm="1">
        <f t="array" ref="C314">IFERROR(IF(INDEX([2]!Tableausource[#All],SMALL(IF(($G$1=[2]!Tableausource[Projet])*(([2]!Tableausource[Catégorie tâche]="1.H+K")+([2]!Tableausource[Catégorie tâche]="2.K")),ROW([2]!Tableausource[Projet])-13,9^9),ROW(310:310)),COLUMN([2]!Tableausource[Échéance])-2)="","",(INDEX([2]!Tableausource[#All],SMALL(IF(($G$1=[2]!Tableausource[Projet])*(([2]!Tableausource[Catégorie tâche]="1.H+K")+([2]!Tableausource[Catégorie tâche]="2.K")),ROW([2]!Tableausource[Projet])-13,9^9),ROW(310:310)),COLUMN([2]!Tableausource[Échéance])-2))),"")</f>
        <v/>
      </c>
      <c r="D314" s="21" t="str" cm="1">
        <f t="array" ref="D314">IFERROR(IF(INDEX([2]!Tableausource[#All],SMALL(IF(($G$1=[2]!Tableausource[Projet])*(([2]!Tableausource[Catégorie tâche]="1.H+K")+([2]!Tableausource[Catégorie tâche]="2.K")),ROW([2]!Tableausource[Projet])-13,9^9),ROW(310:310)),COLUMN([2]!Tableausource[Date de début])-2)="","",(INDEX([2]!Tableausource[#All],SMALL(IF(($G$1=[2]!Tableausource[Projet])*(([2]!Tableausource[Catégorie tâche]="1.H+K")+([2]!Tableausource[Catégorie tâche]="2.K")),ROW([2]!Tableausource[Projet])-13,9^9),ROW(310:310)),COLUMN([2]!Tableausource[Date de début])-2))),"")</f>
        <v/>
      </c>
      <c r="E314" s="21" t="str" cm="1">
        <f t="array" ref="E314">IFERROR(IF(INDEX([2]!Tableausource[#All],SMALL(IF(($G$1=[2]!Tableausource[Projet])*(([2]!Tableausource[Catégorie tâche]="1.H+K")+([2]!Tableausource[Catégorie tâche]="2.K")),ROW([2]!Tableausource[Projet])-13,9^9),ROW(310:310)),COLUMN([2]!Tableausource[Date de fin])-2)="","",(INDEX([2]!Tableausource[#All],SMALL(IF(($G$1=[2]!Tableausource[Projet])*(([2]!Tableausource[Catégorie tâche]="1.H+K")+([2]!Tableausource[Catégorie tâche]="2.K")),ROW([2]!Tableausource[Projet])-13,9^9),ROW(310:310)),COLUMN([2]!Tableausource[Date de fin])-2))),"")</f>
        <v/>
      </c>
      <c r="F314" s="21" t="str" cm="1">
        <f t="array" ref="F314">IFERROR(IF(INDEX([2]!Tableausource[#All],SMALL(IF(($G$1=[2]!Tableausource[Projet])*(([2]!Tableausource[Catégorie tâche]="1.H+K")+([2]!Tableausource[Catégorie tâche]="2.K")),ROW([2]!Tableausource[Projet])-13,9^9),ROW(310:310)),COLUMN([2]!Tableausource[Catégorie tâche])-2)="","",(INDEX([2]!Tableausource[#All],SMALL(IF(($G$1=[2]!Tableausource[Projet])*(([2]!Tableausource[Catégorie tâche]="1.H+K")+([2]!Tableausource[Catégorie tâche]="2.K")),ROW([2]!Tableausource[Projet])-13,9^9),ROW(310:310)),COLUMN([2]!Tableausource[Catégorie tâche])-2))),"")</f>
        <v/>
      </c>
      <c r="G314" s="23" t="str" cm="1">
        <f t="array" ref="G314">IFERROR(INDEX([2]!Tableausource[#All],SMALL(IF(($G$1=[2]!Tableausource[Projet])*(([2]!Tableausource[Catégorie tâche]="1.H+K")+([2]!Tableausource[Catégorie tâche]="2.K")),ROW([2]!Tableausource[Projet])-13,9^9),ROW(310:310)),COLUMN([2]!Tableausource[Tâches])-2),"")</f>
        <v/>
      </c>
      <c r="H314" s="24" t="str" cm="1">
        <f t="array" ref="H314">IFERROR(IF(INDEX([2]!Tableausource[#All],SMALL(IF(($G$1=[2]!Tableausource[Projet])*(([2]!Tableausource[Catégorie tâche]="1.H+K")+([2]!Tableausource[Catégorie tâche]="2.K")),ROW([2]!Tableausource[Projet])-13,9^9),ROW(310:310)),COLUMN([2]!Tableausource[Acteurs])-2)="","",(INDEX([2]!Tableausource[#All],SMALL(IF(($G$1=[2]!Tableausource[Projet])*(([2]!Tableausource[Catégorie tâche]="1.H+K")+([2]!Tableausource[Catégorie tâche]="2.K")),ROW([2]!Tableausource[Projet])-13,9^9),ROW(310:310)),COLUMN([2]!Tableausource[Acteurs])-2))),"")</f>
        <v/>
      </c>
    </row>
    <row r="315" spans="2:8" hidden="1" x14ac:dyDescent="0.25">
      <c r="B315" s="21" t="str" cm="1">
        <f t="array" ref="B315">IFERROR(IF(INDEX([1]!Tableausource[#All],SMALL(IF(($G$1=[1]!Tableausource[Projet])*(([1]!Tableausource[Catégorie tâche]="1.H+K")+([1]!Tableausource[Catégorie tâche]="2.K")),ROW([1]!Tableausource[Projet])-13,9^9),ROW(311:311)),COLUMN([1]!Tableausource[Etat])-2)="","",(INDEX([1]!Tableausource[#All],SMALL(IF(($G$1=[1]!Tableausource[Projet])*(([1]!Tableausource[Catégorie tâche]="1.H+K")+([1]!Tableausource[Catégorie tâche]="2.K")),ROW([1]!Tableausource[Projet])-13,9^9),ROW(311:311)),COLUMN([1]!Tableausource[Etat])-2))),"")</f>
        <v/>
      </c>
      <c r="C315" s="21" t="str" cm="1">
        <f t="array" ref="C315">IFERROR(IF(INDEX([2]!Tableausource[#All],SMALL(IF(($G$1=[2]!Tableausource[Projet])*(([2]!Tableausource[Catégorie tâche]="1.H+K")+([2]!Tableausource[Catégorie tâche]="2.K")),ROW([2]!Tableausource[Projet])-13,9^9),ROW(311:311)),COLUMN([2]!Tableausource[Échéance])-2)="","",(INDEX([2]!Tableausource[#All],SMALL(IF(($G$1=[2]!Tableausource[Projet])*(([2]!Tableausource[Catégorie tâche]="1.H+K")+([2]!Tableausource[Catégorie tâche]="2.K")),ROW([2]!Tableausource[Projet])-13,9^9),ROW(311:311)),COLUMN([2]!Tableausource[Échéance])-2))),"")</f>
        <v/>
      </c>
      <c r="D315" s="21" t="str" cm="1">
        <f t="array" ref="D315">IFERROR(IF(INDEX([2]!Tableausource[#All],SMALL(IF(($G$1=[2]!Tableausource[Projet])*(([2]!Tableausource[Catégorie tâche]="1.H+K")+([2]!Tableausource[Catégorie tâche]="2.K")),ROW([2]!Tableausource[Projet])-13,9^9),ROW(311:311)),COLUMN([2]!Tableausource[Date de début])-2)="","",(INDEX([2]!Tableausource[#All],SMALL(IF(($G$1=[2]!Tableausource[Projet])*(([2]!Tableausource[Catégorie tâche]="1.H+K")+([2]!Tableausource[Catégorie tâche]="2.K")),ROW([2]!Tableausource[Projet])-13,9^9),ROW(311:311)),COLUMN([2]!Tableausource[Date de début])-2))),"")</f>
        <v/>
      </c>
      <c r="E315" s="21" t="str" cm="1">
        <f t="array" ref="E315">IFERROR(IF(INDEX([2]!Tableausource[#All],SMALL(IF(($G$1=[2]!Tableausource[Projet])*(([2]!Tableausource[Catégorie tâche]="1.H+K")+([2]!Tableausource[Catégorie tâche]="2.K")),ROW([2]!Tableausource[Projet])-13,9^9),ROW(311:311)),COLUMN([2]!Tableausource[Date de fin])-2)="","",(INDEX([2]!Tableausource[#All],SMALL(IF(($G$1=[2]!Tableausource[Projet])*(([2]!Tableausource[Catégorie tâche]="1.H+K")+([2]!Tableausource[Catégorie tâche]="2.K")),ROW([2]!Tableausource[Projet])-13,9^9),ROW(311:311)),COLUMN([2]!Tableausource[Date de fin])-2))),"")</f>
        <v/>
      </c>
      <c r="F315" s="21" t="str" cm="1">
        <f t="array" ref="F315">IFERROR(IF(INDEX([2]!Tableausource[#All],SMALL(IF(($G$1=[2]!Tableausource[Projet])*(([2]!Tableausource[Catégorie tâche]="1.H+K")+([2]!Tableausource[Catégorie tâche]="2.K")),ROW([2]!Tableausource[Projet])-13,9^9),ROW(311:311)),COLUMN([2]!Tableausource[Catégorie tâche])-2)="","",(INDEX([2]!Tableausource[#All],SMALL(IF(($G$1=[2]!Tableausource[Projet])*(([2]!Tableausource[Catégorie tâche]="1.H+K")+([2]!Tableausource[Catégorie tâche]="2.K")),ROW([2]!Tableausource[Projet])-13,9^9),ROW(311:311)),COLUMN([2]!Tableausource[Catégorie tâche])-2))),"")</f>
        <v/>
      </c>
      <c r="G315" s="23" t="str" cm="1">
        <f t="array" ref="G315">IFERROR(INDEX([2]!Tableausource[#All],SMALL(IF(($G$1=[2]!Tableausource[Projet])*(([2]!Tableausource[Catégorie tâche]="1.H+K")+([2]!Tableausource[Catégorie tâche]="2.K")),ROW([2]!Tableausource[Projet])-13,9^9),ROW(311:311)),COLUMN([2]!Tableausource[Tâches])-2),"")</f>
        <v/>
      </c>
      <c r="H315" s="24" t="str" cm="1">
        <f t="array" ref="H315">IFERROR(IF(INDEX([2]!Tableausource[#All],SMALL(IF(($G$1=[2]!Tableausource[Projet])*(([2]!Tableausource[Catégorie tâche]="1.H+K")+([2]!Tableausource[Catégorie tâche]="2.K")),ROW([2]!Tableausource[Projet])-13,9^9),ROW(311:311)),COLUMN([2]!Tableausource[Acteurs])-2)="","",(INDEX([2]!Tableausource[#All],SMALL(IF(($G$1=[2]!Tableausource[Projet])*(([2]!Tableausource[Catégorie tâche]="1.H+K")+([2]!Tableausource[Catégorie tâche]="2.K")),ROW([2]!Tableausource[Projet])-13,9^9),ROW(311:311)),COLUMN([2]!Tableausource[Acteurs])-2))),"")</f>
        <v/>
      </c>
    </row>
    <row r="316" spans="2:8" hidden="1" x14ac:dyDescent="0.25">
      <c r="B316" s="21" t="str" cm="1">
        <f t="array" ref="B316">IFERROR(IF(INDEX([1]!Tableausource[#All],SMALL(IF(($G$1=[1]!Tableausource[Projet])*(([1]!Tableausource[Catégorie tâche]="1.H+K")+([1]!Tableausource[Catégorie tâche]="2.K")),ROW([1]!Tableausource[Projet])-13,9^9),ROW(312:312)),COLUMN([1]!Tableausource[Etat])-2)="","",(INDEX([1]!Tableausource[#All],SMALL(IF(($G$1=[1]!Tableausource[Projet])*(([1]!Tableausource[Catégorie tâche]="1.H+K")+([1]!Tableausource[Catégorie tâche]="2.K")),ROW([1]!Tableausource[Projet])-13,9^9),ROW(312:312)),COLUMN([1]!Tableausource[Etat])-2))),"")</f>
        <v/>
      </c>
      <c r="C316" s="21" t="str" cm="1">
        <f t="array" ref="C316">IFERROR(IF(INDEX([2]!Tableausource[#All],SMALL(IF(($G$1=[2]!Tableausource[Projet])*(([2]!Tableausource[Catégorie tâche]="1.H+K")+([2]!Tableausource[Catégorie tâche]="2.K")),ROW([2]!Tableausource[Projet])-13,9^9),ROW(312:312)),COLUMN([2]!Tableausource[Échéance])-2)="","",(INDEX([2]!Tableausource[#All],SMALL(IF(($G$1=[2]!Tableausource[Projet])*(([2]!Tableausource[Catégorie tâche]="1.H+K")+([2]!Tableausource[Catégorie tâche]="2.K")),ROW([2]!Tableausource[Projet])-13,9^9),ROW(312:312)),COLUMN([2]!Tableausource[Échéance])-2))),"")</f>
        <v/>
      </c>
      <c r="D316" s="21" t="str" cm="1">
        <f t="array" ref="D316">IFERROR(IF(INDEX([2]!Tableausource[#All],SMALL(IF(($G$1=[2]!Tableausource[Projet])*(([2]!Tableausource[Catégorie tâche]="1.H+K")+([2]!Tableausource[Catégorie tâche]="2.K")),ROW([2]!Tableausource[Projet])-13,9^9),ROW(312:312)),COLUMN([2]!Tableausource[Date de début])-2)="","",(INDEX([2]!Tableausource[#All],SMALL(IF(($G$1=[2]!Tableausource[Projet])*(([2]!Tableausource[Catégorie tâche]="1.H+K")+([2]!Tableausource[Catégorie tâche]="2.K")),ROW([2]!Tableausource[Projet])-13,9^9),ROW(312:312)),COLUMN([2]!Tableausource[Date de début])-2))),"")</f>
        <v/>
      </c>
      <c r="E316" s="21" t="str" cm="1">
        <f t="array" ref="E316">IFERROR(IF(INDEX([2]!Tableausource[#All],SMALL(IF(($G$1=[2]!Tableausource[Projet])*(([2]!Tableausource[Catégorie tâche]="1.H+K")+([2]!Tableausource[Catégorie tâche]="2.K")),ROW([2]!Tableausource[Projet])-13,9^9),ROW(312:312)),COLUMN([2]!Tableausource[Date de fin])-2)="","",(INDEX([2]!Tableausource[#All],SMALL(IF(($G$1=[2]!Tableausource[Projet])*(([2]!Tableausource[Catégorie tâche]="1.H+K")+([2]!Tableausource[Catégorie tâche]="2.K")),ROW([2]!Tableausource[Projet])-13,9^9),ROW(312:312)),COLUMN([2]!Tableausource[Date de fin])-2))),"")</f>
        <v/>
      </c>
      <c r="F316" s="21" t="str" cm="1">
        <f t="array" ref="F316">IFERROR(IF(INDEX([2]!Tableausource[#All],SMALL(IF(($G$1=[2]!Tableausource[Projet])*(([2]!Tableausource[Catégorie tâche]="1.H+K")+([2]!Tableausource[Catégorie tâche]="2.K")),ROW([2]!Tableausource[Projet])-13,9^9),ROW(312:312)),COLUMN([2]!Tableausource[Catégorie tâche])-2)="","",(INDEX([2]!Tableausource[#All],SMALL(IF(($G$1=[2]!Tableausource[Projet])*(([2]!Tableausource[Catégorie tâche]="1.H+K")+([2]!Tableausource[Catégorie tâche]="2.K")),ROW([2]!Tableausource[Projet])-13,9^9),ROW(312:312)),COLUMN([2]!Tableausource[Catégorie tâche])-2))),"")</f>
        <v/>
      </c>
      <c r="G316" s="23" t="str" cm="1">
        <f t="array" ref="G316">IFERROR(INDEX([2]!Tableausource[#All],SMALL(IF(($G$1=[2]!Tableausource[Projet])*(([2]!Tableausource[Catégorie tâche]="1.H+K")+([2]!Tableausource[Catégorie tâche]="2.K")),ROW([2]!Tableausource[Projet])-13,9^9),ROW(312:312)),COLUMN([2]!Tableausource[Tâches])-2),"")</f>
        <v/>
      </c>
      <c r="H316" s="24" t="str" cm="1">
        <f t="array" ref="H316">IFERROR(IF(INDEX([2]!Tableausource[#All],SMALL(IF(($G$1=[2]!Tableausource[Projet])*(([2]!Tableausource[Catégorie tâche]="1.H+K")+([2]!Tableausource[Catégorie tâche]="2.K")),ROW([2]!Tableausource[Projet])-13,9^9),ROW(312:312)),COLUMN([2]!Tableausource[Acteurs])-2)="","",(INDEX([2]!Tableausource[#All],SMALL(IF(($G$1=[2]!Tableausource[Projet])*(([2]!Tableausource[Catégorie tâche]="1.H+K")+([2]!Tableausource[Catégorie tâche]="2.K")),ROW([2]!Tableausource[Projet])-13,9^9),ROW(312:312)),COLUMN([2]!Tableausource[Acteurs])-2))),"")</f>
        <v/>
      </c>
    </row>
    <row r="317" spans="2:8" hidden="1" x14ac:dyDescent="0.25">
      <c r="B317" s="21" t="str" cm="1">
        <f t="array" ref="B317">IFERROR(IF(INDEX([1]!Tableausource[#All],SMALL(IF(($G$1=[1]!Tableausource[Projet])*(([1]!Tableausource[Catégorie tâche]="1.H+K")+([1]!Tableausource[Catégorie tâche]="2.K")),ROW([1]!Tableausource[Projet])-13,9^9),ROW(313:313)),COLUMN([1]!Tableausource[Etat])-2)="","",(INDEX([1]!Tableausource[#All],SMALL(IF(($G$1=[1]!Tableausource[Projet])*(([1]!Tableausource[Catégorie tâche]="1.H+K")+([1]!Tableausource[Catégorie tâche]="2.K")),ROW([1]!Tableausource[Projet])-13,9^9),ROW(313:313)),COLUMN([1]!Tableausource[Etat])-2))),"")</f>
        <v/>
      </c>
      <c r="C317" s="21" t="str" cm="1">
        <f t="array" ref="C317">IFERROR(IF(INDEX([2]!Tableausource[#All],SMALL(IF(($G$1=[2]!Tableausource[Projet])*(([2]!Tableausource[Catégorie tâche]="1.H+K")+([2]!Tableausource[Catégorie tâche]="2.K")),ROW([2]!Tableausource[Projet])-13,9^9),ROW(313:313)),COLUMN([2]!Tableausource[Échéance])-2)="","",(INDEX([2]!Tableausource[#All],SMALL(IF(($G$1=[2]!Tableausource[Projet])*(([2]!Tableausource[Catégorie tâche]="1.H+K")+([2]!Tableausource[Catégorie tâche]="2.K")),ROW([2]!Tableausource[Projet])-13,9^9),ROW(313:313)),COLUMN([2]!Tableausource[Échéance])-2))),"")</f>
        <v/>
      </c>
      <c r="D317" s="21" t="str" cm="1">
        <f t="array" ref="D317">IFERROR(IF(INDEX([2]!Tableausource[#All],SMALL(IF(($G$1=[2]!Tableausource[Projet])*(([2]!Tableausource[Catégorie tâche]="1.H+K")+([2]!Tableausource[Catégorie tâche]="2.K")),ROW([2]!Tableausource[Projet])-13,9^9),ROW(313:313)),COLUMN([2]!Tableausource[Date de début])-2)="","",(INDEX([2]!Tableausource[#All],SMALL(IF(($G$1=[2]!Tableausource[Projet])*(([2]!Tableausource[Catégorie tâche]="1.H+K")+([2]!Tableausource[Catégorie tâche]="2.K")),ROW([2]!Tableausource[Projet])-13,9^9),ROW(313:313)),COLUMN([2]!Tableausource[Date de début])-2))),"")</f>
        <v/>
      </c>
      <c r="E317" s="21" t="str" cm="1">
        <f t="array" ref="E317">IFERROR(IF(INDEX([2]!Tableausource[#All],SMALL(IF(($G$1=[2]!Tableausource[Projet])*(([2]!Tableausource[Catégorie tâche]="1.H+K")+([2]!Tableausource[Catégorie tâche]="2.K")),ROW([2]!Tableausource[Projet])-13,9^9),ROW(313:313)),COLUMN([2]!Tableausource[Date de fin])-2)="","",(INDEX([2]!Tableausource[#All],SMALL(IF(($G$1=[2]!Tableausource[Projet])*(([2]!Tableausource[Catégorie tâche]="1.H+K")+([2]!Tableausource[Catégorie tâche]="2.K")),ROW([2]!Tableausource[Projet])-13,9^9),ROW(313:313)),COLUMN([2]!Tableausource[Date de fin])-2))),"")</f>
        <v/>
      </c>
      <c r="F317" s="21" t="str" cm="1">
        <f t="array" ref="F317">IFERROR(IF(INDEX([2]!Tableausource[#All],SMALL(IF(($G$1=[2]!Tableausource[Projet])*(([2]!Tableausource[Catégorie tâche]="1.H+K")+([2]!Tableausource[Catégorie tâche]="2.K")),ROW([2]!Tableausource[Projet])-13,9^9),ROW(313:313)),COLUMN([2]!Tableausource[Catégorie tâche])-2)="","",(INDEX([2]!Tableausource[#All],SMALL(IF(($G$1=[2]!Tableausource[Projet])*(([2]!Tableausource[Catégorie tâche]="1.H+K")+([2]!Tableausource[Catégorie tâche]="2.K")),ROW([2]!Tableausource[Projet])-13,9^9),ROW(313:313)),COLUMN([2]!Tableausource[Catégorie tâche])-2))),"")</f>
        <v/>
      </c>
      <c r="G317" s="23" t="str" cm="1">
        <f t="array" ref="G317">IFERROR(INDEX([2]!Tableausource[#All],SMALL(IF(($G$1=[2]!Tableausource[Projet])*(([2]!Tableausource[Catégorie tâche]="1.H+K")+([2]!Tableausource[Catégorie tâche]="2.K")),ROW([2]!Tableausource[Projet])-13,9^9),ROW(313:313)),COLUMN([2]!Tableausource[Tâches])-2),"")</f>
        <v/>
      </c>
      <c r="H317" s="24" t="str" cm="1">
        <f t="array" ref="H317">IFERROR(IF(INDEX([2]!Tableausource[#All],SMALL(IF(($G$1=[2]!Tableausource[Projet])*(([2]!Tableausource[Catégorie tâche]="1.H+K")+([2]!Tableausource[Catégorie tâche]="2.K")),ROW([2]!Tableausource[Projet])-13,9^9),ROW(313:313)),COLUMN([2]!Tableausource[Acteurs])-2)="","",(INDEX([2]!Tableausource[#All],SMALL(IF(($G$1=[2]!Tableausource[Projet])*(([2]!Tableausource[Catégorie tâche]="1.H+K")+([2]!Tableausource[Catégorie tâche]="2.K")),ROW([2]!Tableausource[Projet])-13,9^9),ROW(313:313)),COLUMN([2]!Tableausource[Acteurs])-2))),"")</f>
        <v/>
      </c>
    </row>
    <row r="318" spans="2:8" hidden="1" x14ac:dyDescent="0.25">
      <c r="B318" s="21" t="str" cm="1">
        <f t="array" ref="B318">IFERROR(IF(INDEX([1]!Tableausource[#All],SMALL(IF(($G$1=[1]!Tableausource[Projet])*(([1]!Tableausource[Catégorie tâche]="1.H+K")+([1]!Tableausource[Catégorie tâche]="2.K")),ROW([1]!Tableausource[Projet])-13,9^9),ROW(314:314)),COLUMN([1]!Tableausource[Etat])-2)="","",(INDEX([1]!Tableausource[#All],SMALL(IF(($G$1=[1]!Tableausource[Projet])*(([1]!Tableausource[Catégorie tâche]="1.H+K")+([1]!Tableausource[Catégorie tâche]="2.K")),ROW([1]!Tableausource[Projet])-13,9^9),ROW(314:314)),COLUMN([1]!Tableausource[Etat])-2))),"")</f>
        <v/>
      </c>
      <c r="C318" s="21" t="str" cm="1">
        <f t="array" ref="C318">IFERROR(IF(INDEX([2]!Tableausource[#All],SMALL(IF(($G$1=[2]!Tableausource[Projet])*(([2]!Tableausource[Catégorie tâche]="1.H+K")+([2]!Tableausource[Catégorie tâche]="2.K")),ROW([2]!Tableausource[Projet])-13,9^9),ROW(314:314)),COLUMN([2]!Tableausource[Échéance])-2)="","",(INDEX([2]!Tableausource[#All],SMALL(IF(($G$1=[2]!Tableausource[Projet])*(([2]!Tableausource[Catégorie tâche]="1.H+K")+([2]!Tableausource[Catégorie tâche]="2.K")),ROW([2]!Tableausource[Projet])-13,9^9),ROW(314:314)),COLUMN([2]!Tableausource[Échéance])-2))),"")</f>
        <v/>
      </c>
      <c r="D318" s="21" t="str" cm="1">
        <f t="array" ref="D318">IFERROR(IF(INDEX([2]!Tableausource[#All],SMALL(IF(($G$1=[2]!Tableausource[Projet])*(([2]!Tableausource[Catégorie tâche]="1.H+K")+([2]!Tableausource[Catégorie tâche]="2.K")),ROW([2]!Tableausource[Projet])-13,9^9),ROW(314:314)),COLUMN([2]!Tableausource[Date de début])-2)="","",(INDEX([2]!Tableausource[#All],SMALL(IF(($G$1=[2]!Tableausource[Projet])*(([2]!Tableausource[Catégorie tâche]="1.H+K")+([2]!Tableausource[Catégorie tâche]="2.K")),ROW([2]!Tableausource[Projet])-13,9^9),ROW(314:314)),COLUMN([2]!Tableausource[Date de début])-2))),"")</f>
        <v/>
      </c>
      <c r="E318" s="21" t="str" cm="1">
        <f t="array" ref="E318">IFERROR(IF(INDEX([2]!Tableausource[#All],SMALL(IF(($G$1=[2]!Tableausource[Projet])*(([2]!Tableausource[Catégorie tâche]="1.H+K")+([2]!Tableausource[Catégorie tâche]="2.K")),ROW([2]!Tableausource[Projet])-13,9^9),ROW(314:314)),COLUMN([2]!Tableausource[Date de fin])-2)="","",(INDEX([2]!Tableausource[#All],SMALL(IF(($G$1=[2]!Tableausource[Projet])*(([2]!Tableausource[Catégorie tâche]="1.H+K")+([2]!Tableausource[Catégorie tâche]="2.K")),ROW([2]!Tableausource[Projet])-13,9^9),ROW(314:314)),COLUMN([2]!Tableausource[Date de fin])-2))),"")</f>
        <v/>
      </c>
      <c r="F318" s="21" t="str" cm="1">
        <f t="array" ref="F318">IFERROR(IF(INDEX([2]!Tableausource[#All],SMALL(IF(($G$1=[2]!Tableausource[Projet])*(([2]!Tableausource[Catégorie tâche]="1.H+K")+([2]!Tableausource[Catégorie tâche]="2.K")),ROW([2]!Tableausource[Projet])-13,9^9),ROW(314:314)),COLUMN([2]!Tableausource[Catégorie tâche])-2)="","",(INDEX([2]!Tableausource[#All],SMALL(IF(($G$1=[2]!Tableausource[Projet])*(([2]!Tableausource[Catégorie tâche]="1.H+K")+([2]!Tableausource[Catégorie tâche]="2.K")),ROW([2]!Tableausource[Projet])-13,9^9),ROW(314:314)),COLUMN([2]!Tableausource[Catégorie tâche])-2))),"")</f>
        <v/>
      </c>
      <c r="G318" s="23" t="str" cm="1">
        <f t="array" ref="G318">IFERROR(INDEX([2]!Tableausource[#All],SMALL(IF(($G$1=[2]!Tableausource[Projet])*(([2]!Tableausource[Catégorie tâche]="1.H+K")+([2]!Tableausource[Catégorie tâche]="2.K")),ROW([2]!Tableausource[Projet])-13,9^9),ROW(314:314)),COLUMN([2]!Tableausource[Tâches])-2),"")</f>
        <v/>
      </c>
      <c r="H318" s="24" t="str" cm="1">
        <f t="array" ref="H318">IFERROR(IF(INDEX([2]!Tableausource[#All],SMALL(IF(($G$1=[2]!Tableausource[Projet])*(([2]!Tableausource[Catégorie tâche]="1.H+K")+([2]!Tableausource[Catégorie tâche]="2.K")),ROW([2]!Tableausource[Projet])-13,9^9),ROW(314:314)),COLUMN([2]!Tableausource[Acteurs])-2)="","",(INDEX([2]!Tableausource[#All],SMALL(IF(($G$1=[2]!Tableausource[Projet])*(([2]!Tableausource[Catégorie tâche]="1.H+K")+([2]!Tableausource[Catégorie tâche]="2.K")),ROW([2]!Tableausource[Projet])-13,9^9),ROW(314:314)),COLUMN([2]!Tableausource[Acteurs])-2))),"")</f>
        <v/>
      </c>
    </row>
    <row r="319" spans="2:8" hidden="1" x14ac:dyDescent="0.25">
      <c r="B319" s="21" t="str" cm="1">
        <f t="array" ref="B319">IFERROR(IF(INDEX([1]!Tableausource[#All],SMALL(IF(($G$1=[1]!Tableausource[Projet])*(([1]!Tableausource[Catégorie tâche]="1.H+K")+([1]!Tableausource[Catégorie tâche]="2.K")),ROW([1]!Tableausource[Projet])-13,9^9),ROW(315:315)),COLUMN([1]!Tableausource[Etat])-2)="","",(INDEX([1]!Tableausource[#All],SMALL(IF(($G$1=[1]!Tableausource[Projet])*(([1]!Tableausource[Catégorie tâche]="1.H+K")+([1]!Tableausource[Catégorie tâche]="2.K")),ROW([1]!Tableausource[Projet])-13,9^9),ROW(315:315)),COLUMN([1]!Tableausource[Etat])-2))),"")</f>
        <v/>
      </c>
      <c r="C319" s="21" t="str" cm="1">
        <f t="array" ref="C319">IFERROR(IF(INDEX([2]!Tableausource[#All],SMALL(IF(($G$1=[2]!Tableausource[Projet])*(([2]!Tableausource[Catégorie tâche]="1.H+K")+([2]!Tableausource[Catégorie tâche]="2.K")),ROW([2]!Tableausource[Projet])-13,9^9),ROW(315:315)),COLUMN([2]!Tableausource[Échéance])-2)="","",(INDEX([2]!Tableausource[#All],SMALL(IF(($G$1=[2]!Tableausource[Projet])*(([2]!Tableausource[Catégorie tâche]="1.H+K")+([2]!Tableausource[Catégorie tâche]="2.K")),ROW([2]!Tableausource[Projet])-13,9^9),ROW(315:315)),COLUMN([2]!Tableausource[Échéance])-2))),"")</f>
        <v/>
      </c>
      <c r="D319" s="21" t="str" cm="1">
        <f t="array" ref="D319">IFERROR(IF(INDEX([2]!Tableausource[#All],SMALL(IF(($G$1=[2]!Tableausource[Projet])*(([2]!Tableausource[Catégorie tâche]="1.H+K")+([2]!Tableausource[Catégorie tâche]="2.K")),ROW([2]!Tableausource[Projet])-13,9^9),ROW(315:315)),COLUMN([2]!Tableausource[Date de début])-2)="","",(INDEX([2]!Tableausource[#All],SMALL(IF(($G$1=[2]!Tableausource[Projet])*(([2]!Tableausource[Catégorie tâche]="1.H+K")+([2]!Tableausource[Catégorie tâche]="2.K")),ROW([2]!Tableausource[Projet])-13,9^9),ROW(315:315)),COLUMN([2]!Tableausource[Date de début])-2))),"")</f>
        <v/>
      </c>
      <c r="E319" s="21" t="str" cm="1">
        <f t="array" ref="E319">IFERROR(IF(INDEX([2]!Tableausource[#All],SMALL(IF(($G$1=[2]!Tableausource[Projet])*(([2]!Tableausource[Catégorie tâche]="1.H+K")+([2]!Tableausource[Catégorie tâche]="2.K")),ROW([2]!Tableausource[Projet])-13,9^9),ROW(315:315)),COLUMN([2]!Tableausource[Date de fin])-2)="","",(INDEX([2]!Tableausource[#All],SMALL(IF(($G$1=[2]!Tableausource[Projet])*(([2]!Tableausource[Catégorie tâche]="1.H+K")+([2]!Tableausource[Catégorie tâche]="2.K")),ROW([2]!Tableausource[Projet])-13,9^9),ROW(315:315)),COLUMN([2]!Tableausource[Date de fin])-2))),"")</f>
        <v/>
      </c>
      <c r="F319" s="21" t="str" cm="1">
        <f t="array" ref="F319">IFERROR(IF(INDEX([2]!Tableausource[#All],SMALL(IF(($G$1=[2]!Tableausource[Projet])*(([2]!Tableausource[Catégorie tâche]="1.H+K")+([2]!Tableausource[Catégorie tâche]="2.K")),ROW([2]!Tableausource[Projet])-13,9^9),ROW(315:315)),COLUMN([2]!Tableausource[Catégorie tâche])-2)="","",(INDEX([2]!Tableausource[#All],SMALL(IF(($G$1=[2]!Tableausource[Projet])*(([2]!Tableausource[Catégorie tâche]="1.H+K")+([2]!Tableausource[Catégorie tâche]="2.K")),ROW([2]!Tableausource[Projet])-13,9^9),ROW(315:315)),COLUMN([2]!Tableausource[Catégorie tâche])-2))),"")</f>
        <v/>
      </c>
      <c r="G319" s="23" t="str" cm="1">
        <f t="array" ref="G319">IFERROR(INDEX([2]!Tableausource[#All],SMALL(IF(($G$1=[2]!Tableausource[Projet])*(([2]!Tableausource[Catégorie tâche]="1.H+K")+([2]!Tableausource[Catégorie tâche]="2.K")),ROW([2]!Tableausource[Projet])-13,9^9),ROW(315:315)),COLUMN([2]!Tableausource[Tâches])-2),"")</f>
        <v/>
      </c>
      <c r="H319" s="24" t="str" cm="1">
        <f t="array" ref="H319">IFERROR(IF(INDEX([2]!Tableausource[#All],SMALL(IF(($G$1=[2]!Tableausource[Projet])*(([2]!Tableausource[Catégorie tâche]="1.H+K")+([2]!Tableausource[Catégorie tâche]="2.K")),ROW([2]!Tableausource[Projet])-13,9^9),ROW(315:315)),COLUMN([2]!Tableausource[Acteurs])-2)="","",(INDEX([2]!Tableausource[#All],SMALL(IF(($G$1=[2]!Tableausource[Projet])*(([2]!Tableausource[Catégorie tâche]="1.H+K")+([2]!Tableausource[Catégorie tâche]="2.K")),ROW([2]!Tableausource[Projet])-13,9^9),ROW(315:315)),COLUMN([2]!Tableausource[Acteurs])-2))),"")</f>
        <v/>
      </c>
    </row>
    <row r="320" spans="2:8" hidden="1" x14ac:dyDescent="0.25">
      <c r="B320" s="21" t="str" cm="1">
        <f t="array" ref="B320">IFERROR(IF(INDEX([1]!Tableausource[#All],SMALL(IF(($G$1=[1]!Tableausource[Projet])*(([1]!Tableausource[Catégorie tâche]="1.H+K")+([1]!Tableausource[Catégorie tâche]="2.K")),ROW([1]!Tableausource[Projet])-13,9^9),ROW(316:316)),COLUMN([1]!Tableausource[Etat])-2)="","",(INDEX([1]!Tableausource[#All],SMALL(IF(($G$1=[1]!Tableausource[Projet])*(([1]!Tableausource[Catégorie tâche]="1.H+K")+([1]!Tableausource[Catégorie tâche]="2.K")),ROW([1]!Tableausource[Projet])-13,9^9),ROW(316:316)),COLUMN([1]!Tableausource[Etat])-2))),"")</f>
        <v/>
      </c>
      <c r="C320" s="21" t="str" cm="1">
        <f t="array" ref="C320">IFERROR(IF(INDEX([2]!Tableausource[#All],SMALL(IF(($G$1=[2]!Tableausource[Projet])*(([2]!Tableausource[Catégorie tâche]="1.H+K")+([2]!Tableausource[Catégorie tâche]="2.K")),ROW([2]!Tableausource[Projet])-13,9^9),ROW(316:316)),COLUMN([2]!Tableausource[Échéance])-2)="","",(INDEX([2]!Tableausource[#All],SMALL(IF(($G$1=[2]!Tableausource[Projet])*(([2]!Tableausource[Catégorie tâche]="1.H+K")+([2]!Tableausource[Catégorie tâche]="2.K")),ROW([2]!Tableausource[Projet])-13,9^9),ROW(316:316)),COLUMN([2]!Tableausource[Échéance])-2))),"")</f>
        <v/>
      </c>
      <c r="D320" s="21" t="str" cm="1">
        <f t="array" ref="D320">IFERROR(IF(INDEX([2]!Tableausource[#All],SMALL(IF(($G$1=[2]!Tableausource[Projet])*(([2]!Tableausource[Catégorie tâche]="1.H+K")+([2]!Tableausource[Catégorie tâche]="2.K")),ROW([2]!Tableausource[Projet])-13,9^9),ROW(316:316)),COLUMN([2]!Tableausource[Date de début])-2)="","",(INDEX([2]!Tableausource[#All],SMALL(IF(($G$1=[2]!Tableausource[Projet])*(([2]!Tableausource[Catégorie tâche]="1.H+K")+([2]!Tableausource[Catégorie tâche]="2.K")),ROW([2]!Tableausource[Projet])-13,9^9),ROW(316:316)),COLUMN([2]!Tableausource[Date de début])-2))),"")</f>
        <v/>
      </c>
      <c r="E320" s="21" t="str" cm="1">
        <f t="array" ref="E320">IFERROR(IF(INDEX([2]!Tableausource[#All],SMALL(IF(($G$1=[2]!Tableausource[Projet])*(([2]!Tableausource[Catégorie tâche]="1.H+K")+([2]!Tableausource[Catégorie tâche]="2.K")),ROW([2]!Tableausource[Projet])-13,9^9),ROW(316:316)),COLUMN([2]!Tableausource[Date de fin])-2)="","",(INDEX([2]!Tableausource[#All],SMALL(IF(($G$1=[2]!Tableausource[Projet])*(([2]!Tableausource[Catégorie tâche]="1.H+K")+([2]!Tableausource[Catégorie tâche]="2.K")),ROW([2]!Tableausource[Projet])-13,9^9),ROW(316:316)),COLUMN([2]!Tableausource[Date de fin])-2))),"")</f>
        <v/>
      </c>
      <c r="F320" s="21" t="str" cm="1">
        <f t="array" ref="F320">IFERROR(IF(INDEX([2]!Tableausource[#All],SMALL(IF(($G$1=[2]!Tableausource[Projet])*(([2]!Tableausource[Catégorie tâche]="1.H+K")+([2]!Tableausource[Catégorie tâche]="2.K")),ROW([2]!Tableausource[Projet])-13,9^9),ROW(316:316)),COLUMN([2]!Tableausource[Catégorie tâche])-2)="","",(INDEX([2]!Tableausource[#All],SMALL(IF(($G$1=[2]!Tableausource[Projet])*(([2]!Tableausource[Catégorie tâche]="1.H+K")+([2]!Tableausource[Catégorie tâche]="2.K")),ROW([2]!Tableausource[Projet])-13,9^9),ROW(316:316)),COLUMN([2]!Tableausource[Catégorie tâche])-2))),"")</f>
        <v/>
      </c>
      <c r="G320" s="23" t="str" cm="1">
        <f t="array" ref="G320">IFERROR(INDEX([2]!Tableausource[#All],SMALL(IF(($G$1=[2]!Tableausource[Projet])*(([2]!Tableausource[Catégorie tâche]="1.H+K")+([2]!Tableausource[Catégorie tâche]="2.K")),ROW([2]!Tableausource[Projet])-13,9^9),ROW(316:316)),COLUMN([2]!Tableausource[Tâches])-2),"")</f>
        <v/>
      </c>
      <c r="H320" s="24" t="str" cm="1">
        <f t="array" ref="H320">IFERROR(IF(INDEX([2]!Tableausource[#All],SMALL(IF(($G$1=[2]!Tableausource[Projet])*(([2]!Tableausource[Catégorie tâche]="1.H+K")+([2]!Tableausource[Catégorie tâche]="2.K")),ROW([2]!Tableausource[Projet])-13,9^9),ROW(316:316)),COLUMN([2]!Tableausource[Acteurs])-2)="","",(INDEX([2]!Tableausource[#All],SMALL(IF(($G$1=[2]!Tableausource[Projet])*(([2]!Tableausource[Catégorie tâche]="1.H+K")+([2]!Tableausource[Catégorie tâche]="2.K")),ROW([2]!Tableausource[Projet])-13,9^9),ROW(316:316)),COLUMN([2]!Tableausource[Acteurs])-2))),"")</f>
        <v/>
      </c>
    </row>
    <row r="321" spans="2:8" hidden="1" x14ac:dyDescent="0.25">
      <c r="B321" s="21" t="str" cm="1">
        <f t="array" ref="B321">IFERROR(IF(INDEX([1]!Tableausource[#All],SMALL(IF(($G$1=[1]!Tableausource[Projet])*(([1]!Tableausource[Catégorie tâche]="1.H+K")+([1]!Tableausource[Catégorie tâche]="2.K")),ROW([1]!Tableausource[Projet])-13,9^9),ROW(317:317)),COLUMN([1]!Tableausource[Etat])-2)="","",(INDEX([1]!Tableausource[#All],SMALL(IF(($G$1=[1]!Tableausource[Projet])*(([1]!Tableausource[Catégorie tâche]="1.H+K")+([1]!Tableausource[Catégorie tâche]="2.K")),ROW([1]!Tableausource[Projet])-13,9^9),ROW(317:317)),COLUMN([1]!Tableausource[Etat])-2))),"")</f>
        <v/>
      </c>
      <c r="C321" s="21" t="str" cm="1">
        <f t="array" ref="C321">IFERROR(IF(INDEX([2]!Tableausource[#All],SMALL(IF(($G$1=[2]!Tableausource[Projet])*(([2]!Tableausource[Catégorie tâche]="1.H+K")+([2]!Tableausource[Catégorie tâche]="2.K")),ROW([2]!Tableausource[Projet])-13,9^9),ROW(317:317)),COLUMN([2]!Tableausource[Échéance])-2)="","",(INDEX([2]!Tableausource[#All],SMALL(IF(($G$1=[2]!Tableausource[Projet])*(([2]!Tableausource[Catégorie tâche]="1.H+K")+([2]!Tableausource[Catégorie tâche]="2.K")),ROW([2]!Tableausource[Projet])-13,9^9),ROW(317:317)),COLUMN([2]!Tableausource[Échéance])-2))),"")</f>
        <v/>
      </c>
      <c r="D321" s="21" t="str" cm="1">
        <f t="array" ref="D321">IFERROR(IF(INDEX([2]!Tableausource[#All],SMALL(IF(($G$1=[2]!Tableausource[Projet])*(([2]!Tableausource[Catégorie tâche]="1.H+K")+([2]!Tableausource[Catégorie tâche]="2.K")),ROW([2]!Tableausource[Projet])-13,9^9),ROW(317:317)),COLUMN([2]!Tableausource[Date de début])-2)="","",(INDEX([2]!Tableausource[#All],SMALL(IF(($G$1=[2]!Tableausource[Projet])*(([2]!Tableausource[Catégorie tâche]="1.H+K")+([2]!Tableausource[Catégorie tâche]="2.K")),ROW([2]!Tableausource[Projet])-13,9^9),ROW(317:317)),COLUMN([2]!Tableausource[Date de début])-2))),"")</f>
        <v/>
      </c>
      <c r="E321" s="21" t="str" cm="1">
        <f t="array" ref="E321">IFERROR(IF(INDEX([2]!Tableausource[#All],SMALL(IF(($G$1=[2]!Tableausource[Projet])*(([2]!Tableausource[Catégorie tâche]="1.H+K")+([2]!Tableausource[Catégorie tâche]="2.K")),ROW([2]!Tableausource[Projet])-13,9^9),ROW(317:317)),COLUMN([2]!Tableausource[Date de fin])-2)="","",(INDEX([2]!Tableausource[#All],SMALL(IF(($G$1=[2]!Tableausource[Projet])*(([2]!Tableausource[Catégorie tâche]="1.H+K")+([2]!Tableausource[Catégorie tâche]="2.K")),ROW([2]!Tableausource[Projet])-13,9^9),ROW(317:317)),COLUMN([2]!Tableausource[Date de fin])-2))),"")</f>
        <v/>
      </c>
      <c r="F321" s="21" t="str" cm="1">
        <f t="array" ref="F321">IFERROR(IF(INDEX([2]!Tableausource[#All],SMALL(IF(($G$1=[2]!Tableausource[Projet])*(([2]!Tableausource[Catégorie tâche]="1.H+K")+([2]!Tableausource[Catégorie tâche]="2.K")),ROW([2]!Tableausource[Projet])-13,9^9),ROW(317:317)),COLUMN([2]!Tableausource[Catégorie tâche])-2)="","",(INDEX([2]!Tableausource[#All],SMALL(IF(($G$1=[2]!Tableausource[Projet])*(([2]!Tableausource[Catégorie tâche]="1.H+K")+([2]!Tableausource[Catégorie tâche]="2.K")),ROW([2]!Tableausource[Projet])-13,9^9),ROW(317:317)),COLUMN([2]!Tableausource[Catégorie tâche])-2))),"")</f>
        <v/>
      </c>
      <c r="G321" s="23" t="str" cm="1">
        <f t="array" ref="G321">IFERROR(INDEX([2]!Tableausource[#All],SMALL(IF(($G$1=[2]!Tableausource[Projet])*(([2]!Tableausource[Catégorie tâche]="1.H+K")+([2]!Tableausource[Catégorie tâche]="2.K")),ROW([2]!Tableausource[Projet])-13,9^9),ROW(317:317)),COLUMN([2]!Tableausource[Tâches])-2),"")</f>
        <v/>
      </c>
      <c r="H321" s="24" t="str" cm="1">
        <f t="array" ref="H321">IFERROR(IF(INDEX([2]!Tableausource[#All],SMALL(IF(($G$1=[2]!Tableausource[Projet])*(([2]!Tableausource[Catégorie tâche]="1.H+K")+([2]!Tableausource[Catégorie tâche]="2.K")),ROW([2]!Tableausource[Projet])-13,9^9),ROW(317:317)),COLUMN([2]!Tableausource[Acteurs])-2)="","",(INDEX([2]!Tableausource[#All],SMALL(IF(($G$1=[2]!Tableausource[Projet])*(([2]!Tableausource[Catégorie tâche]="1.H+K")+([2]!Tableausource[Catégorie tâche]="2.K")),ROW([2]!Tableausource[Projet])-13,9^9),ROW(317:317)),COLUMN([2]!Tableausource[Acteurs])-2))),"")</f>
        <v/>
      </c>
    </row>
    <row r="322" spans="2:8" hidden="1" x14ac:dyDescent="0.25">
      <c r="B322" s="21" t="str" cm="1">
        <f t="array" ref="B322">IFERROR(IF(INDEX([1]!Tableausource[#All],SMALL(IF(($G$1=[1]!Tableausource[Projet])*(([1]!Tableausource[Catégorie tâche]="1.H+K")+([1]!Tableausource[Catégorie tâche]="2.K")),ROW([1]!Tableausource[Projet])-13,9^9),ROW(318:318)),COLUMN([1]!Tableausource[Etat])-2)="","",(INDEX([1]!Tableausource[#All],SMALL(IF(($G$1=[1]!Tableausource[Projet])*(([1]!Tableausource[Catégorie tâche]="1.H+K")+([1]!Tableausource[Catégorie tâche]="2.K")),ROW([1]!Tableausource[Projet])-13,9^9),ROW(318:318)),COLUMN([1]!Tableausource[Etat])-2))),"")</f>
        <v/>
      </c>
      <c r="C322" s="21" t="str" cm="1">
        <f t="array" ref="C322">IFERROR(IF(INDEX([2]!Tableausource[#All],SMALL(IF(($G$1=[2]!Tableausource[Projet])*(([2]!Tableausource[Catégorie tâche]="1.H+K")+([2]!Tableausource[Catégorie tâche]="2.K")),ROW([2]!Tableausource[Projet])-13,9^9),ROW(318:318)),COLUMN([2]!Tableausource[Échéance])-2)="","",(INDEX([2]!Tableausource[#All],SMALL(IF(($G$1=[2]!Tableausource[Projet])*(([2]!Tableausource[Catégorie tâche]="1.H+K")+([2]!Tableausource[Catégorie tâche]="2.K")),ROW([2]!Tableausource[Projet])-13,9^9),ROW(318:318)),COLUMN([2]!Tableausource[Échéance])-2))),"")</f>
        <v/>
      </c>
      <c r="D322" s="21" t="str" cm="1">
        <f t="array" ref="D322">IFERROR(IF(INDEX([2]!Tableausource[#All],SMALL(IF(($G$1=[2]!Tableausource[Projet])*(([2]!Tableausource[Catégorie tâche]="1.H+K")+([2]!Tableausource[Catégorie tâche]="2.K")),ROW([2]!Tableausource[Projet])-13,9^9),ROW(318:318)),COLUMN([2]!Tableausource[Date de début])-2)="","",(INDEX([2]!Tableausource[#All],SMALL(IF(($G$1=[2]!Tableausource[Projet])*(([2]!Tableausource[Catégorie tâche]="1.H+K")+([2]!Tableausource[Catégorie tâche]="2.K")),ROW([2]!Tableausource[Projet])-13,9^9),ROW(318:318)),COLUMN([2]!Tableausource[Date de début])-2))),"")</f>
        <v/>
      </c>
      <c r="E322" s="21" t="str" cm="1">
        <f t="array" ref="E322">IFERROR(IF(INDEX([2]!Tableausource[#All],SMALL(IF(($G$1=[2]!Tableausource[Projet])*(([2]!Tableausource[Catégorie tâche]="1.H+K")+([2]!Tableausource[Catégorie tâche]="2.K")),ROW([2]!Tableausource[Projet])-13,9^9),ROW(318:318)),COLUMN([2]!Tableausource[Date de fin])-2)="","",(INDEX([2]!Tableausource[#All],SMALL(IF(($G$1=[2]!Tableausource[Projet])*(([2]!Tableausource[Catégorie tâche]="1.H+K")+([2]!Tableausource[Catégorie tâche]="2.K")),ROW([2]!Tableausource[Projet])-13,9^9),ROW(318:318)),COLUMN([2]!Tableausource[Date de fin])-2))),"")</f>
        <v/>
      </c>
      <c r="F322" s="21" t="str" cm="1">
        <f t="array" ref="F322">IFERROR(IF(INDEX([2]!Tableausource[#All],SMALL(IF(($G$1=[2]!Tableausource[Projet])*(([2]!Tableausource[Catégorie tâche]="1.H+K")+([2]!Tableausource[Catégorie tâche]="2.K")),ROW([2]!Tableausource[Projet])-13,9^9),ROW(318:318)),COLUMN([2]!Tableausource[Catégorie tâche])-2)="","",(INDEX([2]!Tableausource[#All],SMALL(IF(($G$1=[2]!Tableausource[Projet])*(([2]!Tableausource[Catégorie tâche]="1.H+K")+([2]!Tableausource[Catégorie tâche]="2.K")),ROW([2]!Tableausource[Projet])-13,9^9),ROW(318:318)),COLUMN([2]!Tableausource[Catégorie tâche])-2))),"")</f>
        <v/>
      </c>
      <c r="G322" s="23" t="str" cm="1">
        <f t="array" ref="G322">IFERROR(INDEX([2]!Tableausource[#All],SMALL(IF(($G$1=[2]!Tableausource[Projet])*(([2]!Tableausource[Catégorie tâche]="1.H+K")+([2]!Tableausource[Catégorie tâche]="2.K")),ROW([2]!Tableausource[Projet])-13,9^9),ROW(318:318)),COLUMN([2]!Tableausource[Tâches])-2),"")</f>
        <v/>
      </c>
      <c r="H322" s="24" t="str" cm="1">
        <f t="array" ref="H322">IFERROR(IF(INDEX([2]!Tableausource[#All],SMALL(IF(($G$1=[2]!Tableausource[Projet])*(([2]!Tableausource[Catégorie tâche]="1.H+K")+([2]!Tableausource[Catégorie tâche]="2.K")),ROW([2]!Tableausource[Projet])-13,9^9),ROW(318:318)),COLUMN([2]!Tableausource[Acteurs])-2)="","",(INDEX([2]!Tableausource[#All],SMALL(IF(($G$1=[2]!Tableausource[Projet])*(([2]!Tableausource[Catégorie tâche]="1.H+K")+([2]!Tableausource[Catégorie tâche]="2.K")),ROW([2]!Tableausource[Projet])-13,9^9),ROW(318:318)),COLUMN([2]!Tableausource[Acteurs])-2))),"")</f>
        <v/>
      </c>
    </row>
    <row r="323" spans="2:8" hidden="1" x14ac:dyDescent="0.25">
      <c r="B323" s="21" t="str" cm="1">
        <f t="array" ref="B323">IFERROR(IF(INDEX([1]!Tableausource[#All],SMALL(IF(($G$1=[1]!Tableausource[Projet])*(([1]!Tableausource[Catégorie tâche]="1.H+K")+([1]!Tableausource[Catégorie tâche]="2.K")),ROW([1]!Tableausource[Projet])-13,9^9),ROW(319:319)),COLUMN([1]!Tableausource[Etat])-2)="","",(INDEX([1]!Tableausource[#All],SMALL(IF(($G$1=[1]!Tableausource[Projet])*(([1]!Tableausource[Catégorie tâche]="1.H+K")+([1]!Tableausource[Catégorie tâche]="2.K")),ROW([1]!Tableausource[Projet])-13,9^9),ROW(319:319)),COLUMN([1]!Tableausource[Etat])-2))),"")</f>
        <v/>
      </c>
      <c r="C323" s="21" t="str" cm="1">
        <f t="array" ref="C323">IFERROR(IF(INDEX([2]!Tableausource[#All],SMALL(IF(($G$1=[2]!Tableausource[Projet])*(([2]!Tableausource[Catégorie tâche]="1.H+K")+([2]!Tableausource[Catégorie tâche]="2.K")),ROW([2]!Tableausource[Projet])-13,9^9),ROW(319:319)),COLUMN([2]!Tableausource[Échéance])-2)="","",(INDEX([2]!Tableausource[#All],SMALL(IF(($G$1=[2]!Tableausource[Projet])*(([2]!Tableausource[Catégorie tâche]="1.H+K")+([2]!Tableausource[Catégorie tâche]="2.K")),ROW([2]!Tableausource[Projet])-13,9^9),ROW(319:319)),COLUMN([2]!Tableausource[Échéance])-2))),"")</f>
        <v/>
      </c>
      <c r="D323" s="21" t="str" cm="1">
        <f t="array" ref="D323">IFERROR(IF(INDEX([2]!Tableausource[#All],SMALL(IF(($G$1=[2]!Tableausource[Projet])*(([2]!Tableausource[Catégorie tâche]="1.H+K")+([2]!Tableausource[Catégorie tâche]="2.K")),ROW([2]!Tableausource[Projet])-13,9^9),ROW(319:319)),COLUMN([2]!Tableausource[Date de début])-2)="","",(INDEX([2]!Tableausource[#All],SMALL(IF(($G$1=[2]!Tableausource[Projet])*(([2]!Tableausource[Catégorie tâche]="1.H+K")+([2]!Tableausource[Catégorie tâche]="2.K")),ROW([2]!Tableausource[Projet])-13,9^9),ROW(319:319)),COLUMN([2]!Tableausource[Date de début])-2))),"")</f>
        <v/>
      </c>
      <c r="E323" s="21" t="str" cm="1">
        <f t="array" ref="E323">IFERROR(IF(INDEX([2]!Tableausource[#All],SMALL(IF(($G$1=[2]!Tableausource[Projet])*(([2]!Tableausource[Catégorie tâche]="1.H+K")+([2]!Tableausource[Catégorie tâche]="2.K")),ROW([2]!Tableausource[Projet])-13,9^9),ROW(319:319)),COLUMN([2]!Tableausource[Date de fin])-2)="","",(INDEX([2]!Tableausource[#All],SMALL(IF(($G$1=[2]!Tableausource[Projet])*(([2]!Tableausource[Catégorie tâche]="1.H+K")+([2]!Tableausource[Catégorie tâche]="2.K")),ROW([2]!Tableausource[Projet])-13,9^9),ROW(319:319)),COLUMN([2]!Tableausource[Date de fin])-2))),"")</f>
        <v/>
      </c>
      <c r="F323" s="21" t="str" cm="1">
        <f t="array" ref="F323">IFERROR(IF(INDEX([2]!Tableausource[#All],SMALL(IF(($G$1=[2]!Tableausource[Projet])*(([2]!Tableausource[Catégorie tâche]="1.H+K")+([2]!Tableausource[Catégorie tâche]="2.K")),ROW([2]!Tableausource[Projet])-13,9^9),ROW(319:319)),COLUMN([2]!Tableausource[Catégorie tâche])-2)="","",(INDEX([2]!Tableausource[#All],SMALL(IF(($G$1=[2]!Tableausource[Projet])*(([2]!Tableausource[Catégorie tâche]="1.H+K")+([2]!Tableausource[Catégorie tâche]="2.K")),ROW([2]!Tableausource[Projet])-13,9^9),ROW(319:319)),COLUMN([2]!Tableausource[Catégorie tâche])-2))),"")</f>
        <v/>
      </c>
      <c r="G323" s="23" t="str" cm="1">
        <f t="array" ref="G323">IFERROR(INDEX([2]!Tableausource[#All],SMALL(IF(($G$1=[2]!Tableausource[Projet])*(([2]!Tableausource[Catégorie tâche]="1.H+K")+([2]!Tableausource[Catégorie tâche]="2.K")),ROW([2]!Tableausource[Projet])-13,9^9),ROW(319:319)),COLUMN([2]!Tableausource[Tâches])-2),"")</f>
        <v/>
      </c>
      <c r="H323" s="24" t="str" cm="1">
        <f t="array" ref="H323">IFERROR(IF(INDEX([2]!Tableausource[#All],SMALL(IF(($G$1=[2]!Tableausource[Projet])*(([2]!Tableausource[Catégorie tâche]="1.H+K")+([2]!Tableausource[Catégorie tâche]="2.K")),ROW([2]!Tableausource[Projet])-13,9^9),ROW(319:319)),COLUMN([2]!Tableausource[Acteurs])-2)="","",(INDEX([2]!Tableausource[#All],SMALL(IF(($G$1=[2]!Tableausource[Projet])*(([2]!Tableausource[Catégorie tâche]="1.H+K")+([2]!Tableausource[Catégorie tâche]="2.K")),ROW([2]!Tableausource[Projet])-13,9^9),ROW(319:319)),COLUMN([2]!Tableausource[Acteurs])-2))),"")</f>
        <v/>
      </c>
    </row>
    <row r="324" spans="2:8" hidden="1" x14ac:dyDescent="0.25">
      <c r="B324" s="21" t="str" cm="1">
        <f t="array" ref="B324">IFERROR(IF(INDEX([1]!Tableausource[#All],SMALL(IF(($G$1=[1]!Tableausource[Projet])*(([1]!Tableausource[Catégorie tâche]="1.H+K")+([1]!Tableausource[Catégorie tâche]="2.K")),ROW([1]!Tableausource[Projet])-13,9^9),ROW(320:320)),COLUMN([1]!Tableausource[Etat])-2)="","",(INDEX([1]!Tableausource[#All],SMALL(IF(($G$1=[1]!Tableausource[Projet])*(([1]!Tableausource[Catégorie tâche]="1.H+K")+([1]!Tableausource[Catégorie tâche]="2.K")),ROW([1]!Tableausource[Projet])-13,9^9),ROW(320:320)),COLUMN([1]!Tableausource[Etat])-2))),"")</f>
        <v/>
      </c>
      <c r="C324" s="21" t="str" cm="1">
        <f t="array" ref="C324">IFERROR(IF(INDEX([2]!Tableausource[#All],SMALL(IF(($G$1=[2]!Tableausource[Projet])*(([2]!Tableausource[Catégorie tâche]="1.H+K")+([2]!Tableausource[Catégorie tâche]="2.K")),ROW([2]!Tableausource[Projet])-13,9^9),ROW(320:320)),COLUMN([2]!Tableausource[Échéance])-2)="","",(INDEX([2]!Tableausource[#All],SMALL(IF(($G$1=[2]!Tableausource[Projet])*(([2]!Tableausource[Catégorie tâche]="1.H+K")+([2]!Tableausource[Catégorie tâche]="2.K")),ROW([2]!Tableausource[Projet])-13,9^9),ROW(320:320)),COLUMN([2]!Tableausource[Échéance])-2))),"")</f>
        <v/>
      </c>
      <c r="D324" s="21" t="str" cm="1">
        <f t="array" ref="D324">IFERROR(IF(INDEX([2]!Tableausource[#All],SMALL(IF(($G$1=[2]!Tableausource[Projet])*(([2]!Tableausource[Catégorie tâche]="1.H+K")+([2]!Tableausource[Catégorie tâche]="2.K")),ROW([2]!Tableausource[Projet])-13,9^9),ROW(320:320)),COLUMN([2]!Tableausource[Date de début])-2)="","",(INDEX([2]!Tableausource[#All],SMALL(IF(($G$1=[2]!Tableausource[Projet])*(([2]!Tableausource[Catégorie tâche]="1.H+K")+([2]!Tableausource[Catégorie tâche]="2.K")),ROW([2]!Tableausource[Projet])-13,9^9),ROW(320:320)),COLUMN([2]!Tableausource[Date de début])-2))),"")</f>
        <v/>
      </c>
      <c r="E324" s="21" t="str" cm="1">
        <f t="array" ref="E324">IFERROR(IF(INDEX([2]!Tableausource[#All],SMALL(IF(($G$1=[2]!Tableausource[Projet])*(([2]!Tableausource[Catégorie tâche]="1.H+K")+([2]!Tableausource[Catégorie tâche]="2.K")),ROW([2]!Tableausource[Projet])-13,9^9),ROW(320:320)),COLUMN([2]!Tableausource[Date de fin])-2)="","",(INDEX([2]!Tableausource[#All],SMALL(IF(($G$1=[2]!Tableausource[Projet])*(([2]!Tableausource[Catégorie tâche]="1.H+K")+([2]!Tableausource[Catégorie tâche]="2.K")),ROW([2]!Tableausource[Projet])-13,9^9),ROW(320:320)),COLUMN([2]!Tableausource[Date de fin])-2))),"")</f>
        <v/>
      </c>
      <c r="F324" s="21" t="str" cm="1">
        <f t="array" ref="F324">IFERROR(IF(INDEX([2]!Tableausource[#All],SMALL(IF(($G$1=[2]!Tableausource[Projet])*(([2]!Tableausource[Catégorie tâche]="1.H+K")+([2]!Tableausource[Catégorie tâche]="2.K")),ROW([2]!Tableausource[Projet])-13,9^9),ROW(320:320)),COLUMN([2]!Tableausource[Catégorie tâche])-2)="","",(INDEX([2]!Tableausource[#All],SMALL(IF(($G$1=[2]!Tableausource[Projet])*(([2]!Tableausource[Catégorie tâche]="1.H+K")+([2]!Tableausource[Catégorie tâche]="2.K")),ROW([2]!Tableausource[Projet])-13,9^9),ROW(320:320)),COLUMN([2]!Tableausource[Catégorie tâche])-2))),"")</f>
        <v/>
      </c>
      <c r="G324" s="23" t="str" cm="1">
        <f t="array" ref="G324">IFERROR(INDEX([2]!Tableausource[#All],SMALL(IF(($G$1=[2]!Tableausource[Projet])*(([2]!Tableausource[Catégorie tâche]="1.H+K")+([2]!Tableausource[Catégorie tâche]="2.K")),ROW([2]!Tableausource[Projet])-13,9^9),ROW(320:320)),COLUMN([2]!Tableausource[Tâches])-2),"")</f>
        <v/>
      </c>
      <c r="H324" s="24" t="str" cm="1">
        <f t="array" ref="H324">IFERROR(IF(INDEX([2]!Tableausource[#All],SMALL(IF(($G$1=[2]!Tableausource[Projet])*(([2]!Tableausource[Catégorie tâche]="1.H+K")+([2]!Tableausource[Catégorie tâche]="2.K")),ROW([2]!Tableausource[Projet])-13,9^9),ROW(320:320)),COLUMN([2]!Tableausource[Acteurs])-2)="","",(INDEX([2]!Tableausource[#All],SMALL(IF(($G$1=[2]!Tableausource[Projet])*(([2]!Tableausource[Catégorie tâche]="1.H+K")+([2]!Tableausource[Catégorie tâche]="2.K")),ROW([2]!Tableausource[Projet])-13,9^9),ROW(320:320)),COLUMN([2]!Tableausource[Acteurs])-2))),"")</f>
        <v/>
      </c>
    </row>
    <row r="325" spans="2:8" hidden="1" x14ac:dyDescent="0.25">
      <c r="B325" s="21" t="str" cm="1">
        <f t="array" ref="B325">IFERROR(IF(INDEX([1]!Tableausource[#All],SMALL(IF(($G$1=[1]!Tableausource[Projet])*(([1]!Tableausource[Catégorie tâche]="1.H+K")+([1]!Tableausource[Catégorie tâche]="2.K")),ROW([1]!Tableausource[Projet])-13,9^9),ROW(321:321)),COLUMN([1]!Tableausource[Etat])-2)="","",(INDEX([1]!Tableausource[#All],SMALL(IF(($G$1=[1]!Tableausource[Projet])*(([1]!Tableausource[Catégorie tâche]="1.H+K")+([1]!Tableausource[Catégorie tâche]="2.K")),ROW([1]!Tableausource[Projet])-13,9^9),ROW(321:321)),COLUMN([1]!Tableausource[Etat])-2))),"")</f>
        <v/>
      </c>
      <c r="C325" s="21" t="str" cm="1">
        <f t="array" ref="C325">IFERROR(IF(INDEX([2]!Tableausource[#All],SMALL(IF(($G$1=[2]!Tableausource[Projet])*(([2]!Tableausource[Catégorie tâche]="1.H+K")+([2]!Tableausource[Catégorie tâche]="2.K")),ROW([2]!Tableausource[Projet])-13,9^9),ROW(321:321)),COLUMN([2]!Tableausource[Échéance])-2)="","",(INDEX([2]!Tableausource[#All],SMALL(IF(($G$1=[2]!Tableausource[Projet])*(([2]!Tableausource[Catégorie tâche]="1.H+K")+([2]!Tableausource[Catégorie tâche]="2.K")),ROW([2]!Tableausource[Projet])-13,9^9),ROW(321:321)),COLUMN([2]!Tableausource[Échéance])-2))),"")</f>
        <v/>
      </c>
      <c r="D325" s="21" t="str" cm="1">
        <f t="array" ref="D325">IFERROR(IF(INDEX([2]!Tableausource[#All],SMALL(IF(($G$1=[2]!Tableausource[Projet])*(([2]!Tableausource[Catégorie tâche]="1.H+K")+([2]!Tableausource[Catégorie tâche]="2.K")),ROW([2]!Tableausource[Projet])-13,9^9),ROW(321:321)),COLUMN([2]!Tableausource[Date de début])-2)="","",(INDEX([2]!Tableausource[#All],SMALL(IF(($G$1=[2]!Tableausource[Projet])*(([2]!Tableausource[Catégorie tâche]="1.H+K")+([2]!Tableausource[Catégorie tâche]="2.K")),ROW([2]!Tableausource[Projet])-13,9^9),ROW(321:321)),COLUMN([2]!Tableausource[Date de début])-2))),"")</f>
        <v/>
      </c>
      <c r="E325" s="21" t="str" cm="1">
        <f t="array" ref="E325">IFERROR(IF(INDEX([2]!Tableausource[#All],SMALL(IF(($G$1=[2]!Tableausource[Projet])*(([2]!Tableausource[Catégorie tâche]="1.H+K")+([2]!Tableausource[Catégorie tâche]="2.K")),ROW([2]!Tableausource[Projet])-13,9^9),ROW(321:321)),COLUMN([2]!Tableausource[Date de fin])-2)="","",(INDEX([2]!Tableausource[#All],SMALL(IF(($G$1=[2]!Tableausource[Projet])*(([2]!Tableausource[Catégorie tâche]="1.H+K")+([2]!Tableausource[Catégorie tâche]="2.K")),ROW([2]!Tableausource[Projet])-13,9^9),ROW(321:321)),COLUMN([2]!Tableausource[Date de fin])-2))),"")</f>
        <v/>
      </c>
      <c r="F325" s="21" t="str" cm="1">
        <f t="array" ref="F325">IFERROR(IF(INDEX([2]!Tableausource[#All],SMALL(IF(($G$1=[2]!Tableausource[Projet])*(([2]!Tableausource[Catégorie tâche]="1.H+K")+([2]!Tableausource[Catégorie tâche]="2.K")),ROW([2]!Tableausource[Projet])-13,9^9),ROW(321:321)),COLUMN([2]!Tableausource[Catégorie tâche])-2)="","",(INDEX([2]!Tableausource[#All],SMALL(IF(($G$1=[2]!Tableausource[Projet])*(([2]!Tableausource[Catégorie tâche]="1.H+K")+([2]!Tableausource[Catégorie tâche]="2.K")),ROW([2]!Tableausource[Projet])-13,9^9),ROW(321:321)),COLUMN([2]!Tableausource[Catégorie tâche])-2))),"")</f>
        <v/>
      </c>
      <c r="G325" s="23" t="str" cm="1">
        <f t="array" ref="G325">IFERROR(INDEX([2]!Tableausource[#All],SMALL(IF(($G$1=[2]!Tableausource[Projet])*(([2]!Tableausource[Catégorie tâche]="1.H+K")+([2]!Tableausource[Catégorie tâche]="2.K")),ROW([2]!Tableausource[Projet])-13,9^9),ROW(321:321)),COLUMN([2]!Tableausource[Tâches])-2),"")</f>
        <v/>
      </c>
      <c r="H325" s="24" t="str" cm="1">
        <f t="array" ref="H325">IFERROR(IF(INDEX([2]!Tableausource[#All],SMALL(IF(($G$1=[2]!Tableausource[Projet])*(([2]!Tableausource[Catégorie tâche]="1.H+K")+([2]!Tableausource[Catégorie tâche]="2.K")),ROW([2]!Tableausource[Projet])-13,9^9),ROW(321:321)),COLUMN([2]!Tableausource[Acteurs])-2)="","",(INDEX([2]!Tableausource[#All],SMALL(IF(($G$1=[2]!Tableausource[Projet])*(([2]!Tableausource[Catégorie tâche]="1.H+K")+([2]!Tableausource[Catégorie tâche]="2.K")),ROW([2]!Tableausource[Projet])-13,9^9),ROW(321:321)),COLUMN([2]!Tableausource[Acteurs])-2))),"")</f>
        <v/>
      </c>
    </row>
    <row r="326" spans="2:8" hidden="1" x14ac:dyDescent="0.25">
      <c r="B326" s="21" t="str" cm="1">
        <f t="array" ref="B326">IFERROR(IF(INDEX([1]!Tableausource[#All],SMALL(IF(($G$1=[1]!Tableausource[Projet])*(([1]!Tableausource[Catégorie tâche]="1.H+K")+([1]!Tableausource[Catégorie tâche]="2.K")),ROW([1]!Tableausource[Projet])-13,9^9),ROW(322:322)),COLUMN([1]!Tableausource[Etat])-2)="","",(INDEX([1]!Tableausource[#All],SMALL(IF(($G$1=[1]!Tableausource[Projet])*(([1]!Tableausource[Catégorie tâche]="1.H+K")+([1]!Tableausource[Catégorie tâche]="2.K")),ROW([1]!Tableausource[Projet])-13,9^9),ROW(322:322)),COLUMN([1]!Tableausource[Etat])-2))),"")</f>
        <v/>
      </c>
      <c r="C326" s="21" t="str" cm="1">
        <f t="array" ref="C326">IFERROR(IF(INDEX([2]!Tableausource[#All],SMALL(IF(($G$1=[2]!Tableausource[Projet])*(([2]!Tableausource[Catégorie tâche]="1.H+K")+([2]!Tableausource[Catégorie tâche]="2.K")),ROW([2]!Tableausource[Projet])-13,9^9),ROW(322:322)),COLUMN([2]!Tableausource[Échéance])-2)="","",(INDEX([2]!Tableausource[#All],SMALL(IF(($G$1=[2]!Tableausource[Projet])*(([2]!Tableausource[Catégorie tâche]="1.H+K")+([2]!Tableausource[Catégorie tâche]="2.K")),ROW([2]!Tableausource[Projet])-13,9^9),ROW(322:322)),COLUMN([2]!Tableausource[Échéance])-2))),"")</f>
        <v/>
      </c>
      <c r="D326" s="21" t="str" cm="1">
        <f t="array" ref="D326">IFERROR(IF(INDEX([2]!Tableausource[#All],SMALL(IF(($G$1=[2]!Tableausource[Projet])*(([2]!Tableausource[Catégorie tâche]="1.H+K")+([2]!Tableausource[Catégorie tâche]="2.K")),ROW([2]!Tableausource[Projet])-13,9^9),ROW(322:322)),COLUMN([2]!Tableausource[Date de début])-2)="","",(INDEX([2]!Tableausource[#All],SMALL(IF(($G$1=[2]!Tableausource[Projet])*(([2]!Tableausource[Catégorie tâche]="1.H+K")+([2]!Tableausource[Catégorie tâche]="2.K")),ROW([2]!Tableausource[Projet])-13,9^9),ROW(322:322)),COLUMN([2]!Tableausource[Date de début])-2))),"")</f>
        <v/>
      </c>
      <c r="E326" s="21" t="str" cm="1">
        <f t="array" ref="E326">IFERROR(IF(INDEX([2]!Tableausource[#All],SMALL(IF(($G$1=[2]!Tableausource[Projet])*(([2]!Tableausource[Catégorie tâche]="1.H+K")+([2]!Tableausource[Catégorie tâche]="2.K")),ROW([2]!Tableausource[Projet])-13,9^9),ROW(322:322)),COLUMN([2]!Tableausource[Date de fin])-2)="","",(INDEX([2]!Tableausource[#All],SMALL(IF(($G$1=[2]!Tableausource[Projet])*(([2]!Tableausource[Catégorie tâche]="1.H+K")+([2]!Tableausource[Catégorie tâche]="2.K")),ROW([2]!Tableausource[Projet])-13,9^9),ROW(322:322)),COLUMN([2]!Tableausource[Date de fin])-2))),"")</f>
        <v/>
      </c>
      <c r="F326" s="21" t="str" cm="1">
        <f t="array" ref="F326">IFERROR(IF(INDEX([2]!Tableausource[#All],SMALL(IF(($G$1=[2]!Tableausource[Projet])*(([2]!Tableausource[Catégorie tâche]="1.H+K")+([2]!Tableausource[Catégorie tâche]="2.K")),ROW([2]!Tableausource[Projet])-13,9^9),ROW(322:322)),COLUMN([2]!Tableausource[Catégorie tâche])-2)="","",(INDEX([2]!Tableausource[#All],SMALL(IF(($G$1=[2]!Tableausource[Projet])*(([2]!Tableausource[Catégorie tâche]="1.H+K")+([2]!Tableausource[Catégorie tâche]="2.K")),ROW([2]!Tableausource[Projet])-13,9^9),ROW(322:322)),COLUMN([2]!Tableausource[Catégorie tâche])-2))),"")</f>
        <v/>
      </c>
      <c r="G326" s="23" t="str" cm="1">
        <f t="array" ref="G326">IFERROR(INDEX([2]!Tableausource[#All],SMALL(IF(($G$1=[2]!Tableausource[Projet])*(([2]!Tableausource[Catégorie tâche]="1.H+K")+([2]!Tableausource[Catégorie tâche]="2.K")),ROW([2]!Tableausource[Projet])-13,9^9),ROW(322:322)),COLUMN([2]!Tableausource[Tâches])-2),"")</f>
        <v/>
      </c>
      <c r="H326" s="24" t="str" cm="1">
        <f t="array" ref="H326">IFERROR(IF(INDEX([2]!Tableausource[#All],SMALL(IF(($G$1=[2]!Tableausource[Projet])*(([2]!Tableausource[Catégorie tâche]="1.H+K")+([2]!Tableausource[Catégorie tâche]="2.K")),ROW([2]!Tableausource[Projet])-13,9^9),ROW(322:322)),COLUMN([2]!Tableausource[Acteurs])-2)="","",(INDEX([2]!Tableausource[#All],SMALL(IF(($G$1=[2]!Tableausource[Projet])*(([2]!Tableausource[Catégorie tâche]="1.H+K")+([2]!Tableausource[Catégorie tâche]="2.K")),ROW([2]!Tableausource[Projet])-13,9^9),ROW(322:322)),COLUMN([2]!Tableausource[Acteurs])-2))),"")</f>
        <v/>
      </c>
    </row>
    <row r="327" spans="2:8" hidden="1" x14ac:dyDescent="0.25">
      <c r="B327" s="21" t="str" cm="1">
        <f t="array" ref="B327">IFERROR(IF(INDEX([1]!Tableausource[#All],SMALL(IF(($G$1=[1]!Tableausource[Projet])*(([1]!Tableausource[Catégorie tâche]="1.H+K")+([1]!Tableausource[Catégorie tâche]="2.K")),ROW([1]!Tableausource[Projet])-13,9^9),ROW(323:323)),COLUMN([1]!Tableausource[Etat])-2)="","",(INDEX([1]!Tableausource[#All],SMALL(IF(($G$1=[1]!Tableausource[Projet])*(([1]!Tableausource[Catégorie tâche]="1.H+K")+([1]!Tableausource[Catégorie tâche]="2.K")),ROW([1]!Tableausource[Projet])-13,9^9),ROW(323:323)),COLUMN([1]!Tableausource[Etat])-2))),"")</f>
        <v/>
      </c>
      <c r="C327" s="21" t="str" cm="1">
        <f t="array" ref="C327">IFERROR(IF(INDEX([2]!Tableausource[#All],SMALL(IF(($G$1=[2]!Tableausource[Projet])*(([2]!Tableausource[Catégorie tâche]="1.H+K")+([2]!Tableausource[Catégorie tâche]="2.K")),ROW([2]!Tableausource[Projet])-13,9^9),ROW(323:323)),COLUMN([2]!Tableausource[Échéance])-2)="","",(INDEX([2]!Tableausource[#All],SMALL(IF(($G$1=[2]!Tableausource[Projet])*(([2]!Tableausource[Catégorie tâche]="1.H+K")+([2]!Tableausource[Catégorie tâche]="2.K")),ROW([2]!Tableausource[Projet])-13,9^9),ROW(323:323)),COLUMN([2]!Tableausource[Échéance])-2))),"")</f>
        <v/>
      </c>
      <c r="D327" s="21" t="str" cm="1">
        <f t="array" ref="D327">IFERROR(IF(INDEX([2]!Tableausource[#All],SMALL(IF(($G$1=[2]!Tableausource[Projet])*(([2]!Tableausource[Catégorie tâche]="1.H+K")+([2]!Tableausource[Catégorie tâche]="2.K")),ROW([2]!Tableausource[Projet])-13,9^9),ROW(323:323)),COLUMN([2]!Tableausource[Date de début])-2)="","",(INDEX([2]!Tableausource[#All],SMALL(IF(($G$1=[2]!Tableausource[Projet])*(([2]!Tableausource[Catégorie tâche]="1.H+K")+([2]!Tableausource[Catégorie tâche]="2.K")),ROW([2]!Tableausource[Projet])-13,9^9),ROW(323:323)),COLUMN([2]!Tableausource[Date de début])-2))),"")</f>
        <v/>
      </c>
      <c r="E327" s="21" t="str" cm="1">
        <f t="array" ref="E327">IFERROR(IF(INDEX([2]!Tableausource[#All],SMALL(IF(($G$1=[2]!Tableausource[Projet])*(([2]!Tableausource[Catégorie tâche]="1.H+K")+([2]!Tableausource[Catégorie tâche]="2.K")),ROW([2]!Tableausource[Projet])-13,9^9),ROW(323:323)),COLUMN([2]!Tableausource[Date de fin])-2)="","",(INDEX([2]!Tableausource[#All],SMALL(IF(($G$1=[2]!Tableausource[Projet])*(([2]!Tableausource[Catégorie tâche]="1.H+K")+([2]!Tableausource[Catégorie tâche]="2.K")),ROW([2]!Tableausource[Projet])-13,9^9),ROW(323:323)),COLUMN([2]!Tableausource[Date de fin])-2))),"")</f>
        <v/>
      </c>
      <c r="F327" s="21" t="str" cm="1">
        <f t="array" ref="F327">IFERROR(IF(INDEX([2]!Tableausource[#All],SMALL(IF(($G$1=[2]!Tableausource[Projet])*(([2]!Tableausource[Catégorie tâche]="1.H+K")+([2]!Tableausource[Catégorie tâche]="2.K")),ROW([2]!Tableausource[Projet])-13,9^9),ROW(323:323)),COLUMN([2]!Tableausource[Catégorie tâche])-2)="","",(INDEX([2]!Tableausource[#All],SMALL(IF(($G$1=[2]!Tableausource[Projet])*(([2]!Tableausource[Catégorie tâche]="1.H+K")+([2]!Tableausource[Catégorie tâche]="2.K")),ROW([2]!Tableausource[Projet])-13,9^9),ROW(323:323)),COLUMN([2]!Tableausource[Catégorie tâche])-2))),"")</f>
        <v/>
      </c>
      <c r="G327" s="23" t="str" cm="1">
        <f t="array" ref="G327">IFERROR(INDEX([2]!Tableausource[#All],SMALL(IF(($G$1=[2]!Tableausource[Projet])*(([2]!Tableausource[Catégorie tâche]="1.H+K")+([2]!Tableausource[Catégorie tâche]="2.K")),ROW([2]!Tableausource[Projet])-13,9^9),ROW(323:323)),COLUMN([2]!Tableausource[Tâches])-2),"")</f>
        <v/>
      </c>
      <c r="H327" s="24" t="str" cm="1">
        <f t="array" ref="H327">IFERROR(IF(INDEX([2]!Tableausource[#All],SMALL(IF(($G$1=[2]!Tableausource[Projet])*(([2]!Tableausource[Catégorie tâche]="1.H+K")+([2]!Tableausource[Catégorie tâche]="2.K")),ROW([2]!Tableausource[Projet])-13,9^9),ROW(323:323)),COLUMN([2]!Tableausource[Acteurs])-2)="","",(INDEX([2]!Tableausource[#All],SMALL(IF(($G$1=[2]!Tableausource[Projet])*(([2]!Tableausource[Catégorie tâche]="1.H+K")+([2]!Tableausource[Catégorie tâche]="2.K")),ROW([2]!Tableausource[Projet])-13,9^9),ROW(323:323)),COLUMN([2]!Tableausource[Acteurs])-2))),"")</f>
        <v/>
      </c>
    </row>
    <row r="328" spans="2:8" hidden="1" x14ac:dyDescent="0.25">
      <c r="B328" s="21" t="str" cm="1">
        <f t="array" ref="B328">IFERROR(IF(INDEX([1]!Tableausource[#All],SMALL(IF(($G$1=[1]!Tableausource[Projet])*(([1]!Tableausource[Catégorie tâche]="1.H+K")+([1]!Tableausource[Catégorie tâche]="2.K")),ROW([1]!Tableausource[Projet])-13,9^9),ROW(324:324)),COLUMN([1]!Tableausource[Etat])-2)="","",(INDEX([1]!Tableausource[#All],SMALL(IF(($G$1=[1]!Tableausource[Projet])*(([1]!Tableausource[Catégorie tâche]="1.H+K")+([1]!Tableausource[Catégorie tâche]="2.K")),ROW([1]!Tableausource[Projet])-13,9^9),ROW(324:324)),COLUMN([1]!Tableausource[Etat])-2))),"")</f>
        <v/>
      </c>
      <c r="C328" s="21" t="str" cm="1">
        <f t="array" ref="C328">IFERROR(IF(INDEX([2]!Tableausource[#All],SMALL(IF(($G$1=[2]!Tableausource[Projet])*(([2]!Tableausource[Catégorie tâche]="1.H+K")+([2]!Tableausource[Catégorie tâche]="2.K")),ROW([2]!Tableausource[Projet])-13,9^9),ROW(324:324)),COLUMN([2]!Tableausource[Échéance])-2)="","",(INDEX([2]!Tableausource[#All],SMALL(IF(($G$1=[2]!Tableausource[Projet])*(([2]!Tableausource[Catégorie tâche]="1.H+K")+([2]!Tableausource[Catégorie tâche]="2.K")),ROW([2]!Tableausource[Projet])-13,9^9),ROW(324:324)),COLUMN([2]!Tableausource[Échéance])-2))),"")</f>
        <v/>
      </c>
      <c r="D328" s="21" t="str" cm="1">
        <f t="array" ref="D328">IFERROR(IF(INDEX([2]!Tableausource[#All],SMALL(IF(($G$1=[2]!Tableausource[Projet])*(([2]!Tableausource[Catégorie tâche]="1.H+K")+([2]!Tableausource[Catégorie tâche]="2.K")),ROW([2]!Tableausource[Projet])-13,9^9),ROW(324:324)),COLUMN([2]!Tableausource[Date de début])-2)="","",(INDEX([2]!Tableausource[#All],SMALL(IF(($G$1=[2]!Tableausource[Projet])*(([2]!Tableausource[Catégorie tâche]="1.H+K")+([2]!Tableausource[Catégorie tâche]="2.K")),ROW([2]!Tableausource[Projet])-13,9^9),ROW(324:324)),COLUMN([2]!Tableausource[Date de début])-2))),"")</f>
        <v/>
      </c>
      <c r="E328" s="21" t="str" cm="1">
        <f t="array" ref="E328">IFERROR(IF(INDEX([2]!Tableausource[#All],SMALL(IF(($G$1=[2]!Tableausource[Projet])*(([2]!Tableausource[Catégorie tâche]="1.H+K")+([2]!Tableausource[Catégorie tâche]="2.K")),ROW([2]!Tableausource[Projet])-13,9^9),ROW(324:324)),COLUMN([2]!Tableausource[Date de fin])-2)="","",(INDEX([2]!Tableausource[#All],SMALL(IF(($G$1=[2]!Tableausource[Projet])*(([2]!Tableausource[Catégorie tâche]="1.H+K")+([2]!Tableausource[Catégorie tâche]="2.K")),ROW([2]!Tableausource[Projet])-13,9^9),ROW(324:324)),COLUMN([2]!Tableausource[Date de fin])-2))),"")</f>
        <v/>
      </c>
      <c r="F328" s="21" t="str" cm="1">
        <f t="array" ref="F328">IFERROR(IF(INDEX([2]!Tableausource[#All],SMALL(IF(($G$1=[2]!Tableausource[Projet])*(([2]!Tableausource[Catégorie tâche]="1.H+K")+([2]!Tableausource[Catégorie tâche]="2.K")),ROW([2]!Tableausource[Projet])-13,9^9),ROW(324:324)),COLUMN([2]!Tableausource[Catégorie tâche])-2)="","",(INDEX([2]!Tableausource[#All],SMALL(IF(($G$1=[2]!Tableausource[Projet])*(([2]!Tableausource[Catégorie tâche]="1.H+K")+([2]!Tableausource[Catégorie tâche]="2.K")),ROW([2]!Tableausource[Projet])-13,9^9),ROW(324:324)),COLUMN([2]!Tableausource[Catégorie tâche])-2))),"")</f>
        <v/>
      </c>
      <c r="G328" s="23" t="str" cm="1">
        <f t="array" ref="G328">IFERROR(INDEX([2]!Tableausource[#All],SMALL(IF(($G$1=[2]!Tableausource[Projet])*(([2]!Tableausource[Catégorie tâche]="1.H+K")+([2]!Tableausource[Catégorie tâche]="2.K")),ROW([2]!Tableausource[Projet])-13,9^9),ROW(324:324)),COLUMN([2]!Tableausource[Tâches])-2),"")</f>
        <v/>
      </c>
      <c r="H328" s="24" t="str" cm="1">
        <f t="array" ref="H328">IFERROR(IF(INDEX([2]!Tableausource[#All],SMALL(IF(($G$1=[2]!Tableausource[Projet])*(([2]!Tableausource[Catégorie tâche]="1.H+K")+([2]!Tableausource[Catégorie tâche]="2.K")),ROW([2]!Tableausource[Projet])-13,9^9),ROW(324:324)),COLUMN([2]!Tableausource[Acteurs])-2)="","",(INDEX([2]!Tableausource[#All],SMALL(IF(($G$1=[2]!Tableausource[Projet])*(([2]!Tableausource[Catégorie tâche]="1.H+K")+([2]!Tableausource[Catégorie tâche]="2.K")),ROW([2]!Tableausource[Projet])-13,9^9),ROW(324:324)),COLUMN([2]!Tableausource[Acteurs])-2))),"")</f>
        <v/>
      </c>
    </row>
    <row r="329" spans="2:8" hidden="1" x14ac:dyDescent="0.25">
      <c r="B329" s="21" t="str" cm="1">
        <f t="array" ref="B329">IFERROR(IF(INDEX([1]!Tableausource[#All],SMALL(IF(($G$1=[1]!Tableausource[Projet])*(([1]!Tableausource[Catégorie tâche]="1.H+K")+([1]!Tableausource[Catégorie tâche]="2.K")),ROW([1]!Tableausource[Projet])-13,9^9),ROW(325:325)),COLUMN([1]!Tableausource[Etat])-2)="","",(INDEX([1]!Tableausource[#All],SMALL(IF(($G$1=[1]!Tableausource[Projet])*(([1]!Tableausource[Catégorie tâche]="1.H+K")+([1]!Tableausource[Catégorie tâche]="2.K")),ROW([1]!Tableausource[Projet])-13,9^9),ROW(325:325)),COLUMN([1]!Tableausource[Etat])-2))),"")</f>
        <v/>
      </c>
      <c r="C329" s="21" t="str" cm="1">
        <f t="array" ref="C329">IFERROR(IF(INDEX([2]!Tableausource[#All],SMALL(IF(($G$1=[2]!Tableausource[Projet])*(([2]!Tableausource[Catégorie tâche]="1.H+K")+([2]!Tableausource[Catégorie tâche]="2.K")),ROW([2]!Tableausource[Projet])-13,9^9),ROW(325:325)),COLUMN([2]!Tableausource[Échéance])-2)="","",(INDEX([2]!Tableausource[#All],SMALL(IF(($G$1=[2]!Tableausource[Projet])*(([2]!Tableausource[Catégorie tâche]="1.H+K")+([2]!Tableausource[Catégorie tâche]="2.K")),ROW([2]!Tableausource[Projet])-13,9^9),ROW(325:325)),COLUMN([2]!Tableausource[Échéance])-2))),"")</f>
        <v/>
      </c>
      <c r="D329" s="21" t="str" cm="1">
        <f t="array" ref="D329">IFERROR(IF(INDEX([2]!Tableausource[#All],SMALL(IF(($G$1=[2]!Tableausource[Projet])*(([2]!Tableausource[Catégorie tâche]="1.H+K")+([2]!Tableausource[Catégorie tâche]="2.K")),ROW([2]!Tableausource[Projet])-13,9^9),ROW(325:325)),COLUMN([2]!Tableausource[Date de début])-2)="","",(INDEX([2]!Tableausource[#All],SMALL(IF(($G$1=[2]!Tableausource[Projet])*(([2]!Tableausource[Catégorie tâche]="1.H+K")+([2]!Tableausource[Catégorie tâche]="2.K")),ROW([2]!Tableausource[Projet])-13,9^9),ROW(325:325)),COLUMN([2]!Tableausource[Date de début])-2))),"")</f>
        <v/>
      </c>
      <c r="E329" s="21" t="str" cm="1">
        <f t="array" ref="E329">IFERROR(IF(INDEX([2]!Tableausource[#All],SMALL(IF(($G$1=[2]!Tableausource[Projet])*(([2]!Tableausource[Catégorie tâche]="1.H+K")+([2]!Tableausource[Catégorie tâche]="2.K")),ROW([2]!Tableausource[Projet])-13,9^9),ROW(325:325)),COLUMN([2]!Tableausource[Date de fin])-2)="","",(INDEX([2]!Tableausource[#All],SMALL(IF(($G$1=[2]!Tableausource[Projet])*(([2]!Tableausource[Catégorie tâche]="1.H+K")+([2]!Tableausource[Catégorie tâche]="2.K")),ROW([2]!Tableausource[Projet])-13,9^9),ROW(325:325)),COLUMN([2]!Tableausource[Date de fin])-2))),"")</f>
        <v/>
      </c>
      <c r="F329" s="21" t="str" cm="1">
        <f t="array" ref="F329">IFERROR(IF(INDEX([2]!Tableausource[#All],SMALL(IF(($G$1=[2]!Tableausource[Projet])*(([2]!Tableausource[Catégorie tâche]="1.H+K")+([2]!Tableausource[Catégorie tâche]="2.K")),ROW([2]!Tableausource[Projet])-13,9^9),ROW(325:325)),COLUMN([2]!Tableausource[Catégorie tâche])-2)="","",(INDEX([2]!Tableausource[#All],SMALL(IF(($G$1=[2]!Tableausource[Projet])*(([2]!Tableausource[Catégorie tâche]="1.H+K")+([2]!Tableausource[Catégorie tâche]="2.K")),ROW([2]!Tableausource[Projet])-13,9^9),ROW(325:325)),COLUMN([2]!Tableausource[Catégorie tâche])-2))),"")</f>
        <v/>
      </c>
      <c r="G329" s="23" t="str" cm="1">
        <f t="array" ref="G329">IFERROR(INDEX([2]!Tableausource[#All],SMALL(IF(($G$1=[2]!Tableausource[Projet])*(([2]!Tableausource[Catégorie tâche]="1.H+K")+([2]!Tableausource[Catégorie tâche]="2.K")),ROW([2]!Tableausource[Projet])-13,9^9),ROW(325:325)),COLUMN([2]!Tableausource[Tâches])-2),"")</f>
        <v/>
      </c>
      <c r="H329" s="24" t="str" cm="1">
        <f t="array" ref="H329">IFERROR(IF(INDEX([2]!Tableausource[#All],SMALL(IF(($G$1=[2]!Tableausource[Projet])*(([2]!Tableausource[Catégorie tâche]="1.H+K")+([2]!Tableausource[Catégorie tâche]="2.K")),ROW([2]!Tableausource[Projet])-13,9^9),ROW(325:325)),COLUMN([2]!Tableausource[Acteurs])-2)="","",(INDEX([2]!Tableausource[#All],SMALL(IF(($G$1=[2]!Tableausource[Projet])*(([2]!Tableausource[Catégorie tâche]="1.H+K")+([2]!Tableausource[Catégorie tâche]="2.K")),ROW([2]!Tableausource[Projet])-13,9^9),ROW(325:325)),COLUMN([2]!Tableausource[Acteurs])-2))),"")</f>
        <v/>
      </c>
    </row>
    <row r="330" spans="2:8" hidden="1" x14ac:dyDescent="0.25">
      <c r="B330" s="21" t="str" cm="1">
        <f t="array" ref="B330">IFERROR(IF(INDEX([1]!Tableausource[#All],SMALL(IF(($G$1=[1]!Tableausource[Projet])*(([1]!Tableausource[Catégorie tâche]="1.H+K")+([1]!Tableausource[Catégorie tâche]="2.K")),ROW([1]!Tableausource[Projet])-13,9^9),ROW(326:326)),COLUMN([1]!Tableausource[Etat])-2)="","",(INDEX([1]!Tableausource[#All],SMALL(IF(($G$1=[1]!Tableausource[Projet])*(([1]!Tableausource[Catégorie tâche]="1.H+K")+([1]!Tableausource[Catégorie tâche]="2.K")),ROW([1]!Tableausource[Projet])-13,9^9),ROW(326:326)),COLUMN([1]!Tableausource[Etat])-2))),"")</f>
        <v/>
      </c>
      <c r="C330" s="21" t="str" cm="1">
        <f t="array" ref="C330">IFERROR(IF(INDEX([2]!Tableausource[#All],SMALL(IF(($G$1=[2]!Tableausource[Projet])*(([2]!Tableausource[Catégorie tâche]="1.H+K")+([2]!Tableausource[Catégorie tâche]="2.K")),ROW([2]!Tableausource[Projet])-13,9^9),ROW(326:326)),COLUMN([2]!Tableausource[Échéance])-2)="","",(INDEX([2]!Tableausource[#All],SMALL(IF(($G$1=[2]!Tableausource[Projet])*(([2]!Tableausource[Catégorie tâche]="1.H+K")+([2]!Tableausource[Catégorie tâche]="2.K")),ROW([2]!Tableausource[Projet])-13,9^9),ROW(326:326)),COLUMN([2]!Tableausource[Échéance])-2))),"")</f>
        <v/>
      </c>
      <c r="D330" s="21" t="str" cm="1">
        <f t="array" ref="D330">IFERROR(IF(INDEX([2]!Tableausource[#All],SMALL(IF(($G$1=[2]!Tableausource[Projet])*(([2]!Tableausource[Catégorie tâche]="1.H+K")+([2]!Tableausource[Catégorie tâche]="2.K")),ROW([2]!Tableausource[Projet])-13,9^9),ROW(326:326)),COLUMN([2]!Tableausource[Date de début])-2)="","",(INDEX([2]!Tableausource[#All],SMALL(IF(($G$1=[2]!Tableausource[Projet])*(([2]!Tableausource[Catégorie tâche]="1.H+K")+([2]!Tableausource[Catégorie tâche]="2.K")),ROW([2]!Tableausource[Projet])-13,9^9),ROW(326:326)),COLUMN([2]!Tableausource[Date de début])-2))),"")</f>
        <v/>
      </c>
      <c r="E330" s="21" t="str" cm="1">
        <f t="array" ref="E330">IFERROR(IF(INDEX([2]!Tableausource[#All],SMALL(IF(($G$1=[2]!Tableausource[Projet])*(([2]!Tableausource[Catégorie tâche]="1.H+K")+([2]!Tableausource[Catégorie tâche]="2.K")),ROW([2]!Tableausource[Projet])-13,9^9),ROW(326:326)),COLUMN([2]!Tableausource[Date de fin])-2)="","",(INDEX([2]!Tableausource[#All],SMALL(IF(($G$1=[2]!Tableausource[Projet])*(([2]!Tableausource[Catégorie tâche]="1.H+K")+([2]!Tableausource[Catégorie tâche]="2.K")),ROW([2]!Tableausource[Projet])-13,9^9),ROW(326:326)),COLUMN([2]!Tableausource[Date de fin])-2))),"")</f>
        <v/>
      </c>
      <c r="F330" s="21" t="str" cm="1">
        <f t="array" ref="F330">IFERROR(IF(INDEX([2]!Tableausource[#All],SMALL(IF(($G$1=[2]!Tableausource[Projet])*(([2]!Tableausource[Catégorie tâche]="1.H+K")+([2]!Tableausource[Catégorie tâche]="2.K")),ROW([2]!Tableausource[Projet])-13,9^9),ROW(326:326)),COLUMN([2]!Tableausource[Catégorie tâche])-2)="","",(INDEX([2]!Tableausource[#All],SMALL(IF(($G$1=[2]!Tableausource[Projet])*(([2]!Tableausource[Catégorie tâche]="1.H+K")+([2]!Tableausource[Catégorie tâche]="2.K")),ROW([2]!Tableausource[Projet])-13,9^9),ROW(326:326)),COLUMN([2]!Tableausource[Catégorie tâche])-2))),"")</f>
        <v/>
      </c>
      <c r="G330" s="23" t="str" cm="1">
        <f t="array" ref="G330">IFERROR(INDEX([2]!Tableausource[#All],SMALL(IF(($G$1=[2]!Tableausource[Projet])*(([2]!Tableausource[Catégorie tâche]="1.H+K")+([2]!Tableausource[Catégorie tâche]="2.K")),ROW([2]!Tableausource[Projet])-13,9^9),ROW(326:326)),COLUMN([2]!Tableausource[Tâches])-2),"")</f>
        <v/>
      </c>
      <c r="H330" s="24" t="str" cm="1">
        <f t="array" ref="H330">IFERROR(IF(INDEX([2]!Tableausource[#All],SMALL(IF(($G$1=[2]!Tableausource[Projet])*(([2]!Tableausource[Catégorie tâche]="1.H+K")+([2]!Tableausource[Catégorie tâche]="2.K")),ROW([2]!Tableausource[Projet])-13,9^9),ROW(326:326)),COLUMN([2]!Tableausource[Acteurs])-2)="","",(INDEX([2]!Tableausource[#All],SMALL(IF(($G$1=[2]!Tableausource[Projet])*(([2]!Tableausource[Catégorie tâche]="1.H+K")+([2]!Tableausource[Catégorie tâche]="2.K")),ROW([2]!Tableausource[Projet])-13,9^9),ROW(326:326)),COLUMN([2]!Tableausource[Acteurs])-2))),"")</f>
        <v/>
      </c>
    </row>
    <row r="331" spans="2:8" hidden="1" x14ac:dyDescent="0.25">
      <c r="B331" s="21" t="str" cm="1">
        <f t="array" ref="B331">IFERROR(IF(INDEX([1]!Tableausource[#All],SMALL(IF(($G$1=[1]!Tableausource[Projet])*(([1]!Tableausource[Catégorie tâche]="1.H+K")+([1]!Tableausource[Catégorie tâche]="2.K")),ROW([1]!Tableausource[Projet])-13,9^9),ROW(327:327)),COLUMN([1]!Tableausource[Etat])-2)="","",(INDEX([1]!Tableausource[#All],SMALL(IF(($G$1=[1]!Tableausource[Projet])*(([1]!Tableausource[Catégorie tâche]="1.H+K")+([1]!Tableausource[Catégorie tâche]="2.K")),ROW([1]!Tableausource[Projet])-13,9^9),ROW(327:327)),COLUMN([1]!Tableausource[Etat])-2))),"")</f>
        <v/>
      </c>
      <c r="C331" s="21" t="str" cm="1">
        <f t="array" ref="C331">IFERROR(IF(INDEX([2]!Tableausource[#All],SMALL(IF(($G$1=[2]!Tableausource[Projet])*(([2]!Tableausource[Catégorie tâche]="1.H+K")+([2]!Tableausource[Catégorie tâche]="2.K")),ROW([2]!Tableausource[Projet])-13,9^9),ROW(327:327)),COLUMN([2]!Tableausource[Échéance])-2)="","",(INDEX([2]!Tableausource[#All],SMALL(IF(($G$1=[2]!Tableausource[Projet])*(([2]!Tableausource[Catégorie tâche]="1.H+K")+([2]!Tableausource[Catégorie tâche]="2.K")),ROW([2]!Tableausource[Projet])-13,9^9),ROW(327:327)),COLUMN([2]!Tableausource[Échéance])-2))),"")</f>
        <v/>
      </c>
      <c r="D331" s="21" t="str" cm="1">
        <f t="array" ref="D331">IFERROR(IF(INDEX([2]!Tableausource[#All],SMALL(IF(($G$1=[2]!Tableausource[Projet])*(([2]!Tableausource[Catégorie tâche]="1.H+K")+([2]!Tableausource[Catégorie tâche]="2.K")),ROW([2]!Tableausource[Projet])-13,9^9),ROW(327:327)),COLUMN([2]!Tableausource[Date de début])-2)="","",(INDEX([2]!Tableausource[#All],SMALL(IF(($G$1=[2]!Tableausource[Projet])*(([2]!Tableausource[Catégorie tâche]="1.H+K")+([2]!Tableausource[Catégorie tâche]="2.K")),ROW([2]!Tableausource[Projet])-13,9^9),ROW(327:327)),COLUMN([2]!Tableausource[Date de début])-2))),"")</f>
        <v/>
      </c>
      <c r="E331" s="21" t="str" cm="1">
        <f t="array" ref="E331">IFERROR(IF(INDEX([2]!Tableausource[#All],SMALL(IF(($G$1=[2]!Tableausource[Projet])*(([2]!Tableausource[Catégorie tâche]="1.H+K")+([2]!Tableausource[Catégorie tâche]="2.K")),ROW([2]!Tableausource[Projet])-13,9^9),ROW(327:327)),COLUMN([2]!Tableausource[Date de fin])-2)="","",(INDEX([2]!Tableausource[#All],SMALL(IF(($G$1=[2]!Tableausource[Projet])*(([2]!Tableausource[Catégorie tâche]="1.H+K")+([2]!Tableausource[Catégorie tâche]="2.K")),ROW([2]!Tableausource[Projet])-13,9^9),ROW(327:327)),COLUMN([2]!Tableausource[Date de fin])-2))),"")</f>
        <v/>
      </c>
      <c r="F331" s="21" t="str" cm="1">
        <f t="array" ref="F331">IFERROR(IF(INDEX([2]!Tableausource[#All],SMALL(IF(($G$1=[2]!Tableausource[Projet])*(([2]!Tableausource[Catégorie tâche]="1.H+K")+([2]!Tableausource[Catégorie tâche]="2.K")),ROW([2]!Tableausource[Projet])-13,9^9),ROW(327:327)),COLUMN([2]!Tableausource[Catégorie tâche])-2)="","",(INDEX([2]!Tableausource[#All],SMALL(IF(($G$1=[2]!Tableausource[Projet])*(([2]!Tableausource[Catégorie tâche]="1.H+K")+([2]!Tableausource[Catégorie tâche]="2.K")),ROW([2]!Tableausource[Projet])-13,9^9),ROW(327:327)),COLUMN([2]!Tableausource[Catégorie tâche])-2))),"")</f>
        <v/>
      </c>
      <c r="G331" s="23" t="str" cm="1">
        <f t="array" ref="G331">IFERROR(INDEX([2]!Tableausource[#All],SMALL(IF(($G$1=[2]!Tableausource[Projet])*(([2]!Tableausource[Catégorie tâche]="1.H+K")+([2]!Tableausource[Catégorie tâche]="2.K")),ROW([2]!Tableausource[Projet])-13,9^9),ROW(327:327)),COLUMN([2]!Tableausource[Tâches])-2),"")</f>
        <v/>
      </c>
      <c r="H331" s="24" t="str" cm="1">
        <f t="array" ref="H331">IFERROR(IF(INDEX([2]!Tableausource[#All],SMALL(IF(($G$1=[2]!Tableausource[Projet])*(([2]!Tableausource[Catégorie tâche]="1.H+K")+([2]!Tableausource[Catégorie tâche]="2.K")),ROW([2]!Tableausource[Projet])-13,9^9),ROW(327:327)),COLUMN([2]!Tableausource[Acteurs])-2)="","",(INDEX([2]!Tableausource[#All],SMALL(IF(($G$1=[2]!Tableausource[Projet])*(([2]!Tableausource[Catégorie tâche]="1.H+K")+([2]!Tableausource[Catégorie tâche]="2.K")),ROW([2]!Tableausource[Projet])-13,9^9),ROW(327:327)),COLUMN([2]!Tableausource[Acteurs])-2))),"")</f>
        <v/>
      </c>
    </row>
    <row r="332" spans="2:8" hidden="1" x14ac:dyDescent="0.25">
      <c r="B332" s="21" t="str" cm="1">
        <f t="array" ref="B332">IFERROR(IF(INDEX([1]!Tableausource[#All],SMALL(IF(($G$1=[1]!Tableausource[Projet])*(([1]!Tableausource[Catégorie tâche]="1.H+K")+([1]!Tableausource[Catégorie tâche]="2.K")),ROW([1]!Tableausource[Projet])-13,9^9),ROW(328:328)),COLUMN([1]!Tableausource[Etat])-2)="","",(INDEX([1]!Tableausource[#All],SMALL(IF(($G$1=[1]!Tableausource[Projet])*(([1]!Tableausource[Catégorie tâche]="1.H+K")+([1]!Tableausource[Catégorie tâche]="2.K")),ROW([1]!Tableausource[Projet])-13,9^9),ROW(328:328)),COLUMN([1]!Tableausource[Etat])-2))),"")</f>
        <v/>
      </c>
      <c r="C332" s="21" t="str" cm="1">
        <f t="array" ref="C332">IFERROR(IF(INDEX([2]!Tableausource[#All],SMALL(IF(($G$1=[2]!Tableausource[Projet])*(([2]!Tableausource[Catégorie tâche]="1.H+K")+([2]!Tableausource[Catégorie tâche]="2.K")),ROW([2]!Tableausource[Projet])-13,9^9),ROW(328:328)),COLUMN([2]!Tableausource[Échéance])-2)="","",(INDEX([2]!Tableausource[#All],SMALL(IF(($G$1=[2]!Tableausource[Projet])*(([2]!Tableausource[Catégorie tâche]="1.H+K")+([2]!Tableausource[Catégorie tâche]="2.K")),ROW([2]!Tableausource[Projet])-13,9^9),ROW(328:328)),COLUMN([2]!Tableausource[Échéance])-2))),"")</f>
        <v/>
      </c>
      <c r="D332" s="21" t="str" cm="1">
        <f t="array" ref="D332">IFERROR(IF(INDEX([2]!Tableausource[#All],SMALL(IF(($G$1=[2]!Tableausource[Projet])*(([2]!Tableausource[Catégorie tâche]="1.H+K")+([2]!Tableausource[Catégorie tâche]="2.K")),ROW([2]!Tableausource[Projet])-13,9^9),ROW(328:328)),COLUMN([2]!Tableausource[Date de début])-2)="","",(INDEX([2]!Tableausource[#All],SMALL(IF(($G$1=[2]!Tableausource[Projet])*(([2]!Tableausource[Catégorie tâche]="1.H+K")+([2]!Tableausource[Catégorie tâche]="2.K")),ROW([2]!Tableausource[Projet])-13,9^9),ROW(328:328)),COLUMN([2]!Tableausource[Date de début])-2))),"")</f>
        <v/>
      </c>
      <c r="E332" s="21" t="str" cm="1">
        <f t="array" ref="E332">IFERROR(IF(INDEX([2]!Tableausource[#All],SMALL(IF(($G$1=[2]!Tableausource[Projet])*(([2]!Tableausource[Catégorie tâche]="1.H+K")+([2]!Tableausource[Catégorie tâche]="2.K")),ROW([2]!Tableausource[Projet])-13,9^9),ROW(328:328)),COLUMN([2]!Tableausource[Date de fin])-2)="","",(INDEX([2]!Tableausource[#All],SMALL(IF(($G$1=[2]!Tableausource[Projet])*(([2]!Tableausource[Catégorie tâche]="1.H+K")+([2]!Tableausource[Catégorie tâche]="2.K")),ROW([2]!Tableausource[Projet])-13,9^9),ROW(328:328)),COLUMN([2]!Tableausource[Date de fin])-2))),"")</f>
        <v/>
      </c>
      <c r="F332" s="21" t="str" cm="1">
        <f t="array" ref="F332">IFERROR(IF(INDEX([2]!Tableausource[#All],SMALL(IF(($G$1=[2]!Tableausource[Projet])*(([2]!Tableausource[Catégorie tâche]="1.H+K")+([2]!Tableausource[Catégorie tâche]="2.K")),ROW([2]!Tableausource[Projet])-13,9^9),ROW(328:328)),COLUMN([2]!Tableausource[Catégorie tâche])-2)="","",(INDEX([2]!Tableausource[#All],SMALL(IF(($G$1=[2]!Tableausource[Projet])*(([2]!Tableausource[Catégorie tâche]="1.H+K")+([2]!Tableausource[Catégorie tâche]="2.K")),ROW([2]!Tableausource[Projet])-13,9^9),ROW(328:328)),COLUMN([2]!Tableausource[Catégorie tâche])-2))),"")</f>
        <v/>
      </c>
      <c r="G332" s="23" t="str" cm="1">
        <f t="array" ref="G332">IFERROR(INDEX([2]!Tableausource[#All],SMALL(IF(($G$1=[2]!Tableausource[Projet])*(([2]!Tableausource[Catégorie tâche]="1.H+K")+([2]!Tableausource[Catégorie tâche]="2.K")),ROW([2]!Tableausource[Projet])-13,9^9),ROW(328:328)),COLUMN([2]!Tableausource[Tâches])-2),"")</f>
        <v/>
      </c>
      <c r="H332" s="24" t="str" cm="1">
        <f t="array" ref="H332">IFERROR(IF(INDEX([2]!Tableausource[#All],SMALL(IF(($G$1=[2]!Tableausource[Projet])*(([2]!Tableausource[Catégorie tâche]="1.H+K")+([2]!Tableausource[Catégorie tâche]="2.K")),ROW([2]!Tableausource[Projet])-13,9^9),ROW(328:328)),COLUMN([2]!Tableausource[Acteurs])-2)="","",(INDEX([2]!Tableausource[#All],SMALL(IF(($G$1=[2]!Tableausource[Projet])*(([2]!Tableausource[Catégorie tâche]="1.H+K")+([2]!Tableausource[Catégorie tâche]="2.K")),ROW([2]!Tableausource[Projet])-13,9^9),ROW(328:328)),COLUMN([2]!Tableausource[Acteurs])-2))),"")</f>
        <v/>
      </c>
    </row>
    <row r="333" spans="2:8" hidden="1" x14ac:dyDescent="0.25">
      <c r="B333" s="21" t="str" cm="1">
        <f t="array" ref="B333">IFERROR(IF(INDEX([1]!Tableausource[#All],SMALL(IF(($G$1=[1]!Tableausource[Projet])*(([1]!Tableausource[Catégorie tâche]="1.H+K")+([1]!Tableausource[Catégorie tâche]="2.K")),ROW([1]!Tableausource[Projet])-13,9^9),ROW(329:329)),COLUMN([1]!Tableausource[Etat])-2)="","",(INDEX([1]!Tableausource[#All],SMALL(IF(($G$1=[1]!Tableausource[Projet])*(([1]!Tableausource[Catégorie tâche]="1.H+K")+([1]!Tableausource[Catégorie tâche]="2.K")),ROW([1]!Tableausource[Projet])-13,9^9),ROW(329:329)),COLUMN([1]!Tableausource[Etat])-2))),"")</f>
        <v/>
      </c>
      <c r="C333" s="21" t="str" cm="1">
        <f t="array" ref="C333">IFERROR(IF(INDEX([2]!Tableausource[#All],SMALL(IF(($G$1=[2]!Tableausource[Projet])*(([2]!Tableausource[Catégorie tâche]="1.H+K")+([2]!Tableausource[Catégorie tâche]="2.K")),ROW([2]!Tableausource[Projet])-13,9^9),ROW(329:329)),COLUMN([2]!Tableausource[Échéance])-2)="","",(INDEX([2]!Tableausource[#All],SMALL(IF(($G$1=[2]!Tableausource[Projet])*(([2]!Tableausource[Catégorie tâche]="1.H+K")+([2]!Tableausource[Catégorie tâche]="2.K")),ROW([2]!Tableausource[Projet])-13,9^9),ROW(329:329)),COLUMN([2]!Tableausource[Échéance])-2))),"")</f>
        <v/>
      </c>
      <c r="D333" s="21" t="str" cm="1">
        <f t="array" ref="D333">IFERROR(IF(INDEX([2]!Tableausource[#All],SMALL(IF(($G$1=[2]!Tableausource[Projet])*(([2]!Tableausource[Catégorie tâche]="1.H+K")+([2]!Tableausource[Catégorie tâche]="2.K")),ROW([2]!Tableausource[Projet])-13,9^9),ROW(329:329)),COLUMN([2]!Tableausource[Date de début])-2)="","",(INDEX([2]!Tableausource[#All],SMALL(IF(($G$1=[2]!Tableausource[Projet])*(([2]!Tableausource[Catégorie tâche]="1.H+K")+([2]!Tableausource[Catégorie tâche]="2.K")),ROW([2]!Tableausource[Projet])-13,9^9),ROW(329:329)),COLUMN([2]!Tableausource[Date de début])-2))),"")</f>
        <v/>
      </c>
      <c r="E333" s="21" t="str" cm="1">
        <f t="array" ref="E333">IFERROR(IF(INDEX([2]!Tableausource[#All],SMALL(IF(($G$1=[2]!Tableausource[Projet])*(([2]!Tableausource[Catégorie tâche]="1.H+K")+([2]!Tableausource[Catégorie tâche]="2.K")),ROW([2]!Tableausource[Projet])-13,9^9),ROW(329:329)),COLUMN([2]!Tableausource[Date de fin])-2)="","",(INDEX([2]!Tableausource[#All],SMALL(IF(($G$1=[2]!Tableausource[Projet])*(([2]!Tableausource[Catégorie tâche]="1.H+K")+([2]!Tableausource[Catégorie tâche]="2.K")),ROW([2]!Tableausource[Projet])-13,9^9),ROW(329:329)),COLUMN([2]!Tableausource[Date de fin])-2))),"")</f>
        <v/>
      </c>
      <c r="F333" s="21" t="str" cm="1">
        <f t="array" ref="F333">IFERROR(IF(INDEX([2]!Tableausource[#All],SMALL(IF(($G$1=[2]!Tableausource[Projet])*(([2]!Tableausource[Catégorie tâche]="1.H+K")+([2]!Tableausource[Catégorie tâche]="2.K")),ROW([2]!Tableausource[Projet])-13,9^9),ROW(329:329)),COLUMN([2]!Tableausource[Catégorie tâche])-2)="","",(INDEX([2]!Tableausource[#All],SMALL(IF(($G$1=[2]!Tableausource[Projet])*(([2]!Tableausource[Catégorie tâche]="1.H+K")+([2]!Tableausource[Catégorie tâche]="2.K")),ROW([2]!Tableausource[Projet])-13,9^9),ROW(329:329)),COLUMN([2]!Tableausource[Catégorie tâche])-2))),"")</f>
        <v/>
      </c>
      <c r="G333" s="23" t="str" cm="1">
        <f t="array" ref="G333">IFERROR(INDEX([2]!Tableausource[#All],SMALL(IF(($G$1=[2]!Tableausource[Projet])*(([2]!Tableausource[Catégorie tâche]="1.H+K")+([2]!Tableausource[Catégorie tâche]="2.K")),ROW([2]!Tableausource[Projet])-13,9^9),ROW(329:329)),COLUMN([2]!Tableausource[Tâches])-2),"")</f>
        <v/>
      </c>
      <c r="H333" s="24" t="str" cm="1">
        <f t="array" ref="H333">IFERROR(IF(INDEX([2]!Tableausource[#All],SMALL(IF(($G$1=[2]!Tableausource[Projet])*(([2]!Tableausource[Catégorie tâche]="1.H+K")+([2]!Tableausource[Catégorie tâche]="2.K")),ROW([2]!Tableausource[Projet])-13,9^9),ROW(329:329)),COLUMN([2]!Tableausource[Acteurs])-2)="","",(INDEX([2]!Tableausource[#All],SMALL(IF(($G$1=[2]!Tableausource[Projet])*(([2]!Tableausource[Catégorie tâche]="1.H+K")+([2]!Tableausource[Catégorie tâche]="2.K")),ROW([2]!Tableausource[Projet])-13,9^9),ROW(329:329)),COLUMN([2]!Tableausource[Acteurs])-2))),"")</f>
        <v/>
      </c>
    </row>
    <row r="334" spans="2:8" hidden="1" x14ac:dyDescent="0.25">
      <c r="B334" s="21" t="str" cm="1">
        <f t="array" ref="B334">IFERROR(IF(INDEX([1]!Tableausource[#All],SMALL(IF(($G$1=[1]!Tableausource[Projet])*(([1]!Tableausource[Catégorie tâche]="1.H+K")+([1]!Tableausource[Catégorie tâche]="2.K")),ROW([1]!Tableausource[Projet])-13,9^9),ROW(330:330)),COLUMN([1]!Tableausource[Etat])-2)="","",(INDEX([1]!Tableausource[#All],SMALL(IF(($G$1=[1]!Tableausource[Projet])*(([1]!Tableausource[Catégorie tâche]="1.H+K")+([1]!Tableausource[Catégorie tâche]="2.K")),ROW([1]!Tableausource[Projet])-13,9^9),ROW(330:330)),COLUMN([1]!Tableausource[Etat])-2))),"")</f>
        <v/>
      </c>
      <c r="C334" s="21" t="str" cm="1">
        <f t="array" ref="C334">IFERROR(IF(INDEX([2]!Tableausource[#All],SMALL(IF(($G$1=[2]!Tableausource[Projet])*(([2]!Tableausource[Catégorie tâche]="1.H+K")+([2]!Tableausource[Catégorie tâche]="2.K")),ROW([2]!Tableausource[Projet])-13,9^9),ROW(330:330)),COLUMN([2]!Tableausource[Échéance])-2)="","",(INDEX([2]!Tableausource[#All],SMALL(IF(($G$1=[2]!Tableausource[Projet])*(([2]!Tableausource[Catégorie tâche]="1.H+K")+([2]!Tableausource[Catégorie tâche]="2.K")),ROW([2]!Tableausource[Projet])-13,9^9),ROW(330:330)),COLUMN([2]!Tableausource[Échéance])-2))),"")</f>
        <v/>
      </c>
      <c r="D334" s="21" t="str" cm="1">
        <f t="array" ref="D334">IFERROR(IF(INDEX([2]!Tableausource[#All],SMALL(IF(($G$1=[2]!Tableausource[Projet])*(([2]!Tableausource[Catégorie tâche]="1.H+K")+([2]!Tableausource[Catégorie tâche]="2.K")),ROW([2]!Tableausource[Projet])-13,9^9),ROW(330:330)),COLUMN([2]!Tableausource[Date de début])-2)="","",(INDEX([2]!Tableausource[#All],SMALL(IF(($G$1=[2]!Tableausource[Projet])*(([2]!Tableausource[Catégorie tâche]="1.H+K")+([2]!Tableausource[Catégorie tâche]="2.K")),ROW([2]!Tableausource[Projet])-13,9^9),ROW(330:330)),COLUMN([2]!Tableausource[Date de début])-2))),"")</f>
        <v/>
      </c>
      <c r="E334" s="21" t="str" cm="1">
        <f t="array" ref="E334">IFERROR(IF(INDEX([2]!Tableausource[#All],SMALL(IF(($G$1=[2]!Tableausource[Projet])*(([2]!Tableausource[Catégorie tâche]="1.H+K")+([2]!Tableausource[Catégorie tâche]="2.K")),ROW([2]!Tableausource[Projet])-13,9^9),ROW(330:330)),COLUMN([2]!Tableausource[Date de fin])-2)="","",(INDEX([2]!Tableausource[#All],SMALL(IF(($G$1=[2]!Tableausource[Projet])*(([2]!Tableausource[Catégorie tâche]="1.H+K")+([2]!Tableausource[Catégorie tâche]="2.K")),ROW([2]!Tableausource[Projet])-13,9^9),ROW(330:330)),COLUMN([2]!Tableausource[Date de fin])-2))),"")</f>
        <v/>
      </c>
      <c r="F334" s="21" t="str" cm="1">
        <f t="array" ref="F334">IFERROR(IF(INDEX([2]!Tableausource[#All],SMALL(IF(($G$1=[2]!Tableausource[Projet])*(([2]!Tableausource[Catégorie tâche]="1.H+K")+([2]!Tableausource[Catégorie tâche]="2.K")),ROW([2]!Tableausource[Projet])-13,9^9),ROW(330:330)),COLUMN([2]!Tableausource[Catégorie tâche])-2)="","",(INDEX([2]!Tableausource[#All],SMALL(IF(($G$1=[2]!Tableausource[Projet])*(([2]!Tableausource[Catégorie tâche]="1.H+K")+([2]!Tableausource[Catégorie tâche]="2.K")),ROW([2]!Tableausource[Projet])-13,9^9),ROW(330:330)),COLUMN([2]!Tableausource[Catégorie tâche])-2))),"")</f>
        <v/>
      </c>
      <c r="G334" s="23" t="str" cm="1">
        <f t="array" ref="G334">IFERROR(INDEX([2]!Tableausource[#All],SMALL(IF(($G$1=[2]!Tableausource[Projet])*(([2]!Tableausource[Catégorie tâche]="1.H+K")+([2]!Tableausource[Catégorie tâche]="2.K")),ROW([2]!Tableausource[Projet])-13,9^9),ROW(330:330)),COLUMN([2]!Tableausource[Tâches])-2),"")</f>
        <v/>
      </c>
      <c r="H334" s="24" t="str" cm="1">
        <f t="array" ref="H334">IFERROR(IF(INDEX([2]!Tableausource[#All],SMALL(IF(($G$1=[2]!Tableausource[Projet])*(([2]!Tableausource[Catégorie tâche]="1.H+K")+([2]!Tableausource[Catégorie tâche]="2.K")),ROW([2]!Tableausource[Projet])-13,9^9),ROW(330:330)),COLUMN([2]!Tableausource[Acteurs])-2)="","",(INDEX([2]!Tableausource[#All],SMALL(IF(($G$1=[2]!Tableausource[Projet])*(([2]!Tableausource[Catégorie tâche]="1.H+K")+([2]!Tableausource[Catégorie tâche]="2.K")),ROW([2]!Tableausource[Projet])-13,9^9),ROW(330:330)),COLUMN([2]!Tableausource[Acteurs])-2))),"")</f>
        <v/>
      </c>
    </row>
    <row r="335" spans="2:8" hidden="1" x14ac:dyDescent="0.25">
      <c r="B335" s="21" t="str" cm="1">
        <f t="array" ref="B335">IFERROR(IF(INDEX([1]!Tableausource[#All],SMALL(IF(($G$1=[1]!Tableausource[Projet])*(([1]!Tableausource[Catégorie tâche]="1.H+K")+([1]!Tableausource[Catégorie tâche]="2.K")),ROW([1]!Tableausource[Projet])-13,9^9),ROW(331:331)),COLUMN([1]!Tableausource[Etat])-2)="","",(INDEX([1]!Tableausource[#All],SMALL(IF(($G$1=[1]!Tableausource[Projet])*(([1]!Tableausource[Catégorie tâche]="1.H+K")+([1]!Tableausource[Catégorie tâche]="2.K")),ROW([1]!Tableausource[Projet])-13,9^9),ROW(331:331)),COLUMN([1]!Tableausource[Etat])-2))),"")</f>
        <v/>
      </c>
      <c r="C335" s="21" t="str" cm="1">
        <f t="array" ref="C335">IFERROR(IF(INDEX([2]!Tableausource[#All],SMALL(IF(($G$1=[2]!Tableausource[Projet])*(([2]!Tableausource[Catégorie tâche]="1.H+K")+([2]!Tableausource[Catégorie tâche]="2.K")),ROW([2]!Tableausource[Projet])-13,9^9),ROW(331:331)),COLUMN([2]!Tableausource[Échéance])-2)="","",(INDEX([2]!Tableausource[#All],SMALL(IF(($G$1=[2]!Tableausource[Projet])*(([2]!Tableausource[Catégorie tâche]="1.H+K")+([2]!Tableausource[Catégorie tâche]="2.K")),ROW([2]!Tableausource[Projet])-13,9^9),ROW(331:331)),COLUMN([2]!Tableausource[Échéance])-2))),"")</f>
        <v/>
      </c>
      <c r="D335" s="21" t="str" cm="1">
        <f t="array" ref="D335">IFERROR(IF(INDEX([2]!Tableausource[#All],SMALL(IF(($G$1=[2]!Tableausource[Projet])*(([2]!Tableausource[Catégorie tâche]="1.H+K")+([2]!Tableausource[Catégorie tâche]="2.K")),ROW([2]!Tableausource[Projet])-13,9^9),ROW(331:331)),COLUMN([2]!Tableausource[Date de début])-2)="","",(INDEX([2]!Tableausource[#All],SMALL(IF(($G$1=[2]!Tableausource[Projet])*(([2]!Tableausource[Catégorie tâche]="1.H+K")+([2]!Tableausource[Catégorie tâche]="2.K")),ROW([2]!Tableausource[Projet])-13,9^9),ROW(331:331)),COLUMN([2]!Tableausource[Date de début])-2))),"")</f>
        <v/>
      </c>
      <c r="E335" s="21" t="str" cm="1">
        <f t="array" ref="E335">IFERROR(IF(INDEX([2]!Tableausource[#All],SMALL(IF(($G$1=[2]!Tableausource[Projet])*(([2]!Tableausource[Catégorie tâche]="1.H+K")+([2]!Tableausource[Catégorie tâche]="2.K")),ROW([2]!Tableausource[Projet])-13,9^9),ROW(331:331)),COLUMN([2]!Tableausource[Date de fin])-2)="","",(INDEX([2]!Tableausource[#All],SMALL(IF(($G$1=[2]!Tableausource[Projet])*(([2]!Tableausource[Catégorie tâche]="1.H+K")+([2]!Tableausource[Catégorie tâche]="2.K")),ROW([2]!Tableausource[Projet])-13,9^9),ROW(331:331)),COLUMN([2]!Tableausource[Date de fin])-2))),"")</f>
        <v/>
      </c>
      <c r="F335" s="21" t="str" cm="1">
        <f t="array" ref="F335">IFERROR(IF(INDEX([2]!Tableausource[#All],SMALL(IF(($G$1=[2]!Tableausource[Projet])*(([2]!Tableausource[Catégorie tâche]="1.H+K")+([2]!Tableausource[Catégorie tâche]="2.K")),ROW([2]!Tableausource[Projet])-13,9^9),ROW(331:331)),COLUMN([2]!Tableausource[Catégorie tâche])-2)="","",(INDEX([2]!Tableausource[#All],SMALL(IF(($G$1=[2]!Tableausource[Projet])*(([2]!Tableausource[Catégorie tâche]="1.H+K")+([2]!Tableausource[Catégorie tâche]="2.K")),ROW([2]!Tableausource[Projet])-13,9^9),ROW(331:331)),COLUMN([2]!Tableausource[Catégorie tâche])-2))),"")</f>
        <v/>
      </c>
      <c r="G335" s="23" t="str" cm="1">
        <f t="array" ref="G335">IFERROR(INDEX([2]!Tableausource[#All],SMALL(IF(($G$1=[2]!Tableausource[Projet])*(([2]!Tableausource[Catégorie tâche]="1.H+K")+([2]!Tableausource[Catégorie tâche]="2.K")),ROW([2]!Tableausource[Projet])-13,9^9),ROW(331:331)),COLUMN([2]!Tableausource[Tâches])-2),"")</f>
        <v/>
      </c>
      <c r="H335" s="24" t="str" cm="1">
        <f t="array" ref="H335">IFERROR(IF(INDEX([2]!Tableausource[#All],SMALL(IF(($G$1=[2]!Tableausource[Projet])*(([2]!Tableausource[Catégorie tâche]="1.H+K")+([2]!Tableausource[Catégorie tâche]="2.K")),ROW([2]!Tableausource[Projet])-13,9^9),ROW(331:331)),COLUMN([2]!Tableausource[Acteurs])-2)="","",(INDEX([2]!Tableausource[#All],SMALL(IF(($G$1=[2]!Tableausource[Projet])*(([2]!Tableausource[Catégorie tâche]="1.H+K")+([2]!Tableausource[Catégorie tâche]="2.K")),ROW([2]!Tableausource[Projet])-13,9^9),ROW(331:331)),COLUMN([2]!Tableausource[Acteurs])-2))),"")</f>
        <v/>
      </c>
    </row>
    <row r="336" spans="2:8" hidden="1" x14ac:dyDescent="0.25">
      <c r="B336" s="21" t="str" cm="1">
        <f t="array" ref="B336">IFERROR(IF(INDEX([1]!Tableausource[#All],SMALL(IF(($G$1=[1]!Tableausource[Projet])*(([1]!Tableausource[Catégorie tâche]="1.H+K")+([1]!Tableausource[Catégorie tâche]="2.K")),ROW([1]!Tableausource[Projet])-13,9^9),ROW(332:332)),COLUMN([1]!Tableausource[Etat])-2)="","",(INDEX([1]!Tableausource[#All],SMALL(IF(($G$1=[1]!Tableausource[Projet])*(([1]!Tableausource[Catégorie tâche]="1.H+K")+([1]!Tableausource[Catégorie tâche]="2.K")),ROW([1]!Tableausource[Projet])-13,9^9),ROW(332:332)),COLUMN([1]!Tableausource[Etat])-2))),"")</f>
        <v/>
      </c>
      <c r="C336" s="21" t="str" cm="1">
        <f t="array" ref="C336">IFERROR(IF(INDEX([2]!Tableausource[#All],SMALL(IF(($G$1=[2]!Tableausource[Projet])*(([2]!Tableausource[Catégorie tâche]="1.H+K")+([2]!Tableausource[Catégorie tâche]="2.K")),ROW([2]!Tableausource[Projet])-13,9^9),ROW(332:332)),COLUMN([2]!Tableausource[Échéance])-2)="","",(INDEX([2]!Tableausource[#All],SMALL(IF(($G$1=[2]!Tableausource[Projet])*(([2]!Tableausource[Catégorie tâche]="1.H+K")+([2]!Tableausource[Catégorie tâche]="2.K")),ROW([2]!Tableausource[Projet])-13,9^9),ROW(332:332)),COLUMN([2]!Tableausource[Échéance])-2))),"")</f>
        <v/>
      </c>
      <c r="D336" s="21" t="str" cm="1">
        <f t="array" ref="D336">IFERROR(IF(INDEX([2]!Tableausource[#All],SMALL(IF(($G$1=[2]!Tableausource[Projet])*(([2]!Tableausource[Catégorie tâche]="1.H+K")+([2]!Tableausource[Catégorie tâche]="2.K")),ROW([2]!Tableausource[Projet])-13,9^9),ROW(332:332)),COLUMN([2]!Tableausource[Date de début])-2)="","",(INDEX([2]!Tableausource[#All],SMALL(IF(($G$1=[2]!Tableausource[Projet])*(([2]!Tableausource[Catégorie tâche]="1.H+K")+([2]!Tableausource[Catégorie tâche]="2.K")),ROW([2]!Tableausource[Projet])-13,9^9),ROW(332:332)),COLUMN([2]!Tableausource[Date de début])-2))),"")</f>
        <v/>
      </c>
      <c r="E336" s="21" t="str" cm="1">
        <f t="array" ref="E336">IFERROR(IF(INDEX([2]!Tableausource[#All],SMALL(IF(($G$1=[2]!Tableausource[Projet])*(([2]!Tableausource[Catégorie tâche]="1.H+K")+([2]!Tableausource[Catégorie tâche]="2.K")),ROW([2]!Tableausource[Projet])-13,9^9),ROW(332:332)),COLUMN([2]!Tableausource[Date de fin])-2)="","",(INDEX([2]!Tableausource[#All],SMALL(IF(($G$1=[2]!Tableausource[Projet])*(([2]!Tableausource[Catégorie tâche]="1.H+K")+([2]!Tableausource[Catégorie tâche]="2.K")),ROW([2]!Tableausource[Projet])-13,9^9),ROW(332:332)),COLUMN([2]!Tableausource[Date de fin])-2))),"")</f>
        <v/>
      </c>
      <c r="F336" s="21" t="str" cm="1">
        <f t="array" ref="F336">IFERROR(IF(INDEX([2]!Tableausource[#All],SMALL(IF(($G$1=[2]!Tableausource[Projet])*(([2]!Tableausource[Catégorie tâche]="1.H+K")+([2]!Tableausource[Catégorie tâche]="2.K")),ROW([2]!Tableausource[Projet])-13,9^9),ROW(332:332)),COLUMN([2]!Tableausource[Catégorie tâche])-2)="","",(INDEX([2]!Tableausource[#All],SMALL(IF(($G$1=[2]!Tableausource[Projet])*(([2]!Tableausource[Catégorie tâche]="1.H+K")+([2]!Tableausource[Catégorie tâche]="2.K")),ROW([2]!Tableausource[Projet])-13,9^9),ROW(332:332)),COLUMN([2]!Tableausource[Catégorie tâche])-2))),"")</f>
        <v/>
      </c>
      <c r="G336" s="23" t="str" cm="1">
        <f t="array" ref="G336">IFERROR(INDEX([2]!Tableausource[#All],SMALL(IF(($G$1=[2]!Tableausource[Projet])*(([2]!Tableausource[Catégorie tâche]="1.H+K")+([2]!Tableausource[Catégorie tâche]="2.K")),ROW([2]!Tableausource[Projet])-13,9^9),ROW(332:332)),COLUMN([2]!Tableausource[Tâches])-2),"")</f>
        <v/>
      </c>
      <c r="H336" s="24" t="str" cm="1">
        <f t="array" ref="H336">IFERROR(IF(INDEX([2]!Tableausource[#All],SMALL(IF(($G$1=[2]!Tableausource[Projet])*(([2]!Tableausource[Catégorie tâche]="1.H+K")+([2]!Tableausource[Catégorie tâche]="2.K")),ROW([2]!Tableausource[Projet])-13,9^9),ROW(332:332)),COLUMN([2]!Tableausource[Acteurs])-2)="","",(INDEX([2]!Tableausource[#All],SMALL(IF(($G$1=[2]!Tableausource[Projet])*(([2]!Tableausource[Catégorie tâche]="1.H+K")+([2]!Tableausource[Catégorie tâche]="2.K")),ROW([2]!Tableausource[Projet])-13,9^9),ROW(332:332)),COLUMN([2]!Tableausource[Acteurs])-2))),"")</f>
        <v/>
      </c>
    </row>
    <row r="337" spans="2:8" hidden="1" x14ac:dyDescent="0.25">
      <c r="B337" s="21" t="str" cm="1">
        <f t="array" ref="B337">IFERROR(IF(INDEX([1]!Tableausource[#All],SMALL(IF(($G$1=[1]!Tableausource[Projet])*(([1]!Tableausource[Catégorie tâche]="1.H+K")+([1]!Tableausource[Catégorie tâche]="2.K")),ROW([1]!Tableausource[Projet])-13,9^9),ROW(333:333)),COLUMN([1]!Tableausource[Etat])-2)="","",(INDEX([1]!Tableausource[#All],SMALL(IF(($G$1=[1]!Tableausource[Projet])*(([1]!Tableausource[Catégorie tâche]="1.H+K")+([1]!Tableausource[Catégorie tâche]="2.K")),ROW([1]!Tableausource[Projet])-13,9^9),ROW(333:333)),COLUMN([1]!Tableausource[Etat])-2))),"")</f>
        <v/>
      </c>
      <c r="C337" s="21" t="str" cm="1">
        <f t="array" ref="C337">IFERROR(IF(INDEX([2]!Tableausource[#All],SMALL(IF(($G$1=[2]!Tableausource[Projet])*(([2]!Tableausource[Catégorie tâche]="1.H+K")+([2]!Tableausource[Catégorie tâche]="2.K")),ROW([2]!Tableausource[Projet])-13,9^9),ROW(333:333)),COLUMN([2]!Tableausource[Échéance])-2)="","",(INDEX([2]!Tableausource[#All],SMALL(IF(($G$1=[2]!Tableausource[Projet])*(([2]!Tableausource[Catégorie tâche]="1.H+K")+([2]!Tableausource[Catégorie tâche]="2.K")),ROW([2]!Tableausource[Projet])-13,9^9),ROW(333:333)),COLUMN([2]!Tableausource[Échéance])-2))),"")</f>
        <v/>
      </c>
      <c r="D337" s="21" t="str" cm="1">
        <f t="array" ref="D337">IFERROR(IF(INDEX([2]!Tableausource[#All],SMALL(IF(($G$1=[2]!Tableausource[Projet])*(([2]!Tableausource[Catégorie tâche]="1.H+K")+([2]!Tableausource[Catégorie tâche]="2.K")),ROW([2]!Tableausource[Projet])-13,9^9),ROW(333:333)),COLUMN([2]!Tableausource[Date de début])-2)="","",(INDEX([2]!Tableausource[#All],SMALL(IF(($G$1=[2]!Tableausource[Projet])*(([2]!Tableausource[Catégorie tâche]="1.H+K")+([2]!Tableausource[Catégorie tâche]="2.K")),ROW([2]!Tableausource[Projet])-13,9^9),ROW(333:333)),COLUMN([2]!Tableausource[Date de début])-2))),"")</f>
        <v/>
      </c>
      <c r="E337" s="21" t="str" cm="1">
        <f t="array" ref="E337">IFERROR(IF(INDEX([2]!Tableausource[#All],SMALL(IF(($G$1=[2]!Tableausource[Projet])*(([2]!Tableausource[Catégorie tâche]="1.H+K")+([2]!Tableausource[Catégorie tâche]="2.K")),ROW([2]!Tableausource[Projet])-13,9^9),ROW(333:333)),COLUMN([2]!Tableausource[Date de fin])-2)="","",(INDEX([2]!Tableausource[#All],SMALL(IF(($G$1=[2]!Tableausource[Projet])*(([2]!Tableausource[Catégorie tâche]="1.H+K")+([2]!Tableausource[Catégorie tâche]="2.K")),ROW([2]!Tableausource[Projet])-13,9^9),ROW(333:333)),COLUMN([2]!Tableausource[Date de fin])-2))),"")</f>
        <v/>
      </c>
      <c r="F337" s="21" t="str" cm="1">
        <f t="array" ref="F337">IFERROR(IF(INDEX([2]!Tableausource[#All],SMALL(IF(($G$1=[2]!Tableausource[Projet])*(([2]!Tableausource[Catégorie tâche]="1.H+K")+([2]!Tableausource[Catégorie tâche]="2.K")),ROW([2]!Tableausource[Projet])-13,9^9),ROW(333:333)),COLUMN([2]!Tableausource[Catégorie tâche])-2)="","",(INDEX([2]!Tableausource[#All],SMALL(IF(($G$1=[2]!Tableausource[Projet])*(([2]!Tableausource[Catégorie tâche]="1.H+K")+([2]!Tableausource[Catégorie tâche]="2.K")),ROW([2]!Tableausource[Projet])-13,9^9),ROW(333:333)),COLUMN([2]!Tableausource[Catégorie tâche])-2))),"")</f>
        <v/>
      </c>
      <c r="G337" s="23" t="str" cm="1">
        <f t="array" ref="G337">IFERROR(INDEX([2]!Tableausource[#All],SMALL(IF(($G$1=[2]!Tableausource[Projet])*(([2]!Tableausource[Catégorie tâche]="1.H+K")+([2]!Tableausource[Catégorie tâche]="2.K")),ROW([2]!Tableausource[Projet])-13,9^9),ROW(333:333)),COLUMN([2]!Tableausource[Tâches])-2),"")</f>
        <v/>
      </c>
      <c r="H337" s="24" t="str" cm="1">
        <f t="array" ref="H337">IFERROR(IF(INDEX([2]!Tableausource[#All],SMALL(IF(($G$1=[2]!Tableausource[Projet])*(([2]!Tableausource[Catégorie tâche]="1.H+K")+([2]!Tableausource[Catégorie tâche]="2.K")),ROW([2]!Tableausource[Projet])-13,9^9),ROW(333:333)),COLUMN([2]!Tableausource[Acteurs])-2)="","",(INDEX([2]!Tableausource[#All],SMALL(IF(($G$1=[2]!Tableausource[Projet])*(([2]!Tableausource[Catégorie tâche]="1.H+K")+([2]!Tableausource[Catégorie tâche]="2.K")),ROW([2]!Tableausource[Projet])-13,9^9),ROW(333:333)),COLUMN([2]!Tableausource[Acteurs])-2))),"")</f>
        <v/>
      </c>
    </row>
    <row r="338" spans="2:8" hidden="1" x14ac:dyDescent="0.25">
      <c r="B338" s="21" t="str" cm="1">
        <f t="array" ref="B338">IFERROR(IF(INDEX([1]!Tableausource[#All],SMALL(IF(($G$1=[1]!Tableausource[Projet])*(([1]!Tableausource[Catégorie tâche]="1.H+K")+([1]!Tableausource[Catégorie tâche]="2.K")),ROW([1]!Tableausource[Projet])-13,9^9),ROW(334:334)),COLUMN([1]!Tableausource[Etat])-2)="","",(INDEX([1]!Tableausource[#All],SMALL(IF(($G$1=[1]!Tableausource[Projet])*(([1]!Tableausource[Catégorie tâche]="1.H+K")+([1]!Tableausource[Catégorie tâche]="2.K")),ROW([1]!Tableausource[Projet])-13,9^9),ROW(334:334)),COLUMN([1]!Tableausource[Etat])-2))),"")</f>
        <v/>
      </c>
      <c r="C338" s="21" t="str" cm="1">
        <f t="array" ref="C338">IFERROR(IF(INDEX([2]!Tableausource[#All],SMALL(IF(($G$1=[2]!Tableausource[Projet])*(([2]!Tableausource[Catégorie tâche]="1.H+K")+([2]!Tableausource[Catégorie tâche]="2.K")),ROW([2]!Tableausource[Projet])-13,9^9),ROW(334:334)),COLUMN([2]!Tableausource[Échéance])-2)="","",(INDEX([2]!Tableausource[#All],SMALL(IF(($G$1=[2]!Tableausource[Projet])*(([2]!Tableausource[Catégorie tâche]="1.H+K")+([2]!Tableausource[Catégorie tâche]="2.K")),ROW([2]!Tableausource[Projet])-13,9^9),ROW(334:334)),COLUMN([2]!Tableausource[Échéance])-2))),"")</f>
        <v/>
      </c>
      <c r="D338" s="21" t="str" cm="1">
        <f t="array" ref="D338">IFERROR(IF(INDEX([2]!Tableausource[#All],SMALL(IF(($G$1=[2]!Tableausource[Projet])*(([2]!Tableausource[Catégorie tâche]="1.H+K")+([2]!Tableausource[Catégorie tâche]="2.K")),ROW([2]!Tableausource[Projet])-13,9^9),ROW(334:334)),COLUMN([2]!Tableausource[Date de début])-2)="","",(INDEX([2]!Tableausource[#All],SMALL(IF(($G$1=[2]!Tableausource[Projet])*(([2]!Tableausource[Catégorie tâche]="1.H+K")+([2]!Tableausource[Catégorie tâche]="2.K")),ROW([2]!Tableausource[Projet])-13,9^9),ROW(334:334)),COLUMN([2]!Tableausource[Date de début])-2))),"")</f>
        <v/>
      </c>
      <c r="E338" s="21" t="str" cm="1">
        <f t="array" ref="E338">IFERROR(IF(INDEX([2]!Tableausource[#All],SMALL(IF(($G$1=[2]!Tableausource[Projet])*(([2]!Tableausource[Catégorie tâche]="1.H+K")+([2]!Tableausource[Catégorie tâche]="2.K")),ROW([2]!Tableausource[Projet])-13,9^9),ROW(334:334)),COLUMN([2]!Tableausource[Date de fin])-2)="","",(INDEX([2]!Tableausource[#All],SMALL(IF(($G$1=[2]!Tableausource[Projet])*(([2]!Tableausource[Catégorie tâche]="1.H+K")+([2]!Tableausource[Catégorie tâche]="2.K")),ROW([2]!Tableausource[Projet])-13,9^9),ROW(334:334)),COLUMN([2]!Tableausource[Date de fin])-2))),"")</f>
        <v/>
      </c>
      <c r="F338" s="21" t="str" cm="1">
        <f t="array" ref="F338">IFERROR(IF(INDEX([2]!Tableausource[#All],SMALL(IF(($G$1=[2]!Tableausource[Projet])*(([2]!Tableausource[Catégorie tâche]="1.H+K")+([2]!Tableausource[Catégorie tâche]="2.K")),ROW([2]!Tableausource[Projet])-13,9^9),ROW(334:334)),COLUMN([2]!Tableausource[Catégorie tâche])-2)="","",(INDEX([2]!Tableausource[#All],SMALL(IF(($G$1=[2]!Tableausource[Projet])*(([2]!Tableausource[Catégorie tâche]="1.H+K")+([2]!Tableausource[Catégorie tâche]="2.K")),ROW([2]!Tableausource[Projet])-13,9^9),ROW(334:334)),COLUMN([2]!Tableausource[Catégorie tâche])-2))),"")</f>
        <v/>
      </c>
      <c r="G338" s="23" t="str" cm="1">
        <f t="array" ref="G338">IFERROR(INDEX([2]!Tableausource[#All],SMALL(IF(($G$1=[2]!Tableausource[Projet])*(([2]!Tableausource[Catégorie tâche]="1.H+K")+([2]!Tableausource[Catégorie tâche]="2.K")),ROW([2]!Tableausource[Projet])-13,9^9),ROW(334:334)),COLUMN([2]!Tableausource[Tâches])-2),"")</f>
        <v/>
      </c>
      <c r="H338" s="24" t="str" cm="1">
        <f t="array" ref="H338">IFERROR(IF(INDEX([2]!Tableausource[#All],SMALL(IF(($G$1=[2]!Tableausource[Projet])*(([2]!Tableausource[Catégorie tâche]="1.H+K")+([2]!Tableausource[Catégorie tâche]="2.K")),ROW([2]!Tableausource[Projet])-13,9^9),ROW(334:334)),COLUMN([2]!Tableausource[Acteurs])-2)="","",(INDEX([2]!Tableausource[#All],SMALL(IF(($G$1=[2]!Tableausource[Projet])*(([2]!Tableausource[Catégorie tâche]="1.H+K")+([2]!Tableausource[Catégorie tâche]="2.K")),ROW([2]!Tableausource[Projet])-13,9^9),ROW(334:334)),COLUMN([2]!Tableausource[Acteurs])-2))),"")</f>
        <v/>
      </c>
    </row>
    <row r="339" spans="2:8" hidden="1" x14ac:dyDescent="0.25">
      <c r="B339" s="21" t="str" cm="1">
        <f t="array" ref="B339">IFERROR(IF(INDEX([1]!Tableausource[#All],SMALL(IF(($G$1=[1]!Tableausource[Projet])*(([1]!Tableausource[Catégorie tâche]="1.H+K")+([1]!Tableausource[Catégorie tâche]="2.K")),ROW([1]!Tableausource[Projet])-13,9^9),ROW(335:335)),COLUMN([1]!Tableausource[Etat])-2)="","",(INDEX([1]!Tableausource[#All],SMALL(IF(($G$1=[1]!Tableausource[Projet])*(([1]!Tableausource[Catégorie tâche]="1.H+K")+([1]!Tableausource[Catégorie tâche]="2.K")),ROW([1]!Tableausource[Projet])-13,9^9),ROW(335:335)),COLUMN([1]!Tableausource[Etat])-2))),"")</f>
        <v/>
      </c>
      <c r="C339" s="21" t="str" cm="1">
        <f t="array" ref="C339">IFERROR(IF(INDEX([2]!Tableausource[#All],SMALL(IF(($G$1=[2]!Tableausource[Projet])*(([2]!Tableausource[Catégorie tâche]="1.H+K")+([2]!Tableausource[Catégorie tâche]="2.K")),ROW([2]!Tableausource[Projet])-13,9^9),ROW(335:335)),COLUMN([2]!Tableausource[Échéance])-2)="","",(INDEX([2]!Tableausource[#All],SMALL(IF(($G$1=[2]!Tableausource[Projet])*(([2]!Tableausource[Catégorie tâche]="1.H+K")+([2]!Tableausource[Catégorie tâche]="2.K")),ROW([2]!Tableausource[Projet])-13,9^9),ROW(335:335)),COLUMN([2]!Tableausource[Échéance])-2))),"")</f>
        <v/>
      </c>
      <c r="D339" s="21" t="str" cm="1">
        <f t="array" ref="D339">IFERROR(IF(INDEX([2]!Tableausource[#All],SMALL(IF(($G$1=[2]!Tableausource[Projet])*(([2]!Tableausource[Catégorie tâche]="1.H+K")+([2]!Tableausource[Catégorie tâche]="2.K")),ROW([2]!Tableausource[Projet])-13,9^9),ROW(335:335)),COLUMN([2]!Tableausource[Date de début])-2)="","",(INDEX([2]!Tableausource[#All],SMALL(IF(($G$1=[2]!Tableausource[Projet])*(([2]!Tableausource[Catégorie tâche]="1.H+K")+([2]!Tableausource[Catégorie tâche]="2.K")),ROW([2]!Tableausource[Projet])-13,9^9),ROW(335:335)),COLUMN([2]!Tableausource[Date de début])-2))),"")</f>
        <v/>
      </c>
      <c r="E339" s="21" t="str" cm="1">
        <f t="array" ref="E339">IFERROR(IF(INDEX([2]!Tableausource[#All],SMALL(IF(($G$1=[2]!Tableausource[Projet])*(([2]!Tableausource[Catégorie tâche]="1.H+K")+([2]!Tableausource[Catégorie tâche]="2.K")),ROW([2]!Tableausource[Projet])-13,9^9),ROW(335:335)),COLUMN([2]!Tableausource[Date de fin])-2)="","",(INDEX([2]!Tableausource[#All],SMALL(IF(($G$1=[2]!Tableausource[Projet])*(([2]!Tableausource[Catégorie tâche]="1.H+K")+([2]!Tableausource[Catégorie tâche]="2.K")),ROW([2]!Tableausource[Projet])-13,9^9),ROW(335:335)),COLUMN([2]!Tableausource[Date de fin])-2))),"")</f>
        <v/>
      </c>
      <c r="F339" s="21" t="str" cm="1">
        <f t="array" ref="F339">IFERROR(IF(INDEX([2]!Tableausource[#All],SMALL(IF(($G$1=[2]!Tableausource[Projet])*(([2]!Tableausource[Catégorie tâche]="1.H+K")+([2]!Tableausource[Catégorie tâche]="2.K")),ROW([2]!Tableausource[Projet])-13,9^9),ROW(335:335)),COLUMN([2]!Tableausource[Catégorie tâche])-2)="","",(INDEX([2]!Tableausource[#All],SMALL(IF(($G$1=[2]!Tableausource[Projet])*(([2]!Tableausource[Catégorie tâche]="1.H+K")+([2]!Tableausource[Catégorie tâche]="2.K")),ROW([2]!Tableausource[Projet])-13,9^9),ROW(335:335)),COLUMN([2]!Tableausource[Catégorie tâche])-2))),"")</f>
        <v/>
      </c>
      <c r="G339" s="23" t="str" cm="1">
        <f t="array" ref="G339">IFERROR(INDEX([2]!Tableausource[#All],SMALL(IF(($G$1=[2]!Tableausource[Projet])*(([2]!Tableausource[Catégorie tâche]="1.H+K")+([2]!Tableausource[Catégorie tâche]="2.K")),ROW([2]!Tableausource[Projet])-13,9^9),ROW(335:335)),COLUMN([2]!Tableausource[Tâches])-2),"")</f>
        <v/>
      </c>
      <c r="H339" s="24" t="str" cm="1">
        <f t="array" ref="H339">IFERROR(IF(INDEX([2]!Tableausource[#All],SMALL(IF(($G$1=[2]!Tableausource[Projet])*(([2]!Tableausource[Catégorie tâche]="1.H+K")+([2]!Tableausource[Catégorie tâche]="2.K")),ROW([2]!Tableausource[Projet])-13,9^9),ROW(335:335)),COLUMN([2]!Tableausource[Acteurs])-2)="","",(INDEX([2]!Tableausource[#All],SMALL(IF(($G$1=[2]!Tableausource[Projet])*(([2]!Tableausource[Catégorie tâche]="1.H+K")+([2]!Tableausource[Catégorie tâche]="2.K")),ROW([2]!Tableausource[Projet])-13,9^9),ROW(335:335)),COLUMN([2]!Tableausource[Acteurs])-2))),"")</f>
        <v/>
      </c>
    </row>
    <row r="340" spans="2:8" hidden="1" x14ac:dyDescent="0.25">
      <c r="B340" s="21" t="str" cm="1">
        <f t="array" ref="B340">IFERROR(IF(INDEX([1]!Tableausource[#All],SMALL(IF(($G$1=[1]!Tableausource[Projet])*(([1]!Tableausource[Catégorie tâche]="1.H+K")+([1]!Tableausource[Catégorie tâche]="2.K")),ROW([1]!Tableausource[Projet])-13,9^9),ROW(336:336)),COLUMN([1]!Tableausource[Etat])-2)="","",(INDEX([1]!Tableausource[#All],SMALL(IF(($G$1=[1]!Tableausource[Projet])*(([1]!Tableausource[Catégorie tâche]="1.H+K")+([1]!Tableausource[Catégorie tâche]="2.K")),ROW([1]!Tableausource[Projet])-13,9^9),ROW(336:336)),COLUMN([1]!Tableausource[Etat])-2))),"")</f>
        <v/>
      </c>
      <c r="C340" s="21" t="str" cm="1">
        <f t="array" ref="C340">IFERROR(IF(INDEX([2]!Tableausource[#All],SMALL(IF(($G$1=[2]!Tableausource[Projet])*(([2]!Tableausource[Catégorie tâche]="1.H+K")+([2]!Tableausource[Catégorie tâche]="2.K")),ROW([2]!Tableausource[Projet])-13,9^9),ROW(336:336)),COLUMN([2]!Tableausource[Échéance])-2)="","",(INDEX([2]!Tableausource[#All],SMALL(IF(($G$1=[2]!Tableausource[Projet])*(([2]!Tableausource[Catégorie tâche]="1.H+K")+([2]!Tableausource[Catégorie tâche]="2.K")),ROW([2]!Tableausource[Projet])-13,9^9),ROW(336:336)),COLUMN([2]!Tableausource[Échéance])-2))),"")</f>
        <v/>
      </c>
      <c r="D340" s="21" t="str" cm="1">
        <f t="array" ref="D340">IFERROR(IF(INDEX([2]!Tableausource[#All],SMALL(IF(($G$1=[2]!Tableausource[Projet])*(([2]!Tableausource[Catégorie tâche]="1.H+K")+([2]!Tableausource[Catégorie tâche]="2.K")),ROW([2]!Tableausource[Projet])-13,9^9),ROW(336:336)),COLUMN([2]!Tableausource[Date de début])-2)="","",(INDEX([2]!Tableausource[#All],SMALL(IF(($G$1=[2]!Tableausource[Projet])*(([2]!Tableausource[Catégorie tâche]="1.H+K")+([2]!Tableausource[Catégorie tâche]="2.K")),ROW([2]!Tableausource[Projet])-13,9^9),ROW(336:336)),COLUMN([2]!Tableausource[Date de début])-2))),"")</f>
        <v/>
      </c>
      <c r="E340" s="21" t="str" cm="1">
        <f t="array" ref="E340">IFERROR(IF(INDEX([2]!Tableausource[#All],SMALL(IF(($G$1=[2]!Tableausource[Projet])*(([2]!Tableausource[Catégorie tâche]="1.H+K")+([2]!Tableausource[Catégorie tâche]="2.K")),ROW([2]!Tableausource[Projet])-13,9^9),ROW(336:336)),COLUMN([2]!Tableausource[Date de fin])-2)="","",(INDEX([2]!Tableausource[#All],SMALL(IF(($G$1=[2]!Tableausource[Projet])*(([2]!Tableausource[Catégorie tâche]="1.H+K")+([2]!Tableausource[Catégorie tâche]="2.K")),ROW([2]!Tableausource[Projet])-13,9^9),ROW(336:336)),COLUMN([2]!Tableausource[Date de fin])-2))),"")</f>
        <v/>
      </c>
      <c r="F340" s="21" t="str" cm="1">
        <f t="array" ref="F340">IFERROR(IF(INDEX([2]!Tableausource[#All],SMALL(IF(($G$1=[2]!Tableausource[Projet])*(([2]!Tableausource[Catégorie tâche]="1.H+K")+([2]!Tableausource[Catégorie tâche]="2.K")),ROW([2]!Tableausource[Projet])-13,9^9),ROW(336:336)),COLUMN([2]!Tableausource[Catégorie tâche])-2)="","",(INDEX([2]!Tableausource[#All],SMALL(IF(($G$1=[2]!Tableausource[Projet])*(([2]!Tableausource[Catégorie tâche]="1.H+K")+([2]!Tableausource[Catégorie tâche]="2.K")),ROW([2]!Tableausource[Projet])-13,9^9),ROW(336:336)),COLUMN([2]!Tableausource[Catégorie tâche])-2))),"")</f>
        <v/>
      </c>
      <c r="G340" s="23" t="str" cm="1">
        <f t="array" ref="G340">IFERROR(INDEX([2]!Tableausource[#All],SMALL(IF(($G$1=[2]!Tableausource[Projet])*(([2]!Tableausource[Catégorie tâche]="1.H+K")+([2]!Tableausource[Catégorie tâche]="2.K")),ROW([2]!Tableausource[Projet])-13,9^9),ROW(336:336)),COLUMN([2]!Tableausource[Tâches])-2),"")</f>
        <v/>
      </c>
      <c r="H340" s="24" t="str" cm="1">
        <f t="array" ref="H340">IFERROR(IF(INDEX([2]!Tableausource[#All],SMALL(IF(($G$1=[2]!Tableausource[Projet])*(([2]!Tableausource[Catégorie tâche]="1.H+K")+([2]!Tableausource[Catégorie tâche]="2.K")),ROW([2]!Tableausource[Projet])-13,9^9),ROW(336:336)),COLUMN([2]!Tableausource[Acteurs])-2)="","",(INDEX([2]!Tableausource[#All],SMALL(IF(($G$1=[2]!Tableausource[Projet])*(([2]!Tableausource[Catégorie tâche]="1.H+K")+([2]!Tableausource[Catégorie tâche]="2.K")),ROW([2]!Tableausource[Projet])-13,9^9),ROW(336:336)),COLUMN([2]!Tableausource[Acteurs])-2))),"")</f>
        <v/>
      </c>
    </row>
    <row r="341" spans="2:8" hidden="1" x14ac:dyDescent="0.25">
      <c r="B341" s="21" t="str" cm="1">
        <f t="array" ref="B341">IFERROR(IF(INDEX([1]!Tableausource[#All],SMALL(IF(($G$1=[1]!Tableausource[Projet])*(([1]!Tableausource[Catégorie tâche]="1.H+K")+([1]!Tableausource[Catégorie tâche]="2.K")),ROW([1]!Tableausource[Projet])-13,9^9),ROW(337:337)),COLUMN([1]!Tableausource[Etat])-2)="","",(INDEX([1]!Tableausource[#All],SMALL(IF(($G$1=[1]!Tableausource[Projet])*(([1]!Tableausource[Catégorie tâche]="1.H+K")+([1]!Tableausource[Catégorie tâche]="2.K")),ROW([1]!Tableausource[Projet])-13,9^9),ROW(337:337)),COLUMN([1]!Tableausource[Etat])-2))),"")</f>
        <v/>
      </c>
      <c r="C341" s="21" t="str" cm="1">
        <f t="array" ref="C341">IFERROR(IF(INDEX([2]!Tableausource[#All],SMALL(IF(($G$1=[2]!Tableausource[Projet])*(([2]!Tableausource[Catégorie tâche]="1.H+K")+([2]!Tableausource[Catégorie tâche]="2.K")),ROW([2]!Tableausource[Projet])-13,9^9),ROW(337:337)),COLUMN([2]!Tableausource[Échéance])-2)="","",(INDEX([2]!Tableausource[#All],SMALL(IF(($G$1=[2]!Tableausource[Projet])*(([2]!Tableausource[Catégorie tâche]="1.H+K")+([2]!Tableausource[Catégorie tâche]="2.K")),ROW([2]!Tableausource[Projet])-13,9^9),ROW(337:337)),COLUMN([2]!Tableausource[Échéance])-2))),"")</f>
        <v/>
      </c>
      <c r="D341" s="21" t="str" cm="1">
        <f t="array" ref="D341">IFERROR(IF(INDEX([2]!Tableausource[#All],SMALL(IF(($G$1=[2]!Tableausource[Projet])*(([2]!Tableausource[Catégorie tâche]="1.H+K")+([2]!Tableausource[Catégorie tâche]="2.K")),ROW([2]!Tableausource[Projet])-13,9^9),ROW(337:337)),COLUMN([2]!Tableausource[Date de début])-2)="","",(INDEX([2]!Tableausource[#All],SMALL(IF(($G$1=[2]!Tableausource[Projet])*(([2]!Tableausource[Catégorie tâche]="1.H+K")+([2]!Tableausource[Catégorie tâche]="2.K")),ROW([2]!Tableausource[Projet])-13,9^9),ROW(337:337)),COLUMN([2]!Tableausource[Date de début])-2))),"")</f>
        <v/>
      </c>
      <c r="E341" s="21" t="str" cm="1">
        <f t="array" ref="E341">IFERROR(IF(INDEX([2]!Tableausource[#All],SMALL(IF(($G$1=[2]!Tableausource[Projet])*(([2]!Tableausource[Catégorie tâche]="1.H+K")+([2]!Tableausource[Catégorie tâche]="2.K")),ROW([2]!Tableausource[Projet])-13,9^9),ROW(337:337)),COLUMN([2]!Tableausource[Date de fin])-2)="","",(INDEX([2]!Tableausource[#All],SMALL(IF(($G$1=[2]!Tableausource[Projet])*(([2]!Tableausource[Catégorie tâche]="1.H+K")+([2]!Tableausource[Catégorie tâche]="2.K")),ROW([2]!Tableausource[Projet])-13,9^9),ROW(337:337)),COLUMN([2]!Tableausource[Date de fin])-2))),"")</f>
        <v/>
      </c>
      <c r="F341" s="21" t="str" cm="1">
        <f t="array" ref="F341">IFERROR(IF(INDEX([2]!Tableausource[#All],SMALL(IF(($G$1=[2]!Tableausource[Projet])*(([2]!Tableausource[Catégorie tâche]="1.H+K")+([2]!Tableausource[Catégorie tâche]="2.K")),ROW([2]!Tableausource[Projet])-13,9^9),ROW(337:337)),COLUMN([2]!Tableausource[Catégorie tâche])-2)="","",(INDEX([2]!Tableausource[#All],SMALL(IF(($G$1=[2]!Tableausource[Projet])*(([2]!Tableausource[Catégorie tâche]="1.H+K")+([2]!Tableausource[Catégorie tâche]="2.K")),ROW([2]!Tableausource[Projet])-13,9^9),ROW(337:337)),COLUMN([2]!Tableausource[Catégorie tâche])-2))),"")</f>
        <v/>
      </c>
      <c r="G341" s="23" t="str" cm="1">
        <f t="array" ref="G341">IFERROR(INDEX([2]!Tableausource[#All],SMALL(IF(($G$1=[2]!Tableausource[Projet])*(([2]!Tableausource[Catégorie tâche]="1.H+K")+([2]!Tableausource[Catégorie tâche]="2.K")),ROW([2]!Tableausource[Projet])-13,9^9),ROW(337:337)),COLUMN([2]!Tableausource[Tâches])-2),"")</f>
        <v/>
      </c>
      <c r="H341" s="24" t="str" cm="1">
        <f t="array" ref="H341">IFERROR(IF(INDEX([2]!Tableausource[#All],SMALL(IF(($G$1=[2]!Tableausource[Projet])*(([2]!Tableausource[Catégorie tâche]="1.H+K")+([2]!Tableausource[Catégorie tâche]="2.K")),ROW([2]!Tableausource[Projet])-13,9^9),ROW(337:337)),COLUMN([2]!Tableausource[Acteurs])-2)="","",(INDEX([2]!Tableausource[#All],SMALL(IF(($G$1=[2]!Tableausource[Projet])*(([2]!Tableausource[Catégorie tâche]="1.H+K")+([2]!Tableausource[Catégorie tâche]="2.K")),ROW([2]!Tableausource[Projet])-13,9^9),ROW(337:337)),COLUMN([2]!Tableausource[Acteurs])-2))),"")</f>
        <v/>
      </c>
    </row>
    <row r="342" spans="2:8" hidden="1" x14ac:dyDescent="0.25">
      <c r="B342" s="21" t="str" cm="1">
        <f t="array" ref="B342">IFERROR(IF(INDEX([1]!Tableausource[#All],SMALL(IF(($G$1=[1]!Tableausource[Projet])*(([1]!Tableausource[Catégorie tâche]="1.H+K")+([1]!Tableausource[Catégorie tâche]="2.K")),ROW([1]!Tableausource[Projet])-13,9^9),ROW(338:338)),COLUMN([1]!Tableausource[Etat])-2)="","",(INDEX([1]!Tableausource[#All],SMALL(IF(($G$1=[1]!Tableausource[Projet])*(([1]!Tableausource[Catégorie tâche]="1.H+K")+([1]!Tableausource[Catégorie tâche]="2.K")),ROW([1]!Tableausource[Projet])-13,9^9),ROW(338:338)),COLUMN([1]!Tableausource[Etat])-2))),"")</f>
        <v/>
      </c>
      <c r="C342" s="21" t="str" cm="1">
        <f t="array" ref="C342">IFERROR(IF(INDEX([2]!Tableausource[#All],SMALL(IF(($G$1=[2]!Tableausource[Projet])*(([2]!Tableausource[Catégorie tâche]="1.H+K")+([2]!Tableausource[Catégorie tâche]="2.K")),ROW([2]!Tableausource[Projet])-13,9^9),ROW(338:338)),COLUMN([2]!Tableausource[Échéance])-2)="","",(INDEX([2]!Tableausource[#All],SMALL(IF(($G$1=[2]!Tableausource[Projet])*(([2]!Tableausource[Catégorie tâche]="1.H+K")+([2]!Tableausource[Catégorie tâche]="2.K")),ROW([2]!Tableausource[Projet])-13,9^9),ROW(338:338)),COLUMN([2]!Tableausource[Échéance])-2))),"")</f>
        <v/>
      </c>
      <c r="D342" s="21" t="str" cm="1">
        <f t="array" ref="D342">IFERROR(IF(INDEX([2]!Tableausource[#All],SMALL(IF(($G$1=[2]!Tableausource[Projet])*(([2]!Tableausource[Catégorie tâche]="1.H+K")+([2]!Tableausource[Catégorie tâche]="2.K")),ROW([2]!Tableausource[Projet])-13,9^9),ROW(338:338)),COLUMN([2]!Tableausource[Date de début])-2)="","",(INDEX([2]!Tableausource[#All],SMALL(IF(($G$1=[2]!Tableausource[Projet])*(([2]!Tableausource[Catégorie tâche]="1.H+K")+([2]!Tableausource[Catégorie tâche]="2.K")),ROW([2]!Tableausource[Projet])-13,9^9),ROW(338:338)),COLUMN([2]!Tableausource[Date de début])-2))),"")</f>
        <v/>
      </c>
      <c r="E342" s="21" t="str" cm="1">
        <f t="array" ref="E342">IFERROR(IF(INDEX([2]!Tableausource[#All],SMALL(IF(($G$1=[2]!Tableausource[Projet])*(([2]!Tableausource[Catégorie tâche]="1.H+K")+([2]!Tableausource[Catégorie tâche]="2.K")),ROW([2]!Tableausource[Projet])-13,9^9),ROW(338:338)),COLUMN([2]!Tableausource[Date de fin])-2)="","",(INDEX([2]!Tableausource[#All],SMALL(IF(($G$1=[2]!Tableausource[Projet])*(([2]!Tableausource[Catégorie tâche]="1.H+K")+([2]!Tableausource[Catégorie tâche]="2.K")),ROW([2]!Tableausource[Projet])-13,9^9),ROW(338:338)),COLUMN([2]!Tableausource[Date de fin])-2))),"")</f>
        <v/>
      </c>
      <c r="F342" s="21" t="str" cm="1">
        <f t="array" ref="F342">IFERROR(IF(INDEX([2]!Tableausource[#All],SMALL(IF(($G$1=[2]!Tableausource[Projet])*(([2]!Tableausource[Catégorie tâche]="1.H+K")+([2]!Tableausource[Catégorie tâche]="2.K")),ROW([2]!Tableausource[Projet])-13,9^9),ROW(338:338)),COLUMN([2]!Tableausource[Catégorie tâche])-2)="","",(INDEX([2]!Tableausource[#All],SMALL(IF(($G$1=[2]!Tableausource[Projet])*(([2]!Tableausource[Catégorie tâche]="1.H+K")+([2]!Tableausource[Catégorie tâche]="2.K")),ROW([2]!Tableausource[Projet])-13,9^9),ROW(338:338)),COLUMN([2]!Tableausource[Catégorie tâche])-2))),"")</f>
        <v/>
      </c>
      <c r="G342" s="23" t="str" cm="1">
        <f t="array" ref="G342">IFERROR(INDEX([2]!Tableausource[#All],SMALL(IF(($G$1=[2]!Tableausource[Projet])*(([2]!Tableausource[Catégorie tâche]="1.H+K")+([2]!Tableausource[Catégorie tâche]="2.K")),ROW([2]!Tableausource[Projet])-13,9^9),ROW(338:338)),COLUMN([2]!Tableausource[Tâches])-2),"")</f>
        <v/>
      </c>
      <c r="H342" s="24" t="str" cm="1">
        <f t="array" ref="H342">IFERROR(IF(INDEX([2]!Tableausource[#All],SMALL(IF(($G$1=[2]!Tableausource[Projet])*(([2]!Tableausource[Catégorie tâche]="1.H+K")+([2]!Tableausource[Catégorie tâche]="2.K")),ROW([2]!Tableausource[Projet])-13,9^9),ROW(338:338)),COLUMN([2]!Tableausource[Acteurs])-2)="","",(INDEX([2]!Tableausource[#All],SMALL(IF(($G$1=[2]!Tableausource[Projet])*(([2]!Tableausource[Catégorie tâche]="1.H+K")+([2]!Tableausource[Catégorie tâche]="2.K")),ROW([2]!Tableausource[Projet])-13,9^9),ROW(338:338)),COLUMN([2]!Tableausource[Acteurs])-2))),"")</f>
        <v/>
      </c>
    </row>
    <row r="343" spans="2:8" hidden="1" x14ac:dyDescent="0.25">
      <c r="B343" s="21" t="str" cm="1">
        <f t="array" ref="B343">IFERROR(IF(INDEX([1]!Tableausource[#All],SMALL(IF(($G$1=[1]!Tableausource[Projet])*(([1]!Tableausource[Catégorie tâche]="1.H+K")+([1]!Tableausource[Catégorie tâche]="2.K")),ROW([1]!Tableausource[Projet])-13,9^9),ROW(339:339)),COLUMN([1]!Tableausource[Etat])-2)="","",(INDEX([1]!Tableausource[#All],SMALL(IF(($G$1=[1]!Tableausource[Projet])*(([1]!Tableausource[Catégorie tâche]="1.H+K")+([1]!Tableausource[Catégorie tâche]="2.K")),ROW([1]!Tableausource[Projet])-13,9^9),ROW(339:339)),COLUMN([1]!Tableausource[Etat])-2))),"")</f>
        <v/>
      </c>
      <c r="C343" s="21" t="str" cm="1">
        <f t="array" ref="C343">IFERROR(IF(INDEX([2]!Tableausource[#All],SMALL(IF(($G$1=[2]!Tableausource[Projet])*(([2]!Tableausource[Catégorie tâche]="1.H+K")+([2]!Tableausource[Catégorie tâche]="2.K")),ROW([2]!Tableausource[Projet])-13,9^9),ROW(339:339)),COLUMN([2]!Tableausource[Échéance])-2)="","",(INDEX([2]!Tableausource[#All],SMALL(IF(($G$1=[2]!Tableausource[Projet])*(([2]!Tableausource[Catégorie tâche]="1.H+K")+([2]!Tableausource[Catégorie tâche]="2.K")),ROW([2]!Tableausource[Projet])-13,9^9),ROW(339:339)),COLUMN([2]!Tableausource[Échéance])-2))),"")</f>
        <v/>
      </c>
      <c r="D343" s="21" t="str" cm="1">
        <f t="array" ref="D343">IFERROR(IF(INDEX([2]!Tableausource[#All],SMALL(IF(($G$1=[2]!Tableausource[Projet])*(([2]!Tableausource[Catégorie tâche]="1.H+K")+([2]!Tableausource[Catégorie tâche]="2.K")),ROW([2]!Tableausource[Projet])-13,9^9),ROW(339:339)),COLUMN([2]!Tableausource[Date de début])-2)="","",(INDEX([2]!Tableausource[#All],SMALL(IF(($G$1=[2]!Tableausource[Projet])*(([2]!Tableausource[Catégorie tâche]="1.H+K")+([2]!Tableausource[Catégorie tâche]="2.K")),ROW([2]!Tableausource[Projet])-13,9^9),ROW(339:339)),COLUMN([2]!Tableausource[Date de début])-2))),"")</f>
        <v/>
      </c>
      <c r="E343" s="21" t="str" cm="1">
        <f t="array" ref="E343">IFERROR(IF(INDEX([2]!Tableausource[#All],SMALL(IF(($G$1=[2]!Tableausource[Projet])*(([2]!Tableausource[Catégorie tâche]="1.H+K")+([2]!Tableausource[Catégorie tâche]="2.K")),ROW([2]!Tableausource[Projet])-13,9^9),ROW(339:339)),COLUMN([2]!Tableausource[Date de fin])-2)="","",(INDEX([2]!Tableausource[#All],SMALL(IF(($G$1=[2]!Tableausource[Projet])*(([2]!Tableausource[Catégorie tâche]="1.H+K")+([2]!Tableausource[Catégorie tâche]="2.K")),ROW([2]!Tableausource[Projet])-13,9^9),ROW(339:339)),COLUMN([2]!Tableausource[Date de fin])-2))),"")</f>
        <v/>
      </c>
      <c r="F343" s="21" t="str" cm="1">
        <f t="array" ref="F343">IFERROR(IF(INDEX([2]!Tableausource[#All],SMALL(IF(($G$1=[2]!Tableausource[Projet])*(([2]!Tableausource[Catégorie tâche]="1.H+K")+([2]!Tableausource[Catégorie tâche]="2.K")),ROW([2]!Tableausource[Projet])-13,9^9),ROW(339:339)),COLUMN([2]!Tableausource[Catégorie tâche])-2)="","",(INDEX([2]!Tableausource[#All],SMALL(IF(($G$1=[2]!Tableausource[Projet])*(([2]!Tableausource[Catégorie tâche]="1.H+K")+([2]!Tableausource[Catégorie tâche]="2.K")),ROW([2]!Tableausource[Projet])-13,9^9),ROW(339:339)),COLUMN([2]!Tableausource[Catégorie tâche])-2))),"")</f>
        <v/>
      </c>
      <c r="G343" s="23" t="str" cm="1">
        <f t="array" ref="G343">IFERROR(INDEX([2]!Tableausource[#All],SMALL(IF(($G$1=[2]!Tableausource[Projet])*(([2]!Tableausource[Catégorie tâche]="1.H+K")+([2]!Tableausource[Catégorie tâche]="2.K")),ROW([2]!Tableausource[Projet])-13,9^9),ROW(339:339)),COLUMN([2]!Tableausource[Tâches])-2),"")</f>
        <v/>
      </c>
      <c r="H343" s="24" t="str" cm="1">
        <f t="array" ref="H343">IFERROR(IF(INDEX([2]!Tableausource[#All],SMALL(IF(($G$1=[2]!Tableausource[Projet])*(([2]!Tableausource[Catégorie tâche]="1.H+K")+([2]!Tableausource[Catégorie tâche]="2.K")),ROW([2]!Tableausource[Projet])-13,9^9),ROW(339:339)),COLUMN([2]!Tableausource[Acteurs])-2)="","",(INDEX([2]!Tableausource[#All],SMALL(IF(($G$1=[2]!Tableausource[Projet])*(([2]!Tableausource[Catégorie tâche]="1.H+K")+([2]!Tableausource[Catégorie tâche]="2.K")),ROW([2]!Tableausource[Projet])-13,9^9),ROW(339:339)),COLUMN([2]!Tableausource[Acteurs])-2))),"")</f>
        <v/>
      </c>
    </row>
    <row r="344" spans="2:8" hidden="1" x14ac:dyDescent="0.25">
      <c r="B344" s="21" t="str" cm="1">
        <f t="array" ref="B344">IFERROR(IF(INDEX([1]!Tableausource[#All],SMALL(IF(($G$1=[1]!Tableausource[Projet])*(([1]!Tableausource[Catégorie tâche]="1.H+K")+([1]!Tableausource[Catégorie tâche]="2.K")),ROW([1]!Tableausource[Projet])-13,9^9),ROW(340:340)),COLUMN([1]!Tableausource[Etat])-2)="","",(INDEX([1]!Tableausource[#All],SMALL(IF(($G$1=[1]!Tableausource[Projet])*(([1]!Tableausource[Catégorie tâche]="1.H+K")+([1]!Tableausource[Catégorie tâche]="2.K")),ROW([1]!Tableausource[Projet])-13,9^9),ROW(340:340)),COLUMN([1]!Tableausource[Etat])-2))),"")</f>
        <v/>
      </c>
      <c r="C344" s="21" t="str" cm="1">
        <f t="array" ref="C344">IFERROR(IF(INDEX([2]!Tableausource[#All],SMALL(IF(($G$1=[2]!Tableausource[Projet])*(([2]!Tableausource[Catégorie tâche]="1.H+K")+([2]!Tableausource[Catégorie tâche]="2.K")),ROW([2]!Tableausource[Projet])-13,9^9),ROW(340:340)),COLUMN([2]!Tableausource[Échéance])-2)="","",(INDEX([2]!Tableausource[#All],SMALL(IF(($G$1=[2]!Tableausource[Projet])*(([2]!Tableausource[Catégorie tâche]="1.H+K")+([2]!Tableausource[Catégorie tâche]="2.K")),ROW([2]!Tableausource[Projet])-13,9^9),ROW(340:340)),COLUMN([2]!Tableausource[Échéance])-2))),"")</f>
        <v/>
      </c>
      <c r="D344" s="21" t="str" cm="1">
        <f t="array" ref="D344">IFERROR(IF(INDEX([2]!Tableausource[#All],SMALL(IF(($G$1=[2]!Tableausource[Projet])*(([2]!Tableausource[Catégorie tâche]="1.H+K")+([2]!Tableausource[Catégorie tâche]="2.K")),ROW([2]!Tableausource[Projet])-13,9^9),ROW(340:340)),COLUMN([2]!Tableausource[Date de début])-2)="","",(INDEX([2]!Tableausource[#All],SMALL(IF(($G$1=[2]!Tableausource[Projet])*(([2]!Tableausource[Catégorie tâche]="1.H+K")+([2]!Tableausource[Catégorie tâche]="2.K")),ROW([2]!Tableausource[Projet])-13,9^9),ROW(340:340)),COLUMN([2]!Tableausource[Date de début])-2))),"")</f>
        <v/>
      </c>
      <c r="E344" s="21" t="str" cm="1">
        <f t="array" ref="E344">IFERROR(IF(INDEX([2]!Tableausource[#All],SMALL(IF(($G$1=[2]!Tableausource[Projet])*(([2]!Tableausource[Catégorie tâche]="1.H+K")+([2]!Tableausource[Catégorie tâche]="2.K")),ROW([2]!Tableausource[Projet])-13,9^9),ROW(340:340)),COLUMN([2]!Tableausource[Date de fin])-2)="","",(INDEX([2]!Tableausource[#All],SMALL(IF(($G$1=[2]!Tableausource[Projet])*(([2]!Tableausource[Catégorie tâche]="1.H+K")+([2]!Tableausource[Catégorie tâche]="2.K")),ROW([2]!Tableausource[Projet])-13,9^9),ROW(340:340)),COLUMN([2]!Tableausource[Date de fin])-2))),"")</f>
        <v/>
      </c>
      <c r="F344" s="21" t="str" cm="1">
        <f t="array" ref="F344">IFERROR(IF(INDEX([2]!Tableausource[#All],SMALL(IF(($G$1=[2]!Tableausource[Projet])*(([2]!Tableausource[Catégorie tâche]="1.H+K")+([2]!Tableausource[Catégorie tâche]="2.K")),ROW([2]!Tableausource[Projet])-13,9^9),ROW(340:340)),COLUMN([2]!Tableausource[Catégorie tâche])-2)="","",(INDEX([2]!Tableausource[#All],SMALL(IF(($G$1=[2]!Tableausource[Projet])*(([2]!Tableausource[Catégorie tâche]="1.H+K")+([2]!Tableausource[Catégorie tâche]="2.K")),ROW([2]!Tableausource[Projet])-13,9^9),ROW(340:340)),COLUMN([2]!Tableausource[Catégorie tâche])-2))),"")</f>
        <v/>
      </c>
      <c r="G344" s="23" t="str" cm="1">
        <f t="array" ref="G344">IFERROR(INDEX([2]!Tableausource[#All],SMALL(IF(($G$1=[2]!Tableausource[Projet])*(([2]!Tableausource[Catégorie tâche]="1.H+K")+([2]!Tableausource[Catégorie tâche]="2.K")),ROW([2]!Tableausource[Projet])-13,9^9),ROW(340:340)),COLUMN([2]!Tableausource[Tâches])-2),"")</f>
        <v/>
      </c>
      <c r="H344" s="24" t="str" cm="1">
        <f t="array" ref="H344">IFERROR(IF(INDEX([2]!Tableausource[#All],SMALL(IF(($G$1=[2]!Tableausource[Projet])*(([2]!Tableausource[Catégorie tâche]="1.H+K")+([2]!Tableausource[Catégorie tâche]="2.K")),ROW([2]!Tableausource[Projet])-13,9^9),ROW(340:340)),COLUMN([2]!Tableausource[Acteurs])-2)="","",(INDEX([2]!Tableausource[#All],SMALL(IF(($G$1=[2]!Tableausource[Projet])*(([2]!Tableausource[Catégorie tâche]="1.H+K")+([2]!Tableausource[Catégorie tâche]="2.K")),ROW([2]!Tableausource[Projet])-13,9^9),ROW(340:340)),COLUMN([2]!Tableausource[Acteurs])-2))),"")</f>
        <v/>
      </c>
    </row>
    <row r="345" spans="2:8" hidden="1" x14ac:dyDescent="0.25">
      <c r="B345" s="21" t="str" cm="1">
        <f t="array" ref="B345">IFERROR(IF(INDEX([1]!Tableausource[#All],SMALL(IF(($G$1=[1]!Tableausource[Projet])*(([1]!Tableausource[Catégorie tâche]="1.H+K")+([1]!Tableausource[Catégorie tâche]="2.K")),ROW([1]!Tableausource[Projet])-13,9^9),ROW(341:341)),COLUMN([1]!Tableausource[Etat])-2)="","",(INDEX([1]!Tableausource[#All],SMALL(IF(($G$1=[1]!Tableausource[Projet])*(([1]!Tableausource[Catégorie tâche]="1.H+K")+([1]!Tableausource[Catégorie tâche]="2.K")),ROW([1]!Tableausource[Projet])-13,9^9),ROW(341:341)),COLUMN([1]!Tableausource[Etat])-2))),"")</f>
        <v/>
      </c>
      <c r="C345" s="21" t="str" cm="1">
        <f t="array" ref="C345">IFERROR(IF(INDEX([2]!Tableausource[#All],SMALL(IF(($G$1=[2]!Tableausource[Projet])*(([2]!Tableausource[Catégorie tâche]="1.H+K")+([2]!Tableausource[Catégorie tâche]="2.K")),ROW([2]!Tableausource[Projet])-13,9^9),ROW(341:341)),COLUMN([2]!Tableausource[Échéance])-2)="","",(INDEX([2]!Tableausource[#All],SMALL(IF(($G$1=[2]!Tableausource[Projet])*(([2]!Tableausource[Catégorie tâche]="1.H+K")+([2]!Tableausource[Catégorie tâche]="2.K")),ROW([2]!Tableausource[Projet])-13,9^9),ROW(341:341)),COLUMN([2]!Tableausource[Échéance])-2))),"")</f>
        <v/>
      </c>
      <c r="D345" s="21" t="str" cm="1">
        <f t="array" ref="D345">IFERROR(IF(INDEX([2]!Tableausource[#All],SMALL(IF(($G$1=[2]!Tableausource[Projet])*(([2]!Tableausource[Catégorie tâche]="1.H+K")+([2]!Tableausource[Catégorie tâche]="2.K")),ROW([2]!Tableausource[Projet])-13,9^9),ROW(341:341)),COLUMN([2]!Tableausource[Date de début])-2)="","",(INDEX([2]!Tableausource[#All],SMALL(IF(($G$1=[2]!Tableausource[Projet])*(([2]!Tableausource[Catégorie tâche]="1.H+K")+([2]!Tableausource[Catégorie tâche]="2.K")),ROW([2]!Tableausource[Projet])-13,9^9),ROW(341:341)),COLUMN([2]!Tableausource[Date de début])-2))),"")</f>
        <v/>
      </c>
      <c r="E345" s="21" t="str" cm="1">
        <f t="array" ref="E345">IFERROR(IF(INDEX([2]!Tableausource[#All],SMALL(IF(($G$1=[2]!Tableausource[Projet])*(([2]!Tableausource[Catégorie tâche]="1.H+K")+([2]!Tableausource[Catégorie tâche]="2.K")),ROW([2]!Tableausource[Projet])-13,9^9),ROW(341:341)),COLUMN([2]!Tableausource[Date de fin])-2)="","",(INDEX([2]!Tableausource[#All],SMALL(IF(($G$1=[2]!Tableausource[Projet])*(([2]!Tableausource[Catégorie tâche]="1.H+K")+([2]!Tableausource[Catégorie tâche]="2.K")),ROW([2]!Tableausource[Projet])-13,9^9),ROW(341:341)),COLUMN([2]!Tableausource[Date de fin])-2))),"")</f>
        <v/>
      </c>
      <c r="F345" s="21" t="str" cm="1">
        <f t="array" ref="F345">IFERROR(IF(INDEX([2]!Tableausource[#All],SMALL(IF(($G$1=[2]!Tableausource[Projet])*(([2]!Tableausource[Catégorie tâche]="1.H+K")+([2]!Tableausource[Catégorie tâche]="2.K")),ROW([2]!Tableausource[Projet])-13,9^9),ROW(341:341)),COLUMN([2]!Tableausource[Catégorie tâche])-2)="","",(INDEX([2]!Tableausource[#All],SMALL(IF(($G$1=[2]!Tableausource[Projet])*(([2]!Tableausource[Catégorie tâche]="1.H+K")+([2]!Tableausource[Catégorie tâche]="2.K")),ROW([2]!Tableausource[Projet])-13,9^9),ROW(341:341)),COLUMN([2]!Tableausource[Catégorie tâche])-2))),"")</f>
        <v/>
      </c>
      <c r="G345" s="23" t="str" cm="1">
        <f t="array" ref="G345">IFERROR(INDEX([2]!Tableausource[#All],SMALL(IF(($G$1=[2]!Tableausource[Projet])*(([2]!Tableausource[Catégorie tâche]="1.H+K")+([2]!Tableausource[Catégorie tâche]="2.K")),ROW([2]!Tableausource[Projet])-13,9^9),ROW(341:341)),COLUMN([2]!Tableausource[Tâches])-2),"")</f>
        <v/>
      </c>
      <c r="H345" s="24" t="str" cm="1">
        <f t="array" ref="H345">IFERROR(IF(INDEX([2]!Tableausource[#All],SMALL(IF(($G$1=[2]!Tableausource[Projet])*(([2]!Tableausource[Catégorie tâche]="1.H+K")+([2]!Tableausource[Catégorie tâche]="2.K")),ROW([2]!Tableausource[Projet])-13,9^9),ROW(341:341)),COLUMN([2]!Tableausource[Acteurs])-2)="","",(INDEX([2]!Tableausource[#All],SMALL(IF(($G$1=[2]!Tableausource[Projet])*(([2]!Tableausource[Catégorie tâche]="1.H+K")+([2]!Tableausource[Catégorie tâche]="2.K")),ROW([2]!Tableausource[Projet])-13,9^9),ROW(341:341)),COLUMN([2]!Tableausource[Acteurs])-2))),"")</f>
        <v/>
      </c>
    </row>
    <row r="346" spans="2:8" hidden="1" x14ac:dyDescent="0.25">
      <c r="B346" s="21" t="str" cm="1">
        <f t="array" ref="B346">IFERROR(IF(INDEX([1]!Tableausource[#All],SMALL(IF(($G$1=[1]!Tableausource[Projet])*(([1]!Tableausource[Catégorie tâche]="1.H+K")+([1]!Tableausource[Catégorie tâche]="2.K")),ROW([1]!Tableausource[Projet])-13,9^9),ROW(342:342)),COLUMN([1]!Tableausource[Etat])-2)="","",(INDEX([1]!Tableausource[#All],SMALL(IF(($G$1=[1]!Tableausource[Projet])*(([1]!Tableausource[Catégorie tâche]="1.H+K")+([1]!Tableausource[Catégorie tâche]="2.K")),ROW([1]!Tableausource[Projet])-13,9^9),ROW(342:342)),COLUMN([1]!Tableausource[Etat])-2))),"")</f>
        <v/>
      </c>
      <c r="C346" s="21" t="str" cm="1">
        <f t="array" ref="C346">IFERROR(IF(INDEX([2]!Tableausource[#All],SMALL(IF(($G$1=[2]!Tableausource[Projet])*(([2]!Tableausource[Catégorie tâche]="1.H+K")+([2]!Tableausource[Catégorie tâche]="2.K")),ROW([2]!Tableausource[Projet])-13,9^9),ROW(342:342)),COLUMN([2]!Tableausource[Échéance])-2)="","",(INDEX([2]!Tableausource[#All],SMALL(IF(($G$1=[2]!Tableausource[Projet])*(([2]!Tableausource[Catégorie tâche]="1.H+K")+([2]!Tableausource[Catégorie tâche]="2.K")),ROW([2]!Tableausource[Projet])-13,9^9),ROW(342:342)),COLUMN([2]!Tableausource[Échéance])-2))),"")</f>
        <v/>
      </c>
      <c r="D346" s="21" t="str" cm="1">
        <f t="array" ref="D346">IFERROR(IF(INDEX([2]!Tableausource[#All],SMALL(IF(($G$1=[2]!Tableausource[Projet])*(([2]!Tableausource[Catégorie tâche]="1.H+K")+([2]!Tableausource[Catégorie tâche]="2.K")),ROW([2]!Tableausource[Projet])-13,9^9),ROW(342:342)),COLUMN([2]!Tableausource[Date de début])-2)="","",(INDEX([2]!Tableausource[#All],SMALL(IF(($G$1=[2]!Tableausource[Projet])*(([2]!Tableausource[Catégorie tâche]="1.H+K")+([2]!Tableausource[Catégorie tâche]="2.K")),ROW([2]!Tableausource[Projet])-13,9^9),ROW(342:342)),COLUMN([2]!Tableausource[Date de début])-2))),"")</f>
        <v/>
      </c>
      <c r="E346" s="21" t="str" cm="1">
        <f t="array" ref="E346">IFERROR(IF(INDEX([2]!Tableausource[#All],SMALL(IF(($G$1=[2]!Tableausource[Projet])*(([2]!Tableausource[Catégorie tâche]="1.H+K")+([2]!Tableausource[Catégorie tâche]="2.K")),ROW([2]!Tableausource[Projet])-13,9^9),ROW(342:342)),COLUMN([2]!Tableausource[Date de fin])-2)="","",(INDEX([2]!Tableausource[#All],SMALL(IF(($G$1=[2]!Tableausource[Projet])*(([2]!Tableausource[Catégorie tâche]="1.H+K")+([2]!Tableausource[Catégorie tâche]="2.K")),ROW([2]!Tableausource[Projet])-13,9^9),ROW(342:342)),COLUMN([2]!Tableausource[Date de fin])-2))),"")</f>
        <v/>
      </c>
      <c r="F346" s="21" t="str" cm="1">
        <f t="array" ref="F346">IFERROR(IF(INDEX([2]!Tableausource[#All],SMALL(IF(($G$1=[2]!Tableausource[Projet])*(([2]!Tableausource[Catégorie tâche]="1.H+K")+([2]!Tableausource[Catégorie tâche]="2.K")),ROW([2]!Tableausource[Projet])-13,9^9),ROW(342:342)),COLUMN([2]!Tableausource[Catégorie tâche])-2)="","",(INDEX([2]!Tableausource[#All],SMALL(IF(($G$1=[2]!Tableausource[Projet])*(([2]!Tableausource[Catégorie tâche]="1.H+K")+([2]!Tableausource[Catégorie tâche]="2.K")),ROW([2]!Tableausource[Projet])-13,9^9),ROW(342:342)),COLUMN([2]!Tableausource[Catégorie tâche])-2))),"")</f>
        <v/>
      </c>
      <c r="G346" s="23" t="str" cm="1">
        <f t="array" ref="G346">IFERROR(INDEX([2]!Tableausource[#All],SMALL(IF(($G$1=[2]!Tableausource[Projet])*(([2]!Tableausource[Catégorie tâche]="1.H+K")+([2]!Tableausource[Catégorie tâche]="2.K")),ROW([2]!Tableausource[Projet])-13,9^9),ROW(342:342)),COLUMN([2]!Tableausource[Tâches])-2),"")</f>
        <v/>
      </c>
      <c r="H346" s="24" t="str" cm="1">
        <f t="array" ref="H346">IFERROR(IF(INDEX([2]!Tableausource[#All],SMALL(IF(($G$1=[2]!Tableausource[Projet])*(([2]!Tableausource[Catégorie tâche]="1.H+K")+([2]!Tableausource[Catégorie tâche]="2.K")),ROW([2]!Tableausource[Projet])-13,9^9),ROW(342:342)),COLUMN([2]!Tableausource[Acteurs])-2)="","",(INDEX([2]!Tableausource[#All],SMALL(IF(($G$1=[2]!Tableausource[Projet])*(([2]!Tableausource[Catégorie tâche]="1.H+K")+([2]!Tableausource[Catégorie tâche]="2.K")),ROW([2]!Tableausource[Projet])-13,9^9),ROW(342:342)),COLUMN([2]!Tableausource[Acteurs])-2))),"")</f>
        <v/>
      </c>
    </row>
    <row r="347" spans="2:8" hidden="1" x14ac:dyDescent="0.25">
      <c r="B347" s="21" t="str" cm="1">
        <f t="array" ref="B347">IFERROR(IF(INDEX([1]!Tableausource[#All],SMALL(IF(($G$1=[1]!Tableausource[Projet])*(([1]!Tableausource[Catégorie tâche]="1.H+K")+([1]!Tableausource[Catégorie tâche]="2.K")),ROW([1]!Tableausource[Projet])-13,9^9),ROW(343:343)),COLUMN([1]!Tableausource[Etat])-2)="","",(INDEX([1]!Tableausource[#All],SMALL(IF(($G$1=[1]!Tableausource[Projet])*(([1]!Tableausource[Catégorie tâche]="1.H+K")+([1]!Tableausource[Catégorie tâche]="2.K")),ROW([1]!Tableausource[Projet])-13,9^9),ROW(343:343)),COLUMN([1]!Tableausource[Etat])-2))),"")</f>
        <v/>
      </c>
      <c r="C347" s="21" t="str" cm="1">
        <f t="array" ref="C347">IFERROR(IF(INDEX([2]!Tableausource[#All],SMALL(IF(($G$1=[2]!Tableausource[Projet])*(([2]!Tableausource[Catégorie tâche]="1.H+K")+([2]!Tableausource[Catégorie tâche]="2.K")),ROW([2]!Tableausource[Projet])-13,9^9),ROW(343:343)),COLUMN([2]!Tableausource[Échéance])-2)="","",(INDEX([2]!Tableausource[#All],SMALL(IF(($G$1=[2]!Tableausource[Projet])*(([2]!Tableausource[Catégorie tâche]="1.H+K")+([2]!Tableausource[Catégorie tâche]="2.K")),ROW([2]!Tableausource[Projet])-13,9^9),ROW(343:343)),COLUMN([2]!Tableausource[Échéance])-2))),"")</f>
        <v/>
      </c>
      <c r="D347" s="21" t="str" cm="1">
        <f t="array" ref="D347">IFERROR(IF(INDEX([2]!Tableausource[#All],SMALL(IF(($G$1=[2]!Tableausource[Projet])*(([2]!Tableausource[Catégorie tâche]="1.H+K")+([2]!Tableausource[Catégorie tâche]="2.K")),ROW([2]!Tableausource[Projet])-13,9^9),ROW(343:343)),COLUMN([2]!Tableausource[Date de début])-2)="","",(INDEX([2]!Tableausource[#All],SMALL(IF(($G$1=[2]!Tableausource[Projet])*(([2]!Tableausource[Catégorie tâche]="1.H+K")+([2]!Tableausource[Catégorie tâche]="2.K")),ROW([2]!Tableausource[Projet])-13,9^9),ROW(343:343)),COLUMN([2]!Tableausource[Date de début])-2))),"")</f>
        <v/>
      </c>
      <c r="E347" s="21" t="str" cm="1">
        <f t="array" ref="E347">IFERROR(IF(INDEX([2]!Tableausource[#All],SMALL(IF(($G$1=[2]!Tableausource[Projet])*(([2]!Tableausource[Catégorie tâche]="1.H+K")+([2]!Tableausource[Catégorie tâche]="2.K")),ROW([2]!Tableausource[Projet])-13,9^9),ROW(343:343)),COLUMN([2]!Tableausource[Date de fin])-2)="","",(INDEX([2]!Tableausource[#All],SMALL(IF(($G$1=[2]!Tableausource[Projet])*(([2]!Tableausource[Catégorie tâche]="1.H+K")+([2]!Tableausource[Catégorie tâche]="2.K")),ROW([2]!Tableausource[Projet])-13,9^9),ROW(343:343)),COLUMN([2]!Tableausource[Date de fin])-2))),"")</f>
        <v/>
      </c>
      <c r="F347" s="21" t="str" cm="1">
        <f t="array" ref="F347">IFERROR(IF(INDEX([2]!Tableausource[#All],SMALL(IF(($G$1=[2]!Tableausource[Projet])*(([2]!Tableausource[Catégorie tâche]="1.H+K")+([2]!Tableausource[Catégorie tâche]="2.K")),ROW([2]!Tableausource[Projet])-13,9^9),ROW(343:343)),COLUMN([2]!Tableausource[Catégorie tâche])-2)="","",(INDEX([2]!Tableausource[#All],SMALL(IF(($G$1=[2]!Tableausource[Projet])*(([2]!Tableausource[Catégorie tâche]="1.H+K")+([2]!Tableausource[Catégorie tâche]="2.K")),ROW([2]!Tableausource[Projet])-13,9^9),ROW(343:343)),COLUMN([2]!Tableausource[Catégorie tâche])-2))),"")</f>
        <v/>
      </c>
      <c r="G347" s="23" t="str" cm="1">
        <f t="array" ref="G347">IFERROR(INDEX([2]!Tableausource[#All],SMALL(IF(($G$1=[2]!Tableausource[Projet])*(([2]!Tableausource[Catégorie tâche]="1.H+K")+([2]!Tableausource[Catégorie tâche]="2.K")),ROW([2]!Tableausource[Projet])-13,9^9),ROW(343:343)),COLUMN([2]!Tableausource[Tâches])-2),"")</f>
        <v/>
      </c>
      <c r="H347" s="24" t="str" cm="1">
        <f t="array" ref="H347">IFERROR(IF(INDEX([2]!Tableausource[#All],SMALL(IF(($G$1=[2]!Tableausource[Projet])*(([2]!Tableausource[Catégorie tâche]="1.H+K")+([2]!Tableausource[Catégorie tâche]="2.K")),ROW([2]!Tableausource[Projet])-13,9^9),ROW(343:343)),COLUMN([2]!Tableausource[Acteurs])-2)="","",(INDEX([2]!Tableausource[#All],SMALL(IF(($G$1=[2]!Tableausource[Projet])*(([2]!Tableausource[Catégorie tâche]="1.H+K")+([2]!Tableausource[Catégorie tâche]="2.K")),ROW([2]!Tableausource[Projet])-13,9^9),ROW(343:343)),COLUMN([2]!Tableausource[Acteurs])-2))),"")</f>
        <v/>
      </c>
    </row>
    <row r="348" spans="2:8" hidden="1" x14ac:dyDescent="0.25">
      <c r="B348" s="21" t="str" cm="1">
        <f t="array" ref="B348">IFERROR(IF(INDEX([1]!Tableausource[#All],SMALL(IF(($G$1=[1]!Tableausource[Projet])*(([1]!Tableausource[Catégorie tâche]="1.H+K")+([1]!Tableausource[Catégorie tâche]="2.K")),ROW([1]!Tableausource[Projet])-13,9^9),ROW(344:344)),COLUMN([1]!Tableausource[Etat])-2)="","",(INDEX([1]!Tableausource[#All],SMALL(IF(($G$1=[1]!Tableausource[Projet])*(([1]!Tableausource[Catégorie tâche]="1.H+K")+([1]!Tableausource[Catégorie tâche]="2.K")),ROW([1]!Tableausource[Projet])-13,9^9),ROW(344:344)),COLUMN([1]!Tableausource[Etat])-2))),"")</f>
        <v/>
      </c>
      <c r="C348" s="21" t="str" cm="1">
        <f t="array" ref="C348">IFERROR(IF(INDEX([2]!Tableausource[#All],SMALL(IF(($G$1=[2]!Tableausource[Projet])*(([2]!Tableausource[Catégorie tâche]="1.H+K")+([2]!Tableausource[Catégorie tâche]="2.K")),ROW([2]!Tableausource[Projet])-13,9^9),ROW(344:344)),COLUMN([2]!Tableausource[Échéance])-2)="","",(INDEX([2]!Tableausource[#All],SMALL(IF(($G$1=[2]!Tableausource[Projet])*(([2]!Tableausource[Catégorie tâche]="1.H+K")+([2]!Tableausource[Catégorie tâche]="2.K")),ROW([2]!Tableausource[Projet])-13,9^9),ROW(344:344)),COLUMN([2]!Tableausource[Échéance])-2))),"")</f>
        <v/>
      </c>
      <c r="D348" s="21" t="str" cm="1">
        <f t="array" ref="D348">IFERROR(IF(INDEX([2]!Tableausource[#All],SMALL(IF(($G$1=[2]!Tableausource[Projet])*(([2]!Tableausource[Catégorie tâche]="1.H+K")+([2]!Tableausource[Catégorie tâche]="2.K")),ROW([2]!Tableausource[Projet])-13,9^9),ROW(344:344)),COLUMN([2]!Tableausource[Date de début])-2)="","",(INDEX([2]!Tableausource[#All],SMALL(IF(($G$1=[2]!Tableausource[Projet])*(([2]!Tableausource[Catégorie tâche]="1.H+K")+([2]!Tableausource[Catégorie tâche]="2.K")),ROW([2]!Tableausource[Projet])-13,9^9),ROW(344:344)),COLUMN([2]!Tableausource[Date de début])-2))),"")</f>
        <v/>
      </c>
      <c r="E348" s="21" t="str" cm="1">
        <f t="array" ref="E348">IFERROR(IF(INDEX([2]!Tableausource[#All],SMALL(IF(($G$1=[2]!Tableausource[Projet])*(([2]!Tableausource[Catégorie tâche]="1.H+K")+([2]!Tableausource[Catégorie tâche]="2.K")),ROW([2]!Tableausource[Projet])-13,9^9),ROW(344:344)),COLUMN([2]!Tableausource[Date de fin])-2)="","",(INDEX([2]!Tableausource[#All],SMALL(IF(($G$1=[2]!Tableausource[Projet])*(([2]!Tableausource[Catégorie tâche]="1.H+K")+([2]!Tableausource[Catégorie tâche]="2.K")),ROW([2]!Tableausource[Projet])-13,9^9),ROW(344:344)),COLUMN([2]!Tableausource[Date de fin])-2))),"")</f>
        <v/>
      </c>
      <c r="F348" s="21" t="str" cm="1">
        <f t="array" ref="F348">IFERROR(IF(INDEX([2]!Tableausource[#All],SMALL(IF(($G$1=[2]!Tableausource[Projet])*(([2]!Tableausource[Catégorie tâche]="1.H+K")+([2]!Tableausource[Catégorie tâche]="2.K")),ROW([2]!Tableausource[Projet])-13,9^9),ROW(344:344)),COLUMN([2]!Tableausource[Catégorie tâche])-2)="","",(INDEX([2]!Tableausource[#All],SMALL(IF(($G$1=[2]!Tableausource[Projet])*(([2]!Tableausource[Catégorie tâche]="1.H+K")+([2]!Tableausource[Catégorie tâche]="2.K")),ROW([2]!Tableausource[Projet])-13,9^9),ROW(344:344)),COLUMN([2]!Tableausource[Catégorie tâche])-2))),"")</f>
        <v/>
      </c>
      <c r="G348" s="23" t="str" cm="1">
        <f t="array" ref="G348">IFERROR(INDEX([2]!Tableausource[#All],SMALL(IF(($G$1=[2]!Tableausource[Projet])*(([2]!Tableausource[Catégorie tâche]="1.H+K")+([2]!Tableausource[Catégorie tâche]="2.K")),ROW([2]!Tableausource[Projet])-13,9^9),ROW(344:344)),COLUMN([2]!Tableausource[Tâches])-2),"")</f>
        <v/>
      </c>
      <c r="H348" s="24" t="str" cm="1">
        <f t="array" ref="H348">IFERROR(IF(INDEX([2]!Tableausource[#All],SMALL(IF(($G$1=[2]!Tableausource[Projet])*(([2]!Tableausource[Catégorie tâche]="1.H+K")+([2]!Tableausource[Catégorie tâche]="2.K")),ROW([2]!Tableausource[Projet])-13,9^9),ROW(344:344)),COLUMN([2]!Tableausource[Acteurs])-2)="","",(INDEX([2]!Tableausource[#All],SMALL(IF(($G$1=[2]!Tableausource[Projet])*(([2]!Tableausource[Catégorie tâche]="1.H+K")+([2]!Tableausource[Catégorie tâche]="2.K")),ROW([2]!Tableausource[Projet])-13,9^9),ROW(344:344)),COLUMN([2]!Tableausource[Acteurs])-2))),"")</f>
        <v/>
      </c>
    </row>
    <row r="349" spans="2:8" hidden="1" x14ac:dyDescent="0.25">
      <c r="B349" s="21" t="str" cm="1">
        <f t="array" ref="B349">IFERROR(IF(INDEX([1]!Tableausource[#All],SMALL(IF(($G$1=[1]!Tableausource[Projet])*(([1]!Tableausource[Catégorie tâche]="1.H+K")+([1]!Tableausource[Catégorie tâche]="2.K")),ROW([1]!Tableausource[Projet])-13,9^9),ROW(345:345)),COLUMN([1]!Tableausource[Etat])-2)="","",(INDEX([1]!Tableausource[#All],SMALL(IF(($G$1=[1]!Tableausource[Projet])*(([1]!Tableausource[Catégorie tâche]="1.H+K")+([1]!Tableausource[Catégorie tâche]="2.K")),ROW([1]!Tableausource[Projet])-13,9^9),ROW(345:345)),COLUMN([1]!Tableausource[Etat])-2))),"")</f>
        <v/>
      </c>
      <c r="C349" s="21" t="str" cm="1">
        <f t="array" ref="C349">IFERROR(IF(INDEX([2]!Tableausource[#All],SMALL(IF(($G$1=[2]!Tableausource[Projet])*(([2]!Tableausource[Catégorie tâche]="1.H+K")+([2]!Tableausource[Catégorie tâche]="2.K")),ROW([2]!Tableausource[Projet])-13,9^9),ROW(345:345)),COLUMN([2]!Tableausource[Échéance])-2)="","",(INDEX([2]!Tableausource[#All],SMALL(IF(($G$1=[2]!Tableausource[Projet])*(([2]!Tableausource[Catégorie tâche]="1.H+K")+([2]!Tableausource[Catégorie tâche]="2.K")),ROW([2]!Tableausource[Projet])-13,9^9),ROW(345:345)),COLUMN([2]!Tableausource[Échéance])-2))),"")</f>
        <v/>
      </c>
      <c r="D349" s="21" t="str" cm="1">
        <f t="array" ref="D349">IFERROR(IF(INDEX([2]!Tableausource[#All],SMALL(IF(($G$1=[2]!Tableausource[Projet])*(([2]!Tableausource[Catégorie tâche]="1.H+K")+([2]!Tableausource[Catégorie tâche]="2.K")),ROW([2]!Tableausource[Projet])-13,9^9),ROW(345:345)),COLUMN([2]!Tableausource[Date de début])-2)="","",(INDEX([2]!Tableausource[#All],SMALL(IF(($G$1=[2]!Tableausource[Projet])*(([2]!Tableausource[Catégorie tâche]="1.H+K")+([2]!Tableausource[Catégorie tâche]="2.K")),ROW([2]!Tableausource[Projet])-13,9^9),ROW(345:345)),COLUMN([2]!Tableausource[Date de début])-2))),"")</f>
        <v/>
      </c>
      <c r="E349" s="21" t="str" cm="1">
        <f t="array" ref="E349">IFERROR(IF(INDEX([2]!Tableausource[#All],SMALL(IF(($G$1=[2]!Tableausource[Projet])*(([2]!Tableausource[Catégorie tâche]="1.H+K")+([2]!Tableausource[Catégorie tâche]="2.K")),ROW([2]!Tableausource[Projet])-13,9^9),ROW(345:345)),COLUMN([2]!Tableausource[Date de fin])-2)="","",(INDEX([2]!Tableausource[#All],SMALL(IF(($G$1=[2]!Tableausource[Projet])*(([2]!Tableausource[Catégorie tâche]="1.H+K")+([2]!Tableausource[Catégorie tâche]="2.K")),ROW([2]!Tableausource[Projet])-13,9^9),ROW(345:345)),COLUMN([2]!Tableausource[Date de fin])-2))),"")</f>
        <v/>
      </c>
      <c r="F349" s="21" t="str" cm="1">
        <f t="array" ref="F349">IFERROR(IF(INDEX([2]!Tableausource[#All],SMALL(IF(($G$1=[2]!Tableausource[Projet])*(([2]!Tableausource[Catégorie tâche]="1.H+K")+([2]!Tableausource[Catégorie tâche]="2.K")),ROW([2]!Tableausource[Projet])-13,9^9),ROW(345:345)),COLUMN([2]!Tableausource[Catégorie tâche])-2)="","",(INDEX([2]!Tableausource[#All],SMALL(IF(($G$1=[2]!Tableausource[Projet])*(([2]!Tableausource[Catégorie tâche]="1.H+K")+([2]!Tableausource[Catégorie tâche]="2.K")),ROW([2]!Tableausource[Projet])-13,9^9),ROW(345:345)),COLUMN([2]!Tableausource[Catégorie tâche])-2))),"")</f>
        <v/>
      </c>
      <c r="G349" s="23" t="str" cm="1">
        <f t="array" ref="G349">IFERROR(INDEX([2]!Tableausource[#All],SMALL(IF(($G$1=[2]!Tableausource[Projet])*(([2]!Tableausource[Catégorie tâche]="1.H+K")+([2]!Tableausource[Catégorie tâche]="2.K")),ROW([2]!Tableausource[Projet])-13,9^9),ROW(345:345)),COLUMN([2]!Tableausource[Tâches])-2),"")</f>
        <v/>
      </c>
      <c r="H349" s="24" t="str" cm="1">
        <f t="array" ref="H349">IFERROR(IF(INDEX([2]!Tableausource[#All],SMALL(IF(($G$1=[2]!Tableausource[Projet])*(([2]!Tableausource[Catégorie tâche]="1.H+K")+([2]!Tableausource[Catégorie tâche]="2.K")),ROW([2]!Tableausource[Projet])-13,9^9),ROW(345:345)),COLUMN([2]!Tableausource[Acteurs])-2)="","",(INDEX([2]!Tableausource[#All],SMALL(IF(($G$1=[2]!Tableausource[Projet])*(([2]!Tableausource[Catégorie tâche]="1.H+K")+([2]!Tableausource[Catégorie tâche]="2.K")),ROW([2]!Tableausource[Projet])-13,9^9),ROW(345:345)),COLUMN([2]!Tableausource[Acteurs])-2))),"")</f>
        <v/>
      </c>
    </row>
    <row r="350" spans="2:8" hidden="1" x14ac:dyDescent="0.25">
      <c r="B350" s="21" t="str" cm="1">
        <f t="array" ref="B350">IFERROR(IF(INDEX([1]!Tableausource[#All],SMALL(IF(($G$1=[1]!Tableausource[Projet])*(([1]!Tableausource[Catégorie tâche]="1.H+K")+([1]!Tableausource[Catégorie tâche]="2.K")),ROW([1]!Tableausource[Projet])-13,9^9),ROW(346:346)),COLUMN([1]!Tableausource[Etat])-2)="","",(INDEX([1]!Tableausource[#All],SMALL(IF(($G$1=[1]!Tableausource[Projet])*(([1]!Tableausource[Catégorie tâche]="1.H+K")+([1]!Tableausource[Catégorie tâche]="2.K")),ROW([1]!Tableausource[Projet])-13,9^9),ROW(346:346)),COLUMN([1]!Tableausource[Etat])-2))),"")</f>
        <v/>
      </c>
      <c r="C350" s="21" t="str" cm="1">
        <f t="array" ref="C350">IFERROR(IF(INDEX([2]!Tableausource[#All],SMALL(IF(($G$1=[2]!Tableausource[Projet])*(([2]!Tableausource[Catégorie tâche]="1.H+K")+([2]!Tableausource[Catégorie tâche]="2.K")),ROW([2]!Tableausource[Projet])-13,9^9),ROW(346:346)),COLUMN([2]!Tableausource[Échéance])-2)="","",(INDEX([2]!Tableausource[#All],SMALL(IF(($G$1=[2]!Tableausource[Projet])*(([2]!Tableausource[Catégorie tâche]="1.H+K")+([2]!Tableausource[Catégorie tâche]="2.K")),ROW([2]!Tableausource[Projet])-13,9^9),ROW(346:346)),COLUMN([2]!Tableausource[Échéance])-2))),"")</f>
        <v/>
      </c>
      <c r="D350" s="21" t="str" cm="1">
        <f t="array" ref="D350">IFERROR(IF(INDEX([2]!Tableausource[#All],SMALL(IF(($G$1=[2]!Tableausource[Projet])*(([2]!Tableausource[Catégorie tâche]="1.H+K")+([2]!Tableausource[Catégorie tâche]="2.K")),ROW([2]!Tableausource[Projet])-13,9^9),ROW(346:346)),COLUMN([2]!Tableausource[Date de début])-2)="","",(INDEX([2]!Tableausource[#All],SMALL(IF(($G$1=[2]!Tableausource[Projet])*(([2]!Tableausource[Catégorie tâche]="1.H+K")+([2]!Tableausource[Catégorie tâche]="2.K")),ROW([2]!Tableausource[Projet])-13,9^9),ROW(346:346)),COLUMN([2]!Tableausource[Date de début])-2))),"")</f>
        <v/>
      </c>
      <c r="E350" s="21" t="str" cm="1">
        <f t="array" ref="E350">IFERROR(IF(INDEX([2]!Tableausource[#All],SMALL(IF(($G$1=[2]!Tableausource[Projet])*(([2]!Tableausource[Catégorie tâche]="1.H+K")+([2]!Tableausource[Catégorie tâche]="2.K")),ROW([2]!Tableausource[Projet])-13,9^9),ROW(346:346)),COLUMN([2]!Tableausource[Date de fin])-2)="","",(INDEX([2]!Tableausource[#All],SMALL(IF(($G$1=[2]!Tableausource[Projet])*(([2]!Tableausource[Catégorie tâche]="1.H+K")+([2]!Tableausource[Catégorie tâche]="2.K")),ROW([2]!Tableausource[Projet])-13,9^9),ROW(346:346)),COLUMN([2]!Tableausource[Date de fin])-2))),"")</f>
        <v/>
      </c>
      <c r="F350" s="21" t="str" cm="1">
        <f t="array" ref="F350">IFERROR(IF(INDEX([2]!Tableausource[#All],SMALL(IF(($G$1=[2]!Tableausource[Projet])*(([2]!Tableausource[Catégorie tâche]="1.H+K")+([2]!Tableausource[Catégorie tâche]="2.K")),ROW([2]!Tableausource[Projet])-13,9^9),ROW(346:346)),COLUMN([2]!Tableausource[Catégorie tâche])-2)="","",(INDEX([2]!Tableausource[#All],SMALL(IF(($G$1=[2]!Tableausource[Projet])*(([2]!Tableausource[Catégorie tâche]="1.H+K")+([2]!Tableausource[Catégorie tâche]="2.K")),ROW([2]!Tableausource[Projet])-13,9^9),ROW(346:346)),COLUMN([2]!Tableausource[Catégorie tâche])-2))),"")</f>
        <v/>
      </c>
      <c r="G350" s="23" t="str" cm="1">
        <f t="array" ref="G350">IFERROR(INDEX([2]!Tableausource[#All],SMALL(IF(($G$1=[2]!Tableausource[Projet])*(([2]!Tableausource[Catégorie tâche]="1.H+K")+([2]!Tableausource[Catégorie tâche]="2.K")),ROW([2]!Tableausource[Projet])-13,9^9),ROW(346:346)),COLUMN([2]!Tableausource[Tâches])-2),"")</f>
        <v/>
      </c>
      <c r="H350" s="24" t="str" cm="1">
        <f t="array" ref="H350">IFERROR(IF(INDEX([2]!Tableausource[#All],SMALL(IF(($G$1=[2]!Tableausource[Projet])*(([2]!Tableausource[Catégorie tâche]="1.H+K")+([2]!Tableausource[Catégorie tâche]="2.K")),ROW([2]!Tableausource[Projet])-13,9^9),ROW(346:346)),COLUMN([2]!Tableausource[Acteurs])-2)="","",(INDEX([2]!Tableausource[#All],SMALL(IF(($G$1=[2]!Tableausource[Projet])*(([2]!Tableausource[Catégorie tâche]="1.H+K")+([2]!Tableausource[Catégorie tâche]="2.K")),ROW([2]!Tableausource[Projet])-13,9^9),ROW(346:346)),COLUMN([2]!Tableausource[Acteurs])-2))),"")</f>
        <v/>
      </c>
    </row>
    <row r="351" spans="2:8" hidden="1" x14ac:dyDescent="0.25">
      <c r="B351" s="21" t="str" cm="1">
        <f t="array" ref="B351">IFERROR(IF(INDEX([1]!Tableausource[#All],SMALL(IF(($G$1=[1]!Tableausource[Projet])*(([1]!Tableausource[Catégorie tâche]="1.H+K")+([1]!Tableausource[Catégorie tâche]="2.K")),ROW([1]!Tableausource[Projet])-13,9^9),ROW(347:347)),COLUMN([1]!Tableausource[Etat])-2)="","",(INDEX([1]!Tableausource[#All],SMALL(IF(($G$1=[1]!Tableausource[Projet])*(([1]!Tableausource[Catégorie tâche]="1.H+K")+([1]!Tableausource[Catégorie tâche]="2.K")),ROW([1]!Tableausource[Projet])-13,9^9),ROW(347:347)),COLUMN([1]!Tableausource[Etat])-2))),"")</f>
        <v/>
      </c>
      <c r="C351" s="21" t="str" cm="1">
        <f t="array" ref="C351">IFERROR(IF(INDEX([2]!Tableausource[#All],SMALL(IF(($G$1=[2]!Tableausource[Projet])*(([2]!Tableausource[Catégorie tâche]="1.H+K")+([2]!Tableausource[Catégorie tâche]="2.K")),ROW([2]!Tableausource[Projet])-13,9^9),ROW(347:347)),COLUMN([2]!Tableausource[Échéance])-2)="","",(INDEX([2]!Tableausource[#All],SMALL(IF(($G$1=[2]!Tableausource[Projet])*(([2]!Tableausource[Catégorie tâche]="1.H+K")+([2]!Tableausource[Catégorie tâche]="2.K")),ROW([2]!Tableausource[Projet])-13,9^9),ROW(347:347)),COLUMN([2]!Tableausource[Échéance])-2))),"")</f>
        <v/>
      </c>
      <c r="D351" s="21" t="str" cm="1">
        <f t="array" ref="D351">IFERROR(IF(INDEX([2]!Tableausource[#All],SMALL(IF(($G$1=[2]!Tableausource[Projet])*(([2]!Tableausource[Catégorie tâche]="1.H+K")+([2]!Tableausource[Catégorie tâche]="2.K")),ROW([2]!Tableausource[Projet])-13,9^9),ROW(347:347)),COLUMN([2]!Tableausource[Date de début])-2)="","",(INDEX([2]!Tableausource[#All],SMALL(IF(($G$1=[2]!Tableausource[Projet])*(([2]!Tableausource[Catégorie tâche]="1.H+K")+([2]!Tableausource[Catégorie tâche]="2.K")),ROW([2]!Tableausource[Projet])-13,9^9),ROW(347:347)),COLUMN([2]!Tableausource[Date de début])-2))),"")</f>
        <v/>
      </c>
      <c r="E351" s="21" t="str" cm="1">
        <f t="array" ref="E351">IFERROR(IF(INDEX([2]!Tableausource[#All],SMALL(IF(($G$1=[2]!Tableausource[Projet])*(([2]!Tableausource[Catégorie tâche]="1.H+K")+([2]!Tableausource[Catégorie tâche]="2.K")),ROW([2]!Tableausource[Projet])-13,9^9),ROW(347:347)),COLUMN([2]!Tableausource[Date de fin])-2)="","",(INDEX([2]!Tableausource[#All],SMALL(IF(($G$1=[2]!Tableausource[Projet])*(([2]!Tableausource[Catégorie tâche]="1.H+K")+([2]!Tableausource[Catégorie tâche]="2.K")),ROW([2]!Tableausource[Projet])-13,9^9),ROW(347:347)),COLUMN([2]!Tableausource[Date de fin])-2))),"")</f>
        <v/>
      </c>
      <c r="F351" s="21" t="str" cm="1">
        <f t="array" ref="F351">IFERROR(IF(INDEX([2]!Tableausource[#All],SMALL(IF(($G$1=[2]!Tableausource[Projet])*(([2]!Tableausource[Catégorie tâche]="1.H+K")+([2]!Tableausource[Catégorie tâche]="2.K")),ROW([2]!Tableausource[Projet])-13,9^9),ROW(347:347)),COLUMN([2]!Tableausource[Catégorie tâche])-2)="","",(INDEX([2]!Tableausource[#All],SMALL(IF(($G$1=[2]!Tableausource[Projet])*(([2]!Tableausource[Catégorie tâche]="1.H+K")+([2]!Tableausource[Catégorie tâche]="2.K")),ROW([2]!Tableausource[Projet])-13,9^9),ROW(347:347)),COLUMN([2]!Tableausource[Catégorie tâche])-2))),"")</f>
        <v/>
      </c>
      <c r="G351" s="23" t="str" cm="1">
        <f t="array" ref="G351">IFERROR(INDEX([2]!Tableausource[#All],SMALL(IF(($G$1=[2]!Tableausource[Projet])*(([2]!Tableausource[Catégorie tâche]="1.H+K")+([2]!Tableausource[Catégorie tâche]="2.K")),ROW([2]!Tableausource[Projet])-13,9^9),ROW(347:347)),COLUMN([2]!Tableausource[Tâches])-2),"")</f>
        <v/>
      </c>
      <c r="H351" s="24" t="str" cm="1">
        <f t="array" ref="H351">IFERROR(IF(INDEX([2]!Tableausource[#All],SMALL(IF(($G$1=[2]!Tableausource[Projet])*(([2]!Tableausource[Catégorie tâche]="1.H+K")+([2]!Tableausource[Catégorie tâche]="2.K")),ROW([2]!Tableausource[Projet])-13,9^9),ROW(347:347)),COLUMN([2]!Tableausource[Acteurs])-2)="","",(INDEX([2]!Tableausource[#All],SMALL(IF(($G$1=[2]!Tableausource[Projet])*(([2]!Tableausource[Catégorie tâche]="1.H+K")+([2]!Tableausource[Catégorie tâche]="2.K")),ROW([2]!Tableausource[Projet])-13,9^9),ROW(347:347)),COLUMN([2]!Tableausource[Acteurs])-2))),"")</f>
        <v/>
      </c>
    </row>
    <row r="352" spans="2:8" hidden="1" x14ac:dyDescent="0.25">
      <c r="B352" s="21" t="str" cm="1">
        <f t="array" ref="B352">IFERROR(IF(INDEX([1]!Tableausource[#All],SMALL(IF(($G$1=[1]!Tableausource[Projet])*(([1]!Tableausource[Catégorie tâche]="1.H+K")+([1]!Tableausource[Catégorie tâche]="2.K")),ROW([1]!Tableausource[Projet])-13,9^9),ROW(348:348)),COLUMN([1]!Tableausource[Etat])-2)="","",(INDEX([1]!Tableausource[#All],SMALL(IF(($G$1=[1]!Tableausource[Projet])*(([1]!Tableausource[Catégorie tâche]="1.H+K")+([1]!Tableausource[Catégorie tâche]="2.K")),ROW([1]!Tableausource[Projet])-13,9^9),ROW(348:348)),COLUMN([1]!Tableausource[Etat])-2))),"")</f>
        <v/>
      </c>
      <c r="C352" s="21" t="str" cm="1">
        <f t="array" ref="C352">IFERROR(IF(INDEX([2]!Tableausource[#All],SMALL(IF(($G$1=[2]!Tableausource[Projet])*(([2]!Tableausource[Catégorie tâche]="1.H+K")+([2]!Tableausource[Catégorie tâche]="2.K")),ROW([2]!Tableausource[Projet])-13,9^9),ROW(348:348)),COLUMN([2]!Tableausource[Échéance])-2)="","",(INDEX([2]!Tableausource[#All],SMALL(IF(($G$1=[2]!Tableausource[Projet])*(([2]!Tableausource[Catégorie tâche]="1.H+K")+([2]!Tableausource[Catégorie tâche]="2.K")),ROW([2]!Tableausource[Projet])-13,9^9),ROW(348:348)),COLUMN([2]!Tableausource[Échéance])-2))),"")</f>
        <v/>
      </c>
      <c r="D352" s="21" t="str" cm="1">
        <f t="array" ref="D352">IFERROR(IF(INDEX([2]!Tableausource[#All],SMALL(IF(($G$1=[2]!Tableausource[Projet])*(([2]!Tableausource[Catégorie tâche]="1.H+K")+([2]!Tableausource[Catégorie tâche]="2.K")),ROW([2]!Tableausource[Projet])-13,9^9),ROW(348:348)),COLUMN([2]!Tableausource[Date de début])-2)="","",(INDEX([2]!Tableausource[#All],SMALL(IF(($G$1=[2]!Tableausource[Projet])*(([2]!Tableausource[Catégorie tâche]="1.H+K")+([2]!Tableausource[Catégorie tâche]="2.K")),ROW([2]!Tableausource[Projet])-13,9^9),ROW(348:348)),COLUMN([2]!Tableausource[Date de début])-2))),"")</f>
        <v/>
      </c>
      <c r="E352" s="21" t="str" cm="1">
        <f t="array" ref="E352">IFERROR(IF(INDEX([2]!Tableausource[#All],SMALL(IF(($G$1=[2]!Tableausource[Projet])*(([2]!Tableausource[Catégorie tâche]="1.H+K")+([2]!Tableausource[Catégorie tâche]="2.K")),ROW([2]!Tableausource[Projet])-13,9^9),ROW(348:348)),COLUMN([2]!Tableausource[Date de fin])-2)="","",(INDEX([2]!Tableausource[#All],SMALL(IF(($G$1=[2]!Tableausource[Projet])*(([2]!Tableausource[Catégorie tâche]="1.H+K")+([2]!Tableausource[Catégorie tâche]="2.K")),ROW([2]!Tableausource[Projet])-13,9^9),ROW(348:348)),COLUMN([2]!Tableausource[Date de fin])-2))),"")</f>
        <v/>
      </c>
      <c r="F352" s="21" t="str" cm="1">
        <f t="array" ref="F352">IFERROR(IF(INDEX([2]!Tableausource[#All],SMALL(IF(($G$1=[2]!Tableausource[Projet])*(([2]!Tableausource[Catégorie tâche]="1.H+K")+([2]!Tableausource[Catégorie tâche]="2.K")),ROW([2]!Tableausource[Projet])-13,9^9),ROW(348:348)),COLUMN([2]!Tableausource[Catégorie tâche])-2)="","",(INDEX([2]!Tableausource[#All],SMALL(IF(($G$1=[2]!Tableausource[Projet])*(([2]!Tableausource[Catégorie tâche]="1.H+K")+([2]!Tableausource[Catégorie tâche]="2.K")),ROW([2]!Tableausource[Projet])-13,9^9),ROW(348:348)),COLUMN([2]!Tableausource[Catégorie tâche])-2))),"")</f>
        <v/>
      </c>
      <c r="G352" s="23" t="str" cm="1">
        <f t="array" ref="G352">IFERROR(INDEX([2]!Tableausource[#All],SMALL(IF(($G$1=[2]!Tableausource[Projet])*(([2]!Tableausource[Catégorie tâche]="1.H+K")+([2]!Tableausource[Catégorie tâche]="2.K")),ROW([2]!Tableausource[Projet])-13,9^9),ROW(348:348)),COLUMN([2]!Tableausource[Tâches])-2),"")</f>
        <v/>
      </c>
      <c r="H352" s="24" t="str" cm="1">
        <f t="array" ref="H352">IFERROR(IF(INDEX([2]!Tableausource[#All],SMALL(IF(($G$1=[2]!Tableausource[Projet])*(([2]!Tableausource[Catégorie tâche]="1.H+K")+([2]!Tableausource[Catégorie tâche]="2.K")),ROW([2]!Tableausource[Projet])-13,9^9),ROW(348:348)),COLUMN([2]!Tableausource[Acteurs])-2)="","",(INDEX([2]!Tableausource[#All],SMALL(IF(($G$1=[2]!Tableausource[Projet])*(([2]!Tableausource[Catégorie tâche]="1.H+K")+([2]!Tableausource[Catégorie tâche]="2.K")),ROW([2]!Tableausource[Projet])-13,9^9),ROW(348:348)),COLUMN([2]!Tableausource[Acteurs])-2))),"")</f>
        <v/>
      </c>
    </row>
    <row r="353" spans="2:8" hidden="1" x14ac:dyDescent="0.25">
      <c r="B353" s="21" t="str" cm="1">
        <f t="array" ref="B353">IFERROR(IF(INDEX([1]!Tableausource[#All],SMALL(IF(($G$1=[1]!Tableausource[Projet])*(([1]!Tableausource[Catégorie tâche]="1.H+K")+([1]!Tableausource[Catégorie tâche]="2.K")),ROW([1]!Tableausource[Projet])-13,9^9),ROW(349:349)),COLUMN([1]!Tableausource[Etat])-2)="","",(INDEX([1]!Tableausource[#All],SMALL(IF(($G$1=[1]!Tableausource[Projet])*(([1]!Tableausource[Catégorie tâche]="1.H+K")+([1]!Tableausource[Catégorie tâche]="2.K")),ROW([1]!Tableausource[Projet])-13,9^9),ROW(349:349)),COLUMN([1]!Tableausource[Etat])-2))),"")</f>
        <v/>
      </c>
      <c r="C353" s="21" t="str" cm="1">
        <f t="array" ref="C353">IFERROR(IF(INDEX([2]!Tableausource[#All],SMALL(IF(($G$1=[2]!Tableausource[Projet])*(([2]!Tableausource[Catégorie tâche]="1.H+K")+([2]!Tableausource[Catégorie tâche]="2.K")),ROW([2]!Tableausource[Projet])-13,9^9),ROW(349:349)),COLUMN([2]!Tableausource[Échéance])-2)="","",(INDEX([2]!Tableausource[#All],SMALL(IF(($G$1=[2]!Tableausource[Projet])*(([2]!Tableausource[Catégorie tâche]="1.H+K")+([2]!Tableausource[Catégorie tâche]="2.K")),ROW([2]!Tableausource[Projet])-13,9^9),ROW(349:349)),COLUMN([2]!Tableausource[Échéance])-2))),"")</f>
        <v/>
      </c>
      <c r="D353" s="21" t="str" cm="1">
        <f t="array" ref="D353">IFERROR(IF(INDEX([2]!Tableausource[#All],SMALL(IF(($G$1=[2]!Tableausource[Projet])*(([2]!Tableausource[Catégorie tâche]="1.H+K")+([2]!Tableausource[Catégorie tâche]="2.K")),ROW([2]!Tableausource[Projet])-13,9^9),ROW(349:349)),COLUMN([2]!Tableausource[Date de début])-2)="","",(INDEX([2]!Tableausource[#All],SMALL(IF(($G$1=[2]!Tableausource[Projet])*(([2]!Tableausource[Catégorie tâche]="1.H+K")+([2]!Tableausource[Catégorie tâche]="2.K")),ROW([2]!Tableausource[Projet])-13,9^9),ROW(349:349)),COLUMN([2]!Tableausource[Date de début])-2))),"")</f>
        <v/>
      </c>
      <c r="E353" s="21" t="str" cm="1">
        <f t="array" ref="E353">IFERROR(IF(INDEX([2]!Tableausource[#All],SMALL(IF(($G$1=[2]!Tableausource[Projet])*(([2]!Tableausource[Catégorie tâche]="1.H+K")+([2]!Tableausource[Catégorie tâche]="2.K")),ROW([2]!Tableausource[Projet])-13,9^9),ROW(349:349)),COLUMN([2]!Tableausource[Date de fin])-2)="","",(INDEX([2]!Tableausource[#All],SMALL(IF(($G$1=[2]!Tableausource[Projet])*(([2]!Tableausource[Catégorie tâche]="1.H+K")+([2]!Tableausource[Catégorie tâche]="2.K")),ROW([2]!Tableausource[Projet])-13,9^9),ROW(349:349)),COLUMN([2]!Tableausource[Date de fin])-2))),"")</f>
        <v/>
      </c>
      <c r="F353" s="21" t="str" cm="1">
        <f t="array" ref="F353">IFERROR(IF(INDEX([2]!Tableausource[#All],SMALL(IF(($G$1=[2]!Tableausource[Projet])*(([2]!Tableausource[Catégorie tâche]="1.H+K")+([2]!Tableausource[Catégorie tâche]="2.K")),ROW([2]!Tableausource[Projet])-13,9^9),ROW(349:349)),COLUMN([2]!Tableausource[Catégorie tâche])-2)="","",(INDEX([2]!Tableausource[#All],SMALL(IF(($G$1=[2]!Tableausource[Projet])*(([2]!Tableausource[Catégorie tâche]="1.H+K")+([2]!Tableausource[Catégorie tâche]="2.K")),ROW([2]!Tableausource[Projet])-13,9^9),ROW(349:349)),COLUMN([2]!Tableausource[Catégorie tâche])-2))),"")</f>
        <v/>
      </c>
      <c r="G353" s="23" t="str" cm="1">
        <f t="array" ref="G353">IFERROR(INDEX([2]!Tableausource[#All],SMALL(IF(($G$1=[2]!Tableausource[Projet])*(([2]!Tableausource[Catégorie tâche]="1.H+K")+([2]!Tableausource[Catégorie tâche]="2.K")),ROW([2]!Tableausource[Projet])-13,9^9),ROW(349:349)),COLUMN([2]!Tableausource[Tâches])-2),"")</f>
        <v/>
      </c>
      <c r="H353" s="24" t="str" cm="1">
        <f t="array" ref="H353">IFERROR(IF(INDEX([2]!Tableausource[#All],SMALL(IF(($G$1=[2]!Tableausource[Projet])*(([2]!Tableausource[Catégorie tâche]="1.H+K")+([2]!Tableausource[Catégorie tâche]="2.K")),ROW([2]!Tableausource[Projet])-13,9^9),ROW(349:349)),COLUMN([2]!Tableausource[Acteurs])-2)="","",(INDEX([2]!Tableausource[#All],SMALL(IF(($G$1=[2]!Tableausource[Projet])*(([2]!Tableausource[Catégorie tâche]="1.H+K")+([2]!Tableausource[Catégorie tâche]="2.K")),ROW([2]!Tableausource[Projet])-13,9^9),ROW(349:349)),COLUMN([2]!Tableausource[Acteurs])-2))),"")</f>
        <v/>
      </c>
    </row>
    <row r="354" spans="2:8" hidden="1" x14ac:dyDescent="0.25">
      <c r="B354" s="21" t="str" cm="1">
        <f t="array" ref="B354">IFERROR(IF(INDEX([1]!Tableausource[#All],SMALL(IF(($G$1=[1]!Tableausource[Projet])*(([1]!Tableausource[Catégorie tâche]="1.H+K")+([1]!Tableausource[Catégorie tâche]="2.K")),ROW([1]!Tableausource[Projet])-13,9^9),ROW(350:350)),COLUMN([1]!Tableausource[Etat])-2)="","",(INDEX([1]!Tableausource[#All],SMALL(IF(($G$1=[1]!Tableausource[Projet])*(([1]!Tableausource[Catégorie tâche]="1.H+K")+([1]!Tableausource[Catégorie tâche]="2.K")),ROW([1]!Tableausource[Projet])-13,9^9),ROW(350:350)),COLUMN([1]!Tableausource[Etat])-2))),"")</f>
        <v/>
      </c>
      <c r="C354" s="21" t="str" cm="1">
        <f t="array" ref="C354">IFERROR(IF(INDEX([2]!Tableausource[#All],SMALL(IF(($G$1=[2]!Tableausource[Projet])*(([2]!Tableausource[Catégorie tâche]="1.H+K")+([2]!Tableausource[Catégorie tâche]="2.K")),ROW([2]!Tableausource[Projet])-13,9^9),ROW(350:350)),COLUMN([2]!Tableausource[Échéance])-2)="","",(INDEX([2]!Tableausource[#All],SMALL(IF(($G$1=[2]!Tableausource[Projet])*(([2]!Tableausource[Catégorie tâche]="1.H+K")+([2]!Tableausource[Catégorie tâche]="2.K")),ROW([2]!Tableausource[Projet])-13,9^9),ROW(350:350)),COLUMN([2]!Tableausource[Échéance])-2))),"")</f>
        <v/>
      </c>
      <c r="D354" s="21" t="str" cm="1">
        <f t="array" ref="D354">IFERROR(IF(INDEX([2]!Tableausource[#All],SMALL(IF(($G$1=[2]!Tableausource[Projet])*(([2]!Tableausource[Catégorie tâche]="1.H+K")+([2]!Tableausource[Catégorie tâche]="2.K")),ROW([2]!Tableausource[Projet])-13,9^9),ROW(350:350)),COLUMN([2]!Tableausource[Date de début])-2)="","",(INDEX([2]!Tableausource[#All],SMALL(IF(($G$1=[2]!Tableausource[Projet])*(([2]!Tableausource[Catégorie tâche]="1.H+K")+([2]!Tableausource[Catégorie tâche]="2.K")),ROW([2]!Tableausource[Projet])-13,9^9),ROW(350:350)),COLUMN([2]!Tableausource[Date de début])-2))),"")</f>
        <v/>
      </c>
      <c r="E354" s="21" t="str" cm="1">
        <f t="array" ref="E354">IFERROR(IF(INDEX([2]!Tableausource[#All],SMALL(IF(($G$1=[2]!Tableausource[Projet])*(([2]!Tableausource[Catégorie tâche]="1.H+K")+([2]!Tableausource[Catégorie tâche]="2.K")),ROW([2]!Tableausource[Projet])-13,9^9),ROW(350:350)),COLUMN([2]!Tableausource[Date de fin])-2)="","",(INDEX([2]!Tableausource[#All],SMALL(IF(($G$1=[2]!Tableausource[Projet])*(([2]!Tableausource[Catégorie tâche]="1.H+K")+([2]!Tableausource[Catégorie tâche]="2.K")),ROW([2]!Tableausource[Projet])-13,9^9),ROW(350:350)),COLUMN([2]!Tableausource[Date de fin])-2))),"")</f>
        <v/>
      </c>
      <c r="F354" s="21" t="str" cm="1">
        <f t="array" ref="F354">IFERROR(IF(INDEX([2]!Tableausource[#All],SMALL(IF(($G$1=[2]!Tableausource[Projet])*(([2]!Tableausource[Catégorie tâche]="1.H+K")+([2]!Tableausource[Catégorie tâche]="2.K")),ROW([2]!Tableausource[Projet])-13,9^9),ROW(350:350)),COLUMN([2]!Tableausource[Catégorie tâche])-2)="","",(INDEX([2]!Tableausource[#All],SMALL(IF(($G$1=[2]!Tableausource[Projet])*(([2]!Tableausource[Catégorie tâche]="1.H+K")+([2]!Tableausource[Catégorie tâche]="2.K")),ROW([2]!Tableausource[Projet])-13,9^9),ROW(350:350)),COLUMN([2]!Tableausource[Catégorie tâche])-2))),"")</f>
        <v/>
      </c>
      <c r="G354" s="23" t="str" cm="1">
        <f t="array" ref="G354">IFERROR(INDEX([2]!Tableausource[#All],SMALL(IF(($G$1=[2]!Tableausource[Projet])*(([2]!Tableausource[Catégorie tâche]="1.H+K")+([2]!Tableausource[Catégorie tâche]="2.K")),ROW([2]!Tableausource[Projet])-13,9^9),ROW(350:350)),COLUMN([2]!Tableausource[Tâches])-2),"")</f>
        <v/>
      </c>
      <c r="H354" s="24" t="str" cm="1">
        <f t="array" ref="H354">IFERROR(IF(INDEX([2]!Tableausource[#All],SMALL(IF(($G$1=[2]!Tableausource[Projet])*(([2]!Tableausource[Catégorie tâche]="1.H+K")+([2]!Tableausource[Catégorie tâche]="2.K")),ROW([2]!Tableausource[Projet])-13,9^9),ROW(350:350)),COLUMN([2]!Tableausource[Acteurs])-2)="","",(INDEX([2]!Tableausource[#All],SMALL(IF(($G$1=[2]!Tableausource[Projet])*(([2]!Tableausource[Catégorie tâche]="1.H+K")+([2]!Tableausource[Catégorie tâche]="2.K")),ROW([2]!Tableausource[Projet])-13,9^9),ROW(350:350)),COLUMN([2]!Tableausource[Acteurs])-2))),"")</f>
        <v/>
      </c>
    </row>
    <row r="355" spans="2:8" hidden="1" x14ac:dyDescent="0.25">
      <c r="B355" s="21" t="str" cm="1">
        <f t="array" ref="B355">IFERROR(IF(INDEX([1]!Tableausource[#All],SMALL(IF(($G$1=[1]!Tableausource[Projet])*(([1]!Tableausource[Catégorie tâche]="1.H+K")+([1]!Tableausource[Catégorie tâche]="2.K")),ROW([1]!Tableausource[Projet])-13,9^9),ROW(351:351)),COLUMN([1]!Tableausource[Etat])-2)="","",(INDEX([1]!Tableausource[#All],SMALL(IF(($G$1=[1]!Tableausource[Projet])*(([1]!Tableausource[Catégorie tâche]="1.H+K")+([1]!Tableausource[Catégorie tâche]="2.K")),ROW([1]!Tableausource[Projet])-13,9^9),ROW(351:351)),COLUMN([1]!Tableausource[Etat])-2))),"")</f>
        <v/>
      </c>
      <c r="C355" s="21" t="str" cm="1">
        <f t="array" ref="C355">IFERROR(IF(INDEX([2]!Tableausource[#All],SMALL(IF(($G$1=[2]!Tableausource[Projet])*(([2]!Tableausource[Catégorie tâche]="1.H+K")+([2]!Tableausource[Catégorie tâche]="2.K")),ROW([2]!Tableausource[Projet])-13,9^9),ROW(351:351)),COLUMN([2]!Tableausource[Échéance])-2)="","",(INDEX([2]!Tableausource[#All],SMALL(IF(($G$1=[2]!Tableausource[Projet])*(([2]!Tableausource[Catégorie tâche]="1.H+K")+([2]!Tableausource[Catégorie tâche]="2.K")),ROW([2]!Tableausource[Projet])-13,9^9),ROW(351:351)),COLUMN([2]!Tableausource[Échéance])-2))),"")</f>
        <v/>
      </c>
      <c r="D355" s="21" t="str" cm="1">
        <f t="array" ref="D355">IFERROR(IF(INDEX([2]!Tableausource[#All],SMALL(IF(($G$1=[2]!Tableausource[Projet])*(([2]!Tableausource[Catégorie tâche]="1.H+K")+([2]!Tableausource[Catégorie tâche]="2.K")),ROW([2]!Tableausource[Projet])-13,9^9),ROW(351:351)),COLUMN([2]!Tableausource[Date de début])-2)="","",(INDEX([2]!Tableausource[#All],SMALL(IF(($G$1=[2]!Tableausource[Projet])*(([2]!Tableausource[Catégorie tâche]="1.H+K")+([2]!Tableausource[Catégorie tâche]="2.K")),ROW([2]!Tableausource[Projet])-13,9^9),ROW(351:351)),COLUMN([2]!Tableausource[Date de début])-2))),"")</f>
        <v/>
      </c>
      <c r="E355" s="21" t="str" cm="1">
        <f t="array" ref="E355">IFERROR(IF(INDEX([2]!Tableausource[#All],SMALL(IF(($G$1=[2]!Tableausource[Projet])*(([2]!Tableausource[Catégorie tâche]="1.H+K")+([2]!Tableausource[Catégorie tâche]="2.K")),ROW([2]!Tableausource[Projet])-13,9^9),ROW(351:351)),COLUMN([2]!Tableausource[Date de fin])-2)="","",(INDEX([2]!Tableausource[#All],SMALL(IF(($G$1=[2]!Tableausource[Projet])*(([2]!Tableausource[Catégorie tâche]="1.H+K")+([2]!Tableausource[Catégorie tâche]="2.K")),ROW([2]!Tableausource[Projet])-13,9^9),ROW(351:351)),COLUMN([2]!Tableausource[Date de fin])-2))),"")</f>
        <v/>
      </c>
      <c r="F355" s="21" t="str" cm="1">
        <f t="array" ref="F355">IFERROR(IF(INDEX([2]!Tableausource[#All],SMALL(IF(($G$1=[2]!Tableausource[Projet])*(([2]!Tableausource[Catégorie tâche]="1.H+K")+([2]!Tableausource[Catégorie tâche]="2.K")),ROW([2]!Tableausource[Projet])-13,9^9),ROW(351:351)),COLUMN([2]!Tableausource[Catégorie tâche])-2)="","",(INDEX([2]!Tableausource[#All],SMALL(IF(($G$1=[2]!Tableausource[Projet])*(([2]!Tableausource[Catégorie tâche]="1.H+K")+([2]!Tableausource[Catégorie tâche]="2.K")),ROW([2]!Tableausource[Projet])-13,9^9),ROW(351:351)),COLUMN([2]!Tableausource[Catégorie tâche])-2))),"")</f>
        <v/>
      </c>
      <c r="G355" s="23" t="str" cm="1">
        <f t="array" ref="G355">IFERROR(INDEX([2]!Tableausource[#All],SMALL(IF(($G$1=[2]!Tableausource[Projet])*(([2]!Tableausource[Catégorie tâche]="1.H+K")+([2]!Tableausource[Catégorie tâche]="2.K")),ROW([2]!Tableausource[Projet])-13,9^9),ROW(351:351)),COLUMN([2]!Tableausource[Tâches])-2),"")</f>
        <v/>
      </c>
      <c r="H355" s="24" t="str" cm="1">
        <f t="array" ref="H355">IFERROR(IF(INDEX([2]!Tableausource[#All],SMALL(IF(($G$1=[2]!Tableausource[Projet])*(([2]!Tableausource[Catégorie tâche]="1.H+K")+([2]!Tableausource[Catégorie tâche]="2.K")),ROW([2]!Tableausource[Projet])-13,9^9),ROW(351:351)),COLUMN([2]!Tableausource[Acteurs])-2)="","",(INDEX([2]!Tableausource[#All],SMALL(IF(($G$1=[2]!Tableausource[Projet])*(([2]!Tableausource[Catégorie tâche]="1.H+K")+([2]!Tableausource[Catégorie tâche]="2.K")),ROW([2]!Tableausource[Projet])-13,9^9),ROW(351:351)),COLUMN([2]!Tableausource[Acteurs])-2))),"")</f>
        <v/>
      </c>
    </row>
    <row r="356" spans="2:8" hidden="1" x14ac:dyDescent="0.25">
      <c r="B356" s="21" t="str" cm="1">
        <f t="array" ref="B356">IFERROR(IF(INDEX([1]!Tableausource[#All],SMALL(IF(($G$1=[1]!Tableausource[Projet])*(([1]!Tableausource[Catégorie tâche]="1.H+K")+([1]!Tableausource[Catégorie tâche]="2.K")),ROW([1]!Tableausource[Projet])-13,9^9),ROW(352:352)),COLUMN([1]!Tableausource[Etat])-2)="","",(INDEX([1]!Tableausource[#All],SMALL(IF(($G$1=[1]!Tableausource[Projet])*(([1]!Tableausource[Catégorie tâche]="1.H+K")+([1]!Tableausource[Catégorie tâche]="2.K")),ROW([1]!Tableausource[Projet])-13,9^9),ROW(352:352)),COLUMN([1]!Tableausource[Etat])-2))),"")</f>
        <v/>
      </c>
      <c r="C356" s="21" t="str" cm="1">
        <f t="array" ref="C356">IFERROR(IF(INDEX([2]!Tableausource[#All],SMALL(IF(($G$1=[2]!Tableausource[Projet])*(([2]!Tableausource[Catégorie tâche]="1.H+K")+([2]!Tableausource[Catégorie tâche]="2.K")),ROW([2]!Tableausource[Projet])-13,9^9),ROW(352:352)),COLUMN([2]!Tableausource[Échéance])-2)="","",(INDEX([2]!Tableausource[#All],SMALL(IF(($G$1=[2]!Tableausource[Projet])*(([2]!Tableausource[Catégorie tâche]="1.H+K")+([2]!Tableausource[Catégorie tâche]="2.K")),ROW([2]!Tableausource[Projet])-13,9^9),ROW(352:352)),COLUMN([2]!Tableausource[Échéance])-2))),"")</f>
        <v/>
      </c>
      <c r="D356" s="21" t="str" cm="1">
        <f t="array" ref="D356">IFERROR(IF(INDEX([2]!Tableausource[#All],SMALL(IF(($G$1=[2]!Tableausource[Projet])*(([2]!Tableausource[Catégorie tâche]="1.H+K")+([2]!Tableausource[Catégorie tâche]="2.K")),ROW([2]!Tableausource[Projet])-13,9^9),ROW(352:352)),COLUMN([2]!Tableausource[Date de début])-2)="","",(INDEX([2]!Tableausource[#All],SMALL(IF(($G$1=[2]!Tableausource[Projet])*(([2]!Tableausource[Catégorie tâche]="1.H+K")+([2]!Tableausource[Catégorie tâche]="2.K")),ROW([2]!Tableausource[Projet])-13,9^9),ROW(352:352)),COLUMN([2]!Tableausource[Date de début])-2))),"")</f>
        <v/>
      </c>
      <c r="E356" s="21" t="str" cm="1">
        <f t="array" ref="E356">IFERROR(IF(INDEX([2]!Tableausource[#All],SMALL(IF(($G$1=[2]!Tableausource[Projet])*(([2]!Tableausource[Catégorie tâche]="1.H+K")+([2]!Tableausource[Catégorie tâche]="2.K")),ROW([2]!Tableausource[Projet])-13,9^9),ROW(352:352)),COLUMN([2]!Tableausource[Date de fin])-2)="","",(INDEX([2]!Tableausource[#All],SMALL(IF(($G$1=[2]!Tableausource[Projet])*(([2]!Tableausource[Catégorie tâche]="1.H+K")+([2]!Tableausource[Catégorie tâche]="2.K")),ROW([2]!Tableausource[Projet])-13,9^9),ROW(352:352)),COLUMN([2]!Tableausource[Date de fin])-2))),"")</f>
        <v/>
      </c>
      <c r="F356" s="21" t="str" cm="1">
        <f t="array" ref="F356">IFERROR(IF(INDEX([2]!Tableausource[#All],SMALL(IF(($G$1=[2]!Tableausource[Projet])*(([2]!Tableausource[Catégorie tâche]="1.H+K")+([2]!Tableausource[Catégorie tâche]="2.K")),ROW([2]!Tableausource[Projet])-13,9^9),ROW(352:352)),COLUMN([2]!Tableausource[Catégorie tâche])-2)="","",(INDEX([2]!Tableausource[#All],SMALL(IF(($G$1=[2]!Tableausource[Projet])*(([2]!Tableausource[Catégorie tâche]="1.H+K")+([2]!Tableausource[Catégorie tâche]="2.K")),ROW([2]!Tableausource[Projet])-13,9^9),ROW(352:352)),COLUMN([2]!Tableausource[Catégorie tâche])-2))),"")</f>
        <v/>
      </c>
      <c r="G356" s="23" t="str" cm="1">
        <f t="array" ref="G356">IFERROR(INDEX([2]!Tableausource[#All],SMALL(IF(($G$1=[2]!Tableausource[Projet])*(([2]!Tableausource[Catégorie tâche]="1.H+K")+([2]!Tableausource[Catégorie tâche]="2.K")),ROW([2]!Tableausource[Projet])-13,9^9),ROW(352:352)),COLUMN([2]!Tableausource[Tâches])-2),"")</f>
        <v/>
      </c>
      <c r="H356" s="24" t="str" cm="1">
        <f t="array" ref="H356">IFERROR(IF(INDEX([2]!Tableausource[#All],SMALL(IF(($G$1=[2]!Tableausource[Projet])*(([2]!Tableausource[Catégorie tâche]="1.H+K")+([2]!Tableausource[Catégorie tâche]="2.K")),ROW([2]!Tableausource[Projet])-13,9^9),ROW(352:352)),COLUMN([2]!Tableausource[Acteurs])-2)="","",(INDEX([2]!Tableausource[#All],SMALL(IF(($G$1=[2]!Tableausource[Projet])*(([2]!Tableausource[Catégorie tâche]="1.H+K")+([2]!Tableausource[Catégorie tâche]="2.K")),ROW([2]!Tableausource[Projet])-13,9^9),ROW(352:352)),COLUMN([2]!Tableausource[Acteurs])-2))),"")</f>
        <v/>
      </c>
    </row>
    <row r="357" spans="2:8" hidden="1" x14ac:dyDescent="0.25">
      <c r="B357" s="21" t="str" cm="1">
        <f t="array" ref="B357">IFERROR(IF(INDEX([1]!Tableausource[#All],SMALL(IF(($G$1=[1]!Tableausource[Projet])*(([1]!Tableausource[Catégorie tâche]="1.H+K")+([1]!Tableausource[Catégorie tâche]="2.K")),ROW([1]!Tableausource[Projet])-13,9^9),ROW(353:353)),COLUMN([1]!Tableausource[Etat])-2)="","",(INDEX([1]!Tableausource[#All],SMALL(IF(($G$1=[1]!Tableausource[Projet])*(([1]!Tableausource[Catégorie tâche]="1.H+K")+([1]!Tableausource[Catégorie tâche]="2.K")),ROW([1]!Tableausource[Projet])-13,9^9),ROW(353:353)),COLUMN([1]!Tableausource[Etat])-2))),"")</f>
        <v/>
      </c>
      <c r="C357" s="21" t="str" cm="1">
        <f t="array" ref="C357">IFERROR(IF(INDEX([2]!Tableausource[#All],SMALL(IF(($G$1=[2]!Tableausource[Projet])*(([2]!Tableausource[Catégorie tâche]="1.H+K")+([2]!Tableausource[Catégorie tâche]="2.K")),ROW([2]!Tableausource[Projet])-13,9^9),ROW(353:353)),COLUMN([2]!Tableausource[Échéance])-2)="","",(INDEX([2]!Tableausource[#All],SMALL(IF(($G$1=[2]!Tableausource[Projet])*(([2]!Tableausource[Catégorie tâche]="1.H+K")+([2]!Tableausource[Catégorie tâche]="2.K")),ROW([2]!Tableausource[Projet])-13,9^9),ROW(353:353)),COLUMN([2]!Tableausource[Échéance])-2))),"")</f>
        <v/>
      </c>
      <c r="D357" s="21" t="str" cm="1">
        <f t="array" ref="D357">IFERROR(IF(INDEX([2]!Tableausource[#All],SMALL(IF(($G$1=[2]!Tableausource[Projet])*(([2]!Tableausource[Catégorie tâche]="1.H+K")+([2]!Tableausource[Catégorie tâche]="2.K")),ROW([2]!Tableausource[Projet])-13,9^9),ROW(353:353)),COLUMN([2]!Tableausource[Date de début])-2)="","",(INDEX([2]!Tableausource[#All],SMALL(IF(($G$1=[2]!Tableausource[Projet])*(([2]!Tableausource[Catégorie tâche]="1.H+K")+([2]!Tableausource[Catégorie tâche]="2.K")),ROW([2]!Tableausource[Projet])-13,9^9),ROW(353:353)),COLUMN([2]!Tableausource[Date de début])-2))),"")</f>
        <v/>
      </c>
      <c r="E357" s="21" t="str" cm="1">
        <f t="array" ref="E357">IFERROR(IF(INDEX([2]!Tableausource[#All],SMALL(IF(($G$1=[2]!Tableausource[Projet])*(([2]!Tableausource[Catégorie tâche]="1.H+K")+([2]!Tableausource[Catégorie tâche]="2.K")),ROW([2]!Tableausource[Projet])-13,9^9),ROW(353:353)),COLUMN([2]!Tableausource[Date de fin])-2)="","",(INDEX([2]!Tableausource[#All],SMALL(IF(($G$1=[2]!Tableausource[Projet])*(([2]!Tableausource[Catégorie tâche]="1.H+K")+([2]!Tableausource[Catégorie tâche]="2.K")),ROW([2]!Tableausource[Projet])-13,9^9),ROW(353:353)),COLUMN([2]!Tableausource[Date de fin])-2))),"")</f>
        <v/>
      </c>
      <c r="F357" s="21" t="str" cm="1">
        <f t="array" ref="F357">IFERROR(IF(INDEX([2]!Tableausource[#All],SMALL(IF(($G$1=[2]!Tableausource[Projet])*(([2]!Tableausource[Catégorie tâche]="1.H+K")+([2]!Tableausource[Catégorie tâche]="2.K")),ROW([2]!Tableausource[Projet])-13,9^9),ROW(353:353)),COLUMN([2]!Tableausource[Catégorie tâche])-2)="","",(INDEX([2]!Tableausource[#All],SMALL(IF(($G$1=[2]!Tableausource[Projet])*(([2]!Tableausource[Catégorie tâche]="1.H+K")+([2]!Tableausource[Catégorie tâche]="2.K")),ROW([2]!Tableausource[Projet])-13,9^9),ROW(353:353)),COLUMN([2]!Tableausource[Catégorie tâche])-2))),"")</f>
        <v/>
      </c>
      <c r="G357" s="23" t="str" cm="1">
        <f t="array" ref="G357">IFERROR(INDEX([2]!Tableausource[#All],SMALL(IF(($G$1=[2]!Tableausource[Projet])*(([2]!Tableausource[Catégorie tâche]="1.H+K")+([2]!Tableausource[Catégorie tâche]="2.K")),ROW([2]!Tableausource[Projet])-13,9^9),ROW(353:353)),COLUMN([2]!Tableausource[Tâches])-2),"")</f>
        <v/>
      </c>
      <c r="H357" s="24" t="str" cm="1">
        <f t="array" ref="H357">IFERROR(IF(INDEX([2]!Tableausource[#All],SMALL(IF(($G$1=[2]!Tableausource[Projet])*(([2]!Tableausource[Catégorie tâche]="1.H+K")+([2]!Tableausource[Catégorie tâche]="2.K")),ROW([2]!Tableausource[Projet])-13,9^9),ROW(353:353)),COLUMN([2]!Tableausource[Acteurs])-2)="","",(INDEX([2]!Tableausource[#All],SMALL(IF(($G$1=[2]!Tableausource[Projet])*(([2]!Tableausource[Catégorie tâche]="1.H+K")+([2]!Tableausource[Catégorie tâche]="2.K")),ROW([2]!Tableausource[Projet])-13,9^9),ROW(353:353)),COLUMN([2]!Tableausource[Acteurs])-2))),"")</f>
        <v/>
      </c>
    </row>
    <row r="358" spans="2:8" hidden="1" x14ac:dyDescent="0.25">
      <c r="B358" s="21" t="str" cm="1">
        <f t="array" ref="B358">IFERROR(IF(INDEX([1]!Tableausource[#All],SMALL(IF(($G$1=[1]!Tableausource[Projet])*(([1]!Tableausource[Catégorie tâche]="1.H+K")+([1]!Tableausource[Catégorie tâche]="2.K")),ROW([1]!Tableausource[Projet])-13,9^9),ROW(354:354)),COLUMN([1]!Tableausource[Etat])-2)="","",(INDEX([1]!Tableausource[#All],SMALL(IF(($G$1=[1]!Tableausource[Projet])*(([1]!Tableausource[Catégorie tâche]="1.H+K")+([1]!Tableausource[Catégorie tâche]="2.K")),ROW([1]!Tableausource[Projet])-13,9^9),ROW(354:354)),COLUMN([1]!Tableausource[Etat])-2))),"")</f>
        <v/>
      </c>
      <c r="C358" s="21" t="str" cm="1">
        <f t="array" ref="C358">IFERROR(IF(INDEX([2]!Tableausource[#All],SMALL(IF(($G$1=[2]!Tableausource[Projet])*(([2]!Tableausource[Catégorie tâche]="1.H+K")+([2]!Tableausource[Catégorie tâche]="2.K")),ROW([2]!Tableausource[Projet])-13,9^9),ROW(354:354)),COLUMN([2]!Tableausource[Échéance])-2)="","",(INDEX([2]!Tableausource[#All],SMALL(IF(($G$1=[2]!Tableausource[Projet])*(([2]!Tableausource[Catégorie tâche]="1.H+K")+([2]!Tableausource[Catégorie tâche]="2.K")),ROW([2]!Tableausource[Projet])-13,9^9),ROW(354:354)),COLUMN([2]!Tableausource[Échéance])-2))),"")</f>
        <v/>
      </c>
      <c r="D358" s="21" t="str" cm="1">
        <f t="array" ref="D358">IFERROR(IF(INDEX([2]!Tableausource[#All],SMALL(IF(($G$1=[2]!Tableausource[Projet])*(([2]!Tableausource[Catégorie tâche]="1.H+K")+([2]!Tableausource[Catégorie tâche]="2.K")),ROW([2]!Tableausource[Projet])-13,9^9),ROW(354:354)),COLUMN([2]!Tableausource[Date de début])-2)="","",(INDEX([2]!Tableausource[#All],SMALL(IF(($G$1=[2]!Tableausource[Projet])*(([2]!Tableausource[Catégorie tâche]="1.H+K")+([2]!Tableausource[Catégorie tâche]="2.K")),ROW([2]!Tableausource[Projet])-13,9^9),ROW(354:354)),COLUMN([2]!Tableausource[Date de début])-2))),"")</f>
        <v/>
      </c>
      <c r="E358" s="21" t="str" cm="1">
        <f t="array" ref="E358">IFERROR(IF(INDEX([2]!Tableausource[#All],SMALL(IF(($G$1=[2]!Tableausource[Projet])*(([2]!Tableausource[Catégorie tâche]="1.H+K")+([2]!Tableausource[Catégorie tâche]="2.K")),ROW([2]!Tableausource[Projet])-13,9^9),ROW(354:354)),COLUMN([2]!Tableausource[Date de fin])-2)="","",(INDEX([2]!Tableausource[#All],SMALL(IF(($G$1=[2]!Tableausource[Projet])*(([2]!Tableausource[Catégorie tâche]="1.H+K")+([2]!Tableausource[Catégorie tâche]="2.K")),ROW([2]!Tableausource[Projet])-13,9^9),ROW(354:354)),COLUMN([2]!Tableausource[Date de fin])-2))),"")</f>
        <v/>
      </c>
      <c r="F358" s="21" t="str" cm="1">
        <f t="array" ref="F358">IFERROR(IF(INDEX([2]!Tableausource[#All],SMALL(IF(($G$1=[2]!Tableausource[Projet])*(([2]!Tableausource[Catégorie tâche]="1.H+K")+([2]!Tableausource[Catégorie tâche]="2.K")),ROW([2]!Tableausource[Projet])-13,9^9),ROW(354:354)),COLUMN([2]!Tableausource[Catégorie tâche])-2)="","",(INDEX([2]!Tableausource[#All],SMALL(IF(($G$1=[2]!Tableausource[Projet])*(([2]!Tableausource[Catégorie tâche]="1.H+K")+([2]!Tableausource[Catégorie tâche]="2.K")),ROW([2]!Tableausource[Projet])-13,9^9),ROW(354:354)),COLUMN([2]!Tableausource[Catégorie tâche])-2))),"")</f>
        <v/>
      </c>
      <c r="G358" s="23" t="str" cm="1">
        <f t="array" ref="G358">IFERROR(INDEX([2]!Tableausource[#All],SMALL(IF(($G$1=[2]!Tableausource[Projet])*(([2]!Tableausource[Catégorie tâche]="1.H+K")+([2]!Tableausource[Catégorie tâche]="2.K")),ROW([2]!Tableausource[Projet])-13,9^9),ROW(354:354)),COLUMN([2]!Tableausource[Tâches])-2),"")</f>
        <v/>
      </c>
      <c r="H358" s="24" t="str" cm="1">
        <f t="array" ref="H358">IFERROR(IF(INDEX([2]!Tableausource[#All],SMALL(IF(($G$1=[2]!Tableausource[Projet])*(([2]!Tableausource[Catégorie tâche]="1.H+K")+([2]!Tableausource[Catégorie tâche]="2.K")),ROW([2]!Tableausource[Projet])-13,9^9),ROW(354:354)),COLUMN([2]!Tableausource[Acteurs])-2)="","",(INDEX([2]!Tableausource[#All],SMALL(IF(($G$1=[2]!Tableausource[Projet])*(([2]!Tableausource[Catégorie tâche]="1.H+K")+([2]!Tableausource[Catégorie tâche]="2.K")),ROW([2]!Tableausource[Projet])-13,9^9),ROW(354:354)),COLUMN([2]!Tableausource[Acteurs])-2))),"")</f>
        <v/>
      </c>
    </row>
    <row r="359" spans="2:8" hidden="1" x14ac:dyDescent="0.25">
      <c r="B359" s="21" t="str" cm="1">
        <f t="array" ref="B359">IFERROR(IF(INDEX([1]!Tableausource[#All],SMALL(IF(($G$1=[1]!Tableausource[Projet])*(([1]!Tableausource[Catégorie tâche]="1.H+K")+([1]!Tableausource[Catégorie tâche]="2.K")),ROW([1]!Tableausource[Projet])-13,9^9),ROW(355:355)),COLUMN([1]!Tableausource[Etat])-2)="","",(INDEX([1]!Tableausource[#All],SMALL(IF(($G$1=[1]!Tableausource[Projet])*(([1]!Tableausource[Catégorie tâche]="1.H+K")+([1]!Tableausource[Catégorie tâche]="2.K")),ROW([1]!Tableausource[Projet])-13,9^9),ROW(355:355)),COLUMN([1]!Tableausource[Etat])-2))),"")</f>
        <v/>
      </c>
      <c r="C359" s="21" t="str" cm="1">
        <f t="array" ref="C359">IFERROR(IF(INDEX([2]!Tableausource[#All],SMALL(IF(($G$1=[2]!Tableausource[Projet])*(([2]!Tableausource[Catégorie tâche]="1.H+K")+([2]!Tableausource[Catégorie tâche]="2.K")),ROW([2]!Tableausource[Projet])-13,9^9),ROW(355:355)),COLUMN([2]!Tableausource[Échéance])-2)="","",(INDEX([2]!Tableausource[#All],SMALL(IF(($G$1=[2]!Tableausource[Projet])*(([2]!Tableausource[Catégorie tâche]="1.H+K")+([2]!Tableausource[Catégorie tâche]="2.K")),ROW([2]!Tableausource[Projet])-13,9^9),ROW(355:355)),COLUMN([2]!Tableausource[Échéance])-2))),"")</f>
        <v/>
      </c>
      <c r="D359" s="21" t="str" cm="1">
        <f t="array" ref="D359">IFERROR(IF(INDEX([2]!Tableausource[#All],SMALL(IF(($G$1=[2]!Tableausource[Projet])*(([2]!Tableausource[Catégorie tâche]="1.H+K")+([2]!Tableausource[Catégorie tâche]="2.K")),ROW([2]!Tableausource[Projet])-13,9^9),ROW(355:355)),COLUMN([2]!Tableausource[Date de début])-2)="","",(INDEX([2]!Tableausource[#All],SMALL(IF(($G$1=[2]!Tableausource[Projet])*(([2]!Tableausource[Catégorie tâche]="1.H+K")+([2]!Tableausource[Catégorie tâche]="2.K")),ROW([2]!Tableausource[Projet])-13,9^9),ROW(355:355)),COLUMN([2]!Tableausource[Date de début])-2))),"")</f>
        <v/>
      </c>
      <c r="E359" s="21" t="str" cm="1">
        <f t="array" ref="E359">IFERROR(IF(INDEX([2]!Tableausource[#All],SMALL(IF(($G$1=[2]!Tableausource[Projet])*(([2]!Tableausource[Catégorie tâche]="1.H+K")+([2]!Tableausource[Catégorie tâche]="2.K")),ROW([2]!Tableausource[Projet])-13,9^9),ROW(355:355)),COLUMN([2]!Tableausource[Date de fin])-2)="","",(INDEX([2]!Tableausource[#All],SMALL(IF(($G$1=[2]!Tableausource[Projet])*(([2]!Tableausource[Catégorie tâche]="1.H+K")+([2]!Tableausource[Catégorie tâche]="2.K")),ROW([2]!Tableausource[Projet])-13,9^9),ROW(355:355)),COLUMN([2]!Tableausource[Date de fin])-2))),"")</f>
        <v/>
      </c>
      <c r="F359" s="21" t="str" cm="1">
        <f t="array" ref="F359">IFERROR(IF(INDEX([2]!Tableausource[#All],SMALL(IF(($G$1=[2]!Tableausource[Projet])*(([2]!Tableausource[Catégorie tâche]="1.H+K")+([2]!Tableausource[Catégorie tâche]="2.K")),ROW([2]!Tableausource[Projet])-13,9^9),ROW(355:355)),COLUMN([2]!Tableausource[Catégorie tâche])-2)="","",(INDEX([2]!Tableausource[#All],SMALL(IF(($G$1=[2]!Tableausource[Projet])*(([2]!Tableausource[Catégorie tâche]="1.H+K")+([2]!Tableausource[Catégorie tâche]="2.K")),ROW([2]!Tableausource[Projet])-13,9^9),ROW(355:355)),COLUMN([2]!Tableausource[Catégorie tâche])-2))),"")</f>
        <v/>
      </c>
      <c r="G359" s="23" t="str" cm="1">
        <f t="array" ref="G359">IFERROR(INDEX([2]!Tableausource[#All],SMALL(IF(($G$1=[2]!Tableausource[Projet])*(([2]!Tableausource[Catégorie tâche]="1.H+K")+([2]!Tableausource[Catégorie tâche]="2.K")),ROW([2]!Tableausource[Projet])-13,9^9),ROW(355:355)),COLUMN([2]!Tableausource[Tâches])-2),"")</f>
        <v/>
      </c>
      <c r="H359" s="24" t="str" cm="1">
        <f t="array" ref="H359">IFERROR(IF(INDEX([2]!Tableausource[#All],SMALL(IF(($G$1=[2]!Tableausource[Projet])*(([2]!Tableausource[Catégorie tâche]="1.H+K")+([2]!Tableausource[Catégorie tâche]="2.K")),ROW([2]!Tableausource[Projet])-13,9^9),ROW(355:355)),COLUMN([2]!Tableausource[Acteurs])-2)="","",(INDEX([2]!Tableausource[#All],SMALL(IF(($G$1=[2]!Tableausource[Projet])*(([2]!Tableausource[Catégorie tâche]="1.H+K")+([2]!Tableausource[Catégorie tâche]="2.K")),ROW([2]!Tableausource[Projet])-13,9^9),ROW(355:355)),COLUMN([2]!Tableausource[Acteurs])-2))),"")</f>
        <v/>
      </c>
    </row>
    <row r="360" spans="2:8" hidden="1" x14ac:dyDescent="0.25">
      <c r="B360" s="21" t="str" cm="1">
        <f t="array" ref="B360">IFERROR(IF(INDEX([1]!Tableausource[#All],SMALL(IF(($G$1=[1]!Tableausource[Projet])*(([1]!Tableausource[Catégorie tâche]="1.H+K")+([1]!Tableausource[Catégorie tâche]="2.K")),ROW([1]!Tableausource[Projet])-13,9^9),ROW(356:356)),COLUMN([1]!Tableausource[Etat])-2)="","",(INDEX([1]!Tableausource[#All],SMALL(IF(($G$1=[1]!Tableausource[Projet])*(([1]!Tableausource[Catégorie tâche]="1.H+K")+([1]!Tableausource[Catégorie tâche]="2.K")),ROW([1]!Tableausource[Projet])-13,9^9),ROW(356:356)),COLUMN([1]!Tableausource[Etat])-2))),"")</f>
        <v/>
      </c>
      <c r="C360" s="21" t="str" cm="1">
        <f t="array" ref="C360">IFERROR(IF(INDEX([2]!Tableausource[#All],SMALL(IF(($G$1=[2]!Tableausource[Projet])*(([2]!Tableausource[Catégorie tâche]="1.H+K")+([2]!Tableausource[Catégorie tâche]="2.K")),ROW([2]!Tableausource[Projet])-13,9^9),ROW(356:356)),COLUMN([2]!Tableausource[Échéance])-2)="","",(INDEX([2]!Tableausource[#All],SMALL(IF(($G$1=[2]!Tableausource[Projet])*(([2]!Tableausource[Catégorie tâche]="1.H+K")+([2]!Tableausource[Catégorie tâche]="2.K")),ROW([2]!Tableausource[Projet])-13,9^9),ROW(356:356)),COLUMN([2]!Tableausource[Échéance])-2))),"")</f>
        <v/>
      </c>
      <c r="D360" s="21" t="str" cm="1">
        <f t="array" ref="D360">IFERROR(IF(INDEX([2]!Tableausource[#All],SMALL(IF(($G$1=[2]!Tableausource[Projet])*(([2]!Tableausource[Catégorie tâche]="1.H+K")+([2]!Tableausource[Catégorie tâche]="2.K")),ROW([2]!Tableausource[Projet])-13,9^9),ROW(356:356)),COLUMN([2]!Tableausource[Date de début])-2)="","",(INDEX([2]!Tableausource[#All],SMALL(IF(($G$1=[2]!Tableausource[Projet])*(([2]!Tableausource[Catégorie tâche]="1.H+K")+([2]!Tableausource[Catégorie tâche]="2.K")),ROW([2]!Tableausource[Projet])-13,9^9),ROW(356:356)),COLUMN([2]!Tableausource[Date de début])-2))),"")</f>
        <v/>
      </c>
      <c r="E360" s="21" t="str" cm="1">
        <f t="array" ref="E360">IFERROR(IF(INDEX([2]!Tableausource[#All],SMALL(IF(($G$1=[2]!Tableausource[Projet])*(([2]!Tableausource[Catégorie tâche]="1.H+K")+([2]!Tableausource[Catégorie tâche]="2.K")),ROW([2]!Tableausource[Projet])-13,9^9),ROW(356:356)),COLUMN([2]!Tableausource[Date de fin])-2)="","",(INDEX([2]!Tableausource[#All],SMALL(IF(($G$1=[2]!Tableausource[Projet])*(([2]!Tableausource[Catégorie tâche]="1.H+K")+([2]!Tableausource[Catégorie tâche]="2.K")),ROW([2]!Tableausource[Projet])-13,9^9),ROW(356:356)),COLUMN([2]!Tableausource[Date de fin])-2))),"")</f>
        <v/>
      </c>
      <c r="F360" s="21" t="str" cm="1">
        <f t="array" ref="F360">IFERROR(IF(INDEX([2]!Tableausource[#All],SMALL(IF(($G$1=[2]!Tableausource[Projet])*(([2]!Tableausource[Catégorie tâche]="1.H+K")+([2]!Tableausource[Catégorie tâche]="2.K")),ROW([2]!Tableausource[Projet])-13,9^9),ROW(356:356)),COLUMN([2]!Tableausource[Catégorie tâche])-2)="","",(INDEX([2]!Tableausource[#All],SMALL(IF(($G$1=[2]!Tableausource[Projet])*(([2]!Tableausource[Catégorie tâche]="1.H+K")+([2]!Tableausource[Catégorie tâche]="2.K")),ROW([2]!Tableausource[Projet])-13,9^9),ROW(356:356)),COLUMN([2]!Tableausource[Catégorie tâche])-2))),"")</f>
        <v/>
      </c>
      <c r="G360" s="23" t="str" cm="1">
        <f t="array" ref="G360">IFERROR(INDEX([2]!Tableausource[#All],SMALL(IF(($G$1=[2]!Tableausource[Projet])*(([2]!Tableausource[Catégorie tâche]="1.H+K")+([2]!Tableausource[Catégorie tâche]="2.K")),ROW([2]!Tableausource[Projet])-13,9^9),ROW(356:356)),COLUMN([2]!Tableausource[Tâches])-2),"")</f>
        <v/>
      </c>
      <c r="H360" s="24" t="str" cm="1">
        <f t="array" ref="H360">IFERROR(IF(INDEX([2]!Tableausource[#All],SMALL(IF(($G$1=[2]!Tableausource[Projet])*(([2]!Tableausource[Catégorie tâche]="1.H+K")+([2]!Tableausource[Catégorie tâche]="2.K")),ROW([2]!Tableausource[Projet])-13,9^9),ROW(356:356)),COLUMN([2]!Tableausource[Acteurs])-2)="","",(INDEX([2]!Tableausource[#All],SMALL(IF(($G$1=[2]!Tableausource[Projet])*(([2]!Tableausource[Catégorie tâche]="1.H+K")+([2]!Tableausource[Catégorie tâche]="2.K")),ROW([2]!Tableausource[Projet])-13,9^9),ROW(356:356)),COLUMN([2]!Tableausource[Acteurs])-2))),"")</f>
        <v/>
      </c>
    </row>
    <row r="361" spans="2:8" hidden="1" x14ac:dyDescent="0.25">
      <c r="B361" s="21" t="str" cm="1">
        <f t="array" ref="B361">IFERROR(IF(INDEX([1]!Tableausource[#All],SMALL(IF(($G$1=[1]!Tableausource[Projet])*(([1]!Tableausource[Catégorie tâche]="1.H+K")+([1]!Tableausource[Catégorie tâche]="2.K")),ROW([1]!Tableausource[Projet])-13,9^9),ROW(357:357)),COLUMN([1]!Tableausource[Etat])-2)="","",(INDEX([1]!Tableausource[#All],SMALL(IF(($G$1=[1]!Tableausource[Projet])*(([1]!Tableausource[Catégorie tâche]="1.H+K")+([1]!Tableausource[Catégorie tâche]="2.K")),ROW([1]!Tableausource[Projet])-13,9^9),ROW(357:357)),COLUMN([1]!Tableausource[Etat])-2))),"")</f>
        <v/>
      </c>
      <c r="C361" s="21" t="str" cm="1">
        <f t="array" ref="C361">IFERROR(IF(INDEX([2]!Tableausource[#All],SMALL(IF(($G$1=[2]!Tableausource[Projet])*(([2]!Tableausource[Catégorie tâche]="1.H+K")+([2]!Tableausource[Catégorie tâche]="2.K")),ROW([2]!Tableausource[Projet])-13,9^9),ROW(357:357)),COLUMN([2]!Tableausource[Échéance])-2)="","",(INDEX([2]!Tableausource[#All],SMALL(IF(($G$1=[2]!Tableausource[Projet])*(([2]!Tableausource[Catégorie tâche]="1.H+K")+([2]!Tableausource[Catégorie tâche]="2.K")),ROW([2]!Tableausource[Projet])-13,9^9),ROW(357:357)),COLUMN([2]!Tableausource[Échéance])-2))),"")</f>
        <v/>
      </c>
      <c r="D361" s="21" t="str" cm="1">
        <f t="array" ref="D361">IFERROR(IF(INDEX([2]!Tableausource[#All],SMALL(IF(($G$1=[2]!Tableausource[Projet])*(([2]!Tableausource[Catégorie tâche]="1.H+K")+([2]!Tableausource[Catégorie tâche]="2.K")),ROW([2]!Tableausource[Projet])-13,9^9),ROW(357:357)),COLUMN([2]!Tableausource[Date de début])-2)="","",(INDEX([2]!Tableausource[#All],SMALL(IF(($G$1=[2]!Tableausource[Projet])*(([2]!Tableausource[Catégorie tâche]="1.H+K")+([2]!Tableausource[Catégorie tâche]="2.K")),ROW([2]!Tableausource[Projet])-13,9^9),ROW(357:357)),COLUMN([2]!Tableausource[Date de début])-2))),"")</f>
        <v/>
      </c>
      <c r="E361" s="21" t="str" cm="1">
        <f t="array" ref="E361">IFERROR(IF(INDEX([2]!Tableausource[#All],SMALL(IF(($G$1=[2]!Tableausource[Projet])*(([2]!Tableausource[Catégorie tâche]="1.H+K")+([2]!Tableausource[Catégorie tâche]="2.K")),ROW([2]!Tableausource[Projet])-13,9^9),ROW(357:357)),COLUMN([2]!Tableausource[Date de fin])-2)="","",(INDEX([2]!Tableausource[#All],SMALL(IF(($G$1=[2]!Tableausource[Projet])*(([2]!Tableausource[Catégorie tâche]="1.H+K")+([2]!Tableausource[Catégorie tâche]="2.K")),ROW([2]!Tableausource[Projet])-13,9^9),ROW(357:357)),COLUMN([2]!Tableausource[Date de fin])-2))),"")</f>
        <v/>
      </c>
      <c r="F361" s="21" t="str" cm="1">
        <f t="array" ref="F361">IFERROR(IF(INDEX([2]!Tableausource[#All],SMALL(IF(($G$1=[2]!Tableausource[Projet])*(([2]!Tableausource[Catégorie tâche]="1.H+K")+([2]!Tableausource[Catégorie tâche]="2.K")),ROW([2]!Tableausource[Projet])-13,9^9),ROW(357:357)),COLUMN([2]!Tableausource[Catégorie tâche])-2)="","",(INDEX([2]!Tableausource[#All],SMALL(IF(($G$1=[2]!Tableausource[Projet])*(([2]!Tableausource[Catégorie tâche]="1.H+K")+([2]!Tableausource[Catégorie tâche]="2.K")),ROW([2]!Tableausource[Projet])-13,9^9),ROW(357:357)),COLUMN([2]!Tableausource[Catégorie tâche])-2))),"")</f>
        <v/>
      </c>
      <c r="G361" s="23" t="str" cm="1">
        <f t="array" ref="G361">IFERROR(INDEX([2]!Tableausource[#All],SMALL(IF(($G$1=[2]!Tableausource[Projet])*(([2]!Tableausource[Catégorie tâche]="1.H+K")+([2]!Tableausource[Catégorie tâche]="2.K")),ROW([2]!Tableausource[Projet])-13,9^9),ROW(357:357)),COLUMN([2]!Tableausource[Tâches])-2),"")</f>
        <v/>
      </c>
      <c r="H361" s="24" t="str" cm="1">
        <f t="array" ref="H361">IFERROR(IF(INDEX([2]!Tableausource[#All],SMALL(IF(($G$1=[2]!Tableausource[Projet])*(([2]!Tableausource[Catégorie tâche]="1.H+K")+([2]!Tableausource[Catégorie tâche]="2.K")),ROW([2]!Tableausource[Projet])-13,9^9),ROW(357:357)),COLUMN([2]!Tableausource[Acteurs])-2)="","",(INDEX([2]!Tableausource[#All],SMALL(IF(($G$1=[2]!Tableausource[Projet])*(([2]!Tableausource[Catégorie tâche]="1.H+K")+([2]!Tableausource[Catégorie tâche]="2.K")),ROW([2]!Tableausource[Projet])-13,9^9),ROW(357:357)),COLUMN([2]!Tableausource[Acteurs])-2))),"")</f>
        <v/>
      </c>
    </row>
    <row r="362" spans="2:8" hidden="1" x14ac:dyDescent="0.25">
      <c r="B362" s="21" t="str" cm="1">
        <f t="array" ref="B362">IFERROR(IF(INDEX([1]!Tableausource[#All],SMALL(IF(($G$1=[1]!Tableausource[Projet])*(([1]!Tableausource[Catégorie tâche]="1.H+K")+([1]!Tableausource[Catégorie tâche]="2.K")),ROW([1]!Tableausource[Projet])-13,9^9),ROW(358:358)),COLUMN([1]!Tableausource[Etat])-2)="","",(INDEX([1]!Tableausource[#All],SMALL(IF(($G$1=[1]!Tableausource[Projet])*(([1]!Tableausource[Catégorie tâche]="1.H+K")+([1]!Tableausource[Catégorie tâche]="2.K")),ROW([1]!Tableausource[Projet])-13,9^9),ROW(358:358)),COLUMN([1]!Tableausource[Etat])-2))),"")</f>
        <v/>
      </c>
      <c r="C362" s="21" t="str" cm="1">
        <f t="array" ref="C362">IFERROR(IF(INDEX([2]!Tableausource[#All],SMALL(IF(($G$1=[2]!Tableausource[Projet])*(([2]!Tableausource[Catégorie tâche]="1.H+K")+([2]!Tableausource[Catégorie tâche]="2.K")),ROW([2]!Tableausource[Projet])-13,9^9),ROW(358:358)),COLUMN([2]!Tableausource[Échéance])-2)="","",(INDEX([2]!Tableausource[#All],SMALL(IF(($G$1=[2]!Tableausource[Projet])*(([2]!Tableausource[Catégorie tâche]="1.H+K")+([2]!Tableausource[Catégorie tâche]="2.K")),ROW([2]!Tableausource[Projet])-13,9^9),ROW(358:358)),COLUMN([2]!Tableausource[Échéance])-2))),"")</f>
        <v/>
      </c>
      <c r="D362" s="21" t="str" cm="1">
        <f t="array" ref="D362">IFERROR(IF(INDEX([2]!Tableausource[#All],SMALL(IF(($G$1=[2]!Tableausource[Projet])*(([2]!Tableausource[Catégorie tâche]="1.H+K")+([2]!Tableausource[Catégorie tâche]="2.K")),ROW([2]!Tableausource[Projet])-13,9^9),ROW(358:358)),COLUMN([2]!Tableausource[Date de début])-2)="","",(INDEX([2]!Tableausource[#All],SMALL(IF(($G$1=[2]!Tableausource[Projet])*(([2]!Tableausource[Catégorie tâche]="1.H+K")+([2]!Tableausource[Catégorie tâche]="2.K")),ROW([2]!Tableausource[Projet])-13,9^9),ROW(358:358)),COLUMN([2]!Tableausource[Date de début])-2))),"")</f>
        <v/>
      </c>
      <c r="E362" s="21" t="str" cm="1">
        <f t="array" ref="E362">IFERROR(IF(INDEX([2]!Tableausource[#All],SMALL(IF(($G$1=[2]!Tableausource[Projet])*(([2]!Tableausource[Catégorie tâche]="1.H+K")+([2]!Tableausource[Catégorie tâche]="2.K")),ROW([2]!Tableausource[Projet])-13,9^9),ROW(358:358)),COLUMN([2]!Tableausource[Date de fin])-2)="","",(INDEX([2]!Tableausource[#All],SMALL(IF(($G$1=[2]!Tableausource[Projet])*(([2]!Tableausource[Catégorie tâche]="1.H+K")+([2]!Tableausource[Catégorie tâche]="2.K")),ROW([2]!Tableausource[Projet])-13,9^9),ROW(358:358)),COLUMN([2]!Tableausource[Date de fin])-2))),"")</f>
        <v/>
      </c>
      <c r="F362" s="21" t="str" cm="1">
        <f t="array" ref="F362">IFERROR(IF(INDEX([2]!Tableausource[#All],SMALL(IF(($G$1=[2]!Tableausource[Projet])*(([2]!Tableausource[Catégorie tâche]="1.H+K")+([2]!Tableausource[Catégorie tâche]="2.K")),ROW([2]!Tableausource[Projet])-13,9^9),ROW(358:358)),COLUMN([2]!Tableausource[Catégorie tâche])-2)="","",(INDEX([2]!Tableausource[#All],SMALL(IF(($G$1=[2]!Tableausource[Projet])*(([2]!Tableausource[Catégorie tâche]="1.H+K")+([2]!Tableausource[Catégorie tâche]="2.K")),ROW([2]!Tableausource[Projet])-13,9^9),ROW(358:358)),COLUMN([2]!Tableausource[Catégorie tâche])-2))),"")</f>
        <v/>
      </c>
      <c r="G362" s="23" t="str" cm="1">
        <f t="array" ref="G362">IFERROR(INDEX([2]!Tableausource[#All],SMALL(IF(($G$1=[2]!Tableausource[Projet])*(([2]!Tableausource[Catégorie tâche]="1.H+K")+([2]!Tableausource[Catégorie tâche]="2.K")),ROW([2]!Tableausource[Projet])-13,9^9),ROW(358:358)),COLUMN([2]!Tableausource[Tâches])-2),"")</f>
        <v/>
      </c>
      <c r="H362" s="24" t="str" cm="1">
        <f t="array" ref="H362">IFERROR(IF(INDEX([2]!Tableausource[#All],SMALL(IF(($G$1=[2]!Tableausource[Projet])*(([2]!Tableausource[Catégorie tâche]="1.H+K")+([2]!Tableausource[Catégorie tâche]="2.K")),ROW([2]!Tableausource[Projet])-13,9^9),ROW(358:358)),COLUMN([2]!Tableausource[Acteurs])-2)="","",(INDEX([2]!Tableausource[#All],SMALL(IF(($G$1=[2]!Tableausource[Projet])*(([2]!Tableausource[Catégorie tâche]="1.H+K")+([2]!Tableausource[Catégorie tâche]="2.K")),ROW([2]!Tableausource[Projet])-13,9^9),ROW(358:358)),COLUMN([2]!Tableausource[Acteurs])-2))),"")</f>
        <v/>
      </c>
    </row>
    <row r="363" spans="2:8" hidden="1" x14ac:dyDescent="0.25">
      <c r="B363" s="21" t="str" cm="1">
        <f t="array" ref="B363">IFERROR(IF(INDEX([1]!Tableausource[#All],SMALL(IF(($G$1=[1]!Tableausource[Projet])*(([1]!Tableausource[Catégorie tâche]="1.H+K")+([1]!Tableausource[Catégorie tâche]="2.K")),ROW([1]!Tableausource[Projet])-13,9^9),ROW(359:359)),COLUMN([1]!Tableausource[Etat])-2)="","",(INDEX([1]!Tableausource[#All],SMALL(IF(($G$1=[1]!Tableausource[Projet])*(([1]!Tableausource[Catégorie tâche]="1.H+K")+([1]!Tableausource[Catégorie tâche]="2.K")),ROW([1]!Tableausource[Projet])-13,9^9),ROW(359:359)),COLUMN([1]!Tableausource[Etat])-2))),"")</f>
        <v/>
      </c>
      <c r="C363" s="21" t="str" cm="1">
        <f t="array" ref="C363">IFERROR(IF(INDEX([2]!Tableausource[#All],SMALL(IF(($G$1=[2]!Tableausource[Projet])*(([2]!Tableausource[Catégorie tâche]="1.H+K")+([2]!Tableausource[Catégorie tâche]="2.K")),ROW([2]!Tableausource[Projet])-13,9^9),ROW(359:359)),COLUMN([2]!Tableausource[Échéance])-2)="","",(INDEX([2]!Tableausource[#All],SMALL(IF(($G$1=[2]!Tableausource[Projet])*(([2]!Tableausource[Catégorie tâche]="1.H+K")+([2]!Tableausource[Catégorie tâche]="2.K")),ROW([2]!Tableausource[Projet])-13,9^9),ROW(359:359)),COLUMN([2]!Tableausource[Échéance])-2))),"")</f>
        <v/>
      </c>
      <c r="D363" s="21" t="str" cm="1">
        <f t="array" ref="D363">IFERROR(IF(INDEX([2]!Tableausource[#All],SMALL(IF(($G$1=[2]!Tableausource[Projet])*(([2]!Tableausource[Catégorie tâche]="1.H+K")+([2]!Tableausource[Catégorie tâche]="2.K")),ROW([2]!Tableausource[Projet])-13,9^9),ROW(359:359)),COLUMN([2]!Tableausource[Date de début])-2)="","",(INDEX([2]!Tableausource[#All],SMALL(IF(($G$1=[2]!Tableausource[Projet])*(([2]!Tableausource[Catégorie tâche]="1.H+K")+([2]!Tableausource[Catégorie tâche]="2.K")),ROW([2]!Tableausource[Projet])-13,9^9),ROW(359:359)),COLUMN([2]!Tableausource[Date de début])-2))),"")</f>
        <v/>
      </c>
      <c r="E363" s="21" t="str" cm="1">
        <f t="array" ref="E363">IFERROR(IF(INDEX([2]!Tableausource[#All],SMALL(IF(($G$1=[2]!Tableausource[Projet])*(([2]!Tableausource[Catégorie tâche]="1.H+K")+([2]!Tableausource[Catégorie tâche]="2.K")),ROW([2]!Tableausource[Projet])-13,9^9),ROW(359:359)),COLUMN([2]!Tableausource[Date de fin])-2)="","",(INDEX([2]!Tableausource[#All],SMALL(IF(($G$1=[2]!Tableausource[Projet])*(([2]!Tableausource[Catégorie tâche]="1.H+K")+([2]!Tableausource[Catégorie tâche]="2.K")),ROW([2]!Tableausource[Projet])-13,9^9),ROW(359:359)),COLUMN([2]!Tableausource[Date de fin])-2))),"")</f>
        <v/>
      </c>
      <c r="F363" s="21" t="str" cm="1">
        <f t="array" ref="F363">IFERROR(IF(INDEX([2]!Tableausource[#All],SMALL(IF(($G$1=[2]!Tableausource[Projet])*(([2]!Tableausource[Catégorie tâche]="1.H+K")+([2]!Tableausource[Catégorie tâche]="2.K")),ROW([2]!Tableausource[Projet])-13,9^9),ROW(359:359)),COLUMN([2]!Tableausource[Catégorie tâche])-2)="","",(INDEX([2]!Tableausource[#All],SMALL(IF(($G$1=[2]!Tableausource[Projet])*(([2]!Tableausource[Catégorie tâche]="1.H+K")+([2]!Tableausource[Catégorie tâche]="2.K")),ROW([2]!Tableausource[Projet])-13,9^9),ROW(359:359)),COLUMN([2]!Tableausource[Catégorie tâche])-2))),"")</f>
        <v/>
      </c>
      <c r="G363" s="23" t="str" cm="1">
        <f t="array" ref="G363">IFERROR(INDEX([2]!Tableausource[#All],SMALL(IF(($G$1=[2]!Tableausource[Projet])*(([2]!Tableausource[Catégorie tâche]="1.H+K")+([2]!Tableausource[Catégorie tâche]="2.K")),ROW([2]!Tableausource[Projet])-13,9^9),ROW(359:359)),COLUMN([2]!Tableausource[Tâches])-2),"")</f>
        <v/>
      </c>
      <c r="H363" s="24" t="str" cm="1">
        <f t="array" ref="H363">IFERROR(IF(INDEX([2]!Tableausource[#All],SMALL(IF(($G$1=[2]!Tableausource[Projet])*(([2]!Tableausource[Catégorie tâche]="1.H+K")+([2]!Tableausource[Catégorie tâche]="2.K")),ROW([2]!Tableausource[Projet])-13,9^9),ROW(359:359)),COLUMN([2]!Tableausource[Acteurs])-2)="","",(INDEX([2]!Tableausource[#All],SMALL(IF(($G$1=[2]!Tableausource[Projet])*(([2]!Tableausource[Catégorie tâche]="1.H+K")+([2]!Tableausource[Catégorie tâche]="2.K")),ROW([2]!Tableausource[Projet])-13,9^9),ROW(359:359)),COLUMN([2]!Tableausource[Acteurs])-2))),"")</f>
        <v/>
      </c>
    </row>
    <row r="364" spans="2:8" hidden="1" x14ac:dyDescent="0.25">
      <c r="B364" s="21" t="str" cm="1">
        <f t="array" ref="B364">IFERROR(IF(INDEX([1]!Tableausource[#All],SMALL(IF(($G$1=[1]!Tableausource[Projet])*(([1]!Tableausource[Catégorie tâche]="1.H+K")+([1]!Tableausource[Catégorie tâche]="2.K")),ROW([1]!Tableausource[Projet])-13,9^9),ROW(360:360)),COLUMN([1]!Tableausource[Etat])-2)="","",(INDEX([1]!Tableausource[#All],SMALL(IF(($G$1=[1]!Tableausource[Projet])*(([1]!Tableausource[Catégorie tâche]="1.H+K")+([1]!Tableausource[Catégorie tâche]="2.K")),ROW([1]!Tableausource[Projet])-13,9^9),ROW(360:360)),COLUMN([1]!Tableausource[Etat])-2))),"")</f>
        <v/>
      </c>
      <c r="C364" s="21" t="str" cm="1">
        <f t="array" ref="C364">IFERROR(IF(INDEX([2]!Tableausource[#All],SMALL(IF(($G$1=[2]!Tableausource[Projet])*(([2]!Tableausource[Catégorie tâche]="1.H+K")+([2]!Tableausource[Catégorie tâche]="2.K")),ROW([2]!Tableausource[Projet])-13,9^9),ROW(360:360)),COLUMN([2]!Tableausource[Échéance])-2)="","",(INDEX([2]!Tableausource[#All],SMALL(IF(($G$1=[2]!Tableausource[Projet])*(([2]!Tableausource[Catégorie tâche]="1.H+K")+([2]!Tableausource[Catégorie tâche]="2.K")),ROW([2]!Tableausource[Projet])-13,9^9),ROW(360:360)),COLUMN([2]!Tableausource[Échéance])-2))),"")</f>
        <v/>
      </c>
      <c r="D364" s="21" t="str" cm="1">
        <f t="array" ref="D364">IFERROR(IF(INDEX([2]!Tableausource[#All],SMALL(IF(($G$1=[2]!Tableausource[Projet])*(([2]!Tableausource[Catégorie tâche]="1.H+K")+([2]!Tableausource[Catégorie tâche]="2.K")),ROW([2]!Tableausource[Projet])-13,9^9),ROW(360:360)),COLUMN([2]!Tableausource[Date de début])-2)="","",(INDEX([2]!Tableausource[#All],SMALL(IF(($G$1=[2]!Tableausource[Projet])*(([2]!Tableausource[Catégorie tâche]="1.H+K")+([2]!Tableausource[Catégorie tâche]="2.K")),ROW([2]!Tableausource[Projet])-13,9^9),ROW(360:360)),COLUMN([2]!Tableausource[Date de début])-2))),"")</f>
        <v/>
      </c>
      <c r="E364" s="21" t="str" cm="1">
        <f t="array" ref="E364">IFERROR(IF(INDEX([2]!Tableausource[#All],SMALL(IF(($G$1=[2]!Tableausource[Projet])*(([2]!Tableausource[Catégorie tâche]="1.H+K")+([2]!Tableausource[Catégorie tâche]="2.K")),ROW([2]!Tableausource[Projet])-13,9^9),ROW(360:360)),COLUMN([2]!Tableausource[Date de fin])-2)="","",(INDEX([2]!Tableausource[#All],SMALL(IF(($G$1=[2]!Tableausource[Projet])*(([2]!Tableausource[Catégorie tâche]="1.H+K")+([2]!Tableausource[Catégorie tâche]="2.K")),ROW([2]!Tableausource[Projet])-13,9^9),ROW(360:360)),COLUMN([2]!Tableausource[Date de fin])-2))),"")</f>
        <v/>
      </c>
      <c r="F364" s="21" t="str" cm="1">
        <f t="array" ref="F364">IFERROR(IF(INDEX([2]!Tableausource[#All],SMALL(IF(($G$1=[2]!Tableausource[Projet])*(([2]!Tableausource[Catégorie tâche]="1.H+K")+([2]!Tableausource[Catégorie tâche]="2.K")),ROW([2]!Tableausource[Projet])-13,9^9),ROW(360:360)),COLUMN([2]!Tableausource[Catégorie tâche])-2)="","",(INDEX([2]!Tableausource[#All],SMALL(IF(($G$1=[2]!Tableausource[Projet])*(([2]!Tableausource[Catégorie tâche]="1.H+K")+([2]!Tableausource[Catégorie tâche]="2.K")),ROW([2]!Tableausource[Projet])-13,9^9),ROW(360:360)),COLUMN([2]!Tableausource[Catégorie tâche])-2))),"")</f>
        <v/>
      </c>
      <c r="G364" s="23" t="str" cm="1">
        <f t="array" ref="G364">IFERROR(INDEX([2]!Tableausource[#All],SMALL(IF(($G$1=[2]!Tableausource[Projet])*(([2]!Tableausource[Catégorie tâche]="1.H+K")+([2]!Tableausource[Catégorie tâche]="2.K")),ROW([2]!Tableausource[Projet])-13,9^9),ROW(360:360)),COLUMN([2]!Tableausource[Tâches])-2),"")</f>
        <v/>
      </c>
      <c r="H364" s="24" t="str" cm="1">
        <f t="array" ref="H364">IFERROR(IF(INDEX([2]!Tableausource[#All],SMALL(IF(($G$1=[2]!Tableausource[Projet])*(([2]!Tableausource[Catégorie tâche]="1.H+K")+([2]!Tableausource[Catégorie tâche]="2.K")),ROW([2]!Tableausource[Projet])-13,9^9),ROW(360:360)),COLUMN([2]!Tableausource[Acteurs])-2)="","",(INDEX([2]!Tableausource[#All],SMALL(IF(($G$1=[2]!Tableausource[Projet])*(([2]!Tableausource[Catégorie tâche]="1.H+K")+([2]!Tableausource[Catégorie tâche]="2.K")),ROW([2]!Tableausource[Projet])-13,9^9),ROW(360:360)),COLUMN([2]!Tableausource[Acteurs])-2))),"")</f>
        <v/>
      </c>
    </row>
    <row r="365" spans="2:8" hidden="1" x14ac:dyDescent="0.25">
      <c r="B365" s="21" t="str" cm="1">
        <f t="array" ref="B365">IFERROR(IF(INDEX([1]!Tableausource[#All],SMALL(IF(($G$1=[1]!Tableausource[Projet])*(([1]!Tableausource[Catégorie tâche]="1.H+K")+([1]!Tableausource[Catégorie tâche]="2.K")),ROW([1]!Tableausource[Projet])-13,9^9),ROW(361:361)),COLUMN([1]!Tableausource[Etat])-2)="","",(INDEX([1]!Tableausource[#All],SMALL(IF(($G$1=[1]!Tableausource[Projet])*(([1]!Tableausource[Catégorie tâche]="1.H+K")+([1]!Tableausource[Catégorie tâche]="2.K")),ROW([1]!Tableausource[Projet])-13,9^9),ROW(361:361)),COLUMN([1]!Tableausource[Etat])-2))),"")</f>
        <v/>
      </c>
      <c r="C365" s="21" t="str" cm="1">
        <f t="array" ref="C365">IFERROR(IF(INDEX([2]!Tableausource[#All],SMALL(IF(($G$1=[2]!Tableausource[Projet])*(([2]!Tableausource[Catégorie tâche]="1.H+K")+([2]!Tableausource[Catégorie tâche]="2.K")),ROW([2]!Tableausource[Projet])-13,9^9),ROW(361:361)),COLUMN([2]!Tableausource[Échéance])-2)="","",(INDEX([2]!Tableausource[#All],SMALL(IF(($G$1=[2]!Tableausource[Projet])*(([2]!Tableausource[Catégorie tâche]="1.H+K")+([2]!Tableausource[Catégorie tâche]="2.K")),ROW([2]!Tableausource[Projet])-13,9^9),ROW(361:361)),COLUMN([2]!Tableausource[Échéance])-2))),"")</f>
        <v/>
      </c>
      <c r="D365" s="21" t="str" cm="1">
        <f t="array" ref="D365">IFERROR(IF(INDEX([2]!Tableausource[#All],SMALL(IF(($G$1=[2]!Tableausource[Projet])*(([2]!Tableausource[Catégorie tâche]="1.H+K")+([2]!Tableausource[Catégorie tâche]="2.K")),ROW([2]!Tableausource[Projet])-13,9^9),ROW(361:361)),COLUMN([2]!Tableausource[Date de début])-2)="","",(INDEX([2]!Tableausource[#All],SMALL(IF(($G$1=[2]!Tableausource[Projet])*(([2]!Tableausource[Catégorie tâche]="1.H+K")+([2]!Tableausource[Catégorie tâche]="2.K")),ROW([2]!Tableausource[Projet])-13,9^9),ROW(361:361)),COLUMN([2]!Tableausource[Date de début])-2))),"")</f>
        <v/>
      </c>
      <c r="E365" s="21" t="str" cm="1">
        <f t="array" ref="E365">IFERROR(IF(INDEX([2]!Tableausource[#All],SMALL(IF(($G$1=[2]!Tableausource[Projet])*(([2]!Tableausource[Catégorie tâche]="1.H+K")+([2]!Tableausource[Catégorie tâche]="2.K")),ROW([2]!Tableausource[Projet])-13,9^9),ROW(361:361)),COLUMN([2]!Tableausource[Date de fin])-2)="","",(INDEX([2]!Tableausource[#All],SMALL(IF(($G$1=[2]!Tableausource[Projet])*(([2]!Tableausource[Catégorie tâche]="1.H+K")+([2]!Tableausource[Catégorie tâche]="2.K")),ROW([2]!Tableausource[Projet])-13,9^9),ROW(361:361)),COLUMN([2]!Tableausource[Date de fin])-2))),"")</f>
        <v/>
      </c>
      <c r="F365" s="21" t="str" cm="1">
        <f t="array" ref="F365">IFERROR(IF(INDEX([2]!Tableausource[#All],SMALL(IF(($G$1=[2]!Tableausource[Projet])*(([2]!Tableausource[Catégorie tâche]="1.H+K")+([2]!Tableausource[Catégorie tâche]="2.K")),ROW([2]!Tableausource[Projet])-13,9^9),ROW(361:361)),COLUMN([2]!Tableausource[Catégorie tâche])-2)="","",(INDEX([2]!Tableausource[#All],SMALL(IF(($G$1=[2]!Tableausource[Projet])*(([2]!Tableausource[Catégorie tâche]="1.H+K")+([2]!Tableausource[Catégorie tâche]="2.K")),ROW([2]!Tableausource[Projet])-13,9^9),ROW(361:361)),COLUMN([2]!Tableausource[Catégorie tâche])-2))),"")</f>
        <v/>
      </c>
      <c r="G365" s="23" t="str" cm="1">
        <f t="array" ref="G365">IFERROR(INDEX([2]!Tableausource[#All],SMALL(IF(($G$1=[2]!Tableausource[Projet])*(([2]!Tableausource[Catégorie tâche]="1.H+K")+([2]!Tableausource[Catégorie tâche]="2.K")),ROW([2]!Tableausource[Projet])-13,9^9),ROW(361:361)),COLUMN([2]!Tableausource[Tâches])-2),"")</f>
        <v/>
      </c>
      <c r="H365" s="24" t="str" cm="1">
        <f t="array" ref="H365">IFERROR(IF(INDEX([2]!Tableausource[#All],SMALL(IF(($G$1=[2]!Tableausource[Projet])*(([2]!Tableausource[Catégorie tâche]="1.H+K")+([2]!Tableausource[Catégorie tâche]="2.K")),ROW([2]!Tableausource[Projet])-13,9^9),ROW(361:361)),COLUMN([2]!Tableausource[Acteurs])-2)="","",(INDEX([2]!Tableausource[#All],SMALL(IF(($G$1=[2]!Tableausource[Projet])*(([2]!Tableausource[Catégorie tâche]="1.H+K")+([2]!Tableausource[Catégorie tâche]="2.K")),ROW([2]!Tableausource[Projet])-13,9^9),ROW(361:361)),COLUMN([2]!Tableausource[Acteurs])-2))),"")</f>
        <v/>
      </c>
    </row>
    <row r="366" spans="2:8" hidden="1" x14ac:dyDescent="0.25">
      <c r="B366" s="21" t="str" cm="1">
        <f t="array" ref="B366">IFERROR(IF(INDEX([1]!Tableausource[#All],SMALL(IF(($G$1=[1]!Tableausource[Projet])*(([1]!Tableausource[Catégorie tâche]="1.H+K")+([1]!Tableausource[Catégorie tâche]="2.K")),ROW([1]!Tableausource[Projet])-13,9^9),ROW(362:362)),COLUMN([1]!Tableausource[Etat])-2)="","",(INDEX([1]!Tableausource[#All],SMALL(IF(($G$1=[1]!Tableausource[Projet])*(([1]!Tableausource[Catégorie tâche]="1.H+K")+([1]!Tableausource[Catégorie tâche]="2.K")),ROW([1]!Tableausource[Projet])-13,9^9),ROW(362:362)),COLUMN([1]!Tableausource[Etat])-2))),"")</f>
        <v/>
      </c>
      <c r="C366" s="21" t="str" cm="1">
        <f t="array" ref="C366">IFERROR(IF(INDEX([2]!Tableausource[#All],SMALL(IF(($G$1=[2]!Tableausource[Projet])*(([2]!Tableausource[Catégorie tâche]="1.H+K")+([2]!Tableausource[Catégorie tâche]="2.K")),ROW([2]!Tableausource[Projet])-13,9^9),ROW(362:362)),COLUMN([2]!Tableausource[Échéance])-2)="","",(INDEX([2]!Tableausource[#All],SMALL(IF(($G$1=[2]!Tableausource[Projet])*(([2]!Tableausource[Catégorie tâche]="1.H+K")+([2]!Tableausource[Catégorie tâche]="2.K")),ROW([2]!Tableausource[Projet])-13,9^9),ROW(362:362)),COLUMN([2]!Tableausource[Échéance])-2))),"")</f>
        <v/>
      </c>
      <c r="D366" s="21" t="str" cm="1">
        <f t="array" ref="D366">IFERROR(IF(INDEX([2]!Tableausource[#All],SMALL(IF(($G$1=[2]!Tableausource[Projet])*(([2]!Tableausource[Catégorie tâche]="1.H+K")+([2]!Tableausource[Catégorie tâche]="2.K")),ROW([2]!Tableausource[Projet])-13,9^9),ROW(362:362)),COLUMN([2]!Tableausource[Date de début])-2)="","",(INDEX([2]!Tableausource[#All],SMALL(IF(($G$1=[2]!Tableausource[Projet])*(([2]!Tableausource[Catégorie tâche]="1.H+K")+([2]!Tableausource[Catégorie tâche]="2.K")),ROW([2]!Tableausource[Projet])-13,9^9),ROW(362:362)),COLUMN([2]!Tableausource[Date de début])-2))),"")</f>
        <v/>
      </c>
      <c r="E366" s="21" t="str" cm="1">
        <f t="array" ref="E366">IFERROR(IF(INDEX([2]!Tableausource[#All],SMALL(IF(($G$1=[2]!Tableausource[Projet])*(([2]!Tableausource[Catégorie tâche]="1.H+K")+([2]!Tableausource[Catégorie tâche]="2.K")),ROW([2]!Tableausource[Projet])-13,9^9),ROW(362:362)),COLUMN([2]!Tableausource[Date de fin])-2)="","",(INDEX([2]!Tableausource[#All],SMALL(IF(($G$1=[2]!Tableausource[Projet])*(([2]!Tableausource[Catégorie tâche]="1.H+K")+([2]!Tableausource[Catégorie tâche]="2.K")),ROW([2]!Tableausource[Projet])-13,9^9),ROW(362:362)),COLUMN([2]!Tableausource[Date de fin])-2))),"")</f>
        <v/>
      </c>
      <c r="F366" s="21" t="str" cm="1">
        <f t="array" ref="F366">IFERROR(IF(INDEX([2]!Tableausource[#All],SMALL(IF(($G$1=[2]!Tableausource[Projet])*(([2]!Tableausource[Catégorie tâche]="1.H+K")+([2]!Tableausource[Catégorie tâche]="2.K")),ROW([2]!Tableausource[Projet])-13,9^9),ROW(362:362)),COLUMN([2]!Tableausource[Catégorie tâche])-2)="","",(INDEX([2]!Tableausource[#All],SMALL(IF(($G$1=[2]!Tableausource[Projet])*(([2]!Tableausource[Catégorie tâche]="1.H+K")+([2]!Tableausource[Catégorie tâche]="2.K")),ROW([2]!Tableausource[Projet])-13,9^9),ROW(362:362)),COLUMN([2]!Tableausource[Catégorie tâche])-2))),"")</f>
        <v/>
      </c>
      <c r="G366" s="23" t="str" cm="1">
        <f t="array" ref="G366">IFERROR(INDEX([2]!Tableausource[#All],SMALL(IF(($G$1=[2]!Tableausource[Projet])*(([2]!Tableausource[Catégorie tâche]="1.H+K")+([2]!Tableausource[Catégorie tâche]="2.K")),ROW([2]!Tableausource[Projet])-13,9^9),ROW(362:362)),COLUMN([2]!Tableausource[Tâches])-2),"")</f>
        <v/>
      </c>
      <c r="H366" s="24" t="str" cm="1">
        <f t="array" ref="H366">IFERROR(IF(INDEX([2]!Tableausource[#All],SMALL(IF(($G$1=[2]!Tableausource[Projet])*(([2]!Tableausource[Catégorie tâche]="1.H+K")+([2]!Tableausource[Catégorie tâche]="2.K")),ROW([2]!Tableausource[Projet])-13,9^9),ROW(362:362)),COLUMN([2]!Tableausource[Acteurs])-2)="","",(INDEX([2]!Tableausource[#All],SMALL(IF(($G$1=[2]!Tableausource[Projet])*(([2]!Tableausource[Catégorie tâche]="1.H+K")+([2]!Tableausource[Catégorie tâche]="2.K")),ROW([2]!Tableausource[Projet])-13,9^9),ROW(362:362)),COLUMN([2]!Tableausource[Acteurs])-2))),"")</f>
        <v/>
      </c>
    </row>
    <row r="367" spans="2:8" hidden="1" x14ac:dyDescent="0.25">
      <c r="B367" s="21" t="str" cm="1">
        <f t="array" ref="B367">IFERROR(IF(INDEX([1]!Tableausource[#All],SMALL(IF(($G$1=[1]!Tableausource[Projet])*(([1]!Tableausource[Catégorie tâche]="1.H+K")+([1]!Tableausource[Catégorie tâche]="2.K")),ROW([1]!Tableausource[Projet])-13,9^9),ROW(363:363)),COLUMN([1]!Tableausource[Etat])-2)="","",(INDEX([1]!Tableausource[#All],SMALL(IF(($G$1=[1]!Tableausource[Projet])*(([1]!Tableausource[Catégorie tâche]="1.H+K")+([1]!Tableausource[Catégorie tâche]="2.K")),ROW([1]!Tableausource[Projet])-13,9^9),ROW(363:363)),COLUMN([1]!Tableausource[Etat])-2))),"")</f>
        <v/>
      </c>
      <c r="C367" s="21" t="str" cm="1">
        <f t="array" ref="C367">IFERROR(IF(INDEX([2]!Tableausource[#All],SMALL(IF(($G$1=[2]!Tableausource[Projet])*(([2]!Tableausource[Catégorie tâche]="1.H+K")+([2]!Tableausource[Catégorie tâche]="2.K")),ROW([2]!Tableausource[Projet])-13,9^9),ROW(363:363)),COLUMN([2]!Tableausource[Échéance])-2)="","",(INDEX([2]!Tableausource[#All],SMALL(IF(($G$1=[2]!Tableausource[Projet])*(([2]!Tableausource[Catégorie tâche]="1.H+K")+([2]!Tableausource[Catégorie tâche]="2.K")),ROW([2]!Tableausource[Projet])-13,9^9),ROW(363:363)),COLUMN([2]!Tableausource[Échéance])-2))),"")</f>
        <v/>
      </c>
      <c r="D367" s="21" t="str" cm="1">
        <f t="array" ref="D367">IFERROR(IF(INDEX([2]!Tableausource[#All],SMALL(IF(($G$1=[2]!Tableausource[Projet])*(([2]!Tableausource[Catégorie tâche]="1.H+K")+([2]!Tableausource[Catégorie tâche]="2.K")),ROW([2]!Tableausource[Projet])-13,9^9),ROW(363:363)),COLUMN([2]!Tableausource[Date de début])-2)="","",(INDEX([2]!Tableausource[#All],SMALL(IF(($G$1=[2]!Tableausource[Projet])*(([2]!Tableausource[Catégorie tâche]="1.H+K")+([2]!Tableausource[Catégorie tâche]="2.K")),ROW([2]!Tableausource[Projet])-13,9^9),ROW(363:363)),COLUMN([2]!Tableausource[Date de début])-2))),"")</f>
        <v/>
      </c>
      <c r="E367" s="21" t="str" cm="1">
        <f t="array" ref="E367">IFERROR(IF(INDEX([2]!Tableausource[#All],SMALL(IF(($G$1=[2]!Tableausource[Projet])*(([2]!Tableausource[Catégorie tâche]="1.H+K")+([2]!Tableausource[Catégorie tâche]="2.K")),ROW([2]!Tableausource[Projet])-13,9^9),ROW(363:363)),COLUMN([2]!Tableausource[Date de fin])-2)="","",(INDEX([2]!Tableausource[#All],SMALL(IF(($G$1=[2]!Tableausource[Projet])*(([2]!Tableausource[Catégorie tâche]="1.H+K")+([2]!Tableausource[Catégorie tâche]="2.K")),ROW([2]!Tableausource[Projet])-13,9^9),ROW(363:363)),COLUMN([2]!Tableausource[Date de fin])-2))),"")</f>
        <v/>
      </c>
      <c r="F367" s="21" t="str" cm="1">
        <f t="array" ref="F367">IFERROR(IF(INDEX([2]!Tableausource[#All],SMALL(IF(($G$1=[2]!Tableausource[Projet])*(([2]!Tableausource[Catégorie tâche]="1.H+K")+([2]!Tableausource[Catégorie tâche]="2.K")),ROW([2]!Tableausource[Projet])-13,9^9),ROW(363:363)),COLUMN([2]!Tableausource[Catégorie tâche])-2)="","",(INDEX([2]!Tableausource[#All],SMALL(IF(($G$1=[2]!Tableausource[Projet])*(([2]!Tableausource[Catégorie tâche]="1.H+K")+([2]!Tableausource[Catégorie tâche]="2.K")),ROW([2]!Tableausource[Projet])-13,9^9),ROW(363:363)),COLUMN([2]!Tableausource[Catégorie tâche])-2))),"")</f>
        <v/>
      </c>
      <c r="G367" s="23" t="str" cm="1">
        <f t="array" ref="G367">IFERROR(INDEX([2]!Tableausource[#All],SMALL(IF(($G$1=[2]!Tableausource[Projet])*(([2]!Tableausource[Catégorie tâche]="1.H+K")+([2]!Tableausource[Catégorie tâche]="2.K")),ROW([2]!Tableausource[Projet])-13,9^9),ROW(363:363)),COLUMN([2]!Tableausource[Tâches])-2),"")</f>
        <v/>
      </c>
      <c r="H367" s="24" t="str" cm="1">
        <f t="array" ref="H367">IFERROR(IF(INDEX([2]!Tableausource[#All],SMALL(IF(($G$1=[2]!Tableausource[Projet])*(([2]!Tableausource[Catégorie tâche]="1.H+K")+([2]!Tableausource[Catégorie tâche]="2.K")),ROW([2]!Tableausource[Projet])-13,9^9),ROW(363:363)),COLUMN([2]!Tableausource[Acteurs])-2)="","",(INDEX([2]!Tableausource[#All],SMALL(IF(($G$1=[2]!Tableausource[Projet])*(([2]!Tableausource[Catégorie tâche]="1.H+K")+([2]!Tableausource[Catégorie tâche]="2.K")),ROW([2]!Tableausource[Projet])-13,9^9),ROW(363:363)),COLUMN([2]!Tableausource[Acteurs])-2))),"")</f>
        <v/>
      </c>
    </row>
    <row r="368" spans="2:8" hidden="1" x14ac:dyDescent="0.25">
      <c r="B368" s="21" t="str" cm="1">
        <f t="array" ref="B368">IFERROR(IF(INDEX([1]!Tableausource[#All],SMALL(IF(($G$1=[1]!Tableausource[Projet])*(([1]!Tableausource[Catégorie tâche]="1.H+K")+([1]!Tableausource[Catégorie tâche]="2.K")),ROW([1]!Tableausource[Projet])-13,9^9),ROW(364:364)),COLUMN([1]!Tableausource[Etat])-2)="","",(INDEX([1]!Tableausource[#All],SMALL(IF(($G$1=[1]!Tableausource[Projet])*(([1]!Tableausource[Catégorie tâche]="1.H+K")+([1]!Tableausource[Catégorie tâche]="2.K")),ROW([1]!Tableausource[Projet])-13,9^9),ROW(364:364)),COLUMN([1]!Tableausource[Etat])-2))),"")</f>
        <v/>
      </c>
      <c r="C368" s="21" t="str" cm="1">
        <f t="array" ref="C368">IFERROR(IF(INDEX([2]!Tableausource[#All],SMALL(IF(($G$1=[2]!Tableausource[Projet])*(([2]!Tableausource[Catégorie tâche]="1.H+K")+([2]!Tableausource[Catégorie tâche]="2.K")),ROW([2]!Tableausource[Projet])-13,9^9),ROW(364:364)),COLUMN([2]!Tableausource[Échéance])-2)="","",(INDEX([2]!Tableausource[#All],SMALL(IF(($G$1=[2]!Tableausource[Projet])*(([2]!Tableausource[Catégorie tâche]="1.H+K")+([2]!Tableausource[Catégorie tâche]="2.K")),ROW([2]!Tableausource[Projet])-13,9^9),ROW(364:364)),COLUMN([2]!Tableausource[Échéance])-2))),"")</f>
        <v/>
      </c>
      <c r="D368" s="21" t="str" cm="1">
        <f t="array" ref="D368">IFERROR(IF(INDEX([2]!Tableausource[#All],SMALL(IF(($G$1=[2]!Tableausource[Projet])*(([2]!Tableausource[Catégorie tâche]="1.H+K")+([2]!Tableausource[Catégorie tâche]="2.K")),ROW([2]!Tableausource[Projet])-13,9^9),ROW(364:364)),COLUMN([2]!Tableausource[Date de début])-2)="","",(INDEX([2]!Tableausource[#All],SMALL(IF(($G$1=[2]!Tableausource[Projet])*(([2]!Tableausource[Catégorie tâche]="1.H+K")+([2]!Tableausource[Catégorie tâche]="2.K")),ROW([2]!Tableausource[Projet])-13,9^9),ROW(364:364)),COLUMN([2]!Tableausource[Date de début])-2))),"")</f>
        <v/>
      </c>
      <c r="E368" s="21" t="str" cm="1">
        <f t="array" ref="E368">IFERROR(IF(INDEX([2]!Tableausource[#All],SMALL(IF(($G$1=[2]!Tableausource[Projet])*(([2]!Tableausource[Catégorie tâche]="1.H+K")+([2]!Tableausource[Catégorie tâche]="2.K")),ROW([2]!Tableausource[Projet])-13,9^9),ROW(364:364)),COLUMN([2]!Tableausource[Date de fin])-2)="","",(INDEX([2]!Tableausource[#All],SMALL(IF(($G$1=[2]!Tableausource[Projet])*(([2]!Tableausource[Catégorie tâche]="1.H+K")+([2]!Tableausource[Catégorie tâche]="2.K")),ROW([2]!Tableausource[Projet])-13,9^9),ROW(364:364)),COLUMN([2]!Tableausource[Date de fin])-2))),"")</f>
        <v/>
      </c>
      <c r="F368" s="21" t="str" cm="1">
        <f t="array" ref="F368">IFERROR(IF(INDEX([2]!Tableausource[#All],SMALL(IF(($G$1=[2]!Tableausource[Projet])*(([2]!Tableausource[Catégorie tâche]="1.H+K")+([2]!Tableausource[Catégorie tâche]="2.K")),ROW([2]!Tableausource[Projet])-13,9^9),ROW(364:364)),COLUMN([2]!Tableausource[Catégorie tâche])-2)="","",(INDEX([2]!Tableausource[#All],SMALL(IF(($G$1=[2]!Tableausource[Projet])*(([2]!Tableausource[Catégorie tâche]="1.H+K")+([2]!Tableausource[Catégorie tâche]="2.K")),ROW([2]!Tableausource[Projet])-13,9^9),ROW(364:364)),COLUMN([2]!Tableausource[Catégorie tâche])-2))),"")</f>
        <v/>
      </c>
      <c r="G368" s="23" t="str" cm="1">
        <f t="array" ref="G368">IFERROR(INDEX([2]!Tableausource[#All],SMALL(IF(($G$1=[2]!Tableausource[Projet])*(([2]!Tableausource[Catégorie tâche]="1.H+K")+([2]!Tableausource[Catégorie tâche]="2.K")),ROW([2]!Tableausource[Projet])-13,9^9),ROW(364:364)),COLUMN([2]!Tableausource[Tâches])-2),"")</f>
        <v/>
      </c>
      <c r="H368" s="24" t="str" cm="1">
        <f t="array" ref="H368">IFERROR(IF(INDEX([2]!Tableausource[#All],SMALL(IF(($G$1=[2]!Tableausource[Projet])*(([2]!Tableausource[Catégorie tâche]="1.H+K")+([2]!Tableausource[Catégorie tâche]="2.K")),ROW([2]!Tableausource[Projet])-13,9^9),ROW(364:364)),COLUMN([2]!Tableausource[Acteurs])-2)="","",(INDEX([2]!Tableausource[#All],SMALL(IF(($G$1=[2]!Tableausource[Projet])*(([2]!Tableausource[Catégorie tâche]="1.H+K")+([2]!Tableausource[Catégorie tâche]="2.K")),ROW([2]!Tableausource[Projet])-13,9^9),ROW(364:364)),COLUMN([2]!Tableausource[Acteurs])-2))),"")</f>
        <v/>
      </c>
    </row>
    <row r="369" spans="2:8" hidden="1" x14ac:dyDescent="0.25">
      <c r="B369" s="21" t="str" cm="1">
        <f t="array" ref="B369">IFERROR(IF(INDEX([1]!Tableausource[#All],SMALL(IF(($G$1=[1]!Tableausource[Projet])*(([1]!Tableausource[Catégorie tâche]="1.H+K")+([1]!Tableausource[Catégorie tâche]="2.K")),ROW([1]!Tableausource[Projet])-13,9^9),ROW(365:365)),COLUMN([1]!Tableausource[Etat])-2)="","",(INDEX([1]!Tableausource[#All],SMALL(IF(($G$1=[1]!Tableausource[Projet])*(([1]!Tableausource[Catégorie tâche]="1.H+K")+([1]!Tableausource[Catégorie tâche]="2.K")),ROW([1]!Tableausource[Projet])-13,9^9),ROW(365:365)),COLUMN([1]!Tableausource[Etat])-2))),"")</f>
        <v/>
      </c>
      <c r="C369" s="21" t="str" cm="1">
        <f t="array" ref="C369">IFERROR(IF(INDEX([2]!Tableausource[#All],SMALL(IF(($G$1=[2]!Tableausource[Projet])*(([2]!Tableausource[Catégorie tâche]="1.H+K")+([2]!Tableausource[Catégorie tâche]="2.K")),ROW([2]!Tableausource[Projet])-13,9^9),ROW(365:365)),COLUMN([2]!Tableausource[Échéance])-2)="","",(INDEX([2]!Tableausource[#All],SMALL(IF(($G$1=[2]!Tableausource[Projet])*(([2]!Tableausource[Catégorie tâche]="1.H+K")+([2]!Tableausource[Catégorie tâche]="2.K")),ROW([2]!Tableausource[Projet])-13,9^9),ROW(365:365)),COLUMN([2]!Tableausource[Échéance])-2))),"")</f>
        <v/>
      </c>
      <c r="D369" s="21" t="str" cm="1">
        <f t="array" ref="D369">IFERROR(IF(INDEX([2]!Tableausource[#All],SMALL(IF(($G$1=[2]!Tableausource[Projet])*(([2]!Tableausource[Catégorie tâche]="1.H+K")+([2]!Tableausource[Catégorie tâche]="2.K")),ROW([2]!Tableausource[Projet])-13,9^9),ROW(365:365)),COLUMN([2]!Tableausource[Date de début])-2)="","",(INDEX([2]!Tableausource[#All],SMALL(IF(($G$1=[2]!Tableausource[Projet])*(([2]!Tableausource[Catégorie tâche]="1.H+K")+([2]!Tableausource[Catégorie tâche]="2.K")),ROW([2]!Tableausource[Projet])-13,9^9),ROW(365:365)),COLUMN([2]!Tableausource[Date de début])-2))),"")</f>
        <v/>
      </c>
      <c r="E369" s="21" t="str" cm="1">
        <f t="array" ref="E369">IFERROR(IF(INDEX([2]!Tableausource[#All],SMALL(IF(($G$1=[2]!Tableausource[Projet])*(([2]!Tableausource[Catégorie tâche]="1.H+K")+([2]!Tableausource[Catégorie tâche]="2.K")),ROW([2]!Tableausource[Projet])-13,9^9),ROW(365:365)),COLUMN([2]!Tableausource[Date de fin])-2)="","",(INDEX([2]!Tableausource[#All],SMALL(IF(($G$1=[2]!Tableausource[Projet])*(([2]!Tableausource[Catégorie tâche]="1.H+K")+([2]!Tableausource[Catégorie tâche]="2.K")),ROW([2]!Tableausource[Projet])-13,9^9),ROW(365:365)),COLUMN([2]!Tableausource[Date de fin])-2))),"")</f>
        <v/>
      </c>
      <c r="F369" s="21" t="str" cm="1">
        <f t="array" ref="F369">IFERROR(IF(INDEX([2]!Tableausource[#All],SMALL(IF(($G$1=[2]!Tableausource[Projet])*(([2]!Tableausource[Catégorie tâche]="1.H+K")+([2]!Tableausource[Catégorie tâche]="2.K")),ROW([2]!Tableausource[Projet])-13,9^9),ROW(365:365)),COLUMN([2]!Tableausource[Catégorie tâche])-2)="","",(INDEX([2]!Tableausource[#All],SMALL(IF(($G$1=[2]!Tableausource[Projet])*(([2]!Tableausource[Catégorie tâche]="1.H+K")+([2]!Tableausource[Catégorie tâche]="2.K")),ROW([2]!Tableausource[Projet])-13,9^9),ROW(365:365)),COLUMN([2]!Tableausource[Catégorie tâche])-2))),"")</f>
        <v/>
      </c>
      <c r="G369" s="23" t="str" cm="1">
        <f t="array" ref="G369">IFERROR(INDEX([2]!Tableausource[#All],SMALL(IF(($G$1=[2]!Tableausource[Projet])*(([2]!Tableausource[Catégorie tâche]="1.H+K")+([2]!Tableausource[Catégorie tâche]="2.K")),ROW([2]!Tableausource[Projet])-13,9^9),ROW(365:365)),COLUMN([2]!Tableausource[Tâches])-2),"")</f>
        <v/>
      </c>
      <c r="H369" s="24" t="str" cm="1">
        <f t="array" ref="H369">IFERROR(IF(INDEX([2]!Tableausource[#All],SMALL(IF(($G$1=[2]!Tableausource[Projet])*(([2]!Tableausource[Catégorie tâche]="1.H+K")+([2]!Tableausource[Catégorie tâche]="2.K")),ROW([2]!Tableausource[Projet])-13,9^9),ROW(365:365)),COLUMN([2]!Tableausource[Acteurs])-2)="","",(INDEX([2]!Tableausource[#All],SMALL(IF(($G$1=[2]!Tableausource[Projet])*(([2]!Tableausource[Catégorie tâche]="1.H+K")+([2]!Tableausource[Catégorie tâche]="2.K")),ROW([2]!Tableausource[Projet])-13,9^9),ROW(365:365)),COLUMN([2]!Tableausource[Acteurs])-2))),"")</f>
        <v/>
      </c>
    </row>
    <row r="370" spans="2:8" hidden="1" x14ac:dyDescent="0.25">
      <c r="B370" s="21" t="str" cm="1">
        <f t="array" ref="B370">IFERROR(IF(INDEX([1]!Tableausource[#All],SMALL(IF(($G$1=[1]!Tableausource[Projet])*(([1]!Tableausource[Catégorie tâche]="1.H+K")+([1]!Tableausource[Catégorie tâche]="2.K")),ROW([1]!Tableausource[Projet])-13,9^9),ROW(366:366)),COLUMN([1]!Tableausource[Etat])-2)="","",(INDEX([1]!Tableausource[#All],SMALL(IF(($G$1=[1]!Tableausource[Projet])*(([1]!Tableausource[Catégorie tâche]="1.H+K")+([1]!Tableausource[Catégorie tâche]="2.K")),ROW([1]!Tableausource[Projet])-13,9^9),ROW(366:366)),COLUMN([1]!Tableausource[Etat])-2))),"")</f>
        <v/>
      </c>
      <c r="C370" s="21" t="str" cm="1">
        <f t="array" ref="C370">IFERROR(IF(INDEX([2]!Tableausource[#All],SMALL(IF(($G$1=[2]!Tableausource[Projet])*(([2]!Tableausource[Catégorie tâche]="1.H+K")+([2]!Tableausource[Catégorie tâche]="2.K")),ROW([2]!Tableausource[Projet])-13,9^9),ROW(366:366)),COLUMN([2]!Tableausource[Échéance])-2)="","",(INDEX([2]!Tableausource[#All],SMALL(IF(($G$1=[2]!Tableausource[Projet])*(([2]!Tableausource[Catégorie tâche]="1.H+K")+([2]!Tableausource[Catégorie tâche]="2.K")),ROW([2]!Tableausource[Projet])-13,9^9),ROW(366:366)),COLUMN([2]!Tableausource[Échéance])-2))),"")</f>
        <v/>
      </c>
      <c r="D370" s="21" t="str" cm="1">
        <f t="array" ref="D370">IFERROR(IF(INDEX([2]!Tableausource[#All],SMALL(IF(($G$1=[2]!Tableausource[Projet])*(([2]!Tableausource[Catégorie tâche]="1.H+K")+([2]!Tableausource[Catégorie tâche]="2.K")),ROW([2]!Tableausource[Projet])-13,9^9),ROW(366:366)),COLUMN([2]!Tableausource[Date de début])-2)="","",(INDEX([2]!Tableausource[#All],SMALL(IF(($G$1=[2]!Tableausource[Projet])*(([2]!Tableausource[Catégorie tâche]="1.H+K")+([2]!Tableausource[Catégorie tâche]="2.K")),ROW([2]!Tableausource[Projet])-13,9^9),ROW(366:366)),COLUMN([2]!Tableausource[Date de début])-2))),"")</f>
        <v/>
      </c>
      <c r="E370" s="21" t="str" cm="1">
        <f t="array" ref="E370">IFERROR(IF(INDEX([2]!Tableausource[#All],SMALL(IF(($G$1=[2]!Tableausource[Projet])*(([2]!Tableausource[Catégorie tâche]="1.H+K")+([2]!Tableausource[Catégorie tâche]="2.K")),ROW([2]!Tableausource[Projet])-13,9^9),ROW(366:366)),COLUMN([2]!Tableausource[Date de fin])-2)="","",(INDEX([2]!Tableausource[#All],SMALL(IF(($G$1=[2]!Tableausource[Projet])*(([2]!Tableausource[Catégorie tâche]="1.H+K")+([2]!Tableausource[Catégorie tâche]="2.K")),ROW([2]!Tableausource[Projet])-13,9^9),ROW(366:366)),COLUMN([2]!Tableausource[Date de fin])-2))),"")</f>
        <v/>
      </c>
      <c r="F370" s="21" t="str" cm="1">
        <f t="array" ref="F370">IFERROR(IF(INDEX([2]!Tableausource[#All],SMALL(IF(($G$1=[2]!Tableausource[Projet])*(([2]!Tableausource[Catégorie tâche]="1.H+K")+([2]!Tableausource[Catégorie tâche]="2.K")),ROW([2]!Tableausource[Projet])-13,9^9),ROW(366:366)),COLUMN([2]!Tableausource[Catégorie tâche])-2)="","",(INDEX([2]!Tableausource[#All],SMALL(IF(($G$1=[2]!Tableausource[Projet])*(([2]!Tableausource[Catégorie tâche]="1.H+K")+([2]!Tableausource[Catégorie tâche]="2.K")),ROW([2]!Tableausource[Projet])-13,9^9),ROW(366:366)),COLUMN([2]!Tableausource[Catégorie tâche])-2))),"")</f>
        <v/>
      </c>
      <c r="G370" s="23" t="str" cm="1">
        <f t="array" ref="G370">IFERROR(INDEX([2]!Tableausource[#All],SMALL(IF(($G$1=[2]!Tableausource[Projet])*(([2]!Tableausource[Catégorie tâche]="1.H+K")+([2]!Tableausource[Catégorie tâche]="2.K")),ROW([2]!Tableausource[Projet])-13,9^9),ROW(366:366)),COLUMN([2]!Tableausource[Tâches])-2),"")</f>
        <v/>
      </c>
      <c r="H370" s="24" t="str" cm="1">
        <f t="array" ref="H370">IFERROR(IF(INDEX([2]!Tableausource[#All],SMALL(IF(($G$1=[2]!Tableausource[Projet])*(([2]!Tableausource[Catégorie tâche]="1.H+K")+([2]!Tableausource[Catégorie tâche]="2.K")),ROW([2]!Tableausource[Projet])-13,9^9),ROW(366:366)),COLUMN([2]!Tableausource[Acteurs])-2)="","",(INDEX([2]!Tableausource[#All],SMALL(IF(($G$1=[2]!Tableausource[Projet])*(([2]!Tableausource[Catégorie tâche]="1.H+K")+([2]!Tableausource[Catégorie tâche]="2.K")),ROW([2]!Tableausource[Projet])-13,9^9),ROW(366:366)),COLUMN([2]!Tableausource[Acteurs])-2))),"")</f>
        <v/>
      </c>
    </row>
    <row r="371" spans="2:8" hidden="1" x14ac:dyDescent="0.25">
      <c r="B371" s="21" t="str" cm="1">
        <f t="array" ref="B371">IFERROR(IF(INDEX([1]!Tableausource[#All],SMALL(IF(($G$1=[1]!Tableausource[Projet])*(([1]!Tableausource[Catégorie tâche]="1.H+K")+([1]!Tableausource[Catégorie tâche]="2.K")),ROW([1]!Tableausource[Projet])-13,9^9),ROW(367:367)),COLUMN([1]!Tableausource[Etat])-2)="","",(INDEX([1]!Tableausource[#All],SMALL(IF(($G$1=[1]!Tableausource[Projet])*(([1]!Tableausource[Catégorie tâche]="1.H+K")+([1]!Tableausource[Catégorie tâche]="2.K")),ROW([1]!Tableausource[Projet])-13,9^9),ROW(367:367)),COLUMN([1]!Tableausource[Etat])-2))),"")</f>
        <v/>
      </c>
      <c r="C371" s="21" t="str" cm="1">
        <f t="array" ref="C371">IFERROR(IF(INDEX([2]!Tableausource[#All],SMALL(IF(($G$1=[2]!Tableausource[Projet])*(([2]!Tableausource[Catégorie tâche]="1.H+K")+([2]!Tableausource[Catégorie tâche]="2.K")),ROW([2]!Tableausource[Projet])-13,9^9),ROW(367:367)),COLUMN([2]!Tableausource[Échéance])-2)="","",(INDEX([2]!Tableausource[#All],SMALL(IF(($G$1=[2]!Tableausource[Projet])*(([2]!Tableausource[Catégorie tâche]="1.H+K")+([2]!Tableausource[Catégorie tâche]="2.K")),ROW([2]!Tableausource[Projet])-13,9^9),ROW(367:367)),COLUMN([2]!Tableausource[Échéance])-2))),"")</f>
        <v/>
      </c>
      <c r="D371" s="21" t="str" cm="1">
        <f t="array" ref="D371">IFERROR(IF(INDEX([2]!Tableausource[#All],SMALL(IF(($G$1=[2]!Tableausource[Projet])*(([2]!Tableausource[Catégorie tâche]="1.H+K")+([2]!Tableausource[Catégorie tâche]="2.K")),ROW([2]!Tableausource[Projet])-13,9^9),ROW(367:367)),COLUMN([2]!Tableausource[Date de début])-2)="","",(INDEX([2]!Tableausource[#All],SMALL(IF(($G$1=[2]!Tableausource[Projet])*(([2]!Tableausource[Catégorie tâche]="1.H+K")+([2]!Tableausource[Catégorie tâche]="2.K")),ROW([2]!Tableausource[Projet])-13,9^9),ROW(367:367)),COLUMN([2]!Tableausource[Date de début])-2))),"")</f>
        <v/>
      </c>
      <c r="E371" s="21" t="str" cm="1">
        <f t="array" ref="E371">IFERROR(IF(INDEX([2]!Tableausource[#All],SMALL(IF(($G$1=[2]!Tableausource[Projet])*(([2]!Tableausource[Catégorie tâche]="1.H+K")+([2]!Tableausource[Catégorie tâche]="2.K")),ROW([2]!Tableausource[Projet])-13,9^9),ROW(367:367)),COLUMN([2]!Tableausource[Date de fin])-2)="","",(INDEX([2]!Tableausource[#All],SMALL(IF(($G$1=[2]!Tableausource[Projet])*(([2]!Tableausource[Catégorie tâche]="1.H+K")+([2]!Tableausource[Catégorie tâche]="2.K")),ROW([2]!Tableausource[Projet])-13,9^9),ROW(367:367)),COLUMN([2]!Tableausource[Date de fin])-2))),"")</f>
        <v/>
      </c>
      <c r="F371" s="21" t="str" cm="1">
        <f t="array" ref="F371">IFERROR(IF(INDEX([2]!Tableausource[#All],SMALL(IF(($G$1=[2]!Tableausource[Projet])*(([2]!Tableausource[Catégorie tâche]="1.H+K")+([2]!Tableausource[Catégorie tâche]="2.K")),ROW([2]!Tableausource[Projet])-13,9^9),ROW(367:367)),COLUMN([2]!Tableausource[Catégorie tâche])-2)="","",(INDEX([2]!Tableausource[#All],SMALL(IF(($G$1=[2]!Tableausource[Projet])*(([2]!Tableausource[Catégorie tâche]="1.H+K")+([2]!Tableausource[Catégorie tâche]="2.K")),ROW([2]!Tableausource[Projet])-13,9^9),ROW(367:367)),COLUMN([2]!Tableausource[Catégorie tâche])-2))),"")</f>
        <v/>
      </c>
      <c r="G371" s="23" t="str" cm="1">
        <f t="array" ref="G371">IFERROR(INDEX([2]!Tableausource[#All],SMALL(IF(($G$1=[2]!Tableausource[Projet])*(([2]!Tableausource[Catégorie tâche]="1.H+K")+([2]!Tableausource[Catégorie tâche]="2.K")),ROW([2]!Tableausource[Projet])-13,9^9),ROW(367:367)),COLUMN([2]!Tableausource[Tâches])-2),"")</f>
        <v/>
      </c>
      <c r="H371" s="24" t="str" cm="1">
        <f t="array" ref="H371">IFERROR(IF(INDEX([2]!Tableausource[#All],SMALL(IF(($G$1=[2]!Tableausource[Projet])*(([2]!Tableausource[Catégorie tâche]="1.H+K")+([2]!Tableausource[Catégorie tâche]="2.K")),ROW([2]!Tableausource[Projet])-13,9^9),ROW(367:367)),COLUMN([2]!Tableausource[Acteurs])-2)="","",(INDEX([2]!Tableausource[#All],SMALL(IF(($G$1=[2]!Tableausource[Projet])*(([2]!Tableausource[Catégorie tâche]="1.H+K")+([2]!Tableausource[Catégorie tâche]="2.K")),ROW([2]!Tableausource[Projet])-13,9^9),ROW(367:367)),COLUMN([2]!Tableausource[Acteurs])-2))),"")</f>
        <v/>
      </c>
    </row>
    <row r="372" spans="2:8" hidden="1" x14ac:dyDescent="0.25">
      <c r="B372" s="21" t="str" cm="1">
        <f t="array" ref="B372">IFERROR(IF(INDEX([1]!Tableausource[#All],SMALL(IF(($G$1=[1]!Tableausource[Projet])*(([1]!Tableausource[Catégorie tâche]="1.H+K")+([1]!Tableausource[Catégorie tâche]="2.K")),ROW([1]!Tableausource[Projet])-13,9^9),ROW(368:368)),COLUMN([1]!Tableausource[Etat])-2)="","",(INDEX([1]!Tableausource[#All],SMALL(IF(($G$1=[1]!Tableausource[Projet])*(([1]!Tableausource[Catégorie tâche]="1.H+K")+([1]!Tableausource[Catégorie tâche]="2.K")),ROW([1]!Tableausource[Projet])-13,9^9),ROW(368:368)),COLUMN([1]!Tableausource[Etat])-2))),"")</f>
        <v/>
      </c>
      <c r="C372" s="21" t="str" cm="1">
        <f t="array" ref="C372">IFERROR(IF(INDEX([2]!Tableausource[#All],SMALL(IF(($G$1=[2]!Tableausource[Projet])*(([2]!Tableausource[Catégorie tâche]="1.H+K")+([2]!Tableausource[Catégorie tâche]="2.K")),ROW([2]!Tableausource[Projet])-13,9^9),ROW(368:368)),COLUMN([2]!Tableausource[Échéance])-2)="","",(INDEX([2]!Tableausource[#All],SMALL(IF(($G$1=[2]!Tableausource[Projet])*(([2]!Tableausource[Catégorie tâche]="1.H+K")+([2]!Tableausource[Catégorie tâche]="2.K")),ROW([2]!Tableausource[Projet])-13,9^9),ROW(368:368)),COLUMN([2]!Tableausource[Échéance])-2))),"")</f>
        <v/>
      </c>
      <c r="D372" s="21" t="str" cm="1">
        <f t="array" ref="D372">IFERROR(IF(INDEX([2]!Tableausource[#All],SMALL(IF(($G$1=[2]!Tableausource[Projet])*(([2]!Tableausource[Catégorie tâche]="1.H+K")+([2]!Tableausource[Catégorie tâche]="2.K")),ROW([2]!Tableausource[Projet])-13,9^9),ROW(368:368)),COLUMN([2]!Tableausource[Date de début])-2)="","",(INDEX([2]!Tableausource[#All],SMALL(IF(($G$1=[2]!Tableausource[Projet])*(([2]!Tableausource[Catégorie tâche]="1.H+K")+([2]!Tableausource[Catégorie tâche]="2.K")),ROW([2]!Tableausource[Projet])-13,9^9),ROW(368:368)),COLUMN([2]!Tableausource[Date de début])-2))),"")</f>
        <v/>
      </c>
      <c r="E372" s="21" t="str" cm="1">
        <f t="array" ref="E372">IFERROR(IF(INDEX([2]!Tableausource[#All],SMALL(IF(($G$1=[2]!Tableausource[Projet])*(([2]!Tableausource[Catégorie tâche]="1.H+K")+([2]!Tableausource[Catégorie tâche]="2.K")),ROW([2]!Tableausource[Projet])-13,9^9),ROW(368:368)),COLUMN([2]!Tableausource[Date de fin])-2)="","",(INDEX([2]!Tableausource[#All],SMALL(IF(($G$1=[2]!Tableausource[Projet])*(([2]!Tableausource[Catégorie tâche]="1.H+K")+([2]!Tableausource[Catégorie tâche]="2.K")),ROW([2]!Tableausource[Projet])-13,9^9),ROW(368:368)),COLUMN([2]!Tableausource[Date de fin])-2))),"")</f>
        <v/>
      </c>
      <c r="F372" s="21" t="str" cm="1">
        <f t="array" ref="F372">IFERROR(IF(INDEX([2]!Tableausource[#All],SMALL(IF(($G$1=[2]!Tableausource[Projet])*(([2]!Tableausource[Catégorie tâche]="1.H+K")+([2]!Tableausource[Catégorie tâche]="2.K")),ROW([2]!Tableausource[Projet])-13,9^9),ROW(368:368)),COLUMN([2]!Tableausource[Catégorie tâche])-2)="","",(INDEX([2]!Tableausource[#All],SMALL(IF(($G$1=[2]!Tableausource[Projet])*(([2]!Tableausource[Catégorie tâche]="1.H+K")+([2]!Tableausource[Catégorie tâche]="2.K")),ROW([2]!Tableausource[Projet])-13,9^9),ROW(368:368)),COLUMN([2]!Tableausource[Catégorie tâche])-2))),"")</f>
        <v/>
      </c>
      <c r="G372" s="23" t="str" cm="1">
        <f t="array" ref="G372">IFERROR(INDEX([2]!Tableausource[#All],SMALL(IF(($G$1=[2]!Tableausource[Projet])*(([2]!Tableausource[Catégorie tâche]="1.H+K")+([2]!Tableausource[Catégorie tâche]="2.K")),ROW([2]!Tableausource[Projet])-13,9^9),ROW(368:368)),COLUMN([2]!Tableausource[Tâches])-2),"")</f>
        <v/>
      </c>
      <c r="H372" s="24" t="str" cm="1">
        <f t="array" ref="H372">IFERROR(IF(INDEX([2]!Tableausource[#All],SMALL(IF(($G$1=[2]!Tableausource[Projet])*(([2]!Tableausource[Catégorie tâche]="1.H+K")+([2]!Tableausource[Catégorie tâche]="2.K")),ROW([2]!Tableausource[Projet])-13,9^9),ROW(368:368)),COLUMN([2]!Tableausource[Acteurs])-2)="","",(INDEX([2]!Tableausource[#All],SMALL(IF(($G$1=[2]!Tableausource[Projet])*(([2]!Tableausource[Catégorie tâche]="1.H+K")+([2]!Tableausource[Catégorie tâche]="2.K")),ROW([2]!Tableausource[Projet])-13,9^9),ROW(368:368)),COLUMN([2]!Tableausource[Acteurs])-2))),"")</f>
        <v/>
      </c>
    </row>
    <row r="373" spans="2:8" hidden="1" x14ac:dyDescent="0.25">
      <c r="B373" s="21" t="str" cm="1">
        <f t="array" ref="B373">IFERROR(IF(INDEX([1]!Tableausource[#All],SMALL(IF(($G$1=[1]!Tableausource[Projet])*(([1]!Tableausource[Catégorie tâche]="1.H+K")+([1]!Tableausource[Catégorie tâche]="2.K")),ROW([1]!Tableausource[Projet])-13,9^9),ROW(369:369)),COLUMN([1]!Tableausource[Etat])-2)="","",(INDEX([1]!Tableausource[#All],SMALL(IF(($G$1=[1]!Tableausource[Projet])*(([1]!Tableausource[Catégorie tâche]="1.H+K")+([1]!Tableausource[Catégorie tâche]="2.K")),ROW([1]!Tableausource[Projet])-13,9^9),ROW(369:369)),COLUMN([1]!Tableausource[Etat])-2))),"")</f>
        <v/>
      </c>
      <c r="C373" s="21" t="str" cm="1">
        <f t="array" ref="C373">IFERROR(IF(INDEX([2]!Tableausource[#All],SMALL(IF(($G$1=[2]!Tableausource[Projet])*(([2]!Tableausource[Catégorie tâche]="1.H+K")+([2]!Tableausource[Catégorie tâche]="2.K")),ROW([2]!Tableausource[Projet])-13,9^9),ROW(369:369)),COLUMN([2]!Tableausource[Échéance])-2)="","",(INDEX([2]!Tableausource[#All],SMALL(IF(($G$1=[2]!Tableausource[Projet])*(([2]!Tableausource[Catégorie tâche]="1.H+K")+([2]!Tableausource[Catégorie tâche]="2.K")),ROW([2]!Tableausource[Projet])-13,9^9),ROW(369:369)),COLUMN([2]!Tableausource[Échéance])-2))),"")</f>
        <v/>
      </c>
      <c r="D373" s="21" t="str" cm="1">
        <f t="array" ref="D373">IFERROR(IF(INDEX([2]!Tableausource[#All],SMALL(IF(($G$1=[2]!Tableausource[Projet])*(([2]!Tableausource[Catégorie tâche]="1.H+K")+([2]!Tableausource[Catégorie tâche]="2.K")),ROW([2]!Tableausource[Projet])-13,9^9),ROW(369:369)),COLUMN([2]!Tableausource[Date de début])-2)="","",(INDEX([2]!Tableausource[#All],SMALL(IF(($G$1=[2]!Tableausource[Projet])*(([2]!Tableausource[Catégorie tâche]="1.H+K")+([2]!Tableausource[Catégorie tâche]="2.K")),ROW([2]!Tableausource[Projet])-13,9^9),ROW(369:369)),COLUMN([2]!Tableausource[Date de début])-2))),"")</f>
        <v/>
      </c>
      <c r="E373" s="21" t="str" cm="1">
        <f t="array" ref="E373">IFERROR(IF(INDEX([2]!Tableausource[#All],SMALL(IF(($G$1=[2]!Tableausource[Projet])*(([2]!Tableausource[Catégorie tâche]="1.H+K")+([2]!Tableausource[Catégorie tâche]="2.K")),ROW([2]!Tableausource[Projet])-13,9^9),ROW(369:369)),COLUMN([2]!Tableausource[Date de fin])-2)="","",(INDEX([2]!Tableausource[#All],SMALL(IF(($G$1=[2]!Tableausource[Projet])*(([2]!Tableausource[Catégorie tâche]="1.H+K")+([2]!Tableausource[Catégorie tâche]="2.K")),ROW([2]!Tableausource[Projet])-13,9^9),ROW(369:369)),COLUMN([2]!Tableausource[Date de fin])-2))),"")</f>
        <v/>
      </c>
      <c r="F373" s="21" t="str" cm="1">
        <f t="array" ref="F373">IFERROR(IF(INDEX([2]!Tableausource[#All],SMALL(IF(($G$1=[2]!Tableausource[Projet])*(([2]!Tableausource[Catégorie tâche]="1.H+K")+([2]!Tableausource[Catégorie tâche]="2.K")),ROW([2]!Tableausource[Projet])-13,9^9),ROW(369:369)),COLUMN([2]!Tableausource[Catégorie tâche])-2)="","",(INDEX([2]!Tableausource[#All],SMALL(IF(($G$1=[2]!Tableausource[Projet])*(([2]!Tableausource[Catégorie tâche]="1.H+K")+([2]!Tableausource[Catégorie tâche]="2.K")),ROW([2]!Tableausource[Projet])-13,9^9),ROW(369:369)),COLUMN([2]!Tableausource[Catégorie tâche])-2))),"")</f>
        <v/>
      </c>
      <c r="G373" s="23" t="str" cm="1">
        <f t="array" ref="G373">IFERROR(INDEX([2]!Tableausource[#All],SMALL(IF(($G$1=[2]!Tableausource[Projet])*(([2]!Tableausource[Catégorie tâche]="1.H+K")+([2]!Tableausource[Catégorie tâche]="2.K")),ROW([2]!Tableausource[Projet])-13,9^9),ROW(369:369)),COLUMN([2]!Tableausource[Tâches])-2),"")</f>
        <v/>
      </c>
      <c r="H373" s="24" t="str" cm="1">
        <f t="array" ref="H373">IFERROR(IF(INDEX([2]!Tableausource[#All],SMALL(IF(($G$1=[2]!Tableausource[Projet])*(([2]!Tableausource[Catégorie tâche]="1.H+K")+([2]!Tableausource[Catégorie tâche]="2.K")),ROW([2]!Tableausource[Projet])-13,9^9),ROW(369:369)),COLUMN([2]!Tableausource[Acteurs])-2)="","",(INDEX([2]!Tableausource[#All],SMALL(IF(($G$1=[2]!Tableausource[Projet])*(([2]!Tableausource[Catégorie tâche]="1.H+K")+([2]!Tableausource[Catégorie tâche]="2.K")),ROW([2]!Tableausource[Projet])-13,9^9),ROW(369:369)),COLUMN([2]!Tableausource[Acteurs])-2))),"")</f>
        <v/>
      </c>
    </row>
    <row r="374" spans="2:8" hidden="1" x14ac:dyDescent="0.25">
      <c r="B374" s="21" t="str" cm="1">
        <f t="array" ref="B374">IFERROR(IF(INDEX([1]!Tableausource[#All],SMALL(IF(($G$1=[1]!Tableausource[Projet])*(([1]!Tableausource[Catégorie tâche]="1.H+K")+([1]!Tableausource[Catégorie tâche]="2.K")),ROW([1]!Tableausource[Projet])-13,9^9),ROW(370:370)),COLUMN([1]!Tableausource[Etat])-2)="","",(INDEX([1]!Tableausource[#All],SMALL(IF(($G$1=[1]!Tableausource[Projet])*(([1]!Tableausource[Catégorie tâche]="1.H+K")+([1]!Tableausource[Catégorie tâche]="2.K")),ROW([1]!Tableausource[Projet])-13,9^9),ROW(370:370)),COLUMN([1]!Tableausource[Etat])-2))),"")</f>
        <v/>
      </c>
      <c r="C374" s="21" t="str" cm="1">
        <f t="array" ref="C374">IFERROR(IF(INDEX([2]!Tableausource[#All],SMALL(IF(($G$1=[2]!Tableausource[Projet])*(([2]!Tableausource[Catégorie tâche]="1.H+K")+([2]!Tableausource[Catégorie tâche]="2.K")),ROW([2]!Tableausource[Projet])-13,9^9),ROW(370:370)),COLUMN([2]!Tableausource[Échéance])-2)="","",(INDEX([2]!Tableausource[#All],SMALL(IF(($G$1=[2]!Tableausource[Projet])*(([2]!Tableausource[Catégorie tâche]="1.H+K")+([2]!Tableausource[Catégorie tâche]="2.K")),ROW([2]!Tableausource[Projet])-13,9^9),ROW(370:370)),COLUMN([2]!Tableausource[Échéance])-2))),"")</f>
        <v/>
      </c>
      <c r="D374" s="21" t="str" cm="1">
        <f t="array" ref="D374">IFERROR(IF(INDEX([2]!Tableausource[#All],SMALL(IF(($G$1=[2]!Tableausource[Projet])*(([2]!Tableausource[Catégorie tâche]="1.H+K")+([2]!Tableausource[Catégorie tâche]="2.K")),ROW([2]!Tableausource[Projet])-13,9^9),ROW(370:370)),COLUMN([2]!Tableausource[Date de début])-2)="","",(INDEX([2]!Tableausource[#All],SMALL(IF(($G$1=[2]!Tableausource[Projet])*(([2]!Tableausource[Catégorie tâche]="1.H+K")+([2]!Tableausource[Catégorie tâche]="2.K")),ROW([2]!Tableausource[Projet])-13,9^9),ROW(370:370)),COLUMN([2]!Tableausource[Date de début])-2))),"")</f>
        <v/>
      </c>
      <c r="E374" s="21" t="str" cm="1">
        <f t="array" ref="E374">IFERROR(IF(INDEX([2]!Tableausource[#All],SMALL(IF(($G$1=[2]!Tableausource[Projet])*(([2]!Tableausource[Catégorie tâche]="1.H+K")+([2]!Tableausource[Catégorie tâche]="2.K")),ROW([2]!Tableausource[Projet])-13,9^9),ROW(370:370)),COLUMN([2]!Tableausource[Date de fin])-2)="","",(INDEX([2]!Tableausource[#All],SMALL(IF(($G$1=[2]!Tableausource[Projet])*(([2]!Tableausource[Catégorie tâche]="1.H+K")+([2]!Tableausource[Catégorie tâche]="2.K")),ROW([2]!Tableausource[Projet])-13,9^9),ROW(370:370)),COLUMN([2]!Tableausource[Date de fin])-2))),"")</f>
        <v/>
      </c>
      <c r="F374" s="21" t="str" cm="1">
        <f t="array" ref="F374">IFERROR(IF(INDEX([2]!Tableausource[#All],SMALL(IF(($G$1=[2]!Tableausource[Projet])*(([2]!Tableausource[Catégorie tâche]="1.H+K")+([2]!Tableausource[Catégorie tâche]="2.K")),ROW([2]!Tableausource[Projet])-13,9^9),ROW(370:370)),COLUMN([2]!Tableausource[Catégorie tâche])-2)="","",(INDEX([2]!Tableausource[#All],SMALL(IF(($G$1=[2]!Tableausource[Projet])*(([2]!Tableausource[Catégorie tâche]="1.H+K")+([2]!Tableausource[Catégorie tâche]="2.K")),ROW([2]!Tableausource[Projet])-13,9^9),ROW(370:370)),COLUMN([2]!Tableausource[Catégorie tâche])-2))),"")</f>
        <v/>
      </c>
      <c r="G374" s="23" t="str" cm="1">
        <f t="array" ref="G374">IFERROR(INDEX([2]!Tableausource[#All],SMALL(IF(($G$1=[2]!Tableausource[Projet])*(([2]!Tableausource[Catégorie tâche]="1.H+K")+([2]!Tableausource[Catégorie tâche]="2.K")),ROW([2]!Tableausource[Projet])-13,9^9),ROW(370:370)),COLUMN([2]!Tableausource[Tâches])-2),"")</f>
        <v/>
      </c>
      <c r="H374" s="24" t="str" cm="1">
        <f t="array" ref="H374">IFERROR(IF(INDEX([2]!Tableausource[#All],SMALL(IF(($G$1=[2]!Tableausource[Projet])*(([2]!Tableausource[Catégorie tâche]="1.H+K")+([2]!Tableausource[Catégorie tâche]="2.K")),ROW([2]!Tableausource[Projet])-13,9^9),ROW(370:370)),COLUMN([2]!Tableausource[Acteurs])-2)="","",(INDEX([2]!Tableausource[#All],SMALL(IF(($G$1=[2]!Tableausource[Projet])*(([2]!Tableausource[Catégorie tâche]="1.H+K")+([2]!Tableausource[Catégorie tâche]="2.K")),ROW([2]!Tableausource[Projet])-13,9^9),ROW(370:370)),COLUMN([2]!Tableausource[Acteurs])-2))),"")</f>
        <v/>
      </c>
    </row>
    <row r="375" spans="2:8" hidden="1" x14ac:dyDescent="0.25">
      <c r="B375" s="21" t="str" cm="1">
        <f t="array" ref="B375">IFERROR(IF(INDEX([1]!Tableausource[#All],SMALL(IF(($G$1=[1]!Tableausource[Projet])*(([1]!Tableausource[Catégorie tâche]="1.H+K")+([1]!Tableausource[Catégorie tâche]="2.K")),ROW([1]!Tableausource[Projet])-13,9^9),ROW(371:371)),COLUMN([1]!Tableausource[Etat])-2)="","",(INDEX([1]!Tableausource[#All],SMALL(IF(($G$1=[1]!Tableausource[Projet])*(([1]!Tableausource[Catégorie tâche]="1.H+K")+([1]!Tableausource[Catégorie tâche]="2.K")),ROW([1]!Tableausource[Projet])-13,9^9),ROW(371:371)),COLUMN([1]!Tableausource[Etat])-2))),"")</f>
        <v/>
      </c>
      <c r="C375" s="21" t="str" cm="1">
        <f t="array" ref="C375">IFERROR(IF(INDEX([2]!Tableausource[#All],SMALL(IF(($G$1=[2]!Tableausource[Projet])*(([2]!Tableausource[Catégorie tâche]="1.H+K")+([2]!Tableausource[Catégorie tâche]="2.K")),ROW([2]!Tableausource[Projet])-13,9^9),ROW(371:371)),COLUMN([2]!Tableausource[Échéance])-2)="","",(INDEX([2]!Tableausource[#All],SMALL(IF(($G$1=[2]!Tableausource[Projet])*(([2]!Tableausource[Catégorie tâche]="1.H+K")+([2]!Tableausource[Catégorie tâche]="2.K")),ROW([2]!Tableausource[Projet])-13,9^9),ROW(371:371)),COLUMN([2]!Tableausource[Échéance])-2))),"")</f>
        <v/>
      </c>
      <c r="D375" s="21" t="str" cm="1">
        <f t="array" ref="D375">IFERROR(IF(INDEX([2]!Tableausource[#All],SMALL(IF(($G$1=[2]!Tableausource[Projet])*(([2]!Tableausource[Catégorie tâche]="1.H+K")+([2]!Tableausource[Catégorie tâche]="2.K")),ROW([2]!Tableausource[Projet])-13,9^9),ROW(371:371)),COLUMN([2]!Tableausource[Date de début])-2)="","",(INDEX([2]!Tableausource[#All],SMALL(IF(($G$1=[2]!Tableausource[Projet])*(([2]!Tableausource[Catégorie tâche]="1.H+K")+([2]!Tableausource[Catégorie tâche]="2.K")),ROW([2]!Tableausource[Projet])-13,9^9),ROW(371:371)),COLUMN([2]!Tableausource[Date de début])-2))),"")</f>
        <v/>
      </c>
      <c r="E375" s="21" t="str" cm="1">
        <f t="array" ref="E375">IFERROR(IF(INDEX([2]!Tableausource[#All],SMALL(IF(($G$1=[2]!Tableausource[Projet])*(([2]!Tableausource[Catégorie tâche]="1.H+K")+([2]!Tableausource[Catégorie tâche]="2.K")),ROW([2]!Tableausource[Projet])-13,9^9),ROW(371:371)),COLUMN([2]!Tableausource[Date de fin])-2)="","",(INDEX([2]!Tableausource[#All],SMALL(IF(($G$1=[2]!Tableausource[Projet])*(([2]!Tableausource[Catégorie tâche]="1.H+K")+([2]!Tableausource[Catégorie tâche]="2.K")),ROW([2]!Tableausource[Projet])-13,9^9),ROW(371:371)),COLUMN([2]!Tableausource[Date de fin])-2))),"")</f>
        <v/>
      </c>
      <c r="F375" s="21" t="str" cm="1">
        <f t="array" ref="F375">IFERROR(IF(INDEX([2]!Tableausource[#All],SMALL(IF(($G$1=[2]!Tableausource[Projet])*(([2]!Tableausource[Catégorie tâche]="1.H+K")+([2]!Tableausource[Catégorie tâche]="2.K")),ROW([2]!Tableausource[Projet])-13,9^9),ROW(371:371)),COLUMN([2]!Tableausource[Catégorie tâche])-2)="","",(INDEX([2]!Tableausource[#All],SMALL(IF(($G$1=[2]!Tableausource[Projet])*(([2]!Tableausource[Catégorie tâche]="1.H+K")+([2]!Tableausource[Catégorie tâche]="2.K")),ROW([2]!Tableausource[Projet])-13,9^9),ROW(371:371)),COLUMN([2]!Tableausource[Catégorie tâche])-2))),"")</f>
        <v/>
      </c>
      <c r="G375" s="23" t="str" cm="1">
        <f t="array" ref="G375">IFERROR(INDEX([2]!Tableausource[#All],SMALL(IF(($G$1=[2]!Tableausource[Projet])*(([2]!Tableausource[Catégorie tâche]="1.H+K")+([2]!Tableausource[Catégorie tâche]="2.K")),ROW([2]!Tableausource[Projet])-13,9^9),ROW(371:371)),COLUMN([2]!Tableausource[Tâches])-2),"")</f>
        <v/>
      </c>
      <c r="H375" s="24" t="str" cm="1">
        <f t="array" ref="H375">IFERROR(IF(INDEX([2]!Tableausource[#All],SMALL(IF(($G$1=[2]!Tableausource[Projet])*(([2]!Tableausource[Catégorie tâche]="1.H+K")+([2]!Tableausource[Catégorie tâche]="2.K")),ROW([2]!Tableausource[Projet])-13,9^9),ROW(371:371)),COLUMN([2]!Tableausource[Acteurs])-2)="","",(INDEX([2]!Tableausource[#All],SMALL(IF(($G$1=[2]!Tableausource[Projet])*(([2]!Tableausource[Catégorie tâche]="1.H+K")+([2]!Tableausource[Catégorie tâche]="2.K")),ROW([2]!Tableausource[Projet])-13,9^9),ROW(371:371)),COLUMN([2]!Tableausource[Acteurs])-2))),"")</f>
        <v/>
      </c>
    </row>
    <row r="376" spans="2:8" hidden="1" x14ac:dyDescent="0.25">
      <c r="B376" s="21" t="str" cm="1">
        <f t="array" ref="B376">IFERROR(IF(INDEX([1]!Tableausource[#All],SMALL(IF(($G$1=[1]!Tableausource[Projet])*(([1]!Tableausource[Catégorie tâche]="1.H+K")+([1]!Tableausource[Catégorie tâche]="2.K")),ROW([1]!Tableausource[Projet])-13,9^9),ROW(372:372)),COLUMN([1]!Tableausource[Etat])-2)="","",(INDEX([1]!Tableausource[#All],SMALL(IF(($G$1=[1]!Tableausource[Projet])*(([1]!Tableausource[Catégorie tâche]="1.H+K")+([1]!Tableausource[Catégorie tâche]="2.K")),ROW([1]!Tableausource[Projet])-13,9^9),ROW(372:372)),COLUMN([1]!Tableausource[Etat])-2))),"")</f>
        <v/>
      </c>
      <c r="C376" s="21" t="str" cm="1">
        <f t="array" ref="C376">IFERROR(IF(INDEX([2]!Tableausource[#All],SMALL(IF(($G$1=[2]!Tableausource[Projet])*(([2]!Tableausource[Catégorie tâche]="1.H+K")+([2]!Tableausource[Catégorie tâche]="2.K")),ROW([2]!Tableausource[Projet])-13,9^9),ROW(372:372)),COLUMN([2]!Tableausource[Échéance])-2)="","",(INDEX([2]!Tableausource[#All],SMALL(IF(($G$1=[2]!Tableausource[Projet])*(([2]!Tableausource[Catégorie tâche]="1.H+K")+([2]!Tableausource[Catégorie tâche]="2.K")),ROW([2]!Tableausource[Projet])-13,9^9),ROW(372:372)),COLUMN([2]!Tableausource[Échéance])-2))),"")</f>
        <v/>
      </c>
      <c r="D376" s="21" t="str" cm="1">
        <f t="array" ref="D376">IFERROR(IF(INDEX([2]!Tableausource[#All],SMALL(IF(($G$1=[2]!Tableausource[Projet])*(([2]!Tableausource[Catégorie tâche]="1.H+K")+([2]!Tableausource[Catégorie tâche]="2.K")),ROW([2]!Tableausource[Projet])-13,9^9),ROW(372:372)),COLUMN([2]!Tableausource[Date de début])-2)="","",(INDEX([2]!Tableausource[#All],SMALL(IF(($G$1=[2]!Tableausource[Projet])*(([2]!Tableausource[Catégorie tâche]="1.H+K")+([2]!Tableausource[Catégorie tâche]="2.K")),ROW([2]!Tableausource[Projet])-13,9^9),ROW(372:372)),COLUMN([2]!Tableausource[Date de début])-2))),"")</f>
        <v/>
      </c>
      <c r="E376" s="21" t="str" cm="1">
        <f t="array" ref="E376">IFERROR(IF(INDEX([2]!Tableausource[#All],SMALL(IF(($G$1=[2]!Tableausource[Projet])*(([2]!Tableausource[Catégorie tâche]="1.H+K")+([2]!Tableausource[Catégorie tâche]="2.K")),ROW([2]!Tableausource[Projet])-13,9^9),ROW(372:372)),COLUMN([2]!Tableausource[Date de fin])-2)="","",(INDEX([2]!Tableausource[#All],SMALL(IF(($G$1=[2]!Tableausource[Projet])*(([2]!Tableausource[Catégorie tâche]="1.H+K")+([2]!Tableausource[Catégorie tâche]="2.K")),ROW([2]!Tableausource[Projet])-13,9^9),ROW(372:372)),COLUMN([2]!Tableausource[Date de fin])-2))),"")</f>
        <v/>
      </c>
      <c r="F376" s="21" t="str" cm="1">
        <f t="array" ref="F376">IFERROR(IF(INDEX([2]!Tableausource[#All],SMALL(IF(($G$1=[2]!Tableausource[Projet])*(([2]!Tableausource[Catégorie tâche]="1.H+K")+([2]!Tableausource[Catégorie tâche]="2.K")),ROW([2]!Tableausource[Projet])-13,9^9),ROW(372:372)),COLUMN([2]!Tableausource[Catégorie tâche])-2)="","",(INDEX([2]!Tableausource[#All],SMALL(IF(($G$1=[2]!Tableausource[Projet])*(([2]!Tableausource[Catégorie tâche]="1.H+K")+([2]!Tableausource[Catégorie tâche]="2.K")),ROW([2]!Tableausource[Projet])-13,9^9),ROW(372:372)),COLUMN([2]!Tableausource[Catégorie tâche])-2))),"")</f>
        <v/>
      </c>
      <c r="G376" s="23" t="str" cm="1">
        <f t="array" ref="G376">IFERROR(INDEX([2]!Tableausource[#All],SMALL(IF(($G$1=[2]!Tableausource[Projet])*(([2]!Tableausource[Catégorie tâche]="1.H+K")+([2]!Tableausource[Catégorie tâche]="2.K")),ROW([2]!Tableausource[Projet])-13,9^9),ROW(372:372)),COLUMN([2]!Tableausource[Tâches])-2),"")</f>
        <v/>
      </c>
      <c r="H376" s="24" t="str" cm="1">
        <f t="array" ref="H376">IFERROR(IF(INDEX([2]!Tableausource[#All],SMALL(IF(($G$1=[2]!Tableausource[Projet])*(([2]!Tableausource[Catégorie tâche]="1.H+K")+([2]!Tableausource[Catégorie tâche]="2.K")),ROW([2]!Tableausource[Projet])-13,9^9),ROW(372:372)),COLUMN([2]!Tableausource[Acteurs])-2)="","",(INDEX([2]!Tableausource[#All],SMALL(IF(($G$1=[2]!Tableausource[Projet])*(([2]!Tableausource[Catégorie tâche]="1.H+K")+([2]!Tableausource[Catégorie tâche]="2.K")),ROW([2]!Tableausource[Projet])-13,9^9),ROW(372:372)),COLUMN([2]!Tableausource[Acteurs])-2))),"")</f>
        <v/>
      </c>
    </row>
    <row r="377" spans="2:8" hidden="1" x14ac:dyDescent="0.25">
      <c r="B377" s="21" t="str" cm="1">
        <f t="array" ref="B377">IFERROR(IF(INDEX([1]!Tableausource[#All],SMALL(IF(($G$1=[1]!Tableausource[Projet])*(([1]!Tableausource[Catégorie tâche]="1.H+K")+([1]!Tableausource[Catégorie tâche]="2.K")),ROW([1]!Tableausource[Projet])-13,9^9),ROW(373:373)),COLUMN([1]!Tableausource[Etat])-2)="","",(INDEX([1]!Tableausource[#All],SMALL(IF(($G$1=[1]!Tableausource[Projet])*(([1]!Tableausource[Catégorie tâche]="1.H+K")+([1]!Tableausource[Catégorie tâche]="2.K")),ROW([1]!Tableausource[Projet])-13,9^9),ROW(373:373)),COLUMN([1]!Tableausource[Etat])-2))),"")</f>
        <v/>
      </c>
      <c r="C377" s="21" t="str" cm="1">
        <f t="array" ref="C377">IFERROR(IF(INDEX([2]!Tableausource[#All],SMALL(IF(($G$1=[2]!Tableausource[Projet])*(([2]!Tableausource[Catégorie tâche]="1.H+K")+([2]!Tableausource[Catégorie tâche]="2.K")),ROW([2]!Tableausource[Projet])-13,9^9),ROW(373:373)),COLUMN([2]!Tableausource[Échéance])-2)="","",(INDEX([2]!Tableausource[#All],SMALL(IF(($G$1=[2]!Tableausource[Projet])*(([2]!Tableausource[Catégorie tâche]="1.H+K")+([2]!Tableausource[Catégorie tâche]="2.K")),ROW([2]!Tableausource[Projet])-13,9^9),ROW(373:373)),COLUMN([2]!Tableausource[Échéance])-2))),"")</f>
        <v/>
      </c>
      <c r="D377" s="21" t="str" cm="1">
        <f t="array" ref="D377">IFERROR(IF(INDEX([2]!Tableausource[#All],SMALL(IF(($G$1=[2]!Tableausource[Projet])*(([2]!Tableausource[Catégorie tâche]="1.H+K")+([2]!Tableausource[Catégorie tâche]="2.K")),ROW([2]!Tableausource[Projet])-13,9^9),ROW(373:373)),COLUMN([2]!Tableausource[Date de début])-2)="","",(INDEX([2]!Tableausource[#All],SMALL(IF(($G$1=[2]!Tableausource[Projet])*(([2]!Tableausource[Catégorie tâche]="1.H+K")+([2]!Tableausource[Catégorie tâche]="2.K")),ROW([2]!Tableausource[Projet])-13,9^9),ROW(373:373)),COLUMN([2]!Tableausource[Date de début])-2))),"")</f>
        <v/>
      </c>
      <c r="E377" s="21" t="str" cm="1">
        <f t="array" ref="E377">IFERROR(IF(INDEX([2]!Tableausource[#All],SMALL(IF(($G$1=[2]!Tableausource[Projet])*(([2]!Tableausource[Catégorie tâche]="1.H+K")+([2]!Tableausource[Catégorie tâche]="2.K")),ROW([2]!Tableausource[Projet])-13,9^9),ROW(373:373)),COLUMN([2]!Tableausource[Date de fin])-2)="","",(INDEX([2]!Tableausource[#All],SMALL(IF(($G$1=[2]!Tableausource[Projet])*(([2]!Tableausource[Catégorie tâche]="1.H+K")+([2]!Tableausource[Catégorie tâche]="2.K")),ROW([2]!Tableausource[Projet])-13,9^9),ROW(373:373)),COLUMN([2]!Tableausource[Date de fin])-2))),"")</f>
        <v/>
      </c>
      <c r="F377" s="21" t="str" cm="1">
        <f t="array" ref="F377">IFERROR(IF(INDEX([2]!Tableausource[#All],SMALL(IF(($G$1=[2]!Tableausource[Projet])*(([2]!Tableausource[Catégorie tâche]="1.H+K")+([2]!Tableausource[Catégorie tâche]="2.K")),ROW([2]!Tableausource[Projet])-13,9^9),ROW(373:373)),COLUMN([2]!Tableausource[Catégorie tâche])-2)="","",(INDEX([2]!Tableausource[#All],SMALL(IF(($G$1=[2]!Tableausource[Projet])*(([2]!Tableausource[Catégorie tâche]="1.H+K")+([2]!Tableausource[Catégorie tâche]="2.K")),ROW([2]!Tableausource[Projet])-13,9^9),ROW(373:373)),COLUMN([2]!Tableausource[Catégorie tâche])-2))),"")</f>
        <v/>
      </c>
      <c r="G377" s="23" t="str" cm="1">
        <f t="array" ref="G377">IFERROR(INDEX([2]!Tableausource[#All],SMALL(IF(($G$1=[2]!Tableausource[Projet])*(([2]!Tableausource[Catégorie tâche]="1.H+K")+([2]!Tableausource[Catégorie tâche]="2.K")),ROW([2]!Tableausource[Projet])-13,9^9),ROW(373:373)),COLUMN([2]!Tableausource[Tâches])-2),"")</f>
        <v/>
      </c>
      <c r="H377" s="24" t="str" cm="1">
        <f t="array" ref="H377">IFERROR(IF(INDEX([2]!Tableausource[#All],SMALL(IF(($G$1=[2]!Tableausource[Projet])*(([2]!Tableausource[Catégorie tâche]="1.H+K")+([2]!Tableausource[Catégorie tâche]="2.K")),ROW([2]!Tableausource[Projet])-13,9^9),ROW(373:373)),COLUMN([2]!Tableausource[Acteurs])-2)="","",(INDEX([2]!Tableausource[#All],SMALL(IF(($G$1=[2]!Tableausource[Projet])*(([2]!Tableausource[Catégorie tâche]="1.H+K")+([2]!Tableausource[Catégorie tâche]="2.K")),ROW([2]!Tableausource[Projet])-13,9^9),ROW(373:373)),COLUMN([2]!Tableausource[Acteurs])-2))),"")</f>
        <v/>
      </c>
    </row>
    <row r="378" spans="2:8" hidden="1" x14ac:dyDescent="0.25">
      <c r="B378" s="21" t="str" cm="1">
        <f t="array" ref="B378">IFERROR(IF(INDEX([1]!Tableausource[#All],SMALL(IF(($G$1=[1]!Tableausource[Projet])*(([1]!Tableausource[Catégorie tâche]="1.H+K")+([1]!Tableausource[Catégorie tâche]="2.K")),ROW([1]!Tableausource[Projet])-13,9^9),ROW(374:374)),COLUMN([1]!Tableausource[Etat])-2)="","",(INDEX([1]!Tableausource[#All],SMALL(IF(($G$1=[1]!Tableausource[Projet])*(([1]!Tableausource[Catégorie tâche]="1.H+K")+([1]!Tableausource[Catégorie tâche]="2.K")),ROW([1]!Tableausource[Projet])-13,9^9),ROW(374:374)),COLUMN([1]!Tableausource[Etat])-2))),"")</f>
        <v/>
      </c>
      <c r="C378" s="21" t="str" cm="1">
        <f t="array" ref="C378">IFERROR(IF(INDEX([2]!Tableausource[#All],SMALL(IF(($G$1=[2]!Tableausource[Projet])*(([2]!Tableausource[Catégorie tâche]="1.H+K")+([2]!Tableausource[Catégorie tâche]="2.K")),ROW([2]!Tableausource[Projet])-13,9^9),ROW(374:374)),COLUMN([2]!Tableausource[Échéance])-2)="","",(INDEX([2]!Tableausource[#All],SMALL(IF(($G$1=[2]!Tableausource[Projet])*(([2]!Tableausource[Catégorie tâche]="1.H+K")+([2]!Tableausource[Catégorie tâche]="2.K")),ROW([2]!Tableausource[Projet])-13,9^9),ROW(374:374)),COLUMN([2]!Tableausource[Échéance])-2))),"")</f>
        <v/>
      </c>
      <c r="D378" s="21" t="str" cm="1">
        <f t="array" ref="D378">IFERROR(IF(INDEX([2]!Tableausource[#All],SMALL(IF(($G$1=[2]!Tableausource[Projet])*(([2]!Tableausource[Catégorie tâche]="1.H+K")+([2]!Tableausource[Catégorie tâche]="2.K")),ROW([2]!Tableausource[Projet])-13,9^9),ROW(374:374)),COLUMN([2]!Tableausource[Date de début])-2)="","",(INDEX([2]!Tableausource[#All],SMALL(IF(($G$1=[2]!Tableausource[Projet])*(([2]!Tableausource[Catégorie tâche]="1.H+K")+([2]!Tableausource[Catégorie tâche]="2.K")),ROW([2]!Tableausource[Projet])-13,9^9),ROW(374:374)),COLUMN([2]!Tableausource[Date de début])-2))),"")</f>
        <v/>
      </c>
      <c r="E378" s="21" t="str" cm="1">
        <f t="array" ref="E378">IFERROR(IF(INDEX([2]!Tableausource[#All],SMALL(IF(($G$1=[2]!Tableausource[Projet])*(([2]!Tableausource[Catégorie tâche]="1.H+K")+([2]!Tableausource[Catégorie tâche]="2.K")),ROW([2]!Tableausource[Projet])-13,9^9),ROW(374:374)),COLUMN([2]!Tableausource[Date de fin])-2)="","",(INDEX([2]!Tableausource[#All],SMALL(IF(($G$1=[2]!Tableausource[Projet])*(([2]!Tableausource[Catégorie tâche]="1.H+K")+([2]!Tableausource[Catégorie tâche]="2.K")),ROW([2]!Tableausource[Projet])-13,9^9),ROW(374:374)),COLUMN([2]!Tableausource[Date de fin])-2))),"")</f>
        <v/>
      </c>
      <c r="F378" s="21" t="str" cm="1">
        <f t="array" ref="F378">IFERROR(IF(INDEX([2]!Tableausource[#All],SMALL(IF(($G$1=[2]!Tableausource[Projet])*(([2]!Tableausource[Catégorie tâche]="1.H+K")+([2]!Tableausource[Catégorie tâche]="2.K")),ROW([2]!Tableausource[Projet])-13,9^9),ROW(374:374)),COLUMN([2]!Tableausource[Catégorie tâche])-2)="","",(INDEX([2]!Tableausource[#All],SMALL(IF(($G$1=[2]!Tableausource[Projet])*(([2]!Tableausource[Catégorie tâche]="1.H+K")+([2]!Tableausource[Catégorie tâche]="2.K")),ROW([2]!Tableausource[Projet])-13,9^9),ROW(374:374)),COLUMN([2]!Tableausource[Catégorie tâche])-2))),"")</f>
        <v/>
      </c>
      <c r="G378" s="23" t="str" cm="1">
        <f t="array" ref="G378">IFERROR(INDEX([2]!Tableausource[#All],SMALL(IF(($G$1=[2]!Tableausource[Projet])*(([2]!Tableausource[Catégorie tâche]="1.H+K")+([2]!Tableausource[Catégorie tâche]="2.K")),ROW([2]!Tableausource[Projet])-13,9^9),ROW(374:374)),COLUMN([2]!Tableausource[Tâches])-2),"")</f>
        <v/>
      </c>
      <c r="H378" s="24" t="str" cm="1">
        <f t="array" ref="H378">IFERROR(IF(INDEX([2]!Tableausource[#All],SMALL(IF(($G$1=[2]!Tableausource[Projet])*(([2]!Tableausource[Catégorie tâche]="1.H+K")+([2]!Tableausource[Catégorie tâche]="2.K")),ROW([2]!Tableausource[Projet])-13,9^9),ROW(374:374)),COLUMN([2]!Tableausource[Acteurs])-2)="","",(INDEX([2]!Tableausource[#All],SMALL(IF(($G$1=[2]!Tableausource[Projet])*(([2]!Tableausource[Catégorie tâche]="1.H+K")+([2]!Tableausource[Catégorie tâche]="2.K")),ROW([2]!Tableausource[Projet])-13,9^9),ROW(374:374)),COLUMN([2]!Tableausource[Acteurs])-2))),"")</f>
        <v/>
      </c>
    </row>
    <row r="379" spans="2:8" hidden="1" x14ac:dyDescent="0.25">
      <c r="B379" s="21" t="str" cm="1">
        <f t="array" ref="B379">IFERROR(IF(INDEX([1]!Tableausource[#All],SMALL(IF(($G$1=[1]!Tableausource[Projet])*(([1]!Tableausource[Catégorie tâche]="1.H+K")+([1]!Tableausource[Catégorie tâche]="2.K")),ROW([1]!Tableausource[Projet])-13,9^9),ROW(375:375)),COLUMN([1]!Tableausource[Etat])-2)="","",(INDEX([1]!Tableausource[#All],SMALL(IF(($G$1=[1]!Tableausource[Projet])*(([1]!Tableausource[Catégorie tâche]="1.H+K")+([1]!Tableausource[Catégorie tâche]="2.K")),ROW([1]!Tableausource[Projet])-13,9^9),ROW(375:375)),COLUMN([1]!Tableausource[Etat])-2))),"")</f>
        <v/>
      </c>
      <c r="C379" s="21" t="str" cm="1">
        <f t="array" ref="C379">IFERROR(IF(INDEX([2]!Tableausource[#All],SMALL(IF(($G$1=[2]!Tableausource[Projet])*(([2]!Tableausource[Catégorie tâche]="1.H+K")+([2]!Tableausource[Catégorie tâche]="2.K")),ROW([2]!Tableausource[Projet])-13,9^9),ROW(375:375)),COLUMN([2]!Tableausource[Échéance])-2)="","",(INDEX([2]!Tableausource[#All],SMALL(IF(($G$1=[2]!Tableausource[Projet])*(([2]!Tableausource[Catégorie tâche]="1.H+K")+([2]!Tableausource[Catégorie tâche]="2.K")),ROW([2]!Tableausource[Projet])-13,9^9),ROW(375:375)),COLUMN([2]!Tableausource[Échéance])-2))),"")</f>
        <v/>
      </c>
      <c r="D379" s="21" t="str" cm="1">
        <f t="array" ref="D379">IFERROR(IF(INDEX([2]!Tableausource[#All],SMALL(IF(($G$1=[2]!Tableausource[Projet])*(([2]!Tableausource[Catégorie tâche]="1.H+K")+([2]!Tableausource[Catégorie tâche]="2.K")),ROW([2]!Tableausource[Projet])-13,9^9),ROW(375:375)),COLUMN([2]!Tableausource[Date de début])-2)="","",(INDEX([2]!Tableausource[#All],SMALL(IF(($G$1=[2]!Tableausource[Projet])*(([2]!Tableausource[Catégorie tâche]="1.H+K")+([2]!Tableausource[Catégorie tâche]="2.K")),ROW([2]!Tableausource[Projet])-13,9^9),ROW(375:375)),COLUMN([2]!Tableausource[Date de début])-2))),"")</f>
        <v/>
      </c>
      <c r="E379" s="21" t="str" cm="1">
        <f t="array" ref="E379">IFERROR(IF(INDEX([2]!Tableausource[#All],SMALL(IF(($G$1=[2]!Tableausource[Projet])*(([2]!Tableausource[Catégorie tâche]="1.H+K")+([2]!Tableausource[Catégorie tâche]="2.K")),ROW([2]!Tableausource[Projet])-13,9^9),ROW(375:375)),COLUMN([2]!Tableausource[Date de fin])-2)="","",(INDEX([2]!Tableausource[#All],SMALL(IF(($G$1=[2]!Tableausource[Projet])*(([2]!Tableausource[Catégorie tâche]="1.H+K")+([2]!Tableausource[Catégorie tâche]="2.K")),ROW([2]!Tableausource[Projet])-13,9^9),ROW(375:375)),COLUMN([2]!Tableausource[Date de fin])-2))),"")</f>
        <v/>
      </c>
      <c r="F379" s="21" t="str" cm="1">
        <f t="array" ref="F379">IFERROR(IF(INDEX([2]!Tableausource[#All],SMALL(IF(($G$1=[2]!Tableausource[Projet])*(([2]!Tableausource[Catégorie tâche]="1.H+K")+([2]!Tableausource[Catégorie tâche]="2.K")),ROW([2]!Tableausource[Projet])-13,9^9),ROW(375:375)),COLUMN([2]!Tableausource[Catégorie tâche])-2)="","",(INDEX([2]!Tableausource[#All],SMALL(IF(($G$1=[2]!Tableausource[Projet])*(([2]!Tableausource[Catégorie tâche]="1.H+K")+([2]!Tableausource[Catégorie tâche]="2.K")),ROW([2]!Tableausource[Projet])-13,9^9),ROW(375:375)),COLUMN([2]!Tableausource[Catégorie tâche])-2))),"")</f>
        <v/>
      </c>
      <c r="G379" s="23" t="str" cm="1">
        <f t="array" ref="G379">IFERROR(INDEX([2]!Tableausource[#All],SMALL(IF(($G$1=[2]!Tableausource[Projet])*(([2]!Tableausource[Catégorie tâche]="1.H+K")+([2]!Tableausource[Catégorie tâche]="2.K")),ROW([2]!Tableausource[Projet])-13,9^9),ROW(375:375)),COLUMN([2]!Tableausource[Tâches])-2),"")</f>
        <v/>
      </c>
      <c r="H379" s="24" t="str" cm="1">
        <f t="array" ref="H379">IFERROR(IF(INDEX([2]!Tableausource[#All],SMALL(IF(($G$1=[2]!Tableausource[Projet])*(([2]!Tableausource[Catégorie tâche]="1.H+K")+([2]!Tableausource[Catégorie tâche]="2.K")),ROW([2]!Tableausource[Projet])-13,9^9),ROW(375:375)),COLUMN([2]!Tableausource[Acteurs])-2)="","",(INDEX([2]!Tableausource[#All],SMALL(IF(($G$1=[2]!Tableausource[Projet])*(([2]!Tableausource[Catégorie tâche]="1.H+K")+([2]!Tableausource[Catégorie tâche]="2.K")),ROW([2]!Tableausource[Projet])-13,9^9),ROW(375:375)),COLUMN([2]!Tableausource[Acteurs])-2))),"")</f>
        <v/>
      </c>
    </row>
    <row r="380" spans="2:8" hidden="1" x14ac:dyDescent="0.25">
      <c r="B380" s="21" t="str" cm="1">
        <f t="array" ref="B380">IFERROR(IF(INDEX([1]!Tableausource[#All],SMALL(IF(($G$1=[1]!Tableausource[Projet])*(([1]!Tableausource[Catégorie tâche]="1.H+K")+([1]!Tableausource[Catégorie tâche]="2.K")),ROW([1]!Tableausource[Projet])-13,9^9),ROW(376:376)),COLUMN([1]!Tableausource[Etat])-2)="","",(INDEX([1]!Tableausource[#All],SMALL(IF(($G$1=[1]!Tableausource[Projet])*(([1]!Tableausource[Catégorie tâche]="1.H+K")+([1]!Tableausource[Catégorie tâche]="2.K")),ROW([1]!Tableausource[Projet])-13,9^9),ROW(376:376)),COLUMN([1]!Tableausource[Etat])-2))),"")</f>
        <v/>
      </c>
      <c r="C380" s="21" t="str" cm="1">
        <f t="array" ref="C380">IFERROR(IF(INDEX([2]!Tableausource[#All],SMALL(IF(($G$1=[2]!Tableausource[Projet])*(([2]!Tableausource[Catégorie tâche]="1.H+K")+([2]!Tableausource[Catégorie tâche]="2.K")),ROW([2]!Tableausource[Projet])-13,9^9),ROW(376:376)),COLUMN([2]!Tableausource[Échéance])-2)="","",(INDEX([2]!Tableausource[#All],SMALL(IF(($G$1=[2]!Tableausource[Projet])*(([2]!Tableausource[Catégorie tâche]="1.H+K")+([2]!Tableausource[Catégorie tâche]="2.K")),ROW([2]!Tableausource[Projet])-13,9^9),ROW(376:376)),COLUMN([2]!Tableausource[Échéance])-2))),"")</f>
        <v/>
      </c>
      <c r="D380" s="21" t="str" cm="1">
        <f t="array" ref="D380">IFERROR(IF(INDEX([2]!Tableausource[#All],SMALL(IF(($G$1=[2]!Tableausource[Projet])*(([2]!Tableausource[Catégorie tâche]="1.H+K")+([2]!Tableausource[Catégorie tâche]="2.K")),ROW([2]!Tableausource[Projet])-13,9^9),ROW(376:376)),COLUMN([2]!Tableausource[Date de début])-2)="","",(INDEX([2]!Tableausource[#All],SMALL(IF(($G$1=[2]!Tableausource[Projet])*(([2]!Tableausource[Catégorie tâche]="1.H+K")+([2]!Tableausource[Catégorie tâche]="2.K")),ROW([2]!Tableausource[Projet])-13,9^9),ROW(376:376)),COLUMN([2]!Tableausource[Date de début])-2))),"")</f>
        <v/>
      </c>
      <c r="E380" s="21" t="str" cm="1">
        <f t="array" ref="E380">IFERROR(IF(INDEX([2]!Tableausource[#All],SMALL(IF(($G$1=[2]!Tableausource[Projet])*(([2]!Tableausource[Catégorie tâche]="1.H+K")+([2]!Tableausource[Catégorie tâche]="2.K")),ROW([2]!Tableausource[Projet])-13,9^9),ROW(376:376)),COLUMN([2]!Tableausource[Date de fin])-2)="","",(INDEX([2]!Tableausource[#All],SMALL(IF(($G$1=[2]!Tableausource[Projet])*(([2]!Tableausource[Catégorie tâche]="1.H+K")+([2]!Tableausource[Catégorie tâche]="2.K")),ROW([2]!Tableausource[Projet])-13,9^9),ROW(376:376)),COLUMN([2]!Tableausource[Date de fin])-2))),"")</f>
        <v/>
      </c>
      <c r="F380" s="21" t="str" cm="1">
        <f t="array" ref="F380">IFERROR(IF(INDEX([2]!Tableausource[#All],SMALL(IF(($G$1=[2]!Tableausource[Projet])*(([2]!Tableausource[Catégorie tâche]="1.H+K")+([2]!Tableausource[Catégorie tâche]="2.K")),ROW([2]!Tableausource[Projet])-13,9^9),ROW(376:376)),COLUMN([2]!Tableausource[Catégorie tâche])-2)="","",(INDEX([2]!Tableausource[#All],SMALL(IF(($G$1=[2]!Tableausource[Projet])*(([2]!Tableausource[Catégorie tâche]="1.H+K")+([2]!Tableausource[Catégorie tâche]="2.K")),ROW([2]!Tableausource[Projet])-13,9^9),ROW(376:376)),COLUMN([2]!Tableausource[Catégorie tâche])-2))),"")</f>
        <v/>
      </c>
      <c r="G380" s="23" t="str" cm="1">
        <f t="array" ref="G380">IFERROR(INDEX([2]!Tableausource[#All],SMALL(IF(($G$1=[2]!Tableausource[Projet])*(([2]!Tableausource[Catégorie tâche]="1.H+K")+([2]!Tableausource[Catégorie tâche]="2.K")),ROW([2]!Tableausource[Projet])-13,9^9),ROW(376:376)),COLUMN([2]!Tableausource[Tâches])-2),"")</f>
        <v/>
      </c>
      <c r="H380" s="24" t="str" cm="1">
        <f t="array" ref="H380">IFERROR(IF(INDEX([2]!Tableausource[#All],SMALL(IF(($G$1=[2]!Tableausource[Projet])*(([2]!Tableausource[Catégorie tâche]="1.H+K")+([2]!Tableausource[Catégorie tâche]="2.K")),ROW([2]!Tableausource[Projet])-13,9^9),ROW(376:376)),COLUMN([2]!Tableausource[Acteurs])-2)="","",(INDEX([2]!Tableausource[#All],SMALL(IF(($G$1=[2]!Tableausource[Projet])*(([2]!Tableausource[Catégorie tâche]="1.H+K")+([2]!Tableausource[Catégorie tâche]="2.K")),ROW([2]!Tableausource[Projet])-13,9^9),ROW(376:376)),COLUMN([2]!Tableausource[Acteurs])-2))),"")</f>
        <v/>
      </c>
    </row>
    <row r="381" spans="2:8" hidden="1" x14ac:dyDescent="0.25">
      <c r="B381" s="21" t="str" cm="1">
        <f t="array" ref="B381">IFERROR(IF(INDEX([1]!Tableausource[#All],SMALL(IF(($G$1=[1]!Tableausource[Projet])*(([1]!Tableausource[Catégorie tâche]="1.H+K")+([1]!Tableausource[Catégorie tâche]="2.K")),ROW([1]!Tableausource[Projet])-13,9^9),ROW(377:377)),COLUMN([1]!Tableausource[Etat])-2)="","",(INDEX([1]!Tableausource[#All],SMALL(IF(($G$1=[1]!Tableausource[Projet])*(([1]!Tableausource[Catégorie tâche]="1.H+K")+([1]!Tableausource[Catégorie tâche]="2.K")),ROW([1]!Tableausource[Projet])-13,9^9),ROW(377:377)),COLUMN([1]!Tableausource[Etat])-2))),"")</f>
        <v/>
      </c>
      <c r="C381" s="21" t="str" cm="1">
        <f t="array" ref="C381">IFERROR(IF(INDEX([2]!Tableausource[#All],SMALL(IF(($G$1=[2]!Tableausource[Projet])*(([2]!Tableausource[Catégorie tâche]="1.H+K")+([2]!Tableausource[Catégorie tâche]="2.K")),ROW([2]!Tableausource[Projet])-13,9^9),ROW(377:377)),COLUMN([2]!Tableausource[Échéance])-2)="","",(INDEX([2]!Tableausource[#All],SMALL(IF(($G$1=[2]!Tableausource[Projet])*(([2]!Tableausource[Catégorie tâche]="1.H+K")+([2]!Tableausource[Catégorie tâche]="2.K")),ROW([2]!Tableausource[Projet])-13,9^9),ROW(377:377)),COLUMN([2]!Tableausource[Échéance])-2))),"")</f>
        <v/>
      </c>
      <c r="D381" s="21" t="str" cm="1">
        <f t="array" ref="D381">IFERROR(IF(INDEX([2]!Tableausource[#All],SMALL(IF(($G$1=[2]!Tableausource[Projet])*(([2]!Tableausource[Catégorie tâche]="1.H+K")+([2]!Tableausource[Catégorie tâche]="2.K")),ROW([2]!Tableausource[Projet])-13,9^9),ROW(377:377)),COLUMN([2]!Tableausource[Date de début])-2)="","",(INDEX([2]!Tableausource[#All],SMALL(IF(($G$1=[2]!Tableausource[Projet])*(([2]!Tableausource[Catégorie tâche]="1.H+K")+([2]!Tableausource[Catégorie tâche]="2.K")),ROW([2]!Tableausource[Projet])-13,9^9),ROW(377:377)),COLUMN([2]!Tableausource[Date de début])-2))),"")</f>
        <v/>
      </c>
      <c r="E381" s="21" t="str" cm="1">
        <f t="array" ref="E381">IFERROR(IF(INDEX([2]!Tableausource[#All],SMALL(IF(($G$1=[2]!Tableausource[Projet])*(([2]!Tableausource[Catégorie tâche]="1.H+K")+([2]!Tableausource[Catégorie tâche]="2.K")),ROW([2]!Tableausource[Projet])-13,9^9),ROW(377:377)),COLUMN([2]!Tableausource[Date de fin])-2)="","",(INDEX([2]!Tableausource[#All],SMALL(IF(($G$1=[2]!Tableausource[Projet])*(([2]!Tableausource[Catégorie tâche]="1.H+K")+([2]!Tableausource[Catégorie tâche]="2.K")),ROW([2]!Tableausource[Projet])-13,9^9),ROW(377:377)),COLUMN([2]!Tableausource[Date de fin])-2))),"")</f>
        <v/>
      </c>
      <c r="F381" s="21" t="str" cm="1">
        <f t="array" ref="F381">IFERROR(IF(INDEX([2]!Tableausource[#All],SMALL(IF(($G$1=[2]!Tableausource[Projet])*(([2]!Tableausource[Catégorie tâche]="1.H+K")+([2]!Tableausource[Catégorie tâche]="2.K")),ROW([2]!Tableausource[Projet])-13,9^9),ROW(377:377)),COLUMN([2]!Tableausource[Catégorie tâche])-2)="","",(INDEX([2]!Tableausource[#All],SMALL(IF(($G$1=[2]!Tableausource[Projet])*(([2]!Tableausource[Catégorie tâche]="1.H+K")+([2]!Tableausource[Catégorie tâche]="2.K")),ROW([2]!Tableausource[Projet])-13,9^9),ROW(377:377)),COLUMN([2]!Tableausource[Catégorie tâche])-2))),"")</f>
        <v/>
      </c>
      <c r="G381" s="23" t="str" cm="1">
        <f t="array" ref="G381">IFERROR(INDEX([2]!Tableausource[#All],SMALL(IF(($G$1=[2]!Tableausource[Projet])*(([2]!Tableausource[Catégorie tâche]="1.H+K")+([2]!Tableausource[Catégorie tâche]="2.K")),ROW([2]!Tableausource[Projet])-13,9^9),ROW(377:377)),COLUMN([2]!Tableausource[Tâches])-2),"")</f>
        <v/>
      </c>
      <c r="H381" s="24" t="str" cm="1">
        <f t="array" ref="H381">IFERROR(IF(INDEX([2]!Tableausource[#All],SMALL(IF(($G$1=[2]!Tableausource[Projet])*(([2]!Tableausource[Catégorie tâche]="1.H+K")+([2]!Tableausource[Catégorie tâche]="2.K")),ROW([2]!Tableausource[Projet])-13,9^9),ROW(377:377)),COLUMN([2]!Tableausource[Acteurs])-2)="","",(INDEX([2]!Tableausource[#All],SMALL(IF(($G$1=[2]!Tableausource[Projet])*(([2]!Tableausource[Catégorie tâche]="1.H+K")+([2]!Tableausource[Catégorie tâche]="2.K")),ROW([2]!Tableausource[Projet])-13,9^9),ROW(377:377)),COLUMN([2]!Tableausource[Acteurs])-2))),"")</f>
        <v/>
      </c>
    </row>
    <row r="382" spans="2:8" hidden="1" x14ac:dyDescent="0.25">
      <c r="B382" s="21" t="str" cm="1">
        <f t="array" ref="B382">IFERROR(IF(INDEX([1]!Tableausource[#All],SMALL(IF(($G$1=[1]!Tableausource[Projet])*(([1]!Tableausource[Catégorie tâche]="1.H+K")+([1]!Tableausource[Catégorie tâche]="2.K")),ROW([1]!Tableausource[Projet])-13,9^9),ROW(378:378)),COLUMN([1]!Tableausource[Etat])-2)="","",(INDEX([1]!Tableausource[#All],SMALL(IF(($G$1=[1]!Tableausource[Projet])*(([1]!Tableausource[Catégorie tâche]="1.H+K")+([1]!Tableausource[Catégorie tâche]="2.K")),ROW([1]!Tableausource[Projet])-13,9^9),ROW(378:378)),COLUMN([1]!Tableausource[Etat])-2))),"")</f>
        <v/>
      </c>
      <c r="C382" s="21" t="str" cm="1">
        <f t="array" ref="C382">IFERROR(IF(INDEX([2]!Tableausource[#All],SMALL(IF(($G$1=[2]!Tableausource[Projet])*(([2]!Tableausource[Catégorie tâche]="1.H+K")+([2]!Tableausource[Catégorie tâche]="2.K")),ROW([2]!Tableausource[Projet])-13,9^9),ROW(378:378)),COLUMN([2]!Tableausource[Échéance])-2)="","",(INDEX([2]!Tableausource[#All],SMALL(IF(($G$1=[2]!Tableausource[Projet])*(([2]!Tableausource[Catégorie tâche]="1.H+K")+([2]!Tableausource[Catégorie tâche]="2.K")),ROW([2]!Tableausource[Projet])-13,9^9),ROW(378:378)),COLUMN([2]!Tableausource[Échéance])-2))),"")</f>
        <v/>
      </c>
      <c r="D382" s="21" t="str" cm="1">
        <f t="array" ref="D382">IFERROR(IF(INDEX([2]!Tableausource[#All],SMALL(IF(($G$1=[2]!Tableausource[Projet])*(([2]!Tableausource[Catégorie tâche]="1.H+K")+([2]!Tableausource[Catégorie tâche]="2.K")),ROW([2]!Tableausource[Projet])-13,9^9),ROW(378:378)),COLUMN([2]!Tableausource[Date de début])-2)="","",(INDEX([2]!Tableausource[#All],SMALL(IF(($G$1=[2]!Tableausource[Projet])*(([2]!Tableausource[Catégorie tâche]="1.H+K")+([2]!Tableausource[Catégorie tâche]="2.K")),ROW([2]!Tableausource[Projet])-13,9^9),ROW(378:378)),COLUMN([2]!Tableausource[Date de début])-2))),"")</f>
        <v/>
      </c>
      <c r="E382" s="21" t="str" cm="1">
        <f t="array" ref="E382">IFERROR(IF(INDEX([2]!Tableausource[#All],SMALL(IF(($G$1=[2]!Tableausource[Projet])*(([2]!Tableausource[Catégorie tâche]="1.H+K")+([2]!Tableausource[Catégorie tâche]="2.K")),ROW([2]!Tableausource[Projet])-13,9^9),ROW(378:378)),COLUMN([2]!Tableausource[Date de fin])-2)="","",(INDEX([2]!Tableausource[#All],SMALL(IF(($G$1=[2]!Tableausource[Projet])*(([2]!Tableausource[Catégorie tâche]="1.H+K")+([2]!Tableausource[Catégorie tâche]="2.K")),ROW([2]!Tableausource[Projet])-13,9^9),ROW(378:378)),COLUMN([2]!Tableausource[Date de fin])-2))),"")</f>
        <v/>
      </c>
      <c r="F382" s="21" t="str" cm="1">
        <f t="array" ref="F382">IFERROR(IF(INDEX([2]!Tableausource[#All],SMALL(IF(($G$1=[2]!Tableausource[Projet])*(([2]!Tableausource[Catégorie tâche]="1.H+K")+([2]!Tableausource[Catégorie tâche]="2.K")),ROW([2]!Tableausource[Projet])-13,9^9),ROW(378:378)),COLUMN([2]!Tableausource[Catégorie tâche])-2)="","",(INDEX([2]!Tableausource[#All],SMALL(IF(($G$1=[2]!Tableausource[Projet])*(([2]!Tableausource[Catégorie tâche]="1.H+K")+([2]!Tableausource[Catégorie tâche]="2.K")),ROW([2]!Tableausource[Projet])-13,9^9),ROW(378:378)),COLUMN([2]!Tableausource[Catégorie tâche])-2))),"")</f>
        <v/>
      </c>
      <c r="G382" s="23" t="str" cm="1">
        <f t="array" ref="G382">IFERROR(INDEX([2]!Tableausource[#All],SMALL(IF(($G$1=[2]!Tableausource[Projet])*(([2]!Tableausource[Catégorie tâche]="1.H+K")+([2]!Tableausource[Catégorie tâche]="2.K")),ROW([2]!Tableausource[Projet])-13,9^9),ROW(378:378)),COLUMN([2]!Tableausource[Tâches])-2),"")</f>
        <v/>
      </c>
      <c r="H382" s="24" t="str" cm="1">
        <f t="array" ref="H382">IFERROR(IF(INDEX([2]!Tableausource[#All],SMALL(IF(($G$1=[2]!Tableausource[Projet])*(([2]!Tableausource[Catégorie tâche]="1.H+K")+([2]!Tableausource[Catégorie tâche]="2.K")),ROW([2]!Tableausource[Projet])-13,9^9),ROW(378:378)),COLUMN([2]!Tableausource[Acteurs])-2)="","",(INDEX([2]!Tableausource[#All],SMALL(IF(($G$1=[2]!Tableausource[Projet])*(([2]!Tableausource[Catégorie tâche]="1.H+K")+([2]!Tableausource[Catégorie tâche]="2.K")),ROW([2]!Tableausource[Projet])-13,9^9),ROW(378:378)),COLUMN([2]!Tableausource[Acteurs])-2))),"")</f>
        <v/>
      </c>
    </row>
    <row r="383" spans="2:8" hidden="1" x14ac:dyDescent="0.25">
      <c r="B383" s="21" t="str" cm="1">
        <f t="array" ref="B383">IFERROR(IF(INDEX([1]!Tableausource[#All],SMALL(IF(($G$1=[1]!Tableausource[Projet])*(([1]!Tableausource[Catégorie tâche]="1.H+K")+([1]!Tableausource[Catégorie tâche]="2.K")),ROW([1]!Tableausource[Projet])-13,9^9),ROW(379:379)),COLUMN([1]!Tableausource[Etat])-2)="","",(INDEX([1]!Tableausource[#All],SMALL(IF(($G$1=[1]!Tableausource[Projet])*(([1]!Tableausource[Catégorie tâche]="1.H+K")+([1]!Tableausource[Catégorie tâche]="2.K")),ROW([1]!Tableausource[Projet])-13,9^9),ROW(379:379)),COLUMN([1]!Tableausource[Etat])-2))),"")</f>
        <v/>
      </c>
      <c r="C383" s="21" t="str" cm="1">
        <f t="array" ref="C383">IFERROR(IF(INDEX([2]!Tableausource[#All],SMALL(IF(($G$1=[2]!Tableausource[Projet])*(([2]!Tableausource[Catégorie tâche]="1.H+K")+([2]!Tableausource[Catégorie tâche]="2.K")),ROW([2]!Tableausource[Projet])-13,9^9),ROW(379:379)),COLUMN([2]!Tableausource[Échéance])-2)="","",(INDEX([2]!Tableausource[#All],SMALL(IF(($G$1=[2]!Tableausource[Projet])*(([2]!Tableausource[Catégorie tâche]="1.H+K")+([2]!Tableausource[Catégorie tâche]="2.K")),ROW([2]!Tableausource[Projet])-13,9^9),ROW(379:379)),COLUMN([2]!Tableausource[Échéance])-2))),"")</f>
        <v/>
      </c>
      <c r="D383" s="21" t="str" cm="1">
        <f t="array" ref="D383">IFERROR(IF(INDEX([2]!Tableausource[#All],SMALL(IF(($G$1=[2]!Tableausource[Projet])*(([2]!Tableausource[Catégorie tâche]="1.H+K")+([2]!Tableausource[Catégorie tâche]="2.K")),ROW([2]!Tableausource[Projet])-13,9^9),ROW(379:379)),COLUMN([2]!Tableausource[Date de début])-2)="","",(INDEX([2]!Tableausource[#All],SMALL(IF(($G$1=[2]!Tableausource[Projet])*(([2]!Tableausource[Catégorie tâche]="1.H+K")+([2]!Tableausource[Catégorie tâche]="2.K")),ROW([2]!Tableausource[Projet])-13,9^9),ROW(379:379)),COLUMN([2]!Tableausource[Date de début])-2))),"")</f>
        <v/>
      </c>
      <c r="E383" s="21" t="str" cm="1">
        <f t="array" ref="E383">IFERROR(IF(INDEX([2]!Tableausource[#All],SMALL(IF(($G$1=[2]!Tableausource[Projet])*(([2]!Tableausource[Catégorie tâche]="1.H+K")+([2]!Tableausource[Catégorie tâche]="2.K")),ROW([2]!Tableausource[Projet])-13,9^9),ROW(379:379)),COLUMN([2]!Tableausource[Date de fin])-2)="","",(INDEX([2]!Tableausource[#All],SMALL(IF(($G$1=[2]!Tableausource[Projet])*(([2]!Tableausource[Catégorie tâche]="1.H+K")+([2]!Tableausource[Catégorie tâche]="2.K")),ROW([2]!Tableausource[Projet])-13,9^9),ROW(379:379)),COLUMN([2]!Tableausource[Date de fin])-2))),"")</f>
        <v/>
      </c>
      <c r="F383" s="21" t="str" cm="1">
        <f t="array" ref="F383">IFERROR(IF(INDEX([2]!Tableausource[#All],SMALL(IF(($G$1=[2]!Tableausource[Projet])*(([2]!Tableausource[Catégorie tâche]="1.H+K")+([2]!Tableausource[Catégorie tâche]="2.K")),ROW([2]!Tableausource[Projet])-13,9^9),ROW(379:379)),COLUMN([2]!Tableausource[Catégorie tâche])-2)="","",(INDEX([2]!Tableausource[#All],SMALL(IF(($G$1=[2]!Tableausource[Projet])*(([2]!Tableausource[Catégorie tâche]="1.H+K")+([2]!Tableausource[Catégorie tâche]="2.K")),ROW([2]!Tableausource[Projet])-13,9^9),ROW(379:379)),COLUMN([2]!Tableausource[Catégorie tâche])-2))),"")</f>
        <v/>
      </c>
      <c r="G383" s="23" t="str" cm="1">
        <f t="array" ref="G383">IFERROR(INDEX([2]!Tableausource[#All],SMALL(IF(($G$1=[2]!Tableausource[Projet])*(([2]!Tableausource[Catégorie tâche]="1.H+K")+([2]!Tableausource[Catégorie tâche]="2.K")),ROW([2]!Tableausource[Projet])-13,9^9),ROW(379:379)),COLUMN([2]!Tableausource[Tâches])-2),"")</f>
        <v/>
      </c>
      <c r="H383" s="24" t="str" cm="1">
        <f t="array" ref="H383">IFERROR(IF(INDEX([2]!Tableausource[#All],SMALL(IF(($G$1=[2]!Tableausource[Projet])*(([2]!Tableausource[Catégorie tâche]="1.H+K")+([2]!Tableausource[Catégorie tâche]="2.K")),ROW([2]!Tableausource[Projet])-13,9^9),ROW(379:379)),COLUMN([2]!Tableausource[Acteurs])-2)="","",(INDEX([2]!Tableausource[#All],SMALL(IF(($G$1=[2]!Tableausource[Projet])*(([2]!Tableausource[Catégorie tâche]="1.H+K")+([2]!Tableausource[Catégorie tâche]="2.K")),ROW([2]!Tableausource[Projet])-13,9^9),ROW(379:379)),COLUMN([2]!Tableausource[Acteurs])-2))),"")</f>
        <v/>
      </c>
    </row>
    <row r="384" spans="2:8" hidden="1" x14ac:dyDescent="0.25">
      <c r="B384" s="21" t="str" cm="1">
        <f t="array" ref="B384">IFERROR(IF(INDEX([1]!Tableausource[#All],SMALL(IF(($G$1=[1]!Tableausource[Projet])*(([1]!Tableausource[Catégorie tâche]="1.H+K")+([1]!Tableausource[Catégorie tâche]="2.K")),ROW([1]!Tableausource[Projet])-13,9^9),ROW(380:380)),COLUMN([1]!Tableausource[Etat])-2)="","",(INDEX([1]!Tableausource[#All],SMALL(IF(($G$1=[1]!Tableausource[Projet])*(([1]!Tableausource[Catégorie tâche]="1.H+K")+([1]!Tableausource[Catégorie tâche]="2.K")),ROW([1]!Tableausource[Projet])-13,9^9),ROW(380:380)),COLUMN([1]!Tableausource[Etat])-2))),"")</f>
        <v/>
      </c>
      <c r="C384" s="21" t="str" cm="1">
        <f t="array" ref="C384">IFERROR(IF(INDEX([2]!Tableausource[#All],SMALL(IF(($G$1=[2]!Tableausource[Projet])*(([2]!Tableausource[Catégorie tâche]="1.H+K")+([2]!Tableausource[Catégorie tâche]="2.K")),ROW([2]!Tableausource[Projet])-13,9^9),ROW(380:380)),COLUMN([2]!Tableausource[Échéance])-2)="","",(INDEX([2]!Tableausource[#All],SMALL(IF(($G$1=[2]!Tableausource[Projet])*(([2]!Tableausource[Catégorie tâche]="1.H+K")+([2]!Tableausource[Catégorie tâche]="2.K")),ROW([2]!Tableausource[Projet])-13,9^9),ROW(380:380)),COLUMN([2]!Tableausource[Échéance])-2))),"")</f>
        <v/>
      </c>
      <c r="D384" s="21" t="str" cm="1">
        <f t="array" ref="D384">IFERROR(IF(INDEX([2]!Tableausource[#All],SMALL(IF(($G$1=[2]!Tableausource[Projet])*(([2]!Tableausource[Catégorie tâche]="1.H+K")+([2]!Tableausource[Catégorie tâche]="2.K")),ROW([2]!Tableausource[Projet])-13,9^9),ROW(380:380)),COLUMN([2]!Tableausource[Date de début])-2)="","",(INDEX([2]!Tableausource[#All],SMALL(IF(($G$1=[2]!Tableausource[Projet])*(([2]!Tableausource[Catégorie tâche]="1.H+K")+([2]!Tableausource[Catégorie tâche]="2.K")),ROW([2]!Tableausource[Projet])-13,9^9),ROW(380:380)),COLUMN([2]!Tableausource[Date de début])-2))),"")</f>
        <v/>
      </c>
      <c r="E384" s="21" t="str" cm="1">
        <f t="array" ref="E384">IFERROR(IF(INDEX([2]!Tableausource[#All],SMALL(IF(($G$1=[2]!Tableausource[Projet])*(([2]!Tableausource[Catégorie tâche]="1.H+K")+([2]!Tableausource[Catégorie tâche]="2.K")),ROW([2]!Tableausource[Projet])-13,9^9),ROW(380:380)),COLUMN([2]!Tableausource[Date de fin])-2)="","",(INDEX([2]!Tableausource[#All],SMALL(IF(($G$1=[2]!Tableausource[Projet])*(([2]!Tableausource[Catégorie tâche]="1.H+K")+([2]!Tableausource[Catégorie tâche]="2.K")),ROW([2]!Tableausource[Projet])-13,9^9),ROW(380:380)),COLUMN([2]!Tableausource[Date de fin])-2))),"")</f>
        <v/>
      </c>
      <c r="F384" s="21" t="str" cm="1">
        <f t="array" ref="F384">IFERROR(IF(INDEX([2]!Tableausource[#All],SMALL(IF(($G$1=[2]!Tableausource[Projet])*(([2]!Tableausource[Catégorie tâche]="1.H+K")+([2]!Tableausource[Catégorie tâche]="2.K")),ROW([2]!Tableausource[Projet])-13,9^9),ROW(380:380)),COLUMN([2]!Tableausource[Catégorie tâche])-2)="","",(INDEX([2]!Tableausource[#All],SMALL(IF(($G$1=[2]!Tableausource[Projet])*(([2]!Tableausource[Catégorie tâche]="1.H+K")+([2]!Tableausource[Catégorie tâche]="2.K")),ROW([2]!Tableausource[Projet])-13,9^9),ROW(380:380)),COLUMN([2]!Tableausource[Catégorie tâche])-2))),"")</f>
        <v/>
      </c>
      <c r="G384" s="23" t="str" cm="1">
        <f t="array" ref="G384">IFERROR(INDEX([2]!Tableausource[#All],SMALL(IF(($G$1=[2]!Tableausource[Projet])*(([2]!Tableausource[Catégorie tâche]="1.H+K")+([2]!Tableausource[Catégorie tâche]="2.K")),ROW([2]!Tableausource[Projet])-13,9^9),ROW(380:380)),COLUMN([2]!Tableausource[Tâches])-2),"")</f>
        <v/>
      </c>
      <c r="H384" s="24" t="str" cm="1">
        <f t="array" ref="H384">IFERROR(IF(INDEX([2]!Tableausource[#All],SMALL(IF(($G$1=[2]!Tableausource[Projet])*(([2]!Tableausource[Catégorie tâche]="1.H+K")+([2]!Tableausource[Catégorie tâche]="2.K")),ROW([2]!Tableausource[Projet])-13,9^9),ROW(380:380)),COLUMN([2]!Tableausource[Acteurs])-2)="","",(INDEX([2]!Tableausource[#All],SMALL(IF(($G$1=[2]!Tableausource[Projet])*(([2]!Tableausource[Catégorie tâche]="1.H+K")+([2]!Tableausource[Catégorie tâche]="2.K")),ROW([2]!Tableausource[Projet])-13,9^9),ROW(380:380)),COLUMN([2]!Tableausource[Acteurs])-2))),"")</f>
        <v/>
      </c>
    </row>
    <row r="385" spans="2:8" hidden="1" x14ac:dyDescent="0.25">
      <c r="B385" s="21" t="str" cm="1">
        <f t="array" ref="B385">IFERROR(IF(INDEX([1]!Tableausource[#All],SMALL(IF(($G$1=[1]!Tableausource[Projet])*(([1]!Tableausource[Catégorie tâche]="1.H+K")+([1]!Tableausource[Catégorie tâche]="2.K")),ROW([1]!Tableausource[Projet])-13,9^9),ROW(381:381)),COLUMN([1]!Tableausource[Etat])-2)="","",(INDEX([1]!Tableausource[#All],SMALL(IF(($G$1=[1]!Tableausource[Projet])*(([1]!Tableausource[Catégorie tâche]="1.H+K")+([1]!Tableausource[Catégorie tâche]="2.K")),ROW([1]!Tableausource[Projet])-13,9^9),ROW(381:381)),COLUMN([1]!Tableausource[Etat])-2))),"")</f>
        <v/>
      </c>
      <c r="C385" s="21" t="str" cm="1">
        <f t="array" ref="C385">IFERROR(IF(INDEX([2]!Tableausource[#All],SMALL(IF(($G$1=[2]!Tableausource[Projet])*(([2]!Tableausource[Catégorie tâche]="1.H+K")+([2]!Tableausource[Catégorie tâche]="2.K")),ROW([2]!Tableausource[Projet])-13,9^9),ROW(381:381)),COLUMN([2]!Tableausource[Échéance])-2)="","",(INDEX([2]!Tableausource[#All],SMALL(IF(($G$1=[2]!Tableausource[Projet])*(([2]!Tableausource[Catégorie tâche]="1.H+K")+([2]!Tableausource[Catégorie tâche]="2.K")),ROW([2]!Tableausource[Projet])-13,9^9),ROW(381:381)),COLUMN([2]!Tableausource[Échéance])-2))),"")</f>
        <v/>
      </c>
      <c r="D385" s="21" t="str" cm="1">
        <f t="array" ref="D385">IFERROR(IF(INDEX([2]!Tableausource[#All],SMALL(IF(($G$1=[2]!Tableausource[Projet])*(([2]!Tableausource[Catégorie tâche]="1.H+K")+([2]!Tableausource[Catégorie tâche]="2.K")),ROW([2]!Tableausource[Projet])-13,9^9),ROW(381:381)),COLUMN([2]!Tableausource[Date de début])-2)="","",(INDEX([2]!Tableausource[#All],SMALL(IF(($G$1=[2]!Tableausource[Projet])*(([2]!Tableausource[Catégorie tâche]="1.H+K")+([2]!Tableausource[Catégorie tâche]="2.K")),ROW([2]!Tableausource[Projet])-13,9^9),ROW(381:381)),COLUMN([2]!Tableausource[Date de début])-2))),"")</f>
        <v/>
      </c>
      <c r="E385" s="21" t="str" cm="1">
        <f t="array" ref="E385">IFERROR(IF(INDEX([2]!Tableausource[#All],SMALL(IF(($G$1=[2]!Tableausource[Projet])*(([2]!Tableausource[Catégorie tâche]="1.H+K")+([2]!Tableausource[Catégorie tâche]="2.K")),ROW([2]!Tableausource[Projet])-13,9^9),ROW(381:381)),COLUMN([2]!Tableausource[Date de fin])-2)="","",(INDEX([2]!Tableausource[#All],SMALL(IF(($G$1=[2]!Tableausource[Projet])*(([2]!Tableausource[Catégorie tâche]="1.H+K")+([2]!Tableausource[Catégorie tâche]="2.K")),ROW([2]!Tableausource[Projet])-13,9^9),ROW(381:381)),COLUMN([2]!Tableausource[Date de fin])-2))),"")</f>
        <v/>
      </c>
      <c r="F385" s="21" t="str" cm="1">
        <f t="array" ref="F385">IFERROR(IF(INDEX([2]!Tableausource[#All],SMALL(IF(($G$1=[2]!Tableausource[Projet])*(([2]!Tableausource[Catégorie tâche]="1.H+K")+([2]!Tableausource[Catégorie tâche]="2.K")),ROW([2]!Tableausource[Projet])-13,9^9),ROW(381:381)),COLUMN([2]!Tableausource[Catégorie tâche])-2)="","",(INDEX([2]!Tableausource[#All],SMALL(IF(($G$1=[2]!Tableausource[Projet])*(([2]!Tableausource[Catégorie tâche]="1.H+K")+([2]!Tableausource[Catégorie tâche]="2.K")),ROW([2]!Tableausource[Projet])-13,9^9),ROW(381:381)),COLUMN([2]!Tableausource[Catégorie tâche])-2))),"")</f>
        <v/>
      </c>
      <c r="G385" s="23" t="str" cm="1">
        <f t="array" ref="G385">IFERROR(INDEX([2]!Tableausource[#All],SMALL(IF(($G$1=[2]!Tableausource[Projet])*(([2]!Tableausource[Catégorie tâche]="1.H+K")+([2]!Tableausource[Catégorie tâche]="2.K")),ROW([2]!Tableausource[Projet])-13,9^9),ROW(381:381)),COLUMN([2]!Tableausource[Tâches])-2),"")</f>
        <v/>
      </c>
      <c r="H385" s="24" t="str" cm="1">
        <f t="array" ref="H385">IFERROR(IF(INDEX([2]!Tableausource[#All],SMALL(IF(($G$1=[2]!Tableausource[Projet])*(([2]!Tableausource[Catégorie tâche]="1.H+K")+([2]!Tableausource[Catégorie tâche]="2.K")),ROW([2]!Tableausource[Projet])-13,9^9),ROW(381:381)),COLUMN([2]!Tableausource[Acteurs])-2)="","",(INDEX([2]!Tableausource[#All],SMALL(IF(($G$1=[2]!Tableausource[Projet])*(([2]!Tableausource[Catégorie tâche]="1.H+K")+([2]!Tableausource[Catégorie tâche]="2.K")),ROW([2]!Tableausource[Projet])-13,9^9),ROW(381:381)),COLUMN([2]!Tableausource[Acteurs])-2))),"")</f>
        <v/>
      </c>
    </row>
    <row r="386" spans="2:8" hidden="1" x14ac:dyDescent="0.25">
      <c r="B386" s="21" t="str" cm="1">
        <f t="array" ref="B386">IFERROR(IF(INDEX([1]!Tableausource[#All],SMALL(IF(($G$1=[1]!Tableausource[Projet])*(([1]!Tableausource[Catégorie tâche]="1.H+K")+([1]!Tableausource[Catégorie tâche]="2.K")),ROW([1]!Tableausource[Projet])-13,9^9),ROW(382:382)),COLUMN([1]!Tableausource[Etat])-2)="","",(INDEX([1]!Tableausource[#All],SMALL(IF(($G$1=[1]!Tableausource[Projet])*(([1]!Tableausource[Catégorie tâche]="1.H+K")+([1]!Tableausource[Catégorie tâche]="2.K")),ROW([1]!Tableausource[Projet])-13,9^9),ROW(382:382)),COLUMN([1]!Tableausource[Etat])-2))),"")</f>
        <v/>
      </c>
      <c r="C386" s="21" t="str" cm="1">
        <f t="array" ref="C386">IFERROR(IF(INDEX([2]!Tableausource[#All],SMALL(IF(($G$1=[2]!Tableausource[Projet])*(([2]!Tableausource[Catégorie tâche]="1.H+K")+([2]!Tableausource[Catégorie tâche]="2.K")),ROW([2]!Tableausource[Projet])-13,9^9),ROW(382:382)),COLUMN([2]!Tableausource[Échéance])-2)="","",(INDEX([2]!Tableausource[#All],SMALL(IF(($G$1=[2]!Tableausource[Projet])*(([2]!Tableausource[Catégorie tâche]="1.H+K")+([2]!Tableausource[Catégorie tâche]="2.K")),ROW([2]!Tableausource[Projet])-13,9^9),ROW(382:382)),COLUMN([2]!Tableausource[Échéance])-2))),"")</f>
        <v/>
      </c>
      <c r="D386" s="21" t="str" cm="1">
        <f t="array" ref="D386">IFERROR(IF(INDEX([2]!Tableausource[#All],SMALL(IF(($G$1=[2]!Tableausource[Projet])*(([2]!Tableausource[Catégorie tâche]="1.H+K")+([2]!Tableausource[Catégorie tâche]="2.K")),ROW([2]!Tableausource[Projet])-13,9^9),ROW(382:382)),COLUMN([2]!Tableausource[Date de début])-2)="","",(INDEX([2]!Tableausource[#All],SMALL(IF(($G$1=[2]!Tableausource[Projet])*(([2]!Tableausource[Catégorie tâche]="1.H+K")+([2]!Tableausource[Catégorie tâche]="2.K")),ROW([2]!Tableausource[Projet])-13,9^9),ROW(382:382)),COLUMN([2]!Tableausource[Date de début])-2))),"")</f>
        <v/>
      </c>
      <c r="E386" s="21" t="str" cm="1">
        <f t="array" ref="E386">IFERROR(IF(INDEX([2]!Tableausource[#All],SMALL(IF(($G$1=[2]!Tableausource[Projet])*(([2]!Tableausource[Catégorie tâche]="1.H+K")+([2]!Tableausource[Catégorie tâche]="2.K")),ROW([2]!Tableausource[Projet])-13,9^9),ROW(382:382)),COLUMN([2]!Tableausource[Date de fin])-2)="","",(INDEX([2]!Tableausource[#All],SMALL(IF(($G$1=[2]!Tableausource[Projet])*(([2]!Tableausource[Catégorie tâche]="1.H+K")+([2]!Tableausource[Catégorie tâche]="2.K")),ROW([2]!Tableausource[Projet])-13,9^9),ROW(382:382)),COLUMN([2]!Tableausource[Date de fin])-2))),"")</f>
        <v/>
      </c>
      <c r="F386" s="21" t="str" cm="1">
        <f t="array" ref="F386">IFERROR(IF(INDEX([2]!Tableausource[#All],SMALL(IF(($G$1=[2]!Tableausource[Projet])*(([2]!Tableausource[Catégorie tâche]="1.H+K")+([2]!Tableausource[Catégorie tâche]="2.K")),ROW([2]!Tableausource[Projet])-13,9^9),ROW(382:382)),COLUMN([2]!Tableausource[Catégorie tâche])-2)="","",(INDEX([2]!Tableausource[#All],SMALL(IF(($G$1=[2]!Tableausource[Projet])*(([2]!Tableausource[Catégorie tâche]="1.H+K")+([2]!Tableausource[Catégorie tâche]="2.K")),ROW([2]!Tableausource[Projet])-13,9^9),ROW(382:382)),COLUMN([2]!Tableausource[Catégorie tâche])-2))),"")</f>
        <v/>
      </c>
      <c r="G386" s="23" t="str" cm="1">
        <f t="array" ref="G386">IFERROR(INDEX([2]!Tableausource[#All],SMALL(IF(($G$1=[2]!Tableausource[Projet])*(([2]!Tableausource[Catégorie tâche]="1.H+K")+([2]!Tableausource[Catégorie tâche]="2.K")),ROW([2]!Tableausource[Projet])-13,9^9),ROW(382:382)),COLUMN([2]!Tableausource[Tâches])-2),"")</f>
        <v/>
      </c>
      <c r="H386" s="24" t="str" cm="1">
        <f t="array" ref="H386">IFERROR(IF(INDEX([2]!Tableausource[#All],SMALL(IF(($G$1=[2]!Tableausource[Projet])*(([2]!Tableausource[Catégorie tâche]="1.H+K")+([2]!Tableausource[Catégorie tâche]="2.K")),ROW([2]!Tableausource[Projet])-13,9^9),ROW(382:382)),COLUMN([2]!Tableausource[Acteurs])-2)="","",(INDEX([2]!Tableausource[#All],SMALL(IF(($G$1=[2]!Tableausource[Projet])*(([2]!Tableausource[Catégorie tâche]="1.H+K")+([2]!Tableausource[Catégorie tâche]="2.K")),ROW([2]!Tableausource[Projet])-13,9^9),ROW(382:382)),COLUMN([2]!Tableausource[Acteurs])-2))),"")</f>
        <v/>
      </c>
    </row>
    <row r="387" spans="2:8" hidden="1" x14ac:dyDescent="0.25">
      <c r="B387" s="21" t="str" cm="1">
        <f t="array" ref="B387">IFERROR(IF(INDEX([1]!Tableausource[#All],SMALL(IF(($G$1=[1]!Tableausource[Projet])*(([1]!Tableausource[Catégorie tâche]="1.H+K")+([1]!Tableausource[Catégorie tâche]="2.K")),ROW([1]!Tableausource[Projet])-13,9^9),ROW(383:383)),COLUMN([1]!Tableausource[Etat])-2)="","",(INDEX([1]!Tableausource[#All],SMALL(IF(($G$1=[1]!Tableausource[Projet])*(([1]!Tableausource[Catégorie tâche]="1.H+K")+([1]!Tableausource[Catégorie tâche]="2.K")),ROW([1]!Tableausource[Projet])-13,9^9),ROW(383:383)),COLUMN([1]!Tableausource[Etat])-2))),"")</f>
        <v/>
      </c>
      <c r="C387" s="21" t="str" cm="1">
        <f t="array" ref="C387">IFERROR(IF(INDEX([2]!Tableausource[#All],SMALL(IF(($G$1=[2]!Tableausource[Projet])*(([2]!Tableausource[Catégorie tâche]="1.H+K")+([2]!Tableausource[Catégorie tâche]="2.K")),ROW([2]!Tableausource[Projet])-13,9^9),ROW(383:383)),COLUMN([2]!Tableausource[Échéance])-2)="","",(INDEX([2]!Tableausource[#All],SMALL(IF(($G$1=[2]!Tableausource[Projet])*(([2]!Tableausource[Catégorie tâche]="1.H+K")+([2]!Tableausource[Catégorie tâche]="2.K")),ROW([2]!Tableausource[Projet])-13,9^9),ROW(383:383)),COLUMN([2]!Tableausource[Échéance])-2))),"")</f>
        <v/>
      </c>
      <c r="D387" s="21" t="str" cm="1">
        <f t="array" ref="D387">IFERROR(IF(INDEX([2]!Tableausource[#All],SMALL(IF(($G$1=[2]!Tableausource[Projet])*(([2]!Tableausource[Catégorie tâche]="1.H+K")+([2]!Tableausource[Catégorie tâche]="2.K")),ROW([2]!Tableausource[Projet])-13,9^9),ROW(383:383)),COLUMN([2]!Tableausource[Date de début])-2)="","",(INDEX([2]!Tableausource[#All],SMALL(IF(($G$1=[2]!Tableausource[Projet])*(([2]!Tableausource[Catégorie tâche]="1.H+K")+([2]!Tableausource[Catégorie tâche]="2.K")),ROW([2]!Tableausource[Projet])-13,9^9),ROW(383:383)),COLUMN([2]!Tableausource[Date de début])-2))),"")</f>
        <v/>
      </c>
      <c r="E387" s="21" t="str" cm="1">
        <f t="array" ref="E387">IFERROR(IF(INDEX([2]!Tableausource[#All],SMALL(IF(($G$1=[2]!Tableausource[Projet])*(([2]!Tableausource[Catégorie tâche]="1.H+K")+([2]!Tableausource[Catégorie tâche]="2.K")),ROW([2]!Tableausource[Projet])-13,9^9),ROW(383:383)),COLUMN([2]!Tableausource[Date de fin])-2)="","",(INDEX([2]!Tableausource[#All],SMALL(IF(($G$1=[2]!Tableausource[Projet])*(([2]!Tableausource[Catégorie tâche]="1.H+K")+([2]!Tableausource[Catégorie tâche]="2.K")),ROW([2]!Tableausource[Projet])-13,9^9),ROW(383:383)),COLUMN([2]!Tableausource[Date de fin])-2))),"")</f>
        <v/>
      </c>
      <c r="F387" s="21" t="str" cm="1">
        <f t="array" ref="F387">IFERROR(IF(INDEX([2]!Tableausource[#All],SMALL(IF(($G$1=[2]!Tableausource[Projet])*(([2]!Tableausource[Catégorie tâche]="1.H+K")+([2]!Tableausource[Catégorie tâche]="2.K")),ROW([2]!Tableausource[Projet])-13,9^9),ROW(383:383)),COLUMN([2]!Tableausource[Catégorie tâche])-2)="","",(INDEX([2]!Tableausource[#All],SMALL(IF(($G$1=[2]!Tableausource[Projet])*(([2]!Tableausource[Catégorie tâche]="1.H+K")+([2]!Tableausource[Catégorie tâche]="2.K")),ROW([2]!Tableausource[Projet])-13,9^9),ROW(383:383)),COLUMN([2]!Tableausource[Catégorie tâche])-2))),"")</f>
        <v/>
      </c>
      <c r="G387" s="23" t="str" cm="1">
        <f t="array" ref="G387">IFERROR(INDEX([2]!Tableausource[#All],SMALL(IF(($G$1=[2]!Tableausource[Projet])*(([2]!Tableausource[Catégorie tâche]="1.H+K")+([2]!Tableausource[Catégorie tâche]="2.K")),ROW([2]!Tableausource[Projet])-13,9^9),ROW(383:383)),COLUMN([2]!Tableausource[Tâches])-2),"")</f>
        <v/>
      </c>
      <c r="H387" s="24" t="str" cm="1">
        <f t="array" ref="H387">IFERROR(IF(INDEX([2]!Tableausource[#All],SMALL(IF(($G$1=[2]!Tableausource[Projet])*(([2]!Tableausource[Catégorie tâche]="1.H+K")+([2]!Tableausource[Catégorie tâche]="2.K")),ROW([2]!Tableausource[Projet])-13,9^9),ROW(383:383)),COLUMN([2]!Tableausource[Acteurs])-2)="","",(INDEX([2]!Tableausource[#All],SMALL(IF(($G$1=[2]!Tableausource[Projet])*(([2]!Tableausource[Catégorie tâche]="1.H+K")+([2]!Tableausource[Catégorie tâche]="2.K")),ROW([2]!Tableausource[Projet])-13,9^9),ROW(383:383)),COLUMN([2]!Tableausource[Acteurs])-2))),"")</f>
        <v/>
      </c>
    </row>
    <row r="388" spans="2:8" hidden="1" x14ac:dyDescent="0.25">
      <c r="B388" s="21" t="str" cm="1">
        <f t="array" ref="B388">IFERROR(IF(INDEX([1]!Tableausource[#All],SMALL(IF(($G$1=[1]!Tableausource[Projet])*(([1]!Tableausource[Catégorie tâche]="1.H+K")+([1]!Tableausource[Catégorie tâche]="2.K")),ROW([1]!Tableausource[Projet])-13,9^9),ROW(384:384)),COLUMN([1]!Tableausource[Etat])-2)="","",(INDEX([1]!Tableausource[#All],SMALL(IF(($G$1=[1]!Tableausource[Projet])*(([1]!Tableausource[Catégorie tâche]="1.H+K")+([1]!Tableausource[Catégorie tâche]="2.K")),ROW([1]!Tableausource[Projet])-13,9^9),ROW(384:384)),COLUMN([1]!Tableausource[Etat])-2))),"")</f>
        <v/>
      </c>
      <c r="C388" s="21" t="str" cm="1">
        <f t="array" ref="C388">IFERROR(IF(INDEX([2]!Tableausource[#All],SMALL(IF(($G$1=[2]!Tableausource[Projet])*(([2]!Tableausource[Catégorie tâche]="1.H+K")+([2]!Tableausource[Catégorie tâche]="2.K")),ROW([2]!Tableausource[Projet])-13,9^9),ROW(384:384)),COLUMN([2]!Tableausource[Échéance])-2)="","",(INDEX([2]!Tableausource[#All],SMALL(IF(($G$1=[2]!Tableausource[Projet])*(([2]!Tableausource[Catégorie tâche]="1.H+K")+([2]!Tableausource[Catégorie tâche]="2.K")),ROW([2]!Tableausource[Projet])-13,9^9),ROW(384:384)),COLUMN([2]!Tableausource[Échéance])-2))),"")</f>
        <v/>
      </c>
      <c r="D388" s="21" t="str" cm="1">
        <f t="array" ref="D388">IFERROR(IF(INDEX([2]!Tableausource[#All],SMALL(IF(($G$1=[2]!Tableausource[Projet])*(([2]!Tableausource[Catégorie tâche]="1.H+K")+([2]!Tableausource[Catégorie tâche]="2.K")),ROW([2]!Tableausource[Projet])-13,9^9),ROW(384:384)),COLUMN([2]!Tableausource[Date de début])-2)="","",(INDEX([2]!Tableausource[#All],SMALL(IF(($G$1=[2]!Tableausource[Projet])*(([2]!Tableausource[Catégorie tâche]="1.H+K")+([2]!Tableausource[Catégorie tâche]="2.K")),ROW([2]!Tableausource[Projet])-13,9^9),ROW(384:384)),COLUMN([2]!Tableausource[Date de début])-2))),"")</f>
        <v/>
      </c>
      <c r="E388" s="21" t="str" cm="1">
        <f t="array" ref="E388">IFERROR(IF(INDEX([2]!Tableausource[#All],SMALL(IF(($G$1=[2]!Tableausource[Projet])*(([2]!Tableausource[Catégorie tâche]="1.H+K")+([2]!Tableausource[Catégorie tâche]="2.K")),ROW([2]!Tableausource[Projet])-13,9^9),ROW(384:384)),COLUMN([2]!Tableausource[Date de fin])-2)="","",(INDEX([2]!Tableausource[#All],SMALL(IF(($G$1=[2]!Tableausource[Projet])*(([2]!Tableausource[Catégorie tâche]="1.H+K")+([2]!Tableausource[Catégorie tâche]="2.K")),ROW([2]!Tableausource[Projet])-13,9^9),ROW(384:384)),COLUMN([2]!Tableausource[Date de fin])-2))),"")</f>
        <v/>
      </c>
      <c r="F388" s="21" t="str" cm="1">
        <f t="array" ref="F388">IFERROR(IF(INDEX([2]!Tableausource[#All],SMALL(IF(($G$1=[2]!Tableausource[Projet])*(([2]!Tableausource[Catégorie tâche]="1.H+K")+([2]!Tableausource[Catégorie tâche]="2.K")),ROW([2]!Tableausource[Projet])-13,9^9),ROW(384:384)),COLUMN([2]!Tableausource[Catégorie tâche])-2)="","",(INDEX([2]!Tableausource[#All],SMALL(IF(($G$1=[2]!Tableausource[Projet])*(([2]!Tableausource[Catégorie tâche]="1.H+K")+([2]!Tableausource[Catégorie tâche]="2.K")),ROW([2]!Tableausource[Projet])-13,9^9),ROW(384:384)),COLUMN([2]!Tableausource[Catégorie tâche])-2))),"")</f>
        <v/>
      </c>
      <c r="G388" s="23" t="str" cm="1">
        <f t="array" ref="G388">IFERROR(INDEX([2]!Tableausource[#All],SMALL(IF(($G$1=[2]!Tableausource[Projet])*(([2]!Tableausource[Catégorie tâche]="1.H+K")+([2]!Tableausource[Catégorie tâche]="2.K")),ROW([2]!Tableausource[Projet])-13,9^9),ROW(384:384)),COLUMN([2]!Tableausource[Tâches])-2),"")</f>
        <v/>
      </c>
      <c r="H388" s="24" t="str" cm="1">
        <f t="array" ref="H388">IFERROR(IF(INDEX([2]!Tableausource[#All],SMALL(IF(($G$1=[2]!Tableausource[Projet])*(([2]!Tableausource[Catégorie tâche]="1.H+K")+([2]!Tableausource[Catégorie tâche]="2.K")),ROW([2]!Tableausource[Projet])-13,9^9),ROW(384:384)),COLUMN([2]!Tableausource[Acteurs])-2)="","",(INDEX([2]!Tableausource[#All],SMALL(IF(($G$1=[2]!Tableausource[Projet])*(([2]!Tableausource[Catégorie tâche]="1.H+K")+([2]!Tableausource[Catégorie tâche]="2.K")),ROW([2]!Tableausource[Projet])-13,9^9),ROW(384:384)),COLUMN([2]!Tableausource[Acteurs])-2))),"")</f>
        <v/>
      </c>
    </row>
    <row r="389" spans="2:8" hidden="1" x14ac:dyDescent="0.25">
      <c r="B389" s="21" t="str" cm="1">
        <f t="array" ref="B389">IFERROR(IF(INDEX([1]!Tableausource[#All],SMALL(IF(($G$1=[1]!Tableausource[Projet])*(([1]!Tableausource[Catégorie tâche]="1.H+K")+([1]!Tableausource[Catégorie tâche]="2.K")),ROW([1]!Tableausource[Projet])-13,9^9),ROW(385:385)),COLUMN([1]!Tableausource[Etat])-2)="","",(INDEX([1]!Tableausource[#All],SMALL(IF(($G$1=[1]!Tableausource[Projet])*(([1]!Tableausource[Catégorie tâche]="1.H+K")+([1]!Tableausource[Catégorie tâche]="2.K")),ROW([1]!Tableausource[Projet])-13,9^9),ROW(385:385)),COLUMN([1]!Tableausource[Etat])-2))),"")</f>
        <v/>
      </c>
      <c r="C389" s="21" t="str" cm="1">
        <f t="array" ref="C389">IFERROR(IF(INDEX([2]!Tableausource[#All],SMALL(IF(($G$1=[2]!Tableausource[Projet])*(([2]!Tableausource[Catégorie tâche]="1.H+K")+([2]!Tableausource[Catégorie tâche]="2.K")),ROW([2]!Tableausource[Projet])-13,9^9),ROW(385:385)),COLUMN([2]!Tableausource[Échéance])-2)="","",(INDEX([2]!Tableausource[#All],SMALL(IF(($G$1=[2]!Tableausource[Projet])*(([2]!Tableausource[Catégorie tâche]="1.H+K")+([2]!Tableausource[Catégorie tâche]="2.K")),ROW([2]!Tableausource[Projet])-13,9^9),ROW(385:385)),COLUMN([2]!Tableausource[Échéance])-2))),"")</f>
        <v/>
      </c>
      <c r="D389" s="21" t="str" cm="1">
        <f t="array" ref="D389">IFERROR(IF(INDEX([2]!Tableausource[#All],SMALL(IF(($G$1=[2]!Tableausource[Projet])*(([2]!Tableausource[Catégorie tâche]="1.H+K")+([2]!Tableausource[Catégorie tâche]="2.K")),ROW([2]!Tableausource[Projet])-13,9^9),ROW(385:385)),COLUMN([2]!Tableausource[Date de début])-2)="","",(INDEX([2]!Tableausource[#All],SMALL(IF(($G$1=[2]!Tableausource[Projet])*(([2]!Tableausource[Catégorie tâche]="1.H+K")+([2]!Tableausource[Catégorie tâche]="2.K")),ROW([2]!Tableausource[Projet])-13,9^9),ROW(385:385)),COLUMN([2]!Tableausource[Date de début])-2))),"")</f>
        <v/>
      </c>
      <c r="E389" s="21" t="str" cm="1">
        <f t="array" ref="E389">IFERROR(IF(INDEX([2]!Tableausource[#All],SMALL(IF(($G$1=[2]!Tableausource[Projet])*(([2]!Tableausource[Catégorie tâche]="1.H+K")+([2]!Tableausource[Catégorie tâche]="2.K")),ROW([2]!Tableausource[Projet])-13,9^9),ROW(385:385)),COLUMN([2]!Tableausource[Date de fin])-2)="","",(INDEX([2]!Tableausource[#All],SMALL(IF(($G$1=[2]!Tableausource[Projet])*(([2]!Tableausource[Catégorie tâche]="1.H+K")+([2]!Tableausource[Catégorie tâche]="2.K")),ROW([2]!Tableausource[Projet])-13,9^9),ROW(385:385)),COLUMN([2]!Tableausource[Date de fin])-2))),"")</f>
        <v/>
      </c>
      <c r="F389" s="21" t="str" cm="1">
        <f t="array" ref="F389">IFERROR(IF(INDEX([2]!Tableausource[#All],SMALL(IF(($G$1=[2]!Tableausource[Projet])*(([2]!Tableausource[Catégorie tâche]="1.H+K")+([2]!Tableausource[Catégorie tâche]="2.K")),ROW([2]!Tableausource[Projet])-13,9^9),ROW(385:385)),COLUMN([2]!Tableausource[Catégorie tâche])-2)="","",(INDEX([2]!Tableausource[#All],SMALL(IF(($G$1=[2]!Tableausource[Projet])*(([2]!Tableausource[Catégorie tâche]="1.H+K")+([2]!Tableausource[Catégorie tâche]="2.K")),ROW([2]!Tableausource[Projet])-13,9^9),ROW(385:385)),COLUMN([2]!Tableausource[Catégorie tâche])-2))),"")</f>
        <v/>
      </c>
      <c r="G389" s="23" t="str" cm="1">
        <f t="array" ref="G389">IFERROR(INDEX([2]!Tableausource[#All],SMALL(IF(($G$1=[2]!Tableausource[Projet])*(([2]!Tableausource[Catégorie tâche]="1.H+K")+([2]!Tableausource[Catégorie tâche]="2.K")),ROW([2]!Tableausource[Projet])-13,9^9),ROW(385:385)),COLUMN([2]!Tableausource[Tâches])-2),"")</f>
        <v/>
      </c>
      <c r="H389" s="24" t="str" cm="1">
        <f t="array" ref="H389">IFERROR(IF(INDEX([2]!Tableausource[#All],SMALL(IF(($G$1=[2]!Tableausource[Projet])*(([2]!Tableausource[Catégorie tâche]="1.H+K")+([2]!Tableausource[Catégorie tâche]="2.K")),ROW([2]!Tableausource[Projet])-13,9^9),ROW(385:385)),COLUMN([2]!Tableausource[Acteurs])-2)="","",(INDEX([2]!Tableausource[#All],SMALL(IF(($G$1=[2]!Tableausource[Projet])*(([2]!Tableausource[Catégorie tâche]="1.H+K")+([2]!Tableausource[Catégorie tâche]="2.K")),ROW([2]!Tableausource[Projet])-13,9^9),ROW(385:385)),COLUMN([2]!Tableausource[Acteurs])-2))),"")</f>
        <v/>
      </c>
    </row>
    <row r="390" spans="2:8" hidden="1" x14ac:dyDescent="0.25">
      <c r="B390" s="21" t="str" cm="1">
        <f t="array" ref="B390">IFERROR(IF(INDEX([1]!Tableausource[#All],SMALL(IF(($G$1=[1]!Tableausource[Projet])*(([1]!Tableausource[Catégorie tâche]="1.H+K")+([1]!Tableausource[Catégorie tâche]="2.K")),ROW([1]!Tableausource[Projet])-13,9^9),ROW(386:386)),COLUMN([1]!Tableausource[Etat])-2)="","",(INDEX([1]!Tableausource[#All],SMALL(IF(($G$1=[1]!Tableausource[Projet])*(([1]!Tableausource[Catégorie tâche]="1.H+K")+([1]!Tableausource[Catégorie tâche]="2.K")),ROW([1]!Tableausource[Projet])-13,9^9),ROW(386:386)),COLUMN([1]!Tableausource[Etat])-2))),"")</f>
        <v/>
      </c>
      <c r="C390" s="21" t="str" cm="1">
        <f t="array" ref="C390">IFERROR(IF(INDEX([2]!Tableausource[#All],SMALL(IF(($G$1=[2]!Tableausource[Projet])*(([2]!Tableausource[Catégorie tâche]="1.H+K")+([2]!Tableausource[Catégorie tâche]="2.K")),ROW([2]!Tableausource[Projet])-13,9^9),ROW(386:386)),COLUMN([2]!Tableausource[Échéance])-2)="","",(INDEX([2]!Tableausource[#All],SMALL(IF(($G$1=[2]!Tableausource[Projet])*(([2]!Tableausource[Catégorie tâche]="1.H+K")+([2]!Tableausource[Catégorie tâche]="2.K")),ROW([2]!Tableausource[Projet])-13,9^9),ROW(386:386)),COLUMN([2]!Tableausource[Échéance])-2))),"")</f>
        <v/>
      </c>
      <c r="D390" s="21" t="str" cm="1">
        <f t="array" ref="D390">IFERROR(IF(INDEX([2]!Tableausource[#All],SMALL(IF(($G$1=[2]!Tableausource[Projet])*(([2]!Tableausource[Catégorie tâche]="1.H+K")+([2]!Tableausource[Catégorie tâche]="2.K")),ROW([2]!Tableausource[Projet])-13,9^9),ROW(386:386)),COLUMN([2]!Tableausource[Date de début])-2)="","",(INDEX([2]!Tableausource[#All],SMALL(IF(($G$1=[2]!Tableausource[Projet])*(([2]!Tableausource[Catégorie tâche]="1.H+K")+([2]!Tableausource[Catégorie tâche]="2.K")),ROW([2]!Tableausource[Projet])-13,9^9),ROW(386:386)),COLUMN([2]!Tableausource[Date de début])-2))),"")</f>
        <v/>
      </c>
      <c r="E390" s="21" t="str" cm="1">
        <f t="array" ref="E390">IFERROR(IF(INDEX([2]!Tableausource[#All],SMALL(IF(($G$1=[2]!Tableausource[Projet])*(([2]!Tableausource[Catégorie tâche]="1.H+K")+([2]!Tableausource[Catégorie tâche]="2.K")),ROW([2]!Tableausource[Projet])-13,9^9),ROW(386:386)),COLUMN([2]!Tableausource[Date de fin])-2)="","",(INDEX([2]!Tableausource[#All],SMALL(IF(($G$1=[2]!Tableausource[Projet])*(([2]!Tableausource[Catégorie tâche]="1.H+K")+([2]!Tableausource[Catégorie tâche]="2.K")),ROW([2]!Tableausource[Projet])-13,9^9),ROW(386:386)),COLUMN([2]!Tableausource[Date de fin])-2))),"")</f>
        <v/>
      </c>
      <c r="F390" s="21" t="str" cm="1">
        <f t="array" ref="F390">IFERROR(IF(INDEX([2]!Tableausource[#All],SMALL(IF(($G$1=[2]!Tableausource[Projet])*(([2]!Tableausource[Catégorie tâche]="1.H+K")+([2]!Tableausource[Catégorie tâche]="2.K")),ROW([2]!Tableausource[Projet])-13,9^9),ROW(386:386)),COLUMN([2]!Tableausource[Catégorie tâche])-2)="","",(INDEX([2]!Tableausource[#All],SMALL(IF(($G$1=[2]!Tableausource[Projet])*(([2]!Tableausource[Catégorie tâche]="1.H+K")+([2]!Tableausource[Catégorie tâche]="2.K")),ROW([2]!Tableausource[Projet])-13,9^9),ROW(386:386)),COLUMN([2]!Tableausource[Catégorie tâche])-2))),"")</f>
        <v/>
      </c>
      <c r="G390" s="23" t="str" cm="1">
        <f t="array" ref="G390">IFERROR(INDEX([2]!Tableausource[#All],SMALL(IF(($G$1=[2]!Tableausource[Projet])*(([2]!Tableausource[Catégorie tâche]="1.H+K")+([2]!Tableausource[Catégorie tâche]="2.K")),ROW([2]!Tableausource[Projet])-13,9^9),ROW(386:386)),COLUMN([2]!Tableausource[Tâches])-2),"")</f>
        <v/>
      </c>
      <c r="H390" s="24" t="str" cm="1">
        <f t="array" ref="H390">IFERROR(IF(INDEX([2]!Tableausource[#All],SMALL(IF(($G$1=[2]!Tableausource[Projet])*(([2]!Tableausource[Catégorie tâche]="1.H+K")+([2]!Tableausource[Catégorie tâche]="2.K")),ROW([2]!Tableausource[Projet])-13,9^9),ROW(386:386)),COLUMN([2]!Tableausource[Acteurs])-2)="","",(INDEX([2]!Tableausource[#All],SMALL(IF(($G$1=[2]!Tableausource[Projet])*(([2]!Tableausource[Catégorie tâche]="1.H+K")+([2]!Tableausource[Catégorie tâche]="2.K")),ROW([2]!Tableausource[Projet])-13,9^9),ROW(386:386)),COLUMN([2]!Tableausource[Acteurs])-2))),"")</f>
        <v/>
      </c>
    </row>
    <row r="391" spans="2:8" hidden="1" x14ac:dyDescent="0.25">
      <c r="B391" s="21" t="str" cm="1">
        <f t="array" ref="B391">IFERROR(IF(INDEX([1]!Tableausource[#All],SMALL(IF(($G$1=[1]!Tableausource[Projet])*(([1]!Tableausource[Catégorie tâche]="1.H+K")+([1]!Tableausource[Catégorie tâche]="2.K")),ROW([1]!Tableausource[Projet])-13,9^9),ROW(387:387)),COLUMN([1]!Tableausource[Etat])-2)="","",(INDEX([1]!Tableausource[#All],SMALL(IF(($G$1=[1]!Tableausource[Projet])*(([1]!Tableausource[Catégorie tâche]="1.H+K")+([1]!Tableausource[Catégorie tâche]="2.K")),ROW([1]!Tableausource[Projet])-13,9^9),ROW(387:387)),COLUMN([1]!Tableausource[Etat])-2))),"")</f>
        <v/>
      </c>
      <c r="C391" s="21" t="str" cm="1">
        <f t="array" ref="C391">IFERROR(IF(INDEX([2]!Tableausource[#All],SMALL(IF(($G$1=[2]!Tableausource[Projet])*(([2]!Tableausource[Catégorie tâche]="1.H+K")+([2]!Tableausource[Catégorie tâche]="2.K")),ROW([2]!Tableausource[Projet])-13,9^9),ROW(387:387)),COLUMN([2]!Tableausource[Échéance])-2)="","",(INDEX([2]!Tableausource[#All],SMALL(IF(($G$1=[2]!Tableausource[Projet])*(([2]!Tableausource[Catégorie tâche]="1.H+K")+([2]!Tableausource[Catégorie tâche]="2.K")),ROW([2]!Tableausource[Projet])-13,9^9),ROW(387:387)),COLUMN([2]!Tableausource[Échéance])-2))),"")</f>
        <v/>
      </c>
      <c r="D391" s="21" t="str" cm="1">
        <f t="array" ref="D391">IFERROR(IF(INDEX([2]!Tableausource[#All],SMALL(IF(($G$1=[2]!Tableausource[Projet])*(([2]!Tableausource[Catégorie tâche]="1.H+K")+([2]!Tableausource[Catégorie tâche]="2.K")),ROW([2]!Tableausource[Projet])-13,9^9),ROW(387:387)),COLUMN([2]!Tableausource[Date de début])-2)="","",(INDEX([2]!Tableausource[#All],SMALL(IF(($G$1=[2]!Tableausource[Projet])*(([2]!Tableausource[Catégorie tâche]="1.H+K")+([2]!Tableausource[Catégorie tâche]="2.K")),ROW([2]!Tableausource[Projet])-13,9^9),ROW(387:387)),COLUMN([2]!Tableausource[Date de début])-2))),"")</f>
        <v/>
      </c>
      <c r="E391" s="21" t="str" cm="1">
        <f t="array" ref="E391">IFERROR(IF(INDEX([2]!Tableausource[#All],SMALL(IF(($G$1=[2]!Tableausource[Projet])*(([2]!Tableausource[Catégorie tâche]="1.H+K")+([2]!Tableausource[Catégorie tâche]="2.K")),ROW([2]!Tableausource[Projet])-13,9^9),ROW(387:387)),COLUMN([2]!Tableausource[Date de fin])-2)="","",(INDEX([2]!Tableausource[#All],SMALL(IF(($G$1=[2]!Tableausource[Projet])*(([2]!Tableausource[Catégorie tâche]="1.H+K")+([2]!Tableausource[Catégorie tâche]="2.K")),ROW([2]!Tableausource[Projet])-13,9^9),ROW(387:387)),COLUMN([2]!Tableausource[Date de fin])-2))),"")</f>
        <v/>
      </c>
      <c r="F391" s="21" t="str" cm="1">
        <f t="array" ref="F391">IFERROR(IF(INDEX([2]!Tableausource[#All],SMALL(IF(($G$1=[2]!Tableausource[Projet])*(([2]!Tableausource[Catégorie tâche]="1.H+K")+([2]!Tableausource[Catégorie tâche]="2.K")),ROW([2]!Tableausource[Projet])-13,9^9),ROW(387:387)),COLUMN([2]!Tableausource[Catégorie tâche])-2)="","",(INDEX([2]!Tableausource[#All],SMALL(IF(($G$1=[2]!Tableausource[Projet])*(([2]!Tableausource[Catégorie tâche]="1.H+K")+([2]!Tableausource[Catégorie tâche]="2.K")),ROW([2]!Tableausource[Projet])-13,9^9),ROW(387:387)),COLUMN([2]!Tableausource[Catégorie tâche])-2))),"")</f>
        <v/>
      </c>
      <c r="G391" s="23" t="str" cm="1">
        <f t="array" ref="G391">IFERROR(INDEX([2]!Tableausource[#All],SMALL(IF(($G$1=[2]!Tableausource[Projet])*(([2]!Tableausource[Catégorie tâche]="1.H+K")+([2]!Tableausource[Catégorie tâche]="2.K")),ROW([2]!Tableausource[Projet])-13,9^9),ROW(387:387)),COLUMN([2]!Tableausource[Tâches])-2),"")</f>
        <v/>
      </c>
      <c r="H391" s="24" t="str" cm="1">
        <f t="array" ref="H391">IFERROR(IF(INDEX([2]!Tableausource[#All],SMALL(IF(($G$1=[2]!Tableausource[Projet])*(([2]!Tableausource[Catégorie tâche]="1.H+K")+([2]!Tableausource[Catégorie tâche]="2.K")),ROW([2]!Tableausource[Projet])-13,9^9),ROW(387:387)),COLUMN([2]!Tableausource[Acteurs])-2)="","",(INDEX([2]!Tableausource[#All],SMALL(IF(($G$1=[2]!Tableausource[Projet])*(([2]!Tableausource[Catégorie tâche]="1.H+K")+([2]!Tableausource[Catégorie tâche]="2.K")),ROW([2]!Tableausource[Projet])-13,9^9),ROW(387:387)),COLUMN([2]!Tableausource[Acteurs])-2))),"")</f>
        <v/>
      </c>
    </row>
    <row r="392" spans="2:8" hidden="1" x14ac:dyDescent="0.25">
      <c r="B392" s="21" t="str" cm="1">
        <f t="array" ref="B392">IFERROR(IF(INDEX([1]!Tableausource[#All],SMALL(IF(($G$1=[1]!Tableausource[Projet])*(([1]!Tableausource[Catégorie tâche]="1.H+K")+([1]!Tableausource[Catégorie tâche]="2.K")),ROW([1]!Tableausource[Projet])-13,9^9),ROW(388:388)),COLUMN([1]!Tableausource[Etat])-2)="","",(INDEX([1]!Tableausource[#All],SMALL(IF(($G$1=[1]!Tableausource[Projet])*(([1]!Tableausource[Catégorie tâche]="1.H+K")+([1]!Tableausource[Catégorie tâche]="2.K")),ROW([1]!Tableausource[Projet])-13,9^9),ROW(388:388)),COLUMN([1]!Tableausource[Etat])-2))),"")</f>
        <v/>
      </c>
      <c r="C392" s="21" t="str" cm="1">
        <f t="array" ref="C392">IFERROR(IF(INDEX([2]!Tableausource[#All],SMALL(IF(($G$1=[2]!Tableausource[Projet])*(([2]!Tableausource[Catégorie tâche]="1.H+K")+([2]!Tableausource[Catégorie tâche]="2.K")),ROW([2]!Tableausource[Projet])-13,9^9),ROW(388:388)),COLUMN([2]!Tableausource[Échéance])-2)="","",(INDEX([2]!Tableausource[#All],SMALL(IF(($G$1=[2]!Tableausource[Projet])*(([2]!Tableausource[Catégorie tâche]="1.H+K")+([2]!Tableausource[Catégorie tâche]="2.K")),ROW([2]!Tableausource[Projet])-13,9^9),ROW(388:388)),COLUMN([2]!Tableausource[Échéance])-2))),"")</f>
        <v/>
      </c>
      <c r="D392" s="21" t="str" cm="1">
        <f t="array" ref="D392">IFERROR(IF(INDEX([2]!Tableausource[#All],SMALL(IF(($G$1=[2]!Tableausource[Projet])*(([2]!Tableausource[Catégorie tâche]="1.H+K")+([2]!Tableausource[Catégorie tâche]="2.K")),ROW([2]!Tableausource[Projet])-13,9^9),ROW(388:388)),COLUMN([2]!Tableausource[Date de début])-2)="","",(INDEX([2]!Tableausource[#All],SMALL(IF(($G$1=[2]!Tableausource[Projet])*(([2]!Tableausource[Catégorie tâche]="1.H+K")+([2]!Tableausource[Catégorie tâche]="2.K")),ROW([2]!Tableausource[Projet])-13,9^9),ROW(388:388)),COLUMN([2]!Tableausource[Date de début])-2))),"")</f>
        <v/>
      </c>
      <c r="E392" s="21" t="str" cm="1">
        <f t="array" ref="E392">IFERROR(IF(INDEX([2]!Tableausource[#All],SMALL(IF(($G$1=[2]!Tableausource[Projet])*(([2]!Tableausource[Catégorie tâche]="1.H+K")+([2]!Tableausource[Catégorie tâche]="2.K")),ROW([2]!Tableausource[Projet])-13,9^9),ROW(388:388)),COLUMN([2]!Tableausource[Date de fin])-2)="","",(INDEX([2]!Tableausource[#All],SMALL(IF(($G$1=[2]!Tableausource[Projet])*(([2]!Tableausource[Catégorie tâche]="1.H+K")+([2]!Tableausource[Catégorie tâche]="2.K")),ROW([2]!Tableausource[Projet])-13,9^9),ROW(388:388)),COLUMN([2]!Tableausource[Date de fin])-2))),"")</f>
        <v/>
      </c>
      <c r="F392" s="21" t="str" cm="1">
        <f t="array" ref="F392">IFERROR(IF(INDEX([2]!Tableausource[#All],SMALL(IF(($G$1=[2]!Tableausource[Projet])*(([2]!Tableausource[Catégorie tâche]="1.H+K")+([2]!Tableausource[Catégorie tâche]="2.K")),ROW([2]!Tableausource[Projet])-13,9^9),ROW(388:388)),COLUMN([2]!Tableausource[Catégorie tâche])-2)="","",(INDEX([2]!Tableausource[#All],SMALL(IF(($G$1=[2]!Tableausource[Projet])*(([2]!Tableausource[Catégorie tâche]="1.H+K")+([2]!Tableausource[Catégorie tâche]="2.K")),ROW([2]!Tableausource[Projet])-13,9^9),ROW(388:388)),COLUMN([2]!Tableausource[Catégorie tâche])-2))),"")</f>
        <v/>
      </c>
      <c r="G392" s="23" t="str" cm="1">
        <f t="array" ref="G392">IFERROR(INDEX([2]!Tableausource[#All],SMALL(IF(($G$1=[2]!Tableausource[Projet])*(([2]!Tableausource[Catégorie tâche]="1.H+K")+([2]!Tableausource[Catégorie tâche]="2.K")),ROW([2]!Tableausource[Projet])-13,9^9),ROW(388:388)),COLUMN([2]!Tableausource[Tâches])-2),"")</f>
        <v/>
      </c>
      <c r="H392" s="24" t="str" cm="1">
        <f t="array" ref="H392">IFERROR(IF(INDEX([2]!Tableausource[#All],SMALL(IF(($G$1=[2]!Tableausource[Projet])*(([2]!Tableausource[Catégorie tâche]="1.H+K")+([2]!Tableausource[Catégorie tâche]="2.K")),ROW([2]!Tableausource[Projet])-13,9^9),ROW(388:388)),COLUMN([2]!Tableausource[Acteurs])-2)="","",(INDEX([2]!Tableausource[#All],SMALL(IF(($G$1=[2]!Tableausource[Projet])*(([2]!Tableausource[Catégorie tâche]="1.H+K")+([2]!Tableausource[Catégorie tâche]="2.K")),ROW([2]!Tableausource[Projet])-13,9^9),ROW(388:388)),COLUMN([2]!Tableausource[Acteurs])-2))),"")</f>
        <v/>
      </c>
    </row>
    <row r="393" spans="2:8" hidden="1" x14ac:dyDescent="0.25">
      <c r="B393" s="21" t="str" cm="1">
        <f t="array" ref="B393">IFERROR(IF(INDEX([1]!Tableausource[#All],SMALL(IF(($G$1=[1]!Tableausource[Projet])*(([1]!Tableausource[Catégorie tâche]="1.H+K")+([1]!Tableausource[Catégorie tâche]="2.K")),ROW([1]!Tableausource[Projet])-13,9^9),ROW(389:389)),COLUMN([1]!Tableausource[Etat])-2)="","",(INDEX([1]!Tableausource[#All],SMALL(IF(($G$1=[1]!Tableausource[Projet])*(([1]!Tableausource[Catégorie tâche]="1.H+K")+([1]!Tableausource[Catégorie tâche]="2.K")),ROW([1]!Tableausource[Projet])-13,9^9),ROW(389:389)),COLUMN([1]!Tableausource[Etat])-2))),"")</f>
        <v/>
      </c>
      <c r="C393" s="21" t="str" cm="1">
        <f t="array" ref="C393">IFERROR(IF(INDEX([2]!Tableausource[#All],SMALL(IF(($G$1=[2]!Tableausource[Projet])*(([2]!Tableausource[Catégorie tâche]="1.H+K")+([2]!Tableausource[Catégorie tâche]="2.K")),ROW([2]!Tableausource[Projet])-13,9^9),ROW(389:389)),COLUMN([2]!Tableausource[Échéance])-2)="","",(INDEX([2]!Tableausource[#All],SMALL(IF(($G$1=[2]!Tableausource[Projet])*(([2]!Tableausource[Catégorie tâche]="1.H+K")+([2]!Tableausource[Catégorie tâche]="2.K")),ROW([2]!Tableausource[Projet])-13,9^9),ROW(389:389)),COLUMN([2]!Tableausource[Échéance])-2))),"")</f>
        <v/>
      </c>
      <c r="D393" s="21" t="str" cm="1">
        <f t="array" ref="D393">IFERROR(IF(INDEX([2]!Tableausource[#All],SMALL(IF(($G$1=[2]!Tableausource[Projet])*(([2]!Tableausource[Catégorie tâche]="1.H+K")+([2]!Tableausource[Catégorie tâche]="2.K")),ROW([2]!Tableausource[Projet])-13,9^9),ROW(389:389)),COLUMN([2]!Tableausource[Date de début])-2)="","",(INDEX([2]!Tableausource[#All],SMALL(IF(($G$1=[2]!Tableausource[Projet])*(([2]!Tableausource[Catégorie tâche]="1.H+K")+([2]!Tableausource[Catégorie tâche]="2.K")),ROW([2]!Tableausource[Projet])-13,9^9),ROW(389:389)),COLUMN([2]!Tableausource[Date de début])-2))),"")</f>
        <v/>
      </c>
      <c r="E393" s="21" t="str" cm="1">
        <f t="array" ref="E393">IFERROR(IF(INDEX([2]!Tableausource[#All],SMALL(IF(($G$1=[2]!Tableausource[Projet])*(([2]!Tableausource[Catégorie tâche]="1.H+K")+([2]!Tableausource[Catégorie tâche]="2.K")),ROW([2]!Tableausource[Projet])-13,9^9),ROW(389:389)),COLUMN([2]!Tableausource[Date de fin])-2)="","",(INDEX([2]!Tableausource[#All],SMALL(IF(($G$1=[2]!Tableausource[Projet])*(([2]!Tableausource[Catégorie tâche]="1.H+K")+([2]!Tableausource[Catégorie tâche]="2.K")),ROW([2]!Tableausource[Projet])-13,9^9),ROW(389:389)),COLUMN([2]!Tableausource[Date de fin])-2))),"")</f>
        <v/>
      </c>
      <c r="F393" s="21" t="str" cm="1">
        <f t="array" ref="F393">IFERROR(IF(INDEX([2]!Tableausource[#All],SMALL(IF(($G$1=[2]!Tableausource[Projet])*(([2]!Tableausource[Catégorie tâche]="1.H+K")+([2]!Tableausource[Catégorie tâche]="2.K")),ROW([2]!Tableausource[Projet])-13,9^9),ROW(389:389)),COLUMN([2]!Tableausource[Catégorie tâche])-2)="","",(INDEX([2]!Tableausource[#All],SMALL(IF(($G$1=[2]!Tableausource[Projet])*(([2]!Tableausource[Catégorie tâche]="1.H+K")+([2]!Tableausource[Catégorie tâche]="2.K")),ROW([2]!Tableausource[Projet])-13,9^9),ROW(389:389)),COLUMN([2]!Tableausource[Catégorie tâche])-2))),"")</f>
        <v/>
      </c>
      <c r="G393" s="23" t="str" cm="1">
        <f t="array" ref="G393">IFERROR(INDEX([2]!Tableausource[#All],SMALL(IF(($G$1=[2]!Tableausource[Projet])*(([2]!Tableausource[Catégorie tâche]="1.H+K")+([2]!Tableausource[Catégorie tâche]="2.K")),ROW([2]!Tableausource[Projet])-13,9^9),ROW(389:389)),COLUMN([2]!Tableausource[Tâches])-2),"")</f>
        <v/>
      </c>
      <c r="H393" s="24" t="str" cm="1">
        <f t="array" ref="H393">IFERROR(IF(INDEX([2]!Tableausource[#All],SMALL(IF(($G$1=[2]!Tableausource[Projet])*(([2]!Tableausource[Catégorie tâche]="1.H+K")+([2]!Tableausource[Catégorie tâche]="2.K")),ROW([2]!Tableausource[Projet])-13,9^9),ROW(389:389)),COLUMN([2]!Tableausource[Acteurs])-2)="","",(INDEX([2]!Tableausource[#All],SMALL(IF(($G$1=[2]!Tableausource[Projet])*(([2]!Tableausource[Catégorie tâche]="1.H+K")+([2]!Tableausource[Catégorie tâche]="2.K")),ROW([2]!Tableausource[Projet])-13,9^9),ROW(389:389)),COLUMN([2]!Tableausource[Acteurs])-2))),"")</f>
        <v/>
      </c>
    </row>
    <row r="394" spans="2:8" hidden="1" x14ac:dyDescent="0.25">
      <c r="B394" s="21" t="str" cm="1">
        <f t="array" ref="B394">IFERROR(IF(INDEX([1]!Tableausource[#All],SMALL(IF(($G$1=[1]!Tableausource[Projet])*(([1]!Tableausource[Catégorie tâche]="1.H+K")+([1]!Tableausource[Catégorie tâche]="2.K")),ROW([1]!Tableausource[Projet])-13,9^9),ROW(390:390)),COLUMN([1]!Tableausource[Etat])-2)="","",(INDEX([1]!Tableausource[#All],SMALL(IF(($G$1=[1]!Tableausource[Projet])*(([1]!Tableausource[Catégorie tâche]="1.H+K")+([1]!Tableausource[Catégorie tâche]="2.K")),ROW([1]!Tableausource[Projet])-13,9^9),ROW(390:390)),COLUMN([1]!Tableausource[Etat])-2))),"")</f>
        <v/>
      </c>
      <c r="C394" s="21" t="str" cm="1">
        <f t="array" ref="C394">IFERROR(IF(INDEX([2]!Tableausource[#All],SMALL(IF(($G$1=[2]!Tableausource[Projet])*(([2]!Tableausource[Catégorie tâche]="1.H+K")+([2]!Tableausource[Catégorie tâche]="2.K")),ROW([2]!Tableausource[Projet])-13,9^9),ROW(390:390)),COLUMN([2]!Tableausource[Échéance])-2)="","",(INDEX([2]!Tableausource[#All],SMALL(IF(($G$1=[2]!Tableausource[Projet])*(([2]!Tableausource[Catégorie tâche]="1.H+K")+([2]!Tableausource[Catégorie tâche]="2.K")),ROW([2]!Tableausource[Projet])-13,9^9),ROW(390:390)),COLUMN([2]!Tableausource[Échéance])-2))),"")</f>
        <v/>
      </c>
      <c r="D394" s="21" t="str" cm="1">
        <f t="array" ref="D394">IFERROR(IF(INDEX([2]!Tableausource[#All],SMALL(IF(($G$1=[2]!Tableausource[Projet])*(([2]!Tableausource[Catégorie tâche]="1.H+K")+([2]!Tableausource[Catégorie tâche]="2.K")),ROW([2]!Tableausource[Projet])-13,9^9),ROW(390:390)),COLUMN([2]!Tableausource[Date de début])-2)="","",(INDEX([2]!Tableausource[#All],SMALL(IF(($G$1=[2]!Tableausource[Projet])*(([2]!Tableausource[Catégorie tâche]="1.H+K")+([2]!Tableausource[Catégorie tâche]="2.K")),ROW([2]!Tableausource[Projet])-13,9^9),ROW(390:390)),COLUMN([2]!Tableausource[Date de début])-2))),"")</f>
        <v/>
      </c>
      <c r="E394" s="21" t="str" cm="1">
        <f t="array" ref="E394">IFERROR(IF(INDEX([2]!Tableausource[#All],SMALL(IF(($G$1=[2]!Tableausource[Projet])*(([2]!Tableausource[Catégorie tâche]="1.H+K")+([2]!Tableausource[Catégorie tâche]="2.K")),ROW([2]!Tableausource[Projet])-13,9^9),ROW(390:390)),COLUMN([2]!Tableausource[Date de fin])-2)="","",(INDEX([2]!Tableausource[#All],SMALL(IF(($G$1=[2]!Tableausource[Projet])*(([2]!Tableausource[Catégorie tâche]="1.H+K")+([2]!Tableausource[Catégorie tâche]="2.K")),ROW([2]!Tableausource[Projet])-13,9^9),ROW(390:390)),COLUMN([2]!Tableausource[Date de fin])-2))),"")</f>
        <v/>
      </c>
      <c r="F394" s="21" t="str" cm="1">
        <f t="array" ref="F394">IFERROR(IF(INDEX([2]!Tableausource[#All],SMALL(IF(($G$1=[2]!Tableausource[Projet])*(([2]!Tableausource[Catégorie tâche]="1.H+K")+([2]!Tableausource[Catégorie tâche]="2.K")),ROW([2]!Tableausource[Projet])-13,9^9),ROW(390:390)),COLUMN([2]!Tableausource[Catégorie tâche])-2)="","",(INDEX([2]!Tableausource[#All],SMALL(IF(($G$1=[2]!Tableausource[Projet])*(([2]!Tableausource[Catégorie tâche]="1.H+K")+([2]!Tableausource[Catégorie tâche]="2.K")),ROW([2]!Tableausource[Projet])-13,9^9),ROW(390:390)),COLUMN([2]!Tableausource[Catégorie tâche])-2))),"")</f>
        <v/>
      </c>
      <c r="G394" s="23" t="str" cm="1">
        <f t="array" ref="G394">IFERROR(INDEX([2]!Tableausource[#All],SMALL(IF(($G$1=[2]!Tableausource[Projet])*(([2]!Tableausource[Catégorie tâche]="1.H+K")+([2]!Tableausource[Catégorie tâche]="2.K")),ROW([2]!Tableausource[Projet])-13,9^9),ROW(390:390)),COLUMN([2]!Tableausource[Tâches])-2),"")</f>
        <v/>
      </c>
      <c r="H394" s="24" t="str" cm="1">
        <f t="array" ref="H394">IFERROR(IF(INDEX([2]!Tableausource[#All],SMALL(IF(($G$1=[2]!Tableausource[Projet])*(([2]!Tableausource[Catégorie tâche]="1.H+K")+([2]!Tableausource[Catégorie tâche]="2.K")),ROW([2]!Tableausource[Projet])-13,9^9),ROW(390:390)),COLUMN([2]!Tableausource[Acteurs])-2)="","",(INDEX([2]!Tableausource[#All],SMALL(IF(($G$1=[2]!Tableausource[Projet])*(([2]!Tableausource[Catégorie tâche]="1.H+K")+([2]!Tableausource[Catégorie tâche]="2.K")),ROW([2]!Tableausource[Projet])-13,9^9),ROW(390:390)),COLUMN([2]!Tableausource[Acteurs])-2))),"")</f>
        <v/>
      </c>
    </row>
    <row r="395" spans="2:8" hidden="1" x14ac:dyDescent="0.25">
      <c r="B395" s="21" t="str" cm="1">
        <f t="array" ref="B395">IFERROR(IF(INDEX([1]!Tableausource[#All],SMALL(IF(($G$1=[1]!Tableausource[Projet])*(([1]!Tableausource[Catégorie tâche]="1.H+K")+([1]!Tableausource[Catégorie tâche]="2.K")),ROW([1]!Tableausource[Projet])-13,9^9),ROW(391:391)),COLUMN([1]!Tableausource[Etat])-2)="","",(INDEX([1]!Tableausource[#All],SMALL(IF(($G$1=[1]!Tableausource[Projet])*(([1]!Tableausource[Catégorie tâche]="1.H+K")+([1]!Tableausource[Catégorie tâche]="2.K")),ROW([1]!Tableausource[Projet])-13,9^9),ROW(391:391)),COLUMN([1]!Tableausource[Etat])-2))),"")</f>
        <v/>
      </c>
      <c r="C395" s="21" t="str" cm="1">
        <f t="array" ref="C395">IFERROR(IF(INDEX([2]!Tableausource[#All],SMALL(IF(($G$1=[2]!Tableausource[Projet])*(([2]!Tableausource[Catégorie tâche]="1.H+K")+([2]!Tableausource[Catégorie tâche]="2.K")),ROW([2]!Tableausource[Projet])-13,9^9),ROW(391:391)),COLUMN([2]!Tableausource[Échéance])-2)="","",(INDEX([2]!Tableausource[#All],SMALL(IF(($G$1=[2]!Tableausource[Projet])*(([2]!Tableausource[Catégorie tâche]="1.H+K")+([2]!Tableausource[Catégorie tâche]="2.K")),ROW([2]!Tableausource[Projet])-13,9^9),ROW(391:391)),COLUMN([2]!Tableausource[Échéance])-2))),"")</f>
        <v/>
      </c>
      <c r="D395" s="21" t="str" cm="1">
        <f t="array" ref="D395">IFERROR(IF(INDEX([2]!Tableausource[#All],SMALL(IF(($G$1=[2]!Tableausource[Projet])*(([2]!Tableausource[Catégorie tâche]="1.H+K")+([2]!Tableausource[Catégorie tâche]="2.K")),ROW([2]!Tableausource[Projet])-13,9^9),ROW(391:391)),COLUMN([2]!Tableausource[Date de début])-2)="","",(INDEX([2]!Tableausource[#All],SMALL(IF(($G$1=[2]!Tableausource[Projet])*(([2]!Tableausource[Catégorie tâche]="1.H+K")+([2]!Tableausource[Catégorie tâche]="2.K")),ROW([2]!Tableausource[Projet])-13,9^9),ROW(391:391)),COLUMN([2]!Tableausource[Date de début])-2))),"")</f>
        <v/>
      </c>
      <c r="E395" s="21" t="str" cm="1">
        <f t="array" ref="E395">IFERROR(IF(INDEX([2]!Tableausource[#All],SMALL(IF(($G$1=[2]!Tableausource[Projet])*(([2]!Tableausource[Catégorie tâche]="1.H+K")+([2]!Tableausource[Catégorie tâche]="2.K")),ROW([2]!Tableausource[Projet])-13,9^9),ROW(391:391)),COLUMN([2]!Tableausource[Date de fin])-2)="","",(INDEX([2]!Tableausource[#All],SMALL(IF(($G$1=[2]!Tableausource[Projet])*(([2]!Tableausource[Catégorie tâche]="1.H+K")+([2]!Tableausource[Catégorie tâche]="2.K")),ROW([2]!Tableausource[Projet])-13,9^9),ROW(391:391)),COLUMN([2]!Tableausource[Date de fin])-2))),"")</f>
        <v/>
      </c>
      <c r="F395" s="21" t="str" cm="1">
        <f t="array" ref="F395">IFERROR(IF(INDEX([2]!Tableausource[#All],SMALL(IF(($G$1=[2]!Tableausource[Projet])*(([2]!Tableausource[Catégorie tâche]="1.H+K")+([2]!Tableausource[Catégorie tâche]="2.K")),ROW([2]!Tableausource[Projet])-13,9^9),ROW(391:391)),COLUMN([2]!Tableausource[Catégorie tâche])-2)="","",(INDEX([2]!Tableausource[#All],SMALL(IF(($G$1=[2]!Tableausource[Projet])*(([2]!Tableausource[Catégorie tâche]="1.H+K")+([2]!Tableausource[Catégorie tâche]="2.K")),ROW([2]!Tableausource[Projet])-13,9^9),ROW(391:391)),COLUMN([2]!Tableausource[Catégorie tâche])-2))),"")</f>
        <v/>
      </c>
      <c r="G395" s="23" t="str" cm="1">
        <f t="array" ref="G395">IFERROR(INDEX([2]!Tableausource[#All],SMALL(IF(($G$1=[2]!Tableausource[Projet])*(([2]!Tableausource[Catégorie tâche]="1.H+K")+([2]!Tableausource[Catégorie tâche]="2.K")),ROW([2]!Tableausource[Projet])-13,9^9),ROW(391:391)),COLUMN([2]!Tableausource[Tâches])-2),"")</f>
        <v/>
      </c>
      <c r="H395" s="24" t="str" cm="1">
        <f t="array" ref="H395">IFERROR(IF(INDEX([2]!Tableausource[#All],SMALL(IF(($G$1=[2]!Tableausource[Projet])*(([2]!Tableausource[Catégorie tâche]="1.H+K")+([2]!Tableausource[Catégorie tâche]="2.K")),ROW([2]!Tableausource[Projet])-13,9^9),ROW(391:391)),COLUMN([2]!Tableausource[Acteurs])-2)="","",(INDEX([2]!Tableausource[#All],SMALL(IF(($G$1=[2]!Tableausource[Projet])*(([2]!Tableausource[Catégorie tâche]="1.H+K")+([2]!Tableausource[Catégorie tâche]="2.K")),ROW([2]!Tableausource[Projet])-13,9^9),ROW(391:391)),COLUMN([2]!Tableausource[Acteurs])-2))),"")</f>
        <v/>
      </c>
    </row>
    <row r="396" spans="2:8" hidden="1" x14ac:dyDescent="0.25">
      <c r="B396" s="21" t="str" cm="1">
        <f t="array" ref="B396">IFERROR(IF(INDEX([1]!Tableausource[#All],SMALL(IF(($G$1=[1]!Tableausource[Projet])*(([1]!Tableausource[Catégorie tâche]="1.H+K")+([1]!Tableausource[Catégorie tâche]="2.K")),ROW([1]!Tableausource[Projet])-13,9^9),ROW(392:392)),COLUMN([1]!Tableausource[Etat])-2)="","",(INDEX([1]!Tableausource[#All],SMALL(IF(($G$1=[1]!Tableausource[Projet])*(([1]!Tableausource[Catégorie tâche]="1.H+K")+([1]!Tableausource[Catégorie tâche]="2.K")),ROW([1]!Tableausource[Projet])-13,9^9),ROW(392:392)),COLUMN([1]!Tableausource[Etat])-2))),"")</f>
        <v/>
      </c>
      <c r="C396" s="21" t="str" cm="1">
        <f t="array" ref="C396">IFERROR(IF(INDEX([2]!Tableausource[#All],SMALL(IF(($G$1=[2]!Tableausource[Projet])*(([2]!Tableausource[Catégorie tâche]="1.H+K")+([2]!Tableausource[Catégorie tâche]="2.K")),ROW([2]!Tableausource[Projet])-13,9^9),ROW(392:392)),COLUMN([2]!Tableausource[Échéance])-2)="","",(INDEX([2]!Tableausource[#All],SMALL(IF(($G$1=[2]!Tableausource[Projet])*(([2]!Tableausource[Catégorie tâche]="1.H+K")+([2]!Tableausource[Catégorie tâche]="2.K")),ROW([2]!Tableausource[Projet])-13,9^9),ROW(392:392)),COLUMN([2]!Tableausource[Échéance])-2))),"")</f>
        <v/>
      </c>
      <c r="D396" s="21" t="str" cm="1">
        <f t="array" ref="D396">IFERROR(IF(INDEX([2]!Tableausource[#All],SMALL(IF(($G$1=[2]!Tableausource[Projet])*(([2]!Tableausource[Catégorie tâche]="1.H+K")+([2]!Tableausource[Catégorie tâche]="2.K")),ROW([2]!Tableausource[Projet])-13,9^9),ROW(392:392)),COLUMN([2]!Tableausource[Date de début])-2)="","",(INDEX([2]!Tableausource[#All],SMALL(IF(($G$1=[2]!Tableausource[Projet])*(([2]!Tableausource[Catégorie tâche]="1.H+K")+([2]!Tableausource[Catégorie tâche]="2.K")),ROW([2]!Tableausource[Projet])-13,9^9),ROW(392:392)),COLUMN([2]!Tableausource[Date de début])-2))),"")</f>
        <v/>
      </c>
      <c r="E396" s="21" t="str" cm="1">
        <f t="array" ref="E396">IFERROR(IF(INDEX([2]!Tableausource[#All],SMALL(IF(($G$1=[2]!Tableausource[Projet])*(([2]!Tableausource[Catégorie tâche]="1.H+K")+([2]!Tableausource[Catégorie tâche]="2.K")),ROW([2]!Tableausource[Projet])-13,9^9),ROW(392:392)),COLUMN([2]!Tableausource[Date de fin])-2)="","",(INDEX([2]!Tableausource[#All],SMALL(IF(($G$1=[2]!Tableausource[Projet])*(([2]!Tableausource[Catégorie tâche]="1.H+K")+([2]!Tableausource[Catégorie tâche]="2.K")),ROW([2]!Tableausource[Projet])-13,9^9),ROW(392:392)),COLUMN([2]!Tableausource[Date de fin])-2))),"")</f>
        <v/>
      </c>
      <c r="F396" s="21" t="str" cm="1">
        <f t="array" ref="F396">IFERROR(IF(INDEX([2]!Tableausource[#All],SMALL(IF(($G$1=[2]!Tableausource[Projet])*(([2]!Tableausource[Catégorie tâche]="1.H+K")+([2]!Tableausource[Catégorie tâche]="2.K")),ROW([2]!Tableausource[Projet])-13,9^9),ROW(392:392)),COLUMN([2]!Tableausource[Catégorie tâche])-2)="","",(INDEX([2]!Tableausource[#All],SMALL(IF(($G$1=[2]!Tableausource[Projet])*(([2]!Tableausource[Catégorie tâche]="1.H+K")+([2]!Tableausource[Catégorie tâche]="2.K")),ROW([2]!Tableausource[Projet])-13,9^9),ROW(392:392)),COLUMN([2]!Tableausource[Catégorie tâche])-2))),"")</f>
        <v/>
      </c>
      <c r="G396" s="23" t="str" cm="1">
        <f t="array" ref="G396">IFERROR(INDEX([2]!Tableausource[#All],SMALL(IF(($G$1=[2]!Tableausource[Projet])*(([2]!Tableausource[Catégorie tâche]="1.H+K")+([2]!Tableausource[Catégorie tâche]="2.K")),ROW([2]!Tableausource[Projet])-13,9^9),ROW(392:392)),COLUMN([2]!Tableausource[Tâches])-2),"")</f>
        <v/>
      </c>
      <c r="H396" s="24" t="str" cm="1">
        <f t="array" ref="H396">IFERROR(IF(INDEX([2]!Tableausource[#All],SMALL(IF(($G$1=[2]!Tableausource[Projet])*(([2]!Tableausource[Catégorie tâche]="1.H+K")+([2]!Tableausource[Catégorie tâche]="2.K")),ROW([2]!Tableausource[Projet])-13,9^9),ROW(392:392)),COLUMN([2]!Tableausource[Acteurs])-2)="","",(INDEX([2]!Tableausource[#All],SMALL(IF(($G$1=[2]!Tableausource[Projet])*(([2]!Tableausource[Catégorie tâche]="1.H+K")+([2]!Tableausource[Catégorie tâche]="2.K")),ROW([2]!Tableausource[Projet])-13,9^9),ROW(392:392)),COLUMN([2]!Tableausource[Acteurs])-2))),"")</f>
        <v/>
      </c>
    </row>
    <row r="397" spans="2:8" hidden="1" x14ac:dyDescent="0.25">
      <c r="B397" s="21" t="str" cm="1">
        <f t="array" ref="B397">IFERROR(IF(INDEX([1]!Tableausource[#All],SMALL(IF(($G$1=[1]!Tableausource[Projet])*(([1]!Tableausource[Catégorie tâche]="1.H+K")+([1]!Tableausource[Catégorie tâche]="2.K")),ROW([1]!Tableausource[Projet])-13,9^9),ROW(393:393)),COLUMN([1]!Tableausource[Etat])-2)="","",(INDEX([1]!Tableausource[#All],SMALL(IF(($G$1=[1]!Tableausource[Projet])*(([1]!Tableausource[Catégorie tâche]="1.H+K")+([1]!Tableausource[Catégorie tâche]="2.K")),ROW([1]!Tableausource[Projet])-13,9^9),ROW(393:393)),COLUMN([1]!Tableausource[Etat])-2))),"")</f>
        <v/>
      </c>
      <c r="C397" s="21" t="str" cm="1">
        <f t="array" ref="C397">IFERROR(IF(INDEX([2]!Tableausource[#All],SMALL(IF(($G$1=[2]!Tableausource[Projet])*(([2]!Tableausource[Catégorie tâche]="1.H+K")+([2]!Tableausource[Catégorie tâche]="2.K")),ROW([2]!Tableausource[Projet])-13,9^9),ROW(393:393)),COLUMN([2]!Tableausource[Échéance])-2)="","",(INDEX([2]!Tableausource[#All],SMALL(IF(($G$1=[2]!Tableausource[Projet])*(([2]!Tableausource[Catégorie tâche]="1.H+K")+([2]!Tableausource[Catégorie tâche]="2.K")),ROW([2]!Tableausource[Projet])-13,9^9),ROW(393:393)),COLUMN([2]!Tableausource[Échéance])-2))),"")</f>
        <v/>
      </c>
      <c r="D397" s="21" t="str" cm="1">
        <f t="array" ref="D397">IFERROR(IF(INDEX([2]!Tableausource[#All],SMALL(IF(($G$1=[2]!Tableausource[Projet])*(([2]!Tableausource[Catégorie tâche]="1.H+K")+([2]!Tableausource[Catégorie tâche]="2.K")),ROW([2]!Tableausource[Projet])-13,9^9),ROW(393:393)),COLUMN([2]!Tableausource[Date de début])-2)="","",(INDEX([2]!Tableausource[#All],SMALL(IF(($G$1=[2]!Tableausource[Projet])*(([2]!Tableausource[Catégorie tâche]="1.H+K")+([2]!Tableausource[Catégorie tâche]="2.K")),ROW([2]!Tableausource[Projet])-13,9^9),ROW(393:393)),COLUMN([2]!Tableausource[Date de début])-2))),"")</f>
        <v/>
      </c>
      <c r="E397" s="21" t="str" cm="1">
        <f t="array" ref="E397">IFERROR(IF(INDEX([2]!Tableausource[#All],SMALL(IF(($G$1=[2]!Tableausource[Projet])*(([2]!Tableausource[Catégorie tâche]="1.H+K")+([2]!Tableausource[Catégorie tâche]="2.K")),ROW([2]!Tableausource[Projet])-13,9^9),ROW(393:393)),COLUMN([2]!Tableausource[Date de fin])-2)="","",(INDEX([2]!Tableausource[#All],SMALL(IF(($G$1=[2]!Tableausource[Projet])*(([2]!Tableausource[Catégorie tâche]="1.H+K")+([2]!Tableausource[Catégorie tâche]="2.K")),ROW([2]!Tableausource[Projet])-13,9^9),ROW(393:393)),COLUMN([2]!Tableausource[Date de fin])-2))),"")</f>
        <v/>
      </c>
      <c r="F397" s="21" t="str" cm="1">
        <f t="array" ref="F397">IFERROR(IF(INDEX([2]!Tableausource[#All],SMALL(IF(($G$1=[2]!Tableausource[Projet])*(([2]!Tableausource[Catégorie tâche]="1.H+K")+([2]!Tableausource[Catégorie tâche]="2.K")),ROW([2]!Tableausource[Projet])-13,9^9),ROW(393:393)),COLUMN([2]!Tableausource[Catégorie tâche])-2)="","",(INDEX([2]!Tableausource[#All],SMALL(IF(($G$1=[2]!Tableausource[Projet])*(([2]!Tableausource[Catégorie tâche]="1.H+K")+([2]!Tableausource[Catégorie tâche]="2.K")),ROW([2]!Tableausource[Projet])-13,9^9),ROW(393:393)),COLUMN([2]!Tableausource[Catégorie tâche])-2))),"")</f>
        <v/>
      </c>
      <c r="G397" s="23" t="str" cm="1">
        <f t="array" ref="G397">IFERROR(INDEX([2]!Tableausource[#All],SMALL(IF(($G$1=[2]!Tableausource[Projet])*(([2]!Tableausource[Catégorie tâche]="1.H+K")+([2]!Tableausource[Catégorie tâche]="2.K")),ROW([2]!Tableausource[Projet])-13,9^9),ROW(393:393)),COLUMN([2]!Tableausource[Tâches])-2),"")</f>
        <v/>
      </c>
      <c r="H397" s="24" t="str" cm="1">
        <f t="array" ref="H397">IFERROR(IF(INDEX([2]!Tableausource[#All],SMALL(IF(($G$1=[2]!Tableausource[Projet])*(([2]!Tableausource[Catégorie tâche]="1.H+K")+([2]!Tableausource[Catégorie tâche]="2.K")),ROW([2]!Tableausource[Projet])-13,9^9),ROW(393:393)),COLUMN([2]!Tableausource[Acteurs])-2)="","",(INDEX([2]!Tableausource[#All],SMALL(IF(($G$1=[2]!Tableausource[Projet])*(([2]!Tableausource[Catégorie tâche]="1.H+K")+([2]!Tableausource[Catégorie tâche]="2.K")),ROW([2]!Tableausource[Projet])-13,9^9),ROW(393:393)),COLUMN([2]!Tableausource[Acteurs])-2))),"")</f>
        <v/>
      </c>
    </row>
    <row r="398" spans="2:8" hidden="1" x14ac:dyDescent="0.25">
      <c r="B398" s="21" t="str" cm="1">
        <f t="array" ref="B398">IFERROR(IF(INDEX([1]!Tableausource[#All],SMALL(IF(($G$1=[1]!Tableausource[Projet])*(([1]!Tableausource[Catégorie tâche]="1.H+K")+([1]!Tableausource[Catégorie tâche]="2.K")),ROW([1]!Tableausource[Projet])-13,9^9),ROW(394:394)),COLUMN([1]!Tableausource[Etat])-2)="","",(INDEX([1]!Tableausource[#All],SMALL(IF(($G$1=[1]!Tableausource[Projet])*(([1]!Tableausource[Catégorie tâche]="1.H+K")+([1]!Tableausource[Catégorie tâche]="2.K")),ROW([1]!Tableausource[Projet])-13,9^9),ROW(394:394)),COLUMN([1]!Tableausource[Etat])-2))),"")</f>
        <v/>
      </c>
      <c r="C398" s="21" t="str" cm="1">
        <f t="array" ref="C398">IFERROR(IF(INDEX([2]!Tableausource[#All],SMALL(IF(($G$1=[2]!Tableausource[Projet])*(([2]!Tableausource[Catégorie tâche]="1.H+K")+([2]!Tableausource[Catégorie tâche]="2.K")),ROW([2]!Tableausource[Projet])-13,9^9),ROW(394:394)),COLUMN([2]!Tableausource[Échéance])-2)="","",(INDEX([2]!Tableausource[#All],SMALL(IF(($G$1=[2]!Tableausource[Projet])*(([2]!Tableausource[Catégorie tâche]="1.H+K")+([2]!Tableausource[Catégorie tâche]="2.K")),ROW([2]!Tableausource[Projet])-13,9^9),ROW(394:394)),COLUMN([2]!Tableausource[Échéance])-2))),"")</f>
        <v/>
      </c>
      <c r="D398" s="21" t="str" cm="1">
        <f t="array" ref="D398">IFERROR(IF(INDEX([2]!Tableausource[#All],SMALL(IF(($G$1=[2]!Tableausource[Projet])*(([2]!Tableausource[Catégorie tâche]="1.H+K")+([2]!Tableausource[Catégorie tâche]="2.K")),ROW([2]!Tableausource[Projet])-13,9^9),ROW(394:394)),COLUMN([2]!Tableausource[Date de début])-2)="","",(INDEX([2]!Tableausource[#All],SMALL(IF(($G$1=[2]!Tableausource[Projet])*(([2]!Tableausource[Catégorie tâche]="1.H+K")+([2]!Tableausource[Catégorie tâche]="2.K")),ROW([2]!Tableausource[Projet])-13,9^9),ROW(394:394)),COLUMN([2]!Tableausource[Date de début])-2))),"")</f>
        <v/>
      </c>
      <c r="E398" s="21" t="str" cm="1">
        <f t="array" ref="E398">IFERROR(IF(INDEX([2]!Tableausource[#All],SMALL(IF(($G$1=[2]!Tableausource[Projet])*(([2]!Tableausource[Catégorie tâche]="1.H+K")+([2]!Tableausource[Catégorie tâche]="2.K")),ROW([2]!Tableausource[Projet])-13,9^9),ROW(394:394)),COLUMN([2]!Tableausource[Date de fin])-2)="","",(INDEX([2]!Tableausource[#All],SMALL(IF(($G$1=[2]!Tableausource[Projet])*(([2]!Tableausource[Catégorie tâche]="1.H+K")+([2]!Tableausource[Catégorie tâche]="2.K")),ROW([2]!Tableausource[Projet])-13,9^9),ROW(394:394)),COLUMN([2]!Tableausource[Date de fin])-2))),"")</f>
        <v/>
      </c>
      <c r="F398" s="21" t="str" cm="1">
        <f t="array" ref="F398">IFERROR(IF(INDEX([2]!Tableausource[#All],SMALL(IF(($G$1=[2]!Tableausource[Projet])*(([2]!Tableausource[Catégorie tâche]="1.H+K")+([2]!Tableausource[Catégorie tâche]="2.K")),ROW([2]!Tableausource[Projet])-13,9^9),ROW(394:394)),COLUMN([2]!Tableausource[Catégorie tâche])-2)="","",(INDEX([2]!Tableausource[#All],SMALL(IF(($G$1=[2]!Tableausource[Projet])*(([2]!Tableausource[Catégorie tâche]="1.H+K")+([2]!Tableausource[Catégorie tâche]="2.K")),ROW([2]!Tableausource[Projet])-13,9^9),ROW(394:394)),COLUMN([2]!Tableausource[Catégorie tâche])-2))),"")</f>
        <v/>
      </c>
      <c r="G398" s="23" t="str" cm="1">
        <f t="array" ref="G398">IFERROR(INDEX([2]!Tableausource[#All],SMALL(IF(($G$1=[2]!Tableausource[Projet])*(([2]!Tableausource[Catégorie tâche]="1.H+K")+([2]!Tableausource[Catégorie tâche]="2.K")),ROW([2]!Tableausource[Projet])-13,9^9),ROW(394:394)),COLUMN([2]!Tableausource[Tâches])-2),"")</f>
        <v/>
      </c>
      <c r="H398" s="24" t="str" cm="1">
        <f t="array" ref="H398">IFERROR(IF(INDEX([2]!Tableausource[#All],SMALL(IF(($G$1=[2]!Tableausource[Projet])*(([2]!Tableausource[Catégorie tâche]="1.H+K")+([2]!Tableausource[Catégorie tâche]="2.K")),ROW([2]!Tableausource[Projet])-13,9^9),ROW(394:394)),COLUMN([2]!Tableausource[Acteurs])-2)="","",(INDEX([2]!Tableausource[#All],SMALL(IF(($G$1=[2]!Tableausource[Projet])*(([2]!Tableausource[Catégorie tâche]="1.H+K")+([2]!Tableausource[Catégorie tâche]="2.K")),ROW([2]!Tableausource[Projet])-13,9^9),ROW(394:394)),COLUMN([2]!Tableausource[Acteurs])-2))),"")</f>
        <v/>
      </c>
    </row>
    <row r="399" spans="2:8" hidden="1" x14ac:dyDescent="0.25">
      <c r="B399" s="21" t="str" cm="1">
        <f t="array" ref="B399">IFERROR(IF(INDEX([1]!Tableausource[#All],SMALL(IF(($G$1=[1]!Tableausource[Projet])*(([1]!Tableausource[Catégorie tâche]="1.H+K")+([1]!Tableausource[Catégorie tâche]="2.K")),ROW([1]!Tableausource[Projet])-13,9^9),ROW(395:395)),COLUMN([1]!Tableausource[Etat])-2)="","",(INDEX([1]!Tableausource[#All],SMALL(IF(($G$1=[1]!Tableausource[Projet])*(([1]!Tableausource[Catégorie tâche]="1.H+K")+([1]!Tableausource[Catégorie tâche]="2.K")),ROW([1]!Tableausource[Projet])-13,9^9),ROW(395:395)),COLUMN([1]!Tableausource[Etat])-2))),"")</f>
        <v/>
      </c>
      <c r="C399" s="21" t="str" cm="1">
        <f t="array" ref="C399">IFERROR(IF(INDEX([2]!Tableausource[#All],SMALL(IF(($G$1=[2]!Tableausource[Projet])*(([2]!Tableausource[Catégorie tâche]="1.H+K")+([2]!Tableausource[Catégorie tâche]="2.K")),ROW([2]!Tableausource[Projet])-13,9^9),ROW(395:395)),COLUMN([2]!Tableausource[Échéance])-2)="","",(INDEX([2]!Tableausource[#All],SMALL(IF(($G$1=[2]!Tableausource[Projet])*(([2]!Tableausource[Catégorie tâche]="1.H+K")+([2]!Tableausource[Catégorie tâche]="2.K")),ROW([2]!Tableausource[Projet])-13,9^9),ROW(395:395)),COLUMN([2]!Tableausource[Échéance])-2))),"")</f>
        <v/>
      </c>
      <c r="D399" s="21" t="str" cm="1">
        <f t="array" ref="D399">IFERROR(IF(INDEX([2]!Tableausource[#All],SMALL(IF(($G$1=[2]!Tableausource[Projet])*(([2]!Tableausource[Catégorie tâche]="1.H+K")+([2]!Tableausource[Catégorie tâche]="2.K")),ROW([2]!Tableausource[Projet])-13,9^9),ROW(395:395)),COLUMN([2]!Tableausource[Date de début])-2)="","",(INDEX([2]!Tableausource[#All],SMALL(IF(($G$1=[2]!Tableausource[Projet])*(([2]!Tableausource[Catégorie tâche]="1.H+K")+([2]!Tableausource[Catégorie tâche]="2.K")),ROW([2]!Tableausource[Projet])-13,9^9),ROW(395:395)),COLUMN([2]!Tableausource[Date de début])-2))),"")</f>
        <v/>
      </c>
      <c r="E399" s="21" t="str" cm="1">
        <f t="array" ref="E399">IFERROR(IF(INDEX([2]!Tableausource[#All],SMALL(IF(($G$1=[2]!Tableausource[Projet])*(([2]!Tableausource[Catégorie tâche]="1.H+K")+([2]!Tableausource[Catégorie tâche]="2.K")),ROW([2]!Tableausource[Projet])-13,9^9),ROW(395:395)),COLUMN([2]!Tableausource[Date de fin])-2)="","",(INDEX([2]!Tableausource[#All],SMALL(IF(($G$1=[2]!Tableausource[Projet])*(([2]!Tableausource[Catégorie tâche]="1.H+K")+([2]!Tableausource[Catégorie tâche]="2.K")),ROW([2]!Tableausource[Projet])-13,9^9),ROW(395:395)),COLUMN([2]!Tableausource[Date de fin])-2))),"")</f>
        <v/>
      </c>
      <c r="F399" s="21" t="str" cm="1">
        <f t="array" ref="F399">IFERROR(IF(INDEX([2]!Tableausource[#All],SMALL(IF(($G$1=[2]!Tableausource[Projet])*(([2]!Tableausource[Catégorie tâche]="1.H+K")+([2]!Tableausource[Catégorie tâche]="2.K")),ROW([2]!Tableausource[Projet])-13,9^9),ROW(395:395)),COLUMN([2]!Tableausource[Catégorie tâche])-2)="","",(INDEX([2]!Tableausource[#All],SMALL(IF(($G$1=[2]!Tableausource[Projet])*(([2]!Tableausource[Catégorie tâche]="1.H+K")+([2]!Tableausource[Catégorie tâche]="2.K")),ROW([2]!Tableausource[Projet])-13,9^9),ROW(395:395)),COLUMN([2]!Tableausource[Catégorie tâche])-2))),"")</f>
        <v/>
      </c>
      <c r="G399" s="23" t="str" cm="1">
        <f t="array" ref="G399">IFERROR(INDEX([2]!Tableausource[#All],SMALL(IF(($G$1=[2]!Tableausource[Projet])*(([2]!Tableausource[Catégorie tâche]="1.H+K")+([2]!Tableausource[Catégorie tâche]="2.K")),ROW([2]!Tableausource[Projet])-13,9^9),ROW(395:395)),COLUMN([2]!Tableausource[Tâches])-2),"")</f>
        <v/>
      </c>
      <c r="H399" s="24" t="str" cm="1">
        <f t="array" ref="H399">IFERROR(IF(INDEX([2]!Tableausource[#All],SMALL(IF(($G$1=[2]!Tableausource[Projet])*(([2]!Tableausource[Catégorie tâche]="1.H+K")+([2]!Tableausource[Catégorie tâche]="2.K")),ROW([2]!Tableausource[Projet])-13,9^9),ROW(395:395)),COLUMN([2]!Tableausource[Acteurs])-2)="","",(INDEX([2]!Tableausource[#All],SMALL(IF(($G$1=[2]!Tableausource[Projet])*(([2]!Tableausource[Catégorie tâche]="1.H+K")+([2]!Tableausource[Catégorie tâche]="2.K")),ROW([2]!Tableausource[Projet])-13,9^9),ROW(395:395)),COLUMN([2]!Tableausource[Acteurs])-2))),"")</f>
        <v/>
      </c>
    </row>
    <row r="400" spans="2:8" hidden="1" x14ac:dyDescent="0.25">
      <c r="B400" s="21" t="str" cm="1">
        <f t="array" ref="B400">IFERROR(IF(INDEX([1]!Tableausource[#All],SMALL(IF(($G$1=[1]!Tableausource[Projet])*(([1]!Tableausource[Catégorie tâche]="1.H+K")+([1]!Tableausource[Catégorie tâche]="2.K")),ROW([1]!Tableausource[Projet])-13,9^9),ROW(396:396)),COLUMN([1]!Tableausource[Etat])-2)="","",(INDEX([1]!Tableausource[#All],SMALL(IF(($G$1=[1]!Tableausource[Projet])*(([1]!Tableausource[Catégorie tâche]="1.H+K")+([1]!Tableausource[Catégorie tâche]="2.K")),ROW([1]!Tableausource[Projet])-13,9^9),ROW(396:396)),COLUMN([1]!Tableausource[Etat])-2))),"")</f>
        <v/>
      </c>
      <c r="C400" s="21" t="str" cm="1">
        <f t="array" ref="C400">IFERROR(IF(INDEX([2]!Tableausource[#All],SMALL(IF(($G$1=[2]!Tableausource[Projet])*(([2]!Tableausource[Catégorie tâche]="1.H+K")+([2]!Tableausource[Catégorie tâche]="2.K")),ROW([2]!Tableausource[Projet])-13,9^9),ROW(396:396)),COLUMN([2]!Tableausource[Échéance])-2)="","",(INDEX([2]!Tableausource[#All],SMALL(IF(($G$1=[2]!Tableausource[Projet])*(([2]!Tableausource[Catégorie tâche]="1.H+K")+([2]!Tableausource[Catégorie tâche]="2.K")),ROW([2]!Tableausource[Projet])-13,9^9),ROW(396:396)),COLUMN([2]!Tableausource[Échéance])-2))),"")</f>
        <v/>
      </c>
      <c r="D400" s="21" t="str" cm="1">
        <f t="array" ref="D400">IFERROR(IF(INDEX([2]!Tableausource[#All],SMALL(IF(($G$1=[2]!Tableausource[Projet])*(([2]!Tableausource[Catégorie tâche]="1.H+K")+([2]!Tableausource[Catégorie tâche]="2.K")),ROW([2]!Tableausource[Projet])-13,9^9),ROW(396:396)),COLUMN([2]!Tableausource[Date de début])-2)="","",(INDEX([2]!Tableausource[#All],SMALL(IF(($G$1=[2]!Tableausource[Projet])*(([2]!Tableausource[Catégorie tâche]="1.H+K")+([2]!Tableausource[Catégorie tâche]="2.K")),ROW([2]!Tableausource[Projet])-13,9^9),ROW(396:396)),COLUMN([2]!Tableausource[Date de début])-2))),"")</f>
        <v/>
      </c>
      <c r="E400" s="21" t="str" cm="1">
        <f t="array" ref="E400">IFERROR(IF(INDEX([2]!Tableausource[#All],SMALL(IF(($G$1=[2]!Tableausource[Projet])*(([2]!Tableausource[Catégorie tâche]="1.H+K")+([2]!Tableausource[Catégorie tâche]="2.K")),ROW([2]!Tableausource[Projet])-13,9^9),ROW(396:396)),COLUMN([2]!Tableausource[Date de fin])-2)="","",(INDEX([2]!Tableausource[#All],SMALL(IF(($G$1=[2]!Tableausource[Projet])*(([2]!Tableausource[Catégorie tâche]="1.H+K")+([2]!Tableausource[Catégorie tâche]="2.K")),ROW([2]!Tableausource[Projet])-13,9^9),ROW(396:396)),COLUMN([2]!Tableausource[Date de fin])-2))),"")</f>
        <v/>
      </c>
      <c r="F400" s="21" t="str" cm="1">
        <f t="array" ref="F400">IFERROR(IF(INDEX([2]!Tableausource[#All],SMALL(IF(($G$1=[2]!Tableausource[Projet])*(([2]!Tableausource[Catégorie tâche]="1.H+K")+([2]!Tableausource[Catégorie tâche]="2.K")),ROW([2]!Tableausource[Projet])-13,9^9),ROW(396:396)),COLUMN([2]!Tableausource[Catégorie tâche])-2)="","",(INDEX([2]!Tableausource[#All],SMALL(IF(($G$1=[2]!Tableausource[Projet])*(([2]!Tableausource[Catégorie tâche]="1.H+K")+([2]!Tableausource[Catégorie tâche]="2.K")),ROW([2]!Tableausource[Projet])-13,9^9),ROW(396:396)),COLUMN([2]!Tableausource[Catégorie tâche])-2))),"")</f>
        <v/>
      </c>
      <c r="G400" s="23" t="str" cm="1">
        <f t="array" ref="G400">IFERROR(INDEX([2]!Tableausource[#All],SMALL(IF(($G$1=[2]!Tableausource[Projet])*(([2]!Tableausource[Catégorie tâche]="1.H+K")+([2]!Tableausource[Catégorie tâche]="2.K")),ROW([2]!Tableausource[Projet])-13,9^9),ROW(396:396)),COLUMN([2]!Tableausource[Tâches])-2),"")</f>
        <v/>
      </c>
      <c r="H400" s="24" t="str" cm="1">
        <f t="array" ref="H400">IFERROR(IF(INDEX([2]!Tableausource[#All],SMALL(IF(($G$1=[2]!Tableausource[Projet])*(([2]!Tableausource[Catégorie tâche]="1.H+K")+([2]!Tableausource[Catégorie tâche]="2.K")),ROW([2]!Tableausource[Projet])-13,9^9),ROW(396:396)),COLUMN([2]!Tableausource[Acteurs])-2)="","",(INDEX([2]!Tableausource[#All],SMALL(IF(($G$1=[2]!Tableausource[Projet])*(([2]!Tableausource[Catégorie tâche]="1.H+K")+([2]!Tableausource[Catégorie tâche]="2.K")),ROW([2]!Tableausource[Projet])-13,9^9),ROW(396:396)),COLUMN([2]!Tableausource[Acteurs])-2))),"")</f>
        <v/>
      </c>
    </row>
    <row r="401" spans="2:8" hidden="1" x14ac:dyDescent="0.25">
      <c r="B401" s="21" t="str" cm="1">
        <f t="array" ref="B401">IFERROR(IF(INDEX([1]!Tableausource[#All],SMALL(IF(($G$1=[1]!Tableausource[Projet])*(([1]!Tableausource[Catégorie tâche]="1.H+K")+([1]!Tableausource[Catégorie tâche]="2.K")),ROW([1]!Tableausource[Projet])-13,9^9),ROW(397:397)),COLUMN([1]!Tableausource[Etat])-2)="","",(INDEX([1]!Tableausource[#All],SMALL(IF(($G$1=[1]!Tableausource[Projet])*(([1]!Tableausource[Catégorie tâche]="1.H+K")+([1]!Tableausource[Catégorie tâche]="2.K")),ROW([1]!Tableausource[Projet])-13,9^9),ROW(397:397)),COLUMN([1]!Tableausource[Etat])-2))),"")</f>
        <v/>
      </c>
      <c r="C401" s="21" t="str" cm="1">
        <f t="array" ref="C401">IFERROR(IF(INDEX([2]!Tableausource[#All],SMALL(IF(($G$1=[2]!Tableausource[Projet])*(([2]!Tableausource[Catégorie tâche]="1.H+K")+([2]!Tableausource[Catégorie tâche]="2.K")),ROW([2]!Tableausource[Projet])-13,9^9),ROW(397:397)),COLUMN([2]!Tableausource[Échéance])-2)="","",(INDEX([2]!Tableausource[#All],SMALL(IF(($G$1=[2]!Tableausource[Projet])*(([2]!Tableausource[Catégorie tâche]="1.H+K")+([2]!Tableausource[Catégorie tâche]="2.K")),ROW([2]!Tableausource[Projet])-13,9^9),ROW(397:397)),COLUMN([2]!Tableausource[Échéance])-2))),"")</f>
        <v/>
      </c>
      <c r="D401" s="21" t="str" cm="1">
        <f t="array" ref="D401">IFERROR(IF(INDEX([2]!Tableausource[#All],SMALL(IF(($G$1=[2]!Tableausource[Projet])*(([2]!Tableausource[Catégorie tâche]="1.H+K")+([2]!Tableausource[Catégorie tâche]="2.K")),ROW([2]!Tableausource[Projet])-13,9^9),ROW(397:397)),COLUMN([2]!Tableausource[Date de début])-2)="","",(INDEX([2]!Tableausource[#All],SMALL(IF(($G$1=[2]!Tableausource[Projet])*(([2]!Tableausource[Catégorie tâche]="1.H+K")+([2]!Tableausource[Catégorie tâche]="2.K")),ROW([2]!Tableausource[Projet])-13,9^9),ROW(397:397)),COLUMN([2]!Tableausource[Date de début])-2))),"")</f>
        <v/>
      </c>
      <c r="E401" s="21" t="str" cm="1">
        <f t="array" ref="E401">IFERROR(IF(INDEX([2]!Tableausource[#All],SMALL(IF(($G$1=[2]!Tableausource[Projet])*(([2]!Tableausource[Catégorie tâche]="1.H+K")+([2]!Tableausource[Catégorie tâche]="2.K")),ROW([2]!Tableausource[Projet])-13,9^9),ROW(397:397)),COLUMN([2]!Tableausource[Date de fin])-2)="","",(INDEX([2]!Tableausource[#All],SMALL(IF(($G$1=[2]!Tableausource[Projet])*(([2]!Tableausource[Catégorie tâche]="1.H+K")+([2]!Tableausource[Catégorie tâche]="2.K")),ROW([2]!Tableausource[Projet])-13,9^9),ROW(397:397)),COLUMN([2]!Tableausource[Date de fin])-2))),"")</f>
        <v/>
      </c>
      <c r="F401" s="21" t="str" cm="1">
        <f t="array" ref="F401">IFERROR(IF(INDEX([2]!Tableausource[#All],SMALL(IF(($G$1=[2]!Tableausource[Projet])*(([2]!Tableausource[Catégorie tâche]="1.H+K")+([2]!Tableausource[Catégorie tâche]="2.K")),ROW([2]!Tableausource[Projet])-13,9^9),ROW(397:397)),COLUMN([2]!Tableausource[Catégorie tâche])-2)="","",(INDEX([2]!Tableausource[#All],SMALL(IF(($G$1=[2]!Tableausource[Projet])*(([2]!Tableausource[Catégorie tâche]="1.H+K")+([2]!Tableausource[Catégorie tâche]="2.K")),ROW([2]!Tableausource[Projet])-13,9^9),ROW(397:397)),COLUMN([2]!Tableausource[Catégorie tâche])-2))),"")</f>
        <v/>
      </c>
      <c r="G401" s="23" t="str" cm="1">
        <f t="array" ref="G401">IFERROR(INDEX([2]!Tableausource[#All],SMALL(IF(($G$1=[2]!Tableausource[Projet])*(([2]!Tableausource[Catégorie tâche]="1.H+K")+([2]!Tableausource[Catégorie tâche]="2.K")),ROW([2]!Tableausource[Projet])-13,9^9),ROW(397:397)),COLUMN([2]!Tableausource[Tâches])-2),"")</f>
        <v/>
      </c>
      <c r="H401" s="24" t="str" cm="1">
        <f t="array" ref="H401">IFERROR(IF(INDEX([2]!Tableausource[#All],SMALL(IF(($G$1=[2]!Tableausource[Projet])*(([2]!Tableausource[Catégorie tâche]="1.H+K")+([2]!Tableausource[Catégorie tâche]="2.K")),ROW([2]!Tableausource[Projet])-13,9^9),ROW(397:397)),COLUMN([2]!Tableausource[Acteurs])-2)="","",(INDEX([2]!Tableausource[#All],SMALL(IF(($G$1=[2]!Tableausource[Projet])*(([2]!Tableausource[Catégorie tâche]="1.H+K")+([2]!Tableausource[Catégorie tâche]="2.K")),ROW([2]!Tableausource[Projet])-13,9^9),ROW(397:397)),COLUMN([2]!Tableausource[Acteurs])-2))),"")</f>
        <v/>
      </c>
    </row>
    <row r="402" spans="2:8" hidden="1" x14ac:dyDescent="0.25">
      <c r="B402" s="21" t="str" cm="1">
        <f t="array" ref="B402">IFERROR(IF(INDEX([1]!Tableausource[#All],SMALL(IF(($G$1=[1]!Tableausource[Projet])*(([1]!Tableausource[Catégorie tâche]="1.H+K")+([1]!Tableausource[Catégorie tâche]="2.K")),ROW([1]!Tableausource[Projet])-13,9^9),ROW(398:398)),COLUMN([1]!Tableausource[Etat])-2)="","",(INDEX([1]!Tableausource[#All],SMALL(IF(($G$1=[1]!Tableausource[Projet])*(([1]!Tableausource[Catégorie tâche]="1.H+K")+([1]!Tableausource[Catégorie tâche]="2.K")),ROW([1]!Tableausource[Projet])-13,9^9),ROW(398:398)),COLUMN([1]!Tableausource[Etat])-2))),"")</f>
        <v/>
      </c>
      <c r="C402" s="21" t="str" cm="1">
        <f t="array" ref="C402">IFERROR(IF(INDEX([2]!Tableausource[#All],SMALL(IF(($G$1=[2]!Tableausource[Projet])*(([2]!Tableausource[Catégorie tâche]="1.H+K")+([2]!Tableausource[Catégorie tâche]="2.K")),ROW([2]!Tableausource[Projet])-13,9^9),ROW(398:398)),COLUMN([2]!Tableausource[Échéance])-2)="","",(INDEX([2]!Tableausource[#All],SMALL(IF(($G$1=[2]!Tableausource[Projet])*(([2]!Tableausource[Catégorie tâche]="1.H+K")+([2]!Tableausource[Catégorie tâche]="2.K")),ROW([2]!Tableausource[Projet])-13,9^9),ROW(398:398)),COLUMN([2]!Tableausource[Échéance])-2))),"")</f>
        <v/>
      </c>
      <c r="D402" s="21" t="str" cm="1">
        <f t="array" ref="D402">IFERROR(IF(INDEX([2]!Tableausource[#All],SMALL(IF(($G$1=[2]!Tableausource[Projet])*(([2]!Tableausource[Catégorie tâche]="1.H+K")+([2]!Tableausource[Catégorie tâche]="2.K")),ROW([2]!Tableausource[Projet])-13,9^9),ROW(398:398)),COLUMN([2]!Tableausource[Date de début])-2)="","",(INDEX([2]!Tableausource[#All],SMALL(IF(($G$1=[2]!Tableausource[Projet])*(([2]!Tableausource[Catégorie tâche]="1.H+K")+([2]!Tableausource[Catégorie tâche]="2.K")),ROW([2]!Tableausource[Projet])-13,9^9),ROW(398:398)),COLUMN([2]!Tableausource[Date de début])-2))),"")</f>
        <v/>
      </c>
      <c r="E402" s="21" t="str" cm="1">
        <f t="array" ref="E402">IFERROR(IF(INDEX([2]!Tableausource[#All],SMALL(IF(($G$1=[2]!Tableausource[Projet])*(([2]!Tableausource[Catégorie tâche]="1.H+K")+([2]!Tableausource[Catégorie tâche]="2.K")),ROW([2]!Tableausource[Projet])-13,9^9),ROW(398:398)),COLUMN([2]!Tableausource[Date de fin])-2)="","",(INDEX([2]!Tableausource[#All],SMALL(IF(($G$1=[2]!Tableausource[Projet])*(([2]!Tableausource[Catégorie tâche]="1.H+K")+([2]!Tableausource[Catégorie tâche]="2.K")),ROW([2]!Tableausource[Projet])-13,9^9),ROW(398:398)),COLUMN([2]!Tableausource[Date de fin])-2))),"")</f>
        <v/>
      </c>
      <c r="F402" s="21" t="str" cm="1">
        <f t="array" ref="F402">IFERROR(IF(INDEX([2]!Tableausource[#All],SMALL(IF(($G$1=[2]!Tableausource[Projet])*(([2]!Tableausource[Catégorie tâche]="1.H+K")+([2]!Tableausource[Catégorie tâche]="2.K")),ROW([2]!Tableausource[Projet])-13,9^9),ROW(398:398)),COLUMN([2]!Tableausource[Catégorie tâche])-2)="","",(INDEX([2]!Tableausource[#All],SMALL(IF(($G$1=[2]!Tableausource[Projet])*(([2]!Tableausource[Catégorie tâche]="1.H+K")+([2]!Tableausource[Catégorie tâche]="2.K")),ROW([2]!Tableausource[Projet])-13,9^9),ROW(398:398)),COLUMN([2]!Tableausource[Catégorie tâche])-2))),"")</f>
        <v/>
      </c>
      <c r="G402" s="23" t="str" cm="1">
        <f t="array" ref="G402">IFERROR(INDEX([2]!Tableausource[#All],SMALL(IF(($G$1=[2]!Tableausource[Projet])*(([2]!Tableausource[Catégorie tâche]="1.H+K")+([2]!Tableausource[Catégorie tâche]="2.K")),ROW([2]!Tableausource[Projet])-13,9^9),ROW(398:398)),COLUMN([2]!Tableausource[Tâches])-2),"")</f>
        <v/>
      </c>
      <c r="H402" s="24" t="str" cm="1">
        <f t="array" ref="H402">IFERROR(IF(INDEX([2]!Tableausource[#All],SMALL(IF(($G$1=[2]!Tableausource[Projet])*(([2]!Tableausource[Catégorie tâche]="1.H+K")+([2]!Tableausource[Catégorie tâche]="2.K")),ROW([2]!Tableausource[Projet])-13,9^9),ROW(398:398)),COLUMN([2]!Tableausource[Acteurs])-2)="","",(INDEX([2]!Tableausource[#All],SMALL(IF(($G$1=[2]!Tableausource[Projet])*(([2]!Tableausource[Catégorie tâche]="1.H+K")+([2]!Tableausource[Catégorie tâche]="2.K")),ROW([2]!Tableausource[Projet])-13,9^9),ROW(398:398)),COLUMN([2]!Tableausource[Acteurs])-2))),"")</f>
        <v/>
      </c>
    </row>
    <row r="403" spans="2:8" hidden="1" x14ac:dyDescent="0.25">
      <c r="B403" s="21" t="str" cm="1">
        <f t="array" ref="B403">IFERROR(IF(INDEX([1]!Tableausource[#All],SMALL(IF(($G$1=[1]!Tableausource[Projet])*(([1]!Tableausource[Catégorie tâche]="1.H+K")+([1]!Tableausource[Catégorie tâche]="2.K")),ROW([1]!Tableausource[Projet])-13,9^9),ROW(399:399)),COLUMN([1]!Tableausource[Etat])-2)="","",(INDEX([1]!Tableausource[#All],SMALL(IF(($G$1=[1]!Tableausource[Projet])*(([1]!Tableausource[Catégorie tâche]="1.H+K")+([1]!Tableausource[Catégorie tâche]="2.K")),ROW([1]!Tableausource[Projet])-13,9^9),ROW(399:399)),COLUMN([1]!Tableausource[Etat])-2))),"")</f>
        <v/>
      </c>
      <c r="C403" s="21" t="str" cm="1">
        <f t="array" ref="C403">IFERROR(IF(INDEX([2]!Tableausource[#All],SMALL(IF(($G$1=[2]!Tableausource[Projet])*(([2]!Tableausource[Catégorie tâche]="1.H+K")+([2]!Tableausource[Catégorie tâche]="2.K")),ROW([2]!Tableausource[Projet])-13,9^9),ROW(399:399)),COLUMN([2]!Tableausource[Échéance])-2)="","",(INDEX([2]!Tableausource[#All],SMALL(IF(($G$1=[2]!Tableausource[Projet])*(([2]!Tableausource[Catégorie tâche]="1.H+K")+([2]!Tableausource[Catégorie tâche]="2.K")),ROW([2]!Tableausource[Projet])-13,9^9),ROW(399:399)),COLUMN([2]!Tableausource[Échéance])-2))),"")</f>
        <v/>
      </c>
      <c r="D403" s="21" t="str" cm="1">
        <f t="array" ref="D403">IFERROR(IF(INDEX([2]!Tableausource[#All],SMALL(IF(($G$1=[2]!Tableausource[Projet])*(([2]!Tableausource[Catégorie tâche]="1.H+K")+([2]!Tableausource[Catégorie tâche]="2.K")),ROW([2]!Tableausource[Projet])-13,9^9),ROW(399:399)),COLUMN([2]!Tableausource[Date de début])-2)="","",(INDEX([2]!Tableausource[#All],SMALL(IF(($G$1=[2]!Tableausource[Projet])*(([2]!Tableausource[Catégorie tâche]="1.H+K")+([2]!Tableausource[Catégorie tâche]="2.K")),ROW([2]!Tableausource[Projet])-13,9^9),ROW(399:399)),COLUMN([2]!Tableausource[Date de début])-2))),"")</f>
        <v/>
      </c>
      <c r="E403" s="21" t="str" cm="1">
        <f t="array" ref="E403">IFERROR(IF(INDEX([2]!Tableausource[#All],SMALL(IF(($G$1=[2]!Tableausource[Projet])*(([2]!Tableausource[Catégorie tâche]="1.H+K")+([2]!Tableausource[Catégorie tâche]="2.K")),ROW([2]!Tableausource[Projet])-13,9^9),ROW(399:399)),COLUMN([2]!Tableausource[Date de fin])-2)="","",(INDEX([2]!Tableausource[#All],SMALL(IF(($G$1=[2]!Tableausource[Projet])*(([2]!Tableausource[Catégorie tâche]="1.H+K")+([2]!Tableausource[Catégorie tâche]="2.K")),ROW([2]!Tableausource[Projet])-13,9^9),ROW(399:399)),COLUMN([2]!Tableausource[Date de fin])-2))),"")</f>
        <v/>
      </c>
      <c r="F403" s="21" t="str" cm="1">
        <f t="array" ref="F403">IFERROR(IF(INDEX([2]!Tableausource[#All],SMALL(IF(($G$1=[2]!Tableausource[Projet])*(([2]!Tableausource[Catégorie tâche]="1.H+K")+([2]!Tableausource[Catégorie tâche]="2.K")),ROW([2]!Tableausource[Projet])-13,9^9),ROW(399:399)),COLUMN([2]!Tableausource[Catégorie tâche])-2)="","",(INDEX([2]!Tableausource[#All],SMALL(IF(($G$1=[2]!Tableausource[Projet])*(([2]!Tableausource[Catégorie tâche]="1.H+K")+([2]!Tableausource[Catégorie tâche]="2.K")),ROW([2]!Tableausource[Projet])-13,9^9),ROW(399:399)),COLUMN([2]!Tableausource[Catégorie tâche])-2))),"")</f>
        <v/>
      </c>
      <c r="G403" s="23" t="str" cm="1">
        <f t="array" ref="G403">IFERROR(INDEX([2]!Tableausource[#All],SMALL(IF(($G$1=[2]!Tableausource[Projet])*(([2]!Tableausource[Catégorie tâche]="1.H+K")+([2]!Tableausource[Catégorie tâche]="2.K")),ROW([2]!Tableausource[Projet])-13,9^9),ROW(399:399)),COLUMN([2]!Tableausource[Tâches])-2),"")</f>
        <v/>
      </c>
      <c r="H403" s="24" t="str" cm="1">
        <f t="array" ref="H403">IFERROR(IF(INDEX([2]!Tableausource[#All],SMALL(IF(($G$1=[2]!Tableausource[Projet])*(([2]!Tableausource[Catégorie tâche]="1.H+K")+([2]!Tableausource[Catégorie tâche]="2.K")),ROW([2]!Tableausource[Projet])-13,9^9),ROW(399:399)),COLUMN([2]!Tableausource[Acteurs])-2)="","",(INDEX([2]!Tableausource[#All],SMALL(IF(($G$1=[2]!Tableausource[Projet])*(([2]!Tableausource[Catégorie tâche]="1.H+K")+([2]!Tableausource[Catégorie tâche]="2.K")),ROW([2]!Tableausource[Projet])-13,9^9),ROW(399:399)),COLUMN([2]!Tableausource[Acteurs])-2))),"")</f>
        <v/>
      </c>
    </row>
    <row r="404" spans="2:8" hidden="1" x14ac:dyDescent="0.25">
      <c r="B404" s="21" t="str" cm="1">
        <f t="array" ref="B404">IFERROR(IF(INDEX([1]!Tableausource[#All],SMALL(IF(($G$1=[1]!Tableausource[Projet])*(([1]!Tableausource[Catégorie tâche]="1.H+K")+([1]!Tableausource[Catégorie tâche]="2.K")),ROW([1]!Tableausource[Projet])-13,9^9),ROW(400:400)),COLUMN([1]!Tableausource[Etat])-2)="","",(INDEX([1]!Tableausource[#All],SMALL(IF(($G$1=[1]!Tableausource[Projet])*(([1]!Tableausource[Catégorie tâche]="1.H+K")+([1]!Tableausource[Catégorie tâche]="2.K")),ROW([1]!Tableausource[Projet])-13,9^9),ROW(400:400)),COLUMN([1]!Tableausource[Etat])-2))),"")</f>
        <v/>
      </c>
      <c r="C404" s="21" t="str" cm="1">
        <f t="array" ref="C404">IFERROR(IF(INDEX([2]!Tableausource[#All],SMALL(IF(($G$1=[2]!Tableausource[Projet])*(([2]!Tableausource[Catégorie tâche]="1.H+K")+([2]!Tableausource[Catégorie tâche]="2.K")),ROW([2]!Tableausource[Projet])-13,9^9),ROW(400:400)),COLUMN([2]!Tableausource[Échéance])-2)="","",(INDEX([2]!Tableausource[#All],SMALL(IF(($G$1=[2]!Tableausource[Projet])*(([2]!Tableausource[Catégorie tâche]="1.H+K")+([2]!Tableausource[Catégorie tâche]="2.K")),ROW([2]!Tableausource[Projet])-13,9^9),ROW(400:400)),COLUMN([2]!Tableausource[Échéance])-2))),"")</f>
        <v/>
      </c>
      <c r="D404" s="21" t="str" cm="1">
        <f t="array" ref="D404">IFERROR(IF(INDEX([2]!Tableausource[#All],SMALL(IF(($G$1=[2]!Tableausource[Projet])*(([2]!Tableausource[Catégorie tâche]="1.H+K")+([2]!Tableausource[Catégorie tâche]="2.K")),ROW([2]!Tableausource[Projet])-13,9^9),ROW(400:400)),COLUMN([2]!Tableausource[Date de début])-2)="","",(INDEX([2]!Tableausource[#All],SMALL(IF(($G$1=[2]!Tableausource[Projet])*(([2]!Tableausource[Catégorie tâche]="1.H+K")+([2]!Tableausource[Catégorie tâche]="2.K")),ROW([2]!Tableausource[Projet])-13,9^9),ROW(400:400)),COLUMN([2]!Tableausource[Date de début])-2))),"")</f>
        <v/>
      </c>
      <c r="E404" s="21" t="str" cm="1">
        <f t="array" ref="E404">IFERROR(IF(INDEX([2]!Tableausource[#All],SMALL(IF(($G$1=[2]!Tableausource[Projet])*(([2]!Tableausource[Catégorie tâche]="1.H+K")+([2]!Tableausource[Catégorie tâche]="2.K")),ROW([2]!Tableausource[Projet])-13,9^9),ROW(400:400)),COLUMN([2]!Tableausource[Date de fin])-2)="","",(INDEX([2]!Tableausource[#All],SMALL(IF(($G$1=[2]!Tableausource[Projet])*(([2]!Tableausource[Catégorie tâche]="1.H+K")+([2]!Tableausource[Catégorie tâche]="2.K")),ROW([2]!Tableausource[Projet])-13,9^9),ROW(400:400)),COLUMN([2]!Tableausource[Date de fin])-2))),"")</f>
        <v/>
      </c>
      <c r="F404" s="21" t="str" cm="1">
        <f t="array" ref="F404">IFERROR(IF(INDEX([2]!Tableausource[#All],SMALL(IF(($G$1=[2]!Tableausource[Projet])*(([2]!Tableausource[Catégorie tâche]="1.H+K")+([2]!Tableausource[Catégorie tâche]="2.K")),ROW([2]!Tableausource[Projet])-13,9^9),ROW(400:400)),COLUMN([2]!Tableausource[Catégorie tâche])-2)="","",(INDEX([2]!Tableausource[#All],SMALL(IF(($G$1=[2]!Tableausource[Projet])*(([2]!Tableausource[Catégorie tâche]="1.H+K")+([2]!Tableausource[Catégorie tâche]="2.K")),ROW([2]!Tableausource[Projet])-13,9^9),ROW(400:400)),COLUMN([2]!Tableausource[Catégorie tâche])-2))),"")</f>
        <v/>
      </c>
      <c r="G404" s="23" t="str" cm="1">
        <f t="array" ref="G404">IFERROR(INDEX([2]!Tableausource[#All],SMALL(IF(($G$1=[2]!Tableausource[Projet])*(([2]!Tableausource[Catégorie tâche]="1.H+K")+([2]!Tableausource[Catégorie tâche]="2.K")),ROW([2]!Tableausource[Projet])-13,9^9),ROW(400:400)),COLUMN([2]!Tableausource[Tâches])-2),"")</f>
        <v/>
      </c>
      <c r="H404" s="24" t="str" cm="1">
        <f t="array" ref="H404">IFERROR(IF(INDEX([2]!Tableausource[#All],SMALL(IF(($G$1=[2]!Tableausource[Projet])*(([2]!Tableausource[Catégorie tâche]="1.H+K")+([2]!Tableausource[Catégorie tâche]="2.K")),ROW([2]!Tableausource[Projet])-13,9^9),ROW(400:400)),COLUMN([2]!Tableausource[Acteurs])-2)="","",(INDEX([2]!Tableausource[#All],SMALL(IF(($G$1=[2]!Tableausource[Projet])*(([2]!Tableausource[Catégorie tâche]="1.H+K")+([2]!Tableausource[Catégorie tâche]="2.K")),ROW([2]!Tableausource[Projet])-13,9^9),ROW(400:400)),COLUMN([2]!Tableausource[Acteurs])-2))),"")</f>
        <v/>
      </c>
    </row>
    <row r="405" spans="2:8" hidden="1" x14ac:dyDescent="0.25">
      <c r="B405" s="21" t="str" cm="1">
        <f t="array" ref="B405">IFERROR(IF(INDEX([1]!Tableausource[#All],SMALL(IF(($G$1=[1]!Tableausource[Projet])*(([1]!Tableausource[Catégorie tâche]="1.H+K")+([1]!Tableausource[Catégorie tâche]="2.K")),ROW([1]!Tableausource[Projet])-13,9^9),ROW(401:401)),COLUMN([1]!Tableausource[Etat])-2)="","",(INDEX([1]!Tableausource[#All],SMALL(IF(($G$1=[1]!Tableausource[Projet])*(([1]!Tableausource[Catégorie tâche]="1.H+K")+([1]!Tableausource[Catégorie tâche]="2.K")),ROW([1]!Tableausource[Projet])-13,9^9),ROW(401:401)),COLUMN([1]!Tableausource[Etat])-2))),"")</f>
        <v/>
      </c>
      <c r="C405" s="21" t="str" cm="1">
        <f t="array" ref="C405">IFERROR(IF(INDEX([2]!Tableausource[#All],SMALL(IF(($G$1=[2]!Tableausource[Projet])*(([2]!Tableausource[Catégorie tâche]="1.H+K")+([2]!Tableausource[Catégorie tâche]="2.K")),ROW([2]!Tableausource[Projet])-13,9^9),ROW(401:401)),COLUMN([2]!Tableausource[Échéance])-2)="","",(INDEX([2]!Tableausource[#All],SMALL(IF(($G$1=[2]!Tableausource[Projet])*(([2]!Tableausource[Catégorie tâche]="1.H+K")+([2]!Tableausource[Catégorie tâche]="2.K")),ROW([2]!Tableausource[Projet])-13,9^9),ROW(401:401)),COLUMN([2]!Tableausource[Échéance])-2))),"")</f>
        <v/>
      </c>
      <c r="D405" s="21" t="str" cm="1">
        <f t="array" ref="D405">IFERROR(IF(INDEX([2]!Tableausource[#All],SMALL(IF(($G$1=[2]!Tableausource[Projet])*(([2]!Tableausource[Catégorie tâche]="1.H+K")+([2]!Tableausource[Catégorie tâche]="2.K")),ROW([2]!Tableausource[Projet])-13,9^9),ROW(401:401)),COLUMN([2]!Tableausource[Date de début])-2)="","",(INDEX([2]!Tableausource[#All],SMALL(IF(($G$1=[2]!Tableausource[Projet])*(([2]!Tableausource[Catégorie tâche]="1.H+K")+([2]!Tableausource[Catégorie tâche]="2.K")),ROW([2]!Tableausource[Projet])-13,9^9),ROW(401:401)),COLUMN([2]!Tableausource[Date de début])-2))),"")</f>
        <v/>
      </c>
      <c r="E405" s="21" t="str" cm="1">
        <f t="array" ref="E405">IFERROR(IF(INDEX([2]!Tableausource[#All],SMALL(IF(($G$1=[2]!Tableausource[Projet])*(([2]!Tableausource[Catégorie tâche]="1.H+K")+([2]!Tableausource[Catégorie tâche]="2.K")),ROW([2]!Tableausource[Projet])-13,9^9),ROW(401:401)),COLUMN([2]!Tableausource[Date de fin])-2)="","",(INDEX([2]!Tableausource[#All],SMALL(IF(($G$1=[2]!Tableausource[Projet])*(([2]!Tableausource[Catégorie tâche]="1.H+K")+([2]!Tableausource[Catégorie tâche]="2.K")),ROW([2]!Tableausource[Projet])-13,9^9),ROW(401:401)),COLUMN([2]!Tableausource[Date de fin])-2))),"")</f>
        <v/>
      </c>
      <c r="F405" s="21" t="str" cm="1">
        <f t="array" ref="F405">IFERROR(IF(INDEX([2]!Tableausource[#All],SMALL(IF(($G$1=[2]!Tableausource[Projet])*(([2]!Tableausource[Catégorie tâche]="1.H+K")+([2]!Tableausource[Catégorie tâche]="2.K")),ROW([2]!Tableausource[Projet])-13,9^9),ROW(401:401)),COLUMN([2]!Tableausource[Catégorie tâche])-2)="","",(INDEX([2]!Tableausource[#All],SMALL(IF(($G$1=[2]!Tableausource[Projet])*(([2]!Tableausource[Catégorie tâche]="1.H+K")+([2]!Tableausource[Catégorie tâche]="2.K")),ROW([2]!Tableausource[Projet])-13,9^9),ROW(401:401)),COLUMN([2]!Tableausource[Catégorie tâche])-2))),"")</f>
        <v/>
      </c>
      <c r="G405" s="23" t="str" cm="1">
        <f t="array" ref="G405">IFERROR(INDEX([2]!Tableausource[#All],SMALL(IF(($G$1=[2]!Tableausource[Projet])*(([2]!Tableausource[Catégorie tâche]="1.H+K")+([2]!Tableausource[Catégorie tâche]="2.K")),ROW([2]!Tableausource[Projet])-13,9^9),ROW(401:401)),COLUMN([2]!Tableausource[Tâches])-2),"")</f>
        <v/>
      </c>
      <c r="H405" s="24" t="str" cm="1">
        <f t="array" ref="H405">IFERROR(IF(INDEX([2]!Tableausource[#All],SMALL(IF(($G$1=[2]!Tableausource[Projet])*(([2]!Tableausource[Catégorie tâche]="1.H+K")+([2]!Tableausource[Catégorie tâche]="2.K")),ROW([2]!Tableausource[Projet])-13,9^9),ROW(401:401)),COLUMN([2]!Tableausource[Acteurs])-2)="","",(INDEX([2]!Tableausource[#All],SMALL(IF(($G$1=[2]!Tableausource[Projet])*(([2]!Tableausource[Catégorie tâche]="1.H+K")+([2]!Tableausource[Catégorie tâche]="2.K")),ROW([2]!Tableausource[Projet])-13,9^9),ROW(401:401)),COLUMN([2]!Tableausource[Acteurs])-2))),"")</f>
        <v/>
      </c>
    </row>
    <row r="406" spans="2:8" hidden="1" x14ac:dyDescent="0.25">
      <c r="B406" s="21" t="str" cm="1">
        <f t="array" ref="B406">IFERROR(IF(INDEX([1]!Tableausource[#All],SMALL(IF(($G$1=[1]!Tableausource[Projet])*(([1]!Tableausource[Catégorie tâche]="1.H+K")+([1]!Tableausource[Catégorie tâche]="2.K")),ROW([1]!Tableausource[Projet])-13,9^9),ROW(402:402)),COLUMN([1]!Tableausource[Etat])-2)="","",(INDEX([1]!Tableausource[#All],SMALL(IF(($G$1=[1]!Tableausource[Projet])*(([1]!Tableausource[Catégorie tâche]="1.H+K")+([1]!Tableausource[Catégorie tâche]="2.K")),ROW([1]!Tableausource[Projet])-13,9^9),ROW(402:402)),COLUMN([1]!Tableausource[Etat])-2))),"")</f>
        <v/>
      </c>
      <c r="C406" s="21" t="str" cm="1">
        <f t="array" ref="C406">IFERROR(IF(INDEX([2]!Tableausource[#All],SMALL(IF(($G$1=[2]!Tableausource[Projet])*(([2]!Tableausource[Catégorie tâche]="1.H+K")+([2]!Tableausource[Catégorie tâche]="2.K")),ROW([2]!Tableausource[Projet])-13,9^9),ROW(402:402)),COLUMN([2]!Tableausource[Échéance])-2)="","",(INDEX([2]!Tableausource[#All],SMALL(IF(($G$1=[2]!Tableausource[Projet])*(([2]!Tableausource[Catégorie tâche]="1.H+K")+([2]!Tableausource[Catégorie tâche]="2.K")),ROW([2]!Tableausource[Projet])-13,9^9),ROW(402:402)),COLUMN([2]!Tableausource[Échéance])-2))),"")</f>
        <v/>
      </c>
      <c r="D406" s="21" t="str" cm="1">
        <f t="array" ref="D406">IFERROR(IF(INDEX([2]!Tableausource[#All],SMALL(IF(($G$1=[2]!Tableausource[Projet])*(([2]!Tableausource[Catégorie tâche]="1.H+K")+([2]!Tableausource[Catégorie tâche]="2.K")),ROW([2]!Tableausource[Projet])-13,9^9),ROW(402:402)),COLUMN([2]!Tableausource[Date de début])-2)="","",(INDEX([2]!Tableausource[#All],SMALL(IF(($G$1=[2]!Tableausource[Projet])*(([2]!Tableausource[Catégorie tâche]="1.H+K")+([2]!Tableausource[Catégorie tâche]="2.K")),ROW([2]!Tableausource[Projet])-13,9^9),ROW(402:402)),COLUMN([2]!Tableausource[Date de début])-2))),"")</f>
        <v/>
      </c>
      <c r="E406" s="21" t="str" cm="1">
        <f t="array" ref="E406">IFERROR(IF(INDEX([2]!Tableausource[#All],SMALL(IF(($G$1=[2]!Tableausource[Projet])*(([2]!Tableausource[Catégorie tâche]="1.H+K")+([2]!Tableausource[Catégorie tâche]="2.K")),ROW([2]!Tableausource[Projet])-13,9^9),ROW(402:402)),COLUMN([2]!Tableausource[Date de fin])-2)="","",(INDEX([2]!Tableausource[#All],SMALL(IF(($G$1=[2]!Tableausource[Projet])*(([2]!Tableausource[Catégorie tâche]="1.H+K")+([2]!Tableausource[Catégorie tâche]="2.K")),ROW([2]!Tableausource[Projet])-13,9^9),ROW(402:402)),COLUMN([2]!Tableausource[Date de fin])-2))),"")</f>
        <v/>
      </c>
      <c r="F406" s="21" t="str" cm="1">
        <f t="array" ref="F406">IFERROR(IF(INDEX([2]!Tableausource[#All],SMALL(IF(($G$1=[2]!Tableausource[Projet])*(([2]!Tableausource[Catégorie tâche]="1.H+K")+([2]!Tableausource[Catégorie tâche]="2.K")),ROW([2]!Tableausource[Projet])-13,9^9),ROW(402:402)),COLUMN([2]!Tableausource[Catégorie tâche])-2)="","",(INDEX([2]!Tableausource[#All],SMALL(IF(($G$1=[2]!Tableausource[Projet])*(([2]!Tableausource[Catégorie tâche]="1.H+K")+([2]!Tableausource[Catégorie tâche]="2.K")),ROW([2]!Tableausource[Projet])-13,9^9),ROW(402:402)),COLUMN([2]!Tableausource[Catégorie tâche])-2))),"")</f>
        <v/>
      </c>
      <c r="G406" s="23" t="str" cm="1">
        <f t="array" ref="G406">IFERROR(INDEX([2]!Tableausource[#All],SMALL(IF(($G$1=[2]!Tableausource[Projet])*(([2]!Tableausource[Catégorie tâche]="1.H+K")+([2]!Tableausource[Catégorie tâche]="2.K")),ROW([2]!Tableausource[Projet])-13,9^9),ROW(402:402)),COLUMN([2]!Tableausource[Tâches])-2),"")</f>
        <v/>
      </c>
      <c r="H406" s="24" t="str" cm="1">
        <f t="array" ref="H406">IFERROR(IF(INDEX([2]!Tableausource[#All],SMALL(IF(($G$1=[2]!Tableausource[Projet])*(([2]!Tableausource[Catégorie tâche]="1.H+K")+([2]!Tableausource[Catégorie tâche]="2.K")),ROW([2]!Tableausource[Projet])-13,9^9),ROW(402:402)),COLUMN([2]!Tableausource[Acteurs])-2)="","",(INDEX([2]!Tableausource[#All],SMALL(IF(($G$1=[2]!Tableausource[Projet])*(([2]!Tableausource[Catégorie tâche]="1.H+K")+([2]!Tableausource[Catégorie tâche]="2.K")),ROW([2]!Tableausource[Projet])-13,9^9),ROW(402:402)),COLUMN([2]!Tableausource[Acteurs])-2))),"")</f>
        <v/>
      </c>
    </row>
    <row r="407" spans="2:8" hidden="1" x14ac:dyDescent="0.25">
      <c r="B407" s="21" t="str" cm="1">
        <f t="array" ref="B407">IFERROR(IF(INDEX([1]!Tableausource[#All],SMALL(IF(($G$1=[1]!Tableausource[Projet])*(([1]!Tableausource[Catégorie tâche]="1.H+K")+([1]!Tableausource[Catégorie tâche]="2.K")),ROW([1]!Tableausource[Projet])-13,9^9),ROW(403:403)),COLUMN([1]!Tableausource[Etat])-2)="","",(INDEX([1]!Tableausource[#All],SMALL(IF(($G$1=[1]!Tableausource[Projet])*(([1]!Tableausource[Catégorie tâche]="1.H+K")+([1]!Tableausource[Catégorie tâche]="2.K")),ROW([1]!Tableausource[Projet])-13,9^9),ROW(403:403)),COLUMN([1]!Tableausource[Etat])-2))),"")</f>
        <v/>
      </c>
      <c r="C407" s="21" t="str" cm="1">
        <f t="array" ref="C407">IFERROR(IF(INDEX([2]!Tableausource[#All],SMALL(IF(($G$1=[2]!Tableausource[Projet])*(([2]!Tableausource[Catégorie tâche]="1.H+K")+([2]!Tableausource[Catégorie tâche]="2.K")),ROW([2]!Tableausource[Projet])-13,9^9),ROW(403:403)),COLUMN([2]!Tableausource[Échéance])-2)="","",(INDEX([2]!Tableausource[#All],SMALL(IF(($G$1=[2]!Tableausource[Projet])*(([2]!Tableausource[Catégorie tâche]="1.H+K")+([2]!Tableausource[Catégorie tâche]="2.K")),ROW([2]!Tableausource[Projet])-13,9^9),ROW(403:403)),COLUMN([2]!Tableausource[Échéance])-2))),"")</f>
        <v/>
      </c>
      <c r="D407" s="21" t="str" cm="1">
        <f t="array" ref="D407">IFERROR(IF(INDEX([2]!Tableausource[#All],SMALL(IF(($G$1=[2]!Tableausource[Projet])*(([2]!Tableausource[Catégorie tâche]="1.H+K")+([2]!Tableausource[Catégorie tâche]="2.K")),ROW([2]!Tableausource[Projet])-13,9^9),ROW(403:403)),COLUMN([2]!Tableausource[Date de début])-2)="","",(INDEX([2]!Tableausource[#All],SMALL(IF(($G$1=[2]!Tableausource[Projet])*(([2]!Tableausource[Catégorie tâche]="1.H+K")+([2]!Tableausource[Catégorie tâche]="2.K")),ROW([2]!Tableausource[Projet])-13,9^9),ROW(403:403)),COLUMN([2]!Tableausource[Date de début])-2))),"")</f>
        <v/>
      </c>
      <c r="E407" s="21" t="str" cm="1">
        <f t="array" ref="E407">IFERROR(IF(INDEX([2]!Tableausource[#All],SMALL(IF(($G$1=[2]!Tableausource[Projet])*(([2]!Tableausource[Catégorie tâche]="1.H+K")+([2]!Tableausource[Catégorie tâche]="2.K")),ROW([2]!Tableausource[Projet])-13,9^9),ROW(403:403)),COLUMN([2]!Tableausource[Date de fin])-2)="","",(INDEX([2]!Tableausource[#All],SMALL(IF(($G$1=[2]!Tableausource[Projet])*(([2]!Tableausource[Catégorie tâche]="1.H+K")+([2]!Tableausource[Catégorie tâche]="2.K")),ROW([2]!Tableausource[Projet])-13,9^9),ROW(403:403)),COLUMN([2]!Tableausource[Date de fin])-2))),"")</f>
        <v/>
      </c>
      <c r="F407" s="21" t="str" cm="1">
        <f t="array" ref="F407">IFERROR(IF(INDEX([2]!Tableausource[#All],SMALL(IF(($G$1=[2]!Tableausource[Projet])*(([2]!Tableausource[Catégorie tâche]="1.H+K")+([2]!Tableausource[Catégorie tâche]="2.K")),ROW([2]!Tableausource[Projet])-13,9^9),ROW(403:403)),COLUMN([2]!Tableausource[Catégorie tâche])-2)="","",(INDEX([2]!Tableausource[#All],SMALL(IF(($G$1=[2]!Tableausource[Projet])*(([2]!Tableausource[Catégorie tâche]="1.H+K")+([2]!Tableausource[Catégorie tâche]="2.K")),ROW([2]!Tableausource[Projet])-13,9^9),ROW(403:403)),COLUMN([2]!Tableausource[Catégorie tâche])-2))),"")</f>
        <v/>
      </c>
      <c r="G407" s="23" t="str" cm="1">
        <f t="array" ref="G407">IFERROR(INDEX([2]!Tableausource[#All],SMALL(IF(($G$1=[2]!Tableausource[Projet])*(([2]!Tableausource[Catégorie tâche]="1.H+K")+([2]!Tableausource[Catégorie tâche]="2.K")),ROW([2]!Tableausource[Projet])-13,9^9),ROW(403:403)),COLUMN([2]!Tableausource[Tâches])-2),"")</f>
        <v/>
      </c>
      <c r="H407" s="24" t="str" cm="1">
        <f t="array" ref="H407">IFERROR(IF(INDEX([2]!Tableausource[#All],SMALL(IF(($G$1=[2]!Tableausource[Projet])*(([2]!Tableausource[Catégorie tâche]="1.H+K")+([2]!Tableausource[Catégorie tâche]="2.K")),ROW([2]!Tableausource[Projet])-13,9^9),ROW(403:403)),COLUMN([2]!Tableausource[Acteurs])-2)="","",(INDEX([2]!Tableausource[#All],SMALL(IF(($G$1=[2]!Tableausource[Projet])*(([2]!Tableausource[Catégorie tâche]="1.H+K")+([2]!Tableausource[Catégorie tâche]="2.K")),ROW([2]!Tableausource[Projet])-13,9^9),ROW(403:403)),COLUMN([2]!Tableausource[Acteurs])-2))),"")</f>
        <v/>
      </c>
    </row>
    <row r="408" spans="2:8" hidden="1" x14ac:dyDescent="0.25">
      <c r="B408" s="21" t="str" cm="1">
        <f t="array" ref="B408">IFERROR(IF(INDEX([1]!Tableausource[#All],SMALL(IF(($G$1=[1]!Tableausource[Projet])*(([1]!Tableausource[Catégorie tâche]="1.H+K")+([1]!Tableausource[Catégorie tâche]="2.K")),ROW([1]!Tableausource[Projet])-13,9^9),ROW(404:404)),COLUMN([1]!Tableausource[Etat])-2)="","",(INDEX([1]!Tableausource[#All],SMALL(IF(($G$1=[1]!Tableausource[Projet])*(([1]!Tableausource[Catégorie tâche]="1.H+K")+([1]!Tableausource[Catégorie tâche]="2.K")),ROW([1]!Tableausource[Projet])-13,9^9),ROW(404:404)),COLUMN([1]!Tableausource[Etat])-2))),"")</f>
        <v/>
      </c>
      <c r="C408" s="21" t="str" cm="1">
        <f t="array" ref="C408">IFERROR(IF(INDEX([2]!Tableausource[#All],SMALL(IF(($G$1=[2]!Tableausource[Projet])*(([2]!Tableausource[Catégorie tâche]="1.H+K")+([2]!Tableausource[Catégorie tâche]="2.K")),ROW([2]!Tableausource[Projet])-13,9^9),ROW(404:404)),COLUMN([2]!Tableausource[Échéance])-2)="","",(INDEX([2]!Tableausource[#All],SMALL(IF(($G$1=[2]!Tableausource[Projet])*(([2]!Tableausource[Catégorie tâche]="1.H+K")+([2]!Tableausource[Catégorie tâche]="2.K")),ROW([2]!Tableausource[Projet])-13,9^9),ROW(404:404)),COLUMN([2]!Tableausource[Échéance])-2))),"")</f>
        <v/>
      </c>
      <c r="D408" s="21" t="str" cm="1">
        <f t="array" ref="D408">IFERROR(IF(INDEX([2]!Tableausource[#All],SMALL(IF(($G$1=[2]!Tableausource[Projet])*(([2]!Tableausource[Catégorie tâche]="1.H+K")+([2]!Tableausource[Catégorie tâche]="2.K")),ROW([2]!Tableausource[Projet])-13,9^9),ROW(404:404)),COLUMN([2]!Tableausource[Date de début])-2)="","",(INDEX([2]!Tableausource[#All],SMALL(IF(($G$1=[2]!Tableausource[Projet])*(([2]!Tableausource[Catégorie tâche]="1.H+K")+([2]!Tableausource[Catégorie tâche]="2.K")),ROW([2]!Tableausource[Projet])-13,9^9),ROW(404:404)),COLUMN([2]!Tableausource[Date de début])-2))),"")</f>
        <v/>
      </c>
      <c r="E408" s="21" t="str" cm="1">
        <f t="array" ref="E408">IFERROR(IF(INDEX([2]!Tableausource[#All],SMALL(IF(($G$1=[2]!Tableausource[Projet])*(([2]!Tableausource[Catégorie tâche]="1.H+K")+([2]!Tableausource[Catégorie tâche]="2.K")),ROW([2]!Tableausource[Projet])-13,9^9),ROW(404:404)),COLUMN([2]!Tableausource[Date de fin])-2)="","",(INDEX([2]!Tableausource[#All],SMALL(IF(($G$1=[2]!Tableausource[Projet])*(([2]!Tableausource[Catégorie tâche]="1.H+K")+([2]!Tableausource[Catégorie tâche]="2.K")),ROW([2]!Tableausource[Projet])-13,9^9),ROW(404:404)),COLUMN([2]!Tableausource[Date de fin])-2))),"")</f>
        <v/>
      </c>
      <c r="F408" s="21" t="str" cm="1">
        <f t="array" ref="F408">IFERROR(IF(INDEX([2]!Tableausource[#All],SMALL(IF(($G$1=[2]!Tableausource[Projet])*(([2]!Tableausource[Catégorie tâche]="1.H+K")+([2]!Tableausource[Catégorie tâche]="2.K")),ROW([2]!Tableausource[Projet])-13,9^9),ROW(404:404)),COLUMN([2]!Tableausource[Catégorie tâche])-2)="","",(INDEX([2]!Tableausource[#All],SMALL(IF(($G$1=[2]!Tableausource[Projet])*(([2]!Tableausource[Catégorie tâche]="1.H+K")+([2]!Tableausource[Catégorie tâche]="2.K")),ROW([2]!Tableausource[Projet])-13,9^9),ROW(404:404)),COLUMN([2]!Tableausource[Catégorie tâche])-2))),"")</f>
        <v/>
      </c>
      <c r="G408" s="23" t="str" cm="1">
        <f t="array" ref="G408">IFERROR(INDEX([2]!Tableausource[#All],SMALL(IF(($G$1=[2]!Tableausource[Projet])*(([2]!Tableausource[Catégorie tâche]="1.H+K")+([2]!Tableausource[Catégorie tâche]="2.K")),ROW([2]!Tableausource[Projet])-13,9^9),ROW(404:404)),COLUMN([2]!Tableausource[Tâches])-2),"")</f>
        <v/>
      </c>
      <c r="H408" s="24" t="str" cm="1">
        <f t="array" ref="H408">IFERROR(IF(INDEX([2]!Tableausource[#All],SMALL(IF(($G$1=[2]!Tableausource[Projet])*(([2]!Tableausource[Catégorie tâche]="1.H+K")+([2]!Tableausource[Catégorie tâche]="2.K")),ROW([2]!Tableausource[Projet])-13,9^9),ROW(404:404)),COLUMN([2]!Tableausource[Acteurs])-2)="","",(INDEX([2]!Tableausource[#All],SMALL(IF(($G$1=[2]!Tableausource[Projet])*(([2]!Tableausource[Catégorie tâche]="1.H+K")+([2]!Tableausource[Catégorie tâche]="2.K")),ROW([2]!Tableausource[Projet])-13,9^9),ROW(404:404)),COLUMN([2]!Tableausource[Acteurs])-2))),"")</f>
        <v/>
      </c>
    </row>
    <row r="409" spans="2:8" hidden="1" x14ac:dyDescent="0.25">
      <c r="B409" s="21" t="str" cm="1">
        <f t="array" ref="B409">IFERROR(IF(INDEX([1]!Tableausource[#All],SMALL(IF(($G$1=[1]!Tableausource[Projet])*(([1]!Tableausource[Catégorie tâche]="1.H+K")+([1]!Tableausource[Catégorie tâche]="2.K")),ROW([1]!Tableausource[Projet])-13,9^9),ROW(405:405)),COLUMN([1]!Tableausource[Etat])-2)="","",(INDEX([1]!Tableausource[#All],SMALL(IF(($G$1=[1]!Tableausource[Projet])*(([1]!Tableausource[Catégorie tâche]="1.H+K")+([1]!Tableausource[Catégorie tâche]="2.K")),ROW([1]!Tableausource[Projet])-13,9^9),ROW(405:405)),COLUMN([1]!Tableausource[Etat])-2))),"")</f>
        <v/>
      </c>
      <c r="C409" s="21" t="str" cm="1">
        <f t="array" ref="C409">IFERROR(IF(INDEX([2]!Tableausource[#All],SMALL(IF(($G$1=[2]!Tableausource[Projet])*(([2]!Tableausource[Catégorie tâche]="1.H+K")+([2]!Tableausource[Catégorie tâche]="2.K")),ROW([2]!Tableausource[Projet])-13,9^9),ROW(405:405)),COLUMN([2]!Tableausource[Échéance])-2)="","",(INDEX([2]!Tableausource[#All],SMALL(IF(($G$1=[2]!Tableausource[Projet])*(([2]!Tableausource[Catégorie tâche]="1.H+K")+([2]!Tableausource[Catégorie tâche]="2.K")),ROW([2]!Tableausource[Projet])-13,9^9),ROW(405:405)),COLUMN([2]!Tableausource[Échéance])-2))),"")</f>
        <v/>
      </c>
      <c r="D409" s="21" t="str" cm="1">
        <f t="array" ref="D409">IFERROR(IF(INDEX([2]!Tableausource[#All],SMALL(IF(($G$1=[2]!Tableausource[Projet])*(([2]!Tableausource[Catégorie tâche]="1.H+K")+([2]!Tableausource[Catégorie tâche]="2.K")),ROW([2]!Tableausource[Projet])-13,9^9),ROW(405:405)),COLUMN([2]!Tableausource[Date de début])-2)="","",(INDEX([2]!Tableausource[#All],SMALL(IF(($G$1=[2]!Tableausource[Projet])*(([2]!Tableausource[Catégorie tâche]="1.H+K")+([2]!Tableausource[Catégorie tâche]="2.K")),ROW([2]!Tableausource[Projet])-13,9^9),ROW(405:405)),COLUMN([2]!Tableausource[Date de début])-2))),"")</f>
        <v/>
      </c>
      <c r="E409" s="21" t="str" cm="1">
        <f t="array" ref="E409">IFERROR(IF(INDEX([2]!Tableausource[#All],SMALL(IF(($G$1=[2]!Tableausource[Projet])*(([2]!Tableausource[Catégorie tâche]="1.H+K")+([2]!Tableausource[Catégorie tâche]="2.K")),ROW([2]!Tableausource[Projet])-13,9^9),ROW(405:405)),COLUMN([2]!Tableausource[Date de fin])-2)="","",(INDEX([2]!Tableausource[#All],SMALL(IF(($G$1=[2]!Tableausource[Projet])*(([2]!Tableausource[Catégorie tâche]="1.H+K")+([2]!Tableausource[Catégorie tâche]="2.K")),ROW([2]!Tableausource[Projet])-13,9^9),ROW(405:405)),COLUMN([2]!Tableausource[Date de fin])-2))),"")</f>
        <v/>
      </c>
      <c r="F409" s="21" t="str" cm="1">
        <f t="array" ref="F409">IFERROR(IF(INDEX([2]!Tableausource[#All],SMALL(IF(($G$1=[2]!Tableausource[Projet])*(([2]!Tableausource[Catégorie tâche]="1.H+K")+([2]!Tableausource[Catégorie tâche]="2.K")),ROW([2]!Tableausource[Projet])-13,9^9),ROW(405:405)),COLUMN([2]!Tableausource[Catégorie tâche])-2)="","",(INDEX([2]!Tableausource[#All],SMALL(IF(($G$1=[2]!Tableausource[Projet])*(([2]!Tableausource[Catégorie tâche]="1.H+K")+([2]!Tableausource[Catégorie tâche]="2.K")),ROW([2]!Tableausource[Projet])-13,9^9),ROW(405:405)),COLUMN([2]!Tableausource[Catégorie tâche])-2))),"")</f>
        <v/>
      </c>
      <c r="G409" s="23" t="str" cm="1">
        <f t="array" ref="G409">IFERROR(INDEX([2]!Tableausource[#All],SMALL(IF(($G$1=[2]!Tableausource[Projet])*(([2]!Tableausource[Catégorie tâche]="1.H+K")+([2]!Tableausource[Catégorie tâche]="2.K")),ROW([2]!Tableausource[Projet])-13,9^9),ROW(405:405)),COLUMN([2]!Tableausource[Tâches])-2),"")</f>
        <v/>
      </c>
      <c r="H409" s="24" t="str" cm="1">
        <f t="array" ref="H409">IFERROR(IF(INDEX([2]!Tableausource[#All],SMALL(IF(($G$1=[2]!Tableausource[Projet])*(([2]!Tableausource[Catégorie tâche]="1.H+K")+([2]!Tableausource[Catégorie tâche]="2.K")),ROW([2]!Tableausource[Projet])-13,9^9),ROW(405:405)),COLUMN([2]!Tableausource[Acteurs])-2)="","",(INDEX([2]!Tableausource[#All],SMALL(IF(($G$1=[2]!Tableausource[Projet])*(([2]!Tableausource[Catégorie tâche]="1.H+K")+([2]!Tableausource[Catégorie tâche]="2.K")),ROW([2]!Tableausource[Projet])-13,9^9),ROW(405:405)),COLUMN([2]!Tableausource[Acteurs])-2))),"")</f>
        <v/>
      </c>
    </row>
    <row r="410" spans="2:8" hidden="1" x14ac:dyDescent="0.25">
      <c r="B410" s="21" t="str" cm="1">
        <f t="array" ref="B410">IFERROR(IF(INDEX([1]!Tableausource[#All],SMALL(IF(($G$1=[1]!Tableausource[Projet])*(([1]!Tableausource[Catégorie tâche]="1.H+K")+([1]!Tableausource[Catégorie tâche]="2.K")),ROW([1]!Tableausource[Projet])-13,9^9),ROW(406:406)),COLUMN([1]!Tableausource[Etat])-2)="","",(INDEX([1]!Tableausource[#All],SMALL(IF(($G$1=[1]!Tableausource[Projet])*(([1]!Tableausource[Catégorie tâche]="1.H+K")+([1]!Tableausource[Catégorie tâche]="2.K")),ROW([1]!Tableausource[Projet])-13,9^9),ROW(406:406)),COLUMN([1]!Tableausource[Etat])-2))),"")</f>
        <v/>
      </c>
      <c r="C410" s="21" t="str" cm="1">
        <f t="array" ref="C410">IFERROR(IF(INDEX([2]!Tableausource[#All],SMALL(IF(($G$1=[2]!Tableausource[Projet])*(([2]!Tableausource[Catégorie tâche]="1.H+K")+([2]!Tableausource[Catégorie tâche]="2.K")),ROW([2]!Tableausource[Projet])-13,9^9),ROW(406:406)),COLUMN([2]!Tableausource[Échéance])-2)="","",(INDEX([2]!Tableausource[#All],SMALL(IF(($G$1=[2]!Tableausource[Projet])*(([2]!Tableausource[Catégorie tâche]="1.H+K")+([2]!Tableausource[Catégorie tâche]="2.K")),ROW([2]!Tableausource[Projet])-13,9^9),ROW(406:406)),COLUMN([2]!Tableausource[Échéance])-2))),"")</f>
        <v/>
      </c>
      <c r="D410" s="21" t="str" cm="1">
        <f t="array" ref="D410">IFERROR(IF(INDEX([2]!Tableausource[#All],SMALL(IF(($G$1=[2]!Tableausource[Projet])*(([2]!Tableausource[Catégorie tâche]="1.H+K")+([2]!Tableausource[Catégorie tâche]="2.K")),ROW([2]!Tableausource[Projet])-13,9^9),ROW(406:406)),COLUMN([2]!Tableausource[Date de début])-2)="","",(INDEX([2]!Tableausource[#All],SMALL(IF(($G$1=[2]!Tableausource[Projet])*(([2]!Tableausource[Catégorie tâche]="1.H+K")+([2]!Tableausource[Catégorie tâche]="2.K")),ROW([2]!Tableausource[Projet])-13,9^9),ROW(406:406)),COLUMN([2]!Tableausource[Date de début])-2))),"")</f>
        <v/>
      </c>
      <c r="E410" s="21" t="str" cm="1">
        <f t="array" ref="E410">IFERROR(IF(INDEX([2]!Tableausource[#All],SMALL(IF(($G$1=[2]!Tableausource[Projet])*(([2]!Tableausource[Catégorie tâche]="1.H+K")+([2]!Tableausource[Catégorie tâche]="2.K")),ROW([2]!Tableausource[Projet])-13,9^9),ROW(406:406)),COLUMN([2]!Tableausource[Date de fin])-2)="","",(INDEX([2]!Tableausource[#All],SMALL(IF(($G$1=[2]!Tableausource[Projet])*(([2]!Tableausource[Catégorie tâche]="1.H+K")+([2]!Tableausource[Catégorie tâche]="2.K")),ROW([2]!Tableausource[Projet])-13,9^9),ROW(406:406)),COLUMN([2]!Tableausource[Date de fin])-2))),"")</f>
        <v/>
      </c>
      <c r="F410" s="21" t="str" cm="1">
        <f t="array" ref="F410">IFERROR(IF(INDEX([2]!Tableausource[#All],SMALL(IF(($G$1=[2]!Tableausource[Projet])*(([2]!Tableausource[Catégorie tâche]="1.H+K")+([2]!Tableausource[Catégorie tâche]="2.K")),ROW([2]!Tableausource[Projet])-13,9^9),ROW(406:406)),COLUMN([2]!Tableausource[Catégorie tâche])-2)="","",(INDEX([2]!Tableausource[#All],SMALL(IF(($G$1=[2]!Tableausource[Projet])*(([2]!Tableausource[Catégorie tâche]="1.H+K")+([2]!Tableausource[Catégorie tâche]="2.K")),ROW([2]!Tableausource[Projet])-13,9^9),ROW(406:406)),COLUMN([2]!Tableausource[Catégorie tâche])-2))),"")</f>
        <v/>
      </c>
      <c r="G410" s="23" t="str" cm="1">
        <f t="array" ref="G410">IFERROR(INDEX([2]!Tableausource[#All],SMALL(IF(($G$1=[2]!Tableausource[Projet])*(([2]!Tableausource[Catégorie tâche]="1.H+K")+([2]!Tableausource[Catégorie tâche]="2.K")),ROW([2]!Tableausource[Projet])-13,9^9),ROW(406:406)),COLUMN([2]!Tableausource[Tâches])-2),"")</f>
        <v/>
      </c>
      <c r="H410" s="24" t="str" cm="1">
        <f t="array" ref="H410">IFERROR(IF(INDEX([2]!Tableausource[#All],SMALL(IF(($G$1=[2]!Tableausource[Projet])*(([2]!Tableausource[Catégorie tâche]="1.H+K")+([2]!Tableausource[Catégorie tâche]="2.K")),ROW([2]!Tableausource[Projet])-13,9^9),ROW(406:406)),COLUMN([2]!Tableausource[Acteurs])-2)="","",(INDEX([2]!Tableausource[#All],SMALL(IF(($G$1=[2]!Tableausource[Projet])*(([2]!Tableausource[Catégorie tâche]="1.H+K")+([2]!Tableausource[Catégorie tâche]="2.K")),ROW([2]!Tableausource[Projet])-13,9^9),ROW(406:406)),COLUMN([2]!Tableausource[Acteurs])-2))),"")</f>
        <v/>
      </c>
    </row>
    <row r="411" spans="2:8" hidden="1" x14ac:dyDescent="0.25">
      <c r="B411" s="21" t="str" cm="1">
        <f t="array" ref="B411">IFERROR(IF(INDEX([1]!Tableausource[#All],SMALL(IF(($G$1=[1]!Tableausource[Projet])*(([1]!Tableausource[Catégorie tâche]="1.H+K")+([1]!Tableausource[Catégorie tâche]="2.K")),ROW([1]!Tableausource[Projet])-13,9^9),ROW(407:407)),COLUMN([1]!Tableausource[Etat])-2)="","",(INDEX([1]!Tableausource[#All],SMALL(IF(($G$1=[1]!Tableausource[Projet])*(([1]!Tableausource[Catégorie tâche]="1.H+K")+([1]!Tableausource[Catégorie tâche]="2.K")),ROW([1]!Tableausource[Projet])-13,9^9),ROW(407:407)),COLUMN([1]!Tableausource[Etat])-2))),"")</f>
        <v/>
      </c>
      <c r="C411" s="21" t="str" cm="1">
        <f t="array" ref="C411">IFERROR(IF(INDEX([2]!Tableausource[#All],SMALL(IF(($G$1=[2]!Tableausource[Projet])*(([2]!Tableausource[Catégorie tâche]="1.H+K")+([2]!Tableausource[Catégorie tâche]="2.K")),ROW([2]!Tableausource[Projet])-13,9^9),ROW(407:407)),COLUMN([2]!Tableausource[Échéance])-2)="","",(INDEX([2]!Tableausource[#All],SMALL(IF(($G$1=[2]!Tableausource[Projet])*(([2]!Tableausource[Catégorie tâche]="1.H+K")+([2]!Tableausource[Catégorie tâche]="2.K")),ROW([2]!Tableausource[Projet])-13,9^9),ROW(407:407)),COLUMN([2]!Tableausource[Échéance])-2))),"")</f>
        <v/>
      </c>
      <c r="D411" s="21" t="str" cm="1">
        <f t="array" ref="D411">IFERROR(IF(INDEX([2]!Tableausource[#All],SMALL(IF(($G$1=[2]!Tableausource[Projet])*(([2]!Tableausource[Catégorie tâche]="1.H+K")+([2]!Tableausource[Catégorie tâche]="2.K")),ROW([2]!Tableausource[Projet])-13,9^9),ROW(407:407)),COLUMN([2]!Tableausource[Date de début])-2)="","",(INDEX([2]!Tableausource[#All],SMALL(IF(($G$1=[2]!Tableausource[Projet])*(([2]!Tableausource[Catégorie tâche]="1.H+K")+([2]!Tableausource[Catégorie tâche]="2.K")),ROW([2]!Tableausource[Projet])-13,9^9),ROW(407:407)),COLUMN([2]!Tableausource[Date de début])-2))),"")</f>
        <v/>
      </c>
      <c r="E411" s="21" t="str" cm="1">
        <f t="array" ref="E411">IFERROR(IF(INDEX([2]!Tableausource[#All],SMALL(IF(($G$1=[2]!Tableausource[Projet])*(([2]!Tableausource[Catégorie tâche]="1.H+K")+([2]!Tableausource[Catégorie tâche]="2.K")),ROW([2]!Tableausource[Projet])-13,9^9),ROW(407:407)),COLUMN([2]!Tableausource[Date de fin])-2)="","",(INDEX([2]!Tableausource[#All],SMALL(IF(($G$1=[2]!Tableausource[Projet])*(([2]!Tableausource[Catégorie tâche]="1.H+K")+([2]!Tableausource[Catégorie tâche]="2.K")),ROW([2]!Tableausource[Projet])-13,9^9),ROW(407:407)),COLUMN([2]!Tableausource[Date de fin])-2))),"")</f>
        <v/>
      </c>
      <c r="F411" s="21" t="str" cm="1">
        <f t="array" ref="F411">IFERROR(IF(INDEX([2]!Tableausource[#All],SMALL(IF(($G$1=[2]!Tableausource[Projet])*(([2]!Tableausource[Catégorie tâche]="1.H+K")+([2]!Tableausource[Catégorie tâche]="2.K")),ROW([2]!Tableausource[Projet])-13,9^9),ROW(407:407)),COLUMN([2]!Tableausource[Catégorie tâche])-2)="","",(INDEX([2]!Tableausource[#All],SMALL(IF(($G$1=[2]!Tableausource[Projet])*(([2]!Tableausource[Catégorie tâche]="1.H+K")+([2]!Tableausource[Catégorie tâche]="2.K")),ROW([2]!Tableausource[Projet])-13,9^9),ROW(407:407)),COLUMN([2]!Tableausource[Catégorie tâche])-2))),"")</f>
        <v/>
      </c>
      <c r="G411" s="23" t="str" cm="1">
        <f t="array" ref="G411">IFERROR(INDEX([2]!Tableausource[#All],SMALL(IF(($G$1=[2]!Tableausource[Projet])*(([2]!Tableausource[Catégorie tâche]="1.H+K")+([2]!Tableausource[Catégorie tâche]="2.K")),ROW([2]!Tableausource[Projet])-13,9^9),ROW(407:407)),COLUMN([2]!Tableausource[Tâches])-2),"")</f>
        <v/>
      </c>
      <c r="H411" s="24" t="str" cm="1">
        <f t="array" ref="H411">IFERROR(IF(INDEX([2]!Tableausource[#All],SMALL(IF(($G$1=[2]!Tableausource[Projet])*(([2]!Tableausource[Catégorie tâche]="1.H+K")+([2]!Tableausource[Catégorie tâche]="2.K")),ROW([2]!Tableausource[Projet])-13,9^9),ROW(407:407)),COLUMN([2]!Tableausource[Acteurs])-2)="","",(INDEX([2]!Tableausource[#All],SMALL(IF(($G$1=[2]!Tableausource[Projet])*(([2]!Tableausource[Catégorie tâche]="1.H+K")+([2]!Tableausource[Catégorie tâche]="2.K")),ROW([2]!Tableausource[Projet])-13,9^9),ROW(407:407)),COLUMN([2]!Tableausource[Acteurs])-2))),"")</f>
        <v/>
      </c>
    </row>
    <row r="412" spans="2:8" hidden="1" x14ac:dyDescent="0.25">
      <c r="B412" s="21" t="str" cm="1">
        <f t="array" ref="B412">IFERROR(IF(INDEX([1]!Tableausource[#All],SMALL(IF(($G$1=[1]!Tableausource[Projet])*(([1]!Tableausource[Catégorie tâche]="1.H+K")+([1]!Tableausource[Catégorie tâche]="2.K")),ROW([1]!Tableausource[Projet])-13,9^9),ROW(408:408)),COLUMN([1]!Tableausource[Etat])-2)="","",(INDEX([1]!Tableausource[#All],SMALL(IF(($G$1=[1]!Tableausource[Projet])*(([1]!Tableausource[Catégorie tâche]="1.H+K")+([1]!Tableausource[Catégorie tâche]="2.K")),ROW([1]!Tableausource[Projet])-13,9^9),ROW(408:408)),COLUMN([1]!Tableausource[Etat])-2))),"")</f>
        <v/>
      </c>
      <c r="C412" s="21" t="str" cm="1">
        <f t="array" ref="C412">IFERROR(IF(INDEX([2]!Tableausource[#All],SMALL(IF(($G$1=[2]!Tableausource[Projet])*(([2]!Tableausource[Catégorie tâche]="1.H+K")+([2]!Tableausource[Catégorie tâche]="2.K")),ROW([2]!Tableausource[Projet])-13,9^9),ROW(408:408)),COLUMN([2]!Tableausource[Échéance])-2)="","",(INDEX([2]!Tableausource[#All],SMALL(IF(($G$1=[2]!Tableausource[Projet])*(([2]!Tableausource[Catégorie tâche]="1.H+K")+([2]!Tableausource[Catégorie tâche]="2.K")),ROW([2]!Tableausource[Projet])-13,9^9),ROW(408:408)),COLUMN([2]!Tableausource[Échéance])-2))),"")</f>
        <v/>
      </c>
      <c r="D412" s="21" t="str" cm="1">
        <f t="array" ref="D412">IFERROR(IF(INDEX([2]!Tableausource[#All],SMALL(IF(($G$1=[2]!Tableausource[Projet])*(([2]!Tableausource[Catégorie tâche]="1.H+K")+([2]!Tableausource[Catégorie tâche]="2.K")),ROW([2]!Tableausource[Projet])-13,9^9),ROW(408:408)),COLUMN([2]!Tableausource[Date de début])-2)="","",(INDEX([2]!Tableausource[#All],SMALL(IF(($G$1=[2]!Tableausource[Projet])*(([2]!Tableausource[Catégorie tâche]="1.H+K")+([2]!Tableausource[Catégorie tâche]="2.K")),ROW([2]!Tableausource[Projet])-13,9^9),ROW(408:408)),COLUMN([2]!Tableausource[Date de début])-2))),"")</f>
        <v/>
      </c>
      <c r="E412" s="21" t="str" cm="1">
        <f t="array" ref="E412">IFERROR(IF(INDEX([2]!Tableausource[#All],SMALL(IF(($G$1=[2]!Tableausource[Projet])*(([2]!Tableausource[Catégorie tâche]="1.H+K")+([2]!Tableausource[Catégorie tâche]="2.K")),ROW([2]!Tableausource[Projet])-13,9^9),ROW(408:408)),COLUMN([2]!Tableausource[Date de fin])-2)="","",(INDEX([2]!Tableausource[#All],SMALL(IF(($G$1=[2]!Tableausource[Projet])*(([2]!Tableausource[Catégorie tâche]="1.H+K")+([2]!Tableausource[Catégorie tâche]="2.K")),ROW([2]!Tableausource[Projet])-13,9^9),ROW(408:408)),COLUMN([2]!Tableausource[Date de fin])-2))),"")</f>
        <v/>
      </c>
      <c r="F412" s="21" t="str" cm="1">
        <f t="array" ref="F412">IFERROR(IF(INDEX([2]!Tableausource[#All],SMALL(IF(($G$1=[2]!Tableausource[Projet])*(([2]!Tableausource[Catégorie tâche]="1.H+K")+([2]!Tableausource[Catégorie tâche]="2.K")),ROW([2]!Tableausource[Projet])-13,9^9),ROW(408:408)),COLUMN([2]!Tableausource[Catégorie tâche])-2)="","",(INDEX([2]!Tableausource[#All],SMALL(IF(($G$1=[2]!Tableausource[Projet])*(([2]!Tableausource[Catégorie tâche]="1.H+K")+([2]!Tableausource[Catégorie tâche]="2.K")),ROW([2]!Tableausource[Projet])-13,9^9),ROW(408:408)),COLUMN([2]!Tableausource[Catégorie tâche])-2))),"")</f>
        <v/>
      </c>
      <c r="G412" s="23" t="str" cm="1">
        <f t="array" ref="G412">IFERROR(INDEX([2]!Tableausource[#All],SMALL(IF(($G$1=[2]!Tableausource[Projet])*(([2]!Tableausource[Catégorie tâche]="1.H+K")+([2]!Tableausource[Catégorie tâche]="2.K")),ROW([2]!Tableausource[Projet])-13,9^9),ROW(408:408)),COLUMN([2]!Tableausource[Tâches])-2),"")</f>
        <v/>
      </c>
      <c r="H412" s="24" t="str" cm="1">
        <f t="array" ref="H412">IFERROR(IF(INDEX([2]!Tableausource[#All],SMALL(IF(($G$1=[2]!Tableausource[Projet])*(([2]!Tableausource[Catégorie tâche]="1.H+K")+([2]!Tableausource[Catégorie tâche]="2.K")),ROW([2]!Tableausource[Projet])-13,9^9),ROW(408:408)),COLUMN([2]!Tableausource[Acteurs])-2)="","",(INDEX([2]!Tableausource[#All],SMALL(IF(($G$1=[2]!Tableausource[Projet])*(([2]!Tableausource[Catégorie tâche]="1.H+K")+([2]!Tableausource[Catégorie tâche]="2.K")),ROW([2]!Tableausource[Projet])-13,9^9),ROW(408:408)),COLUMN([2]!Tableausource[Acteurs])-2))),"")</f>
        <v/>
      </c>
    </row>
    <row r="413" spans="2:8" hidden="1" x14ac:dyDescent="0.25">
      <c r="B413" s="21" t="str" cm="1">
        <f t="array" ref="B413">IFERROR(IF(INDEX([1]!Tableausource[#All],SMALL(IF(($G$1=[1]!Tableausource[Projet])*(([1]!Tableausource[Catégorie tâche]="1.H+K")+([1]!Tableausource[Catégorie tâche]="2.K")),ROW([1]!Tableausource[Projet])-13,9^9),ROW(409:409)),COLUMN([1]!Tableausource[Etat])-2)="","",(INDEX([1]!Tableausource[#All],SMALL(IF(($G$1=[1]!Tableausource[Projet])*(([1]!Tableausource[Catégorie tâche]="1.H+K")+([1]!Tableausource[Catégorie tâche]="2.K")),ROW([1]!Tableausource[Projet])-13,9^9),ROW(409:409)),COLUMN([1]!Tableausource[Etat])-2))),"")</f>
        <v/>
      </c>
      <c r="C413" s="21" t="str" cm="1">
        <f t="array" ref="C413">IFERROR(IF(INDEX([2]!Tableausource[#All],SMALL(IF(($G$1=[2]!Tableausource[Projet])*(([2]!Tableausource[Catégorie tâche]="1.H+K")+([2]!Tableausource[Catégorie tâche]="2.K")),ROW([2]!Tableausource[Projet])-13,9^9),ROW(409:409)),COLUMN([2]!Tableausource[Échéance])-2)="","",(INDEX([2]!Tableausource[#All],SMALL(IF(($G$1=[2]!Tableausource[Projet])*(([2]!Tableausource[Catégorie tâche]="1.H+K")+([2]!Tableausource[Catégorie tâche]="2.K")),ROW([2]!Tableausource[Projet])-13,9^9),ROW(409:409)),COLUMN([2]!Tableausource[Échéance])-2))),"")</f>
        <v/>
      </c>
      <c r="D413" s="21" t="str" cm="1">
        <f t="array" ref="D413">IFERROR(IF(INDEX([2]!Tableausource[#All],SMALL(IF(($G$1=[2]!Tableausource[Projet])*(([2]!Tableausource[Catégorie tâche]="1.H+K")+([2]!Tableausource[Catégorie tâche]="2.K")),ROW([2]!Tableausource[Projet])-13,9^9),ROW(409:409)),COLUMN([2]!Tableausource[Date de début])-2)="","",(INDEX([2]!Tableausource[#All],SMALL(IF(($G$1=[2]!Tableausource[Projet])*(([2]!Tableausource[Catégorie tâche]="1.H+K")+([2]!Tableausource[Catégorie tâche]="2.K")),ROW([2]!Tableausource[Projet])-13,9^9),ROW(409:409)),COLUMN([2]!Tableausource[Date de début])-2))),"")</f>
        <v/>
      </c>
      <c r="E413" s="21" t="str" cm="1">
        <f t="array" ref="E413">IFERROR(IF(INDEX([2]!Tableausource[#All],SMALL(IF(($G$1=[2]!Tableausource[Projet])*(([2]!Tableausource[Catégorie tâche]="1.H+K")+([2]!Tableausource[Catégorie tâche]="2.K")),ROW([2]!Tableausource[Projet])-13,9^9),ROW(409:409)),COLUMN([2]!Tableausource[Date de fin])-2)="","",(INDEX([2]!Tableausource[#All],SMALL(IF(($G$1=[2]!Tableausource[Projet])*(([2]!Tableausource[Catégorie tâche]="1.H+K")+([2]!Tableausource[Catégorie tâche]="2.K")),ROW([2]!Tableausource[Projet])-13,9^9),ROW(409:409)),COLUMN([2]!Tableausource[Date de fin])-2))),"")</f>
        <v/>
      </c>
      <c r="F413" s="21" t="str" cm="1">
        <f t="array" ref="F413">IFERROR(IF(INDEX([2]!Tableausource[#All],SMALL(IF(($G$1=[2]!Tableausource[Projet])*(([2]!Tableausource[Catégorie tâche]="1.H+K")+([2]!Tableausource[Catégorie tâche]="2.K")),ROW([2]!Tableausource[Projet])-13,9^9),ROW(409:409)),COLUMN([2]!Tableausource[Catégorie tâche])-2)="","",(INDEX([2]!Tableausource[#All],SMALL(IF(($G$1=[2]!Tableausource[Projet])*(([2]!Tableausource[Catégorie tâche]="1.H+K")+([2]!Tableausource[Catégorie tâche]="2.K")),ROW([2]!Tableausource[Projet])-13,9^9),ROW(409:409)),COLUMN([2]!Tableausource[Catégorie tâche])-2))),"")</f>
        <v/>
      </c>
      <c r="G413" s="23" t="str" cm="1">
        <f t="array" ref="G413">IFERROR(INDEX([2]!Tableausource[#All],SMALL(IF(($G$1=[2]!Tableausource[Projet])*(([2]!Tableausource[Catégorie tâche]="1.H+K")+([2]!Tableausource[Catégorie tâche]="2.K")),ROW([2]!Tableausource[Projet])-13,9^9),ROW(409:409)),COLUMN([2]!Tableausource[Tâches])-2),"")</f>
        <v/>
      </c>
      <c r="H413" s="24" t="str" cm="1">
        <f t="array" ref="H413">IFERROR(IF(INDEX([2]!Tableausource[#All],SMALL(IF(($G$1=[2]!Tableausource[Projet])*(([2]!Tableausource[Catégorie tâche]="1.H+K")+([2]!Tableausource[Catégorie tâche]="2.K")),ROW([2]!Tableausource[Projet])-13,9^9),ROW(409:409)),COLUMN([2]!Tableausource[Acteurs])-2)="","",(INDEX([2]!Tableausource[#All],SMALL(IF(($G$1=[2]!Tableausource[Projet])*(([2]!Tableausource[Catégorie tâche]="1.H+K")+([2]!Tableausource[Catégorie tâche]="2.K")),ROW([2]!Tableausource[Projet])-13,9^9),ROW(409:409)),COLUMN([2]!Tableausource[Acteurs])-2))),"")</f>
        <v/>
      </c>
    </row>
    <row r="414" spans="2:8" hidden="1" x14ac:dyDescent="0.25">
      <c r="B414" s="21" t="str" cm="1">
        <f t="array" ref="B414">IFERROR(IF(INDEX([1]!Tableausource[#All],SMALL(IF(($G$1=[1]!Tableausource[Projet])*(([1]!Tableausource[Catégorie tâche]="1.H+K")+([1]!Tableausource[Catégorie tâche]="2.K")),ROW([1]!Tableausource[Projet])-13,9^9),ROW(410:410)),COLUMN([1]!Tableausource[Etat])-2)="","",(INDEX([1]!Tableausource[#All],SMALL(IF(($G$1=[1]!Tableausource[Projet])*(([1]!Tableausource[Catégorie tâche]="1.H+K")+([1]!Tableausource[Catégorie tâche]="2.K")),ROW([1]!Tableausource[Projet])-13,9^9),ROW(410:410)),COLUMN([1]!Tableausource[Etat])-2))),"")</f>
        <v/>
      </c>
      <c r="C414" s="21" t="str" cm="1">
        <f t="array" ref="C414">IFERROR(IF(INDEX([2]!Tableausource[#All],SMALL(IF(($G$1=[2]!Tableausource[Projet])*(([2]!Tableausource[Catégorie tâche]="1.H+K")+([2]!Tableausource[Catégorie tâche]="2.K")),ROW([2]!Tableausource[Projet])-13,9^9),ROW(410:410)),COLUMN([2]!Tableausource[Échéance])-2)="","",(INDEX([2]!Tableausource[#All],SMALL(IF(($G$1=[2]!Tableausource[Projet])*(([2]!Tableausource[Catégorie tâche]="1.H+K")+([2]!Tableausource[Catégorie tâche]="2.K")),ROW([2]!Tableausource[Projet])-13,9^9),ROW(410:410)),COLUMN([2]!Tableausource[Échéance])-2))),"")</f>
        <v/>
      </c>
      <c r="D414" s="21" t="str" cm="1">
        <f t="array" ref="D414">IFERROR(IF(INDEX([2]!Tableausource[#All],SMALL(IF(($G$1=[2]!Tableausource[Projet])*(([2]!Tableausource[Catégorie tâche]="1.H+K")+([2]!Tableausource[Catégorie tâche]="2.K")),ROW([2]!Tableausource[Projet])-13,9^9),ROW(410:410)),COLUMN([2]!Tableausource[Date de début])-2)="","",(INDEX([2]!Tableausource[#All],SMALL(IF(($G$1=[2]!Tableausource[Projet])*(([2]!Tableausource[Catégorie tâche]="1.H+K")+([2]!Tableausource[Catégorie tâche]="2.K")),ROW([2]!Tableausource[Projet])-13,9^9),ROW(410:410)),COLUMN([2]!Tableausource[Date de début])-2))),"")</f>
        <v/>
      </c>
      <c r="E414" s="21" t="str" cm="1">
        <f t="array" ref="E414">IFERROR(IF(INDEX([2]!Tableausource[#All],SMALL(IF(($G$1=[2]!Tableausource[Projet])*(([2]!Tableausource[Catégorie tâche]="1.H+K")+([2]!Tableausource[Catégorie tâche]="2.K")),ROW([2]!Tableausource[Projet])-13,9^9),ROW(410:410)),COLUMN([2]!Tableausource[Date de fin])-2)="","",(INDEX([2]!Tableausource[#All],SMALL(IF(($G$1=[2]!Tableausource[Projet])*(([2]!Tableausource[Catégorie tâche]="1.H+K")+([2]!Tableausource[Catégorie tâche]="2.K")),ROW([2]!Tableausource[Projet])-13,9^9),ROW(410:410)),COLUMN([2]!Tableausource[Date de fin])-2))),"")</f>
        <v/>
      </c>
      <c r="F414" s="21" t="str" cm="1">
        <f t="array" ref="F414">IFERROR(IF(INDEX([2]!Tableausource[#All],SMALL(IF(($G$1=[2]!Tableausource[Projet])*(([2]!Tableausource[Catégorie tâche]="1.H+K")+([2]!Tableausource[Catégorie tâche]="2.K")),ROW([2]!Tableausource[Projet])-13,9^9),ROW(410:410)),COLUMN([2]!Tableausource[Catégorie tâche])-2)="","",(INDEX([2]!Tableausource[#All],SMALL(IF(($G$1=[2]!Tableausource[Projet])*(([2]!Tableausource[Catégorie tâche]="1.H+K")+([2]!Tableausource[Catégorie tâche]="2.K")),ROW([2]!Tableausource[Projet])-13,9^9),ROW(410:410)),COLUMN([2]!Tableausource[Catégorie tâche])-2))),"")</f>
        <v/>
      </c>
      <c r="G414" s="23" t="str" cm="1">
        <f t="array" ref="G414">IFERROR(INDEX([2]!Tableausource[#All],SMALL(IF(($G$1=[2]!Tableausource[Projet])*(([2]!Tableausource[Catégorie tâche]="1.H+K")+([2]!Tableausource[Catégorie tâche]="2.K")),ROW([2]!Tableausource[Projet])-13,9^9),ROW(410:410)),COLUMN([2]!Tableausource[Tâches])-2),"")</f>
        <v/>
      </c>
      <c r="H414" s="24" t="str" cm="1">
        <f t="array" ref="H414">IFERROR(IF(INDEX([2]!Tableausource[#All],SMALL(IF(($G$1=[2]!Tableausource[Projet])*(([2]!Tableausource[Catégorie tâche]="1.H+K")+([2]!Tableausource[Catégorie tâche]="2.K")),ROW([2]!Tableausource[Projet])-13,9^9),ROW(410:410)),COLUMN([2]!Tableausource[Acteurs])-2)="","",(INDEX([2]!Tableausource[#All],SMALL(IF(($G$1=[2]!Tableausource[Projet])*(([2]!Tableausource[Catégorie tâche]="1.H+K")+([2]!Tableausource[Catégorie tâche]="2.K")),ROW([2]!Tableausource[Projet])-13,9^9),ROW(410:410)),COLUMN([2]!Tableausource[Acteurs])-2))),"")</f>
        <v/>
      </c>
    </row>
    <row r="415" spans="2:8" hidden="1" x14ac:dyDescent="0.25">
      <c r="B415" s="21" t="str" cm="1">
        <f t="array" ref="B415">IFERROR(IF(INDEX([1]!Tableausource[#All],SMALL(IF(($G$1=[1]!Tableausource[Projet])*(([1]!Tableausource[Catégorie tâche]="1.H+K")+([1]!Tableausource[Catégorie tâche]="2.K")),ROW([1]!Tableausource[Projet])-13,9^9),ROW(411:411)),COLUMN([1]!Tableausource[Etat])-2)="","",(INDEX([1]!Tableausource[#All],SMALL(IF(($G$1=[1]!Tableausource[Projet])*(([1]!Tableausource[Catégorie tâche]="1.H+K")+([1]!Tableausource[Catégorie tâche]="2.K")),ROW([1]!Tableausource[Projet])-13,9^9),ROW(411:411)),COLUMN([1]!Tableausource[Etat])-2))),"")</f>
        <v/>
      </c>
      <c r="C415" s="21" t="str" cm="1">
        <f t="array" ref="C415">IFERROR(IF(INDEX([2]!Tableausource[#All],SMALL(IF(($G$1=[2]!Tableausource[Projet])*(([2]!Tableausource[Catégorie tâche]="1.H+K")+([2]!Tableausource[Catégorie tâche]="2.K")),ROW([2]!Tableausource[Projet])-13,9^9),ROW(411:411)),COLUMN([2]!Tableausource[Échéance])-2)="","",(INDEX([2]!Tableausource[#All],SMALL(IF(($G$1=[2]!Tableausource[Projet])*(([2]!Tableausource[Catégorie tâche]="1.H+K")+([2]!Tableausource[Catégorie tâche]="2.K")),ROW([2]!Tableausource[Projet])-13,9^9),ROW(411:411)),COLUMN([2]!Tableausource[Échéance])-2))),"")</f>
        <v/>
      </c>
      <c r="D415" s="21" t="str" cm="1">
        <f t="array" ref="D415">IFERROR(IF(INDEX([2]!Tableausource[#All],SMALL(IF(($G$1=[2]!Tableausource[Projet])*(([2]!Tableausource[Catégorie tâche]="1.H+K")+([2]!Tableausource[Catégorie tâche]="2.K")),ROW([2]!Tableausource[Projet])-13,9^9),ROW(411:411)),COLUMN([2]!Tableausource[Date de début])-2)="","",(INDEX([2]!Tableausource[#All],SMALL(IF(($G$1=[2]!Tableausource[Projet])*(([2]!Tableausource[Catégorie tâche]="1.H+K")+([2]!Tableausource[Catégorie tâche]="2.K")),ROW([2]!Tableausource[Projet])-13,9^9),ROW(411:411)),COLUMN([2]!Tableausource[Date de début])-2))),"")</f>
        <v/>
      </c>
      <c r="E415" s="21" t="str" cm="1">
        <f t="array" ref="E415">IFERROR(IF(INDEX([2]!Tableausource[#All],SMALL(IF(($G$1=[2]!Tableausource[Projet])*(([2]!Tableausource[Catégorie tâche]="1.H+K")+([2]!Tableausource[Catégorie tâche]="2.K")),ROW([2]!Tableausource[Projet])-13,9^9),ROW(411:411)),COLUMN([2]!Tableausource[Date de fin])-2)="","",(INDEX([2]!Tableausource[#All],SMALL(IF(($G$1=[2]!Tableausource[Projet])*(([2]!Tableausource[Catégorie tâche]="1.H+K")+([2]!Tableausource[Catégorie tâche]="2.K")),ROW([2]!Tableausource[Projet])-13,9^9),ROW(411:411)),COLUMN([2]!Tableausource[Date de fin])-2))),"")</f>
        <v/>
      </c>
      <c r="F415" s="21" t="str" cm="1">
        <f t="array" ref="F415">IFERROR(IF(INDEX([2]!Tableausource[#All],SMALL(IF(($G$1=[2]!Tableausource[Projet])*(([2]!Tableausource[Catégorie tâche]="1.H+K")+([2]!Tableausource[Catégorie tâche]="2.K")),ROW([2]!Tableausource[Projet])-13,9^9),ROW(411:411)),COLUMN([2]!Tableausource[Catégorie tâche])-2)="","",(INDEX([2]!Tableausource[#All],SMALL(IF(($G$1=[2]!Tableausource[Projet])*(([2]!Tableausource[Catégorie tâche]="1.H+K")+([2]!Tableausource[Catégorie tâche]="2.K")),ROW([2]!Tableausource[Projet])-13,9^9),ROW(411:411)),COLUMN([2]!Tableausource[Catégorie tâche])-2))),"")</f>
        <v/>
      </c>
      <c r="G415" s="23" t="str" cm="1">
        <f t="array" ref="G415">IFERROR(INDEX([2]!Tableausource[#All],SMALL(IF(($G$1=[2]!Tableausource[Projet])*(([2]!Tableausource[Catégorie tâche]="1.H+K")+([2]!Tableausource[Catégorie tâche]="2.K")),ROW([2]!Tableausource[Projet])-13,9^9),ROW(411:411)),COLUMN([2]!Tableausource[Tâches])-2),"")</f>
        <v/>
      </c>
      <c r="H415" s="24" t="str" cm="1">
        <f t="array" ref="H415">IFERROR(IF(INDEX([2]!Tableausource[#All],SMALL(IF(($G$1=[2]!Tableausource[Projet])*(([2]!Tableausource[Catégorie tâche]="1.H+K")+([2]!Tableausource[Catégorie tâche]="2.K")),ROW([2]!Tableausource[Projet])-13,9^9),ROW(411:411)),COLUMN([2]!Tableausource[Acteurs])-2)="","",(INDEX([2]!Tableausource[#All],SMALL(IF(($G$1=[2]!Tableausource[Projet])*(([2]!Tableausource[Catégorie tâche]="1.H+K")+([2]!Tableausource[Catégorie tâche]="2.K")),ROW([2]!Tableausource[Projet])-13,9^9),ROW(411:411)),COLUMN([2]!Tableausource[Acteurs])-2))),"")</f>
        <v/>
      </c>
    </row>
    <row r="416" spans="2:8" hidden="1" x14ac:dyDescent="0.25">
      <c r="B416" s="21" t="str" cm="1">
        <f t="array" ref="B416">IFERROR(IF(INDEX([1]!Tableausource[#All],SMALL(IF(($G$1=[1]!Tableausource[Projet])*(([1]!Tableausource[Catégorie tâche]="1.H+K")+([1]!Tableausource[Catégorie tâche]="2.K")),ROW([1]!Tableausource[Projet])-13,9^9),ROW(412:412)),COLUMN([1]!Tableausource[Etat])-2)="","",(INDEX([1]!Tableausource[#All],SMALL(IF(($G$1=[1]!Tableausource[Projet])*(([1]!Tableausource[Catégorie tâche]="1.H+K")+([1]!Tableausource[Catégorie tâche]="2.K")),ROW([1]!Tableausource[Projet])-13,9^9),ROW(412:412)),COLUMN([1]!Tableausource[Etat])-2))),"")</f>
        <v/>
      </c>
      <c r="C416" s="21" t="str" cm="1">
        <f t="array" ref="C416">IFERROR(IF(INDEX([2]!Tableausource[#All],SMALL(IF(($G$1=[2]!Tableausource[Projet])*(([2]!Tableausource[Catégorie tâche]="1.H+K")+([2]!Tableausource[Catégorie tâche]="2.K")),ROW([2]!Tableausource[Projet])-13,9^9),ROW(412:412)),COLUMN([2]!Tableausource[Échéance])-2)="","",(INDEX([2]!Tableausource[#All],SMALL(IF(($G$1=[2]!Tableausource[Projet])*(([2]!Tableausource[Catégorie tâche]="1.H+K")+([2]!Tableausource[Catégorie tâche]="2.K")),ROW([2]!Tableausource[Projet])-13,9^9),ROW(412:412)),COLUMN([2]!Tableausource[Échéance])-2))),"")</f>
        <v/>
      </c>
      <c r="D416" s="21" t="str" cm="1">
        <f t="array" ref="D416">IFERROR(IF(INDEX([2]!Tableausource[#All],SMALL(IF(($G$1=[2]!Tableausource[Projet])*(([2]!Tableausource[Catégorie tâche]="1.H+K")+([2]!Tableausource[Catégorie tâche]="2.K")),ROW([2]!Tableausource[Projet])-13,9^9),ROW(412:412)),COLUMN([2]!Tableausource[Date de début])-2)="","",(INDEX([2]!Tableausource[#All],SMALL(IF(($G$1=[2]!Tableausource[Projet])*(([2]!Tableausource[Catégorie tâche]="1.H+K")+([2]!Tableausource[Catégorie tâche]="2.K")),ROW([2]!Tableausource[Projet])-13,9^9),ROW(412:412)),COLUMN([2]!Tableausource[Date de début])-2))),"")</f>
        <v/>
      </c>
      <c r="E416" s="21" t="str" cm="1">
        <f t="array" ref="E416">IFERROR(IF(INDEX([2]!Tableausource[#All],SMALL(IF(($G$1=[2]!Tableausource[Projet])*(([2]!Tableausource[Catégorie tâche]="1.H+K")+([2]!Tableausource[Catégorie tâche]="2.K")),ROW([2]!Tableausource[Projet])-13,9^9),ROW(412:412)),COLUMN([2]!Tableausource[Date de fin])-2)="","",(INDEX([2]!Tableausource[#All],SMALL(IF(($G$1=[2]!Tableausource[Projet])*(([2]!Tableausource[Catégorie tâche]="1.H+K")+([2]!Tableausource[Catégorie tâche]="2.K")),ROW([2]!Tableausource[Projet])-13,9^9),ROW(412:412)),COLUMN([2]!Tableausource[Date de fin])-2))),"")</f>
        <v/>
      </c>
      <c r="F416" s="21" t="str" cm="1">
        <f t="array" ref="F416">IFERROR(IF(INDEX([2]!Tableausource[#All],SMALL(IF(($G$1=[2]!Tableausource[Projet])*(([2]!Tableausource[Catégorie tâche]="1.H+K")+([2]!Tableausource[Catégorie tâche]="2.K")),ROW([2]!Tableausource[Projet])-13,9^9),ROW(412:412)),COLUMN([2]!Tableausource[Catégorie tâche])-2)="","",(INDEX([2]!Tableausource[#All],SMALL(IF(($G$1=[2]!Tableausource[Projet])*(([2]!Tableausource[Catégorie tâche]="1.H+K")+([2]!Tableausource[Catégorie tâche]="2.K")),ROW([2]!Tableausource[Projet])-13,9^9),ROW(412:412)),COLUMN([2]!Tableausource[Catégorie tâche])-2))),"")</f>
        <v/>
      </c>
      <c r="G416" s="23" t="str" cm="1">
        <f t="array" ref="G416">IFERROR(INDEX([2]!Tableausource[#All],SMALL(IF(($G$1=[2]!Tableausource[Projet])*(([2]!Tableausource[Catégorie tâche]="1.H+K")+([2]!Tableausource[Catégorie tâche]="2.K")),ROW([2]!Tableausource[Projet])-13,9^9),ROW(412:412)),COLUMN([2]!Tableausource[Tâches])-2),"")</f>
        <v/>
      </c>
      <c r="H416" s="24" t="str" cm="1">
        <f t="array" ref="H416">IFERROR(IF(INDEX([2]!Tableausource[#All],SMALL(IF(($G$1=[2]!Tableausource[Projet])*(([2]!Tableausource[Catégorie tâche]="1.H+K")+([2]!Tableausource[Catégorie tâche]="2.K")),ROW([2]!Tableausource[Projet])-13,9^9),ROW(412:412)),COLUMN([2]!Tableausource[Acteurs])-2)="","",(INDEX([2]!Tableausource[#All],SMALL(IF(($G$1=[2]!Tableausource[Projet])*(([2]!Tableausource[Catégorie tâche]="1.H+K")+([2]!Tableausource[Catégorie tâche]="2.K")),ROW([2]!Tableausource[Projet])-13,9^9),ROW(412:412)),COLUMN([2]!Tableausource[Acteurs])-2))),"")</f>
        <v/>
      </c>
    </row>
    <row r="417" spans="2:8" hidden="1" x14ac:dyDescent="0.25">
      <c r="B417" s="21" t="str" cm="1">
        <f t="array" ref="B417">IFERROR(IF(INDEX([1]!Tableausource[#All],SMALL(IF(($G$1=[1]!Tableausource[Projet])*(([1]!Tableausource[Catégorie tâche]="1.H+K")+([1]!Tableausource[Catégorie tâche]="2.K")),ROW([1]!Tableausource[Projet])-13,9^9),ROW(413:413)),COLUMN([1]!Tableausource[Etat])-2)="","",(INDEX([1]!Tableausource[#All],SMALL(IF(($G$1=[1]!Tableausource[Projet])*(([1]!Tableausource[Catégorie tâche]="1.H+K")+([1]!Tableausource[Catégorie tâche]="2.K")),ROW([1]!Tableausource[Projet])-13,9^9),ROW(413:413)),COLUMN([1]!Tableausource[Etat])-2))),"")</f>
        <v/>
      </c>
      <c r="C417" s="21" t="str" cm="1">
        <f t="array" ref="C417">IFERROR(IF(INDEX([2]!Tableausource[#All],SMALL(IF(($G$1=[2]!Tableausource[Projet])*(([2]!Tableausource[Catégorie tâche]="1.H+K")+([2]!Tableausource[Catégorie tâche]="2.K")),ROW([2]!Tableausource[Projet])-13,9^9),ROW(413:413)),COLUMN([2]!Tableausource[Échéance])-2)="","",(INDEX([2]!Tableausource[#All],SMALL(IF(($G$1=[2]!Tableausource[Projet])*(([2]!Tableausource[Catégorie tâche]="1.H+K")+([2]!Tableausource[Catégorie tâche]="2.K")),ROW([2]!Tableausource[Projet])-13,9^9),ROW(413:413)),COLUMN([2]!Tableausource[Échéance])-2))),"")</f>
        <v/>
      </c>
      <c r="D417" s="21" t="str" cm="1">
        <f t="array" ref="D417">IFERROR(IF(INDEX([2]!Tableausource[#All],SMALL(IF(($G$1=[2]!Tableausource[Projet])*(([2]!Tableausource[Catégorie tâche]="1.H+K")+([2]!Tableausource[Catégorie tâche]="2.K")),ROW([2]!Tableausource[Projet])-13,9^9),ROW(413:413)),COLUMN([2]!Tableausource[Date de début])-2)="","",(INDEX([2]!Tableausource[#All],SMALL(IF(($G$1=[2]!Tableausource[Projet])*(([2]!Tableausource[Catégorie tâche]="1.H+K")+([2]!Tableausource[Catégorie tâche]="2.K")),ROW([2]!Tableausource[Projet])-13,9^9),ROW(413:413)),COLUMN([2]!Tableausource[Date de début])-2))),"")</f>
        <v/>
      </c>
      <c r="E417" s="21" t="str" cm="1">
        <f t="array" ref="E417">IFERROR(IF(INDEX([2]!Tableausource[#All],SMALL(IF(($G$1=[2]!Tableausource[Projet])*(([2]!Tableausource[Catégorie tâche]="1.H+K")+([2]!Tableausource[Catégorie tâche]="2.K")),ROW([2]!Tableausource[Projet])-13,9^9),ROW(413:413)),COLUMN([2]!Tableausource[Date de fin])-2)="","",(INDEX([2]!Tableausource[#All],SMALL(IF(($G$1=[2]!Tableausource[Projet])*(([2]!Tableausource[Catégorie tâche]="1.H+K")+([2]!Tableausource[Catégorie tâche]="2.K")),ROW([2]!Tableausource[Projet])-13,9^9),ROW(413:413)),COLUMN([2]!Tableausource[Date de fin])-2))),"")</f>
        <v/>
      </c>
      <c r="F417" s="21" t="str" cm="1">
        <f t="array" ref="F417">IFERROR(IF(INDEX([2]!Tableausource[#All],SMALL(IF(($G$1=[2]!Tableausource[Projet])*(([2]!Tableausource[Catégorie tâche]="1.H+K")+([2]!Tableausource[Catégorie tâche]="2.K")),ROW([2]!Tableausource[Projet])-13,9^9),ROW(413:413)),COLUMN([2]!Tableausource[Catégorie tâche])-2)="","",(INDEX([2]!Tableausource[#All],SMALL(IF(($G$1=[2]!Tableausource[Projet])*(([2]!Tableausource[Catégorie tâche]="1.H+K")+([2]!Tableausource[Catégorie tâche]="2.K")),ROW([2]!Tableausource[Projet])-13,9^9),ROW(413:413)),COLUMN([2]!Tableausource[Catégorie tâche])-2))),"")</f>
        <v/>
      </c>
      <c r="G417" s="23" t="str" cm="1">
        <f t="array" ref="G417">IFERROR(INDEX([2]!Tableausource[#All],SMALL(IF(($G$1=[2]!Tableausource[Projet])*(([2]!Tableausource[Catégorie tâche]="1.H+K")+([2]!Tableausource[Catégorie tâche]="2.K")),ROW([2]!Tableausource[Projet])-13,9^9),ROW(413:413)),COLUMN([2]!Tableausource[Tâches])-2),"")</f>
        <v/>
      </c>
      <c r="H417" s="24" t="str" cm="1">
        <f t="array" ref="H417">IFERROR(IF(INDEX([2]!Tableausource[#All],SMALL(IF(($G$1=[2]!Tableausource[Projet])*(([2]!Tableausource[Catégorie tâche]="1.H+K")+([2]!Tableausource[Catégorie tâche]="2.K")),ROW([2]!Tableausource[Projet])-13,9^9),ROW(413:413)),COLUMN([2]!Tableausource[Acteurs])-2)="","",(INDEX([2]!Tableausource[#All],SMALL(IF(($G$1=[2]!Tableausource[Projet])*(([2]!Tableausource[Catégorie tâche]="1.H+K")+([2]!Tableausource[Catégorie tâche]="2.K")),ROW([2]!Tableausource[Projet])-13,9^9),ROW(413:413)),COLUMN([2]!Tableausource[Acteurs])-2))),"")</f>
        <v/>
      </c>
    </row>
    <row r="418" spans="2:8" hidden="1" x14ac:dyDescent="0.25">
      <c r="B418" s="21" t="str" cm="1">
        <f t="array" ref="B418">IFERROR(IF(INDEX([1]!Tableausource[#All],SMALL(IF(($G$1=[1]!Tableausource[Projet])*(([1]!Tableausource[Catégorie tâche]="1.H+K")+([1]!Tableausource[Catégorie tâche]="2.K")),ROW([1]!Tableausource[Projet])-13,9^9),ROW(414:414)),COLUMN([1]!Tableausource[Etat])-2)="","",(INDEX([1]!Tableausource[#All],SMALL(IF(($G$1=[1]!Tableausource[Projet])*(([1]!Tableausource[Catégorie tâche]="1.H+K")+([1]!Tableausource[Catégorie tâche]="2.K")),ROW([1]!Tableausource[Projet])-13,9^9),ROW(414:414)),COLUMN([1]!Tableausource[Etat])-2))),"")</f>
        <v/>
      </c>
      <c r="C418" s="21" t="str" cm="1">
        <f t="array" ref="C418">IFERROR(IF(INDEX([2]!Tableausource[#All],SMALL(IF(($G$1=[2]!Tableausource[Projet])*(([2]!Tableausource[Catégorie tâche]="1.H+K")+([2]!Tableausource[Catégorie tâche]="2.K")),ROW([2]!Tableausource[Projet])-13,9^9),ROW(414:414)),COLUMN([2]!Tableausource[Échéance])-2)="","",(INDEX([2]!Tableausource[#All],SMALL(IF(($G$1=[2]!Tableausource[Projet])*(([2]!Tableausource[Catégorie tâche]="1.H+K")+([2]!Tableausource[Catégorie tâche]="2.K")),ROW([2]!Tableausource[Projet])-13,9^9),ROW(414:414)),COLUMN([2]!Tableausource[Échéance])-2))),"")</f>
        <v/>
      </c>
      <c r="D418" s="21" t="str" cm="1">
        <f t="array" ref="D418">IFERROR(IF(INDEX([2]!Tableausource[#All],SMALL(IF(($G$1=[2]!Tableausource[Projet])*(([2]!Tableausource[Catégorie tâche]="1.H+K")+([2]!Tableausource[Catégorie tâche]="2.K")),ROW([2]!Tableausource[Projet])-13,9^9),ROW(414:414)),COLUMN([2]!Tableausource[Date de début])-2)="","",(INDEX([2]!Tableausource[#All],SMALL(IF(($G$1=[2]!Tableausource[Projet])*(([2]!Tableausource[Catégorie tâche]="1.H+K")+([2]!Tableausource[Catégorie tâche]="2.K")),ROW([2]!Tableausource[Projet])-13,9^9),ROW(414:414)),COLUMN([2]!Tableausource[Date de début])-2))),"")</f>
        <v/>
      </c>
      <c r="E418" s="21" t="str" cm="1">
        <f t="array" ref="E418">IFERROR(IF(INDEX([2]!Tableausource[#All],SMALL(IF(($G$1=[2]!Tableausource[Projet])*(([2]!Tableausource[Catégorie tâche]="1.H+K")+([2]!Tableausource[Catégorie tâche]="2.K")),ROW([2]!Tableausource[Projet])-13,9^9),ROW(414:414)),COLUMN([2]!Tableausource[Date de fin])-2)="","",(INDEX([2]!Tableausource[#All],SMALL(IF(($G$1=[2]!Tableausource[Projet])*(([2]!Tableausource[Catégorie tâche]="1.H+K")+([2]!Tableausource[Catégorie tâche]="2.K")),ROW([2]!Tableausource[Projet])-13,9^9),ROW(414:414)),COLUMN([2]!Tableausource[Date de fin])-2))),"")</f>
        <v/>
      </c>
      <c r="F418" s="21" t="str" cm="1">
        <f t="array" ref="F418">IFERROR(IF(INDEX([2]!Tableausource[#All],SMALL(IF(($G$1=[2]!Tableausource[Projet])*(([2]!Tableausource[Catégorie tâche]="1.H+K")+([2]!Tableausource[Catégorie tâche]="2.K")),ROW([2]!Tableausource[Projet])-13,9^9),ROW(414:414)),COLUMN([2]!Tableausource[Catégorie tâche])-2)="","",(INDEX([2]!Tableausource[#All],SMALL(IF(($G$1=[2]!Tableausource[Projet])*(([2]!Tableausource[Catégorie tâche]="1.H+K")+([2]!Tableausource[Catégorie tâche]="2.K")),ROW([2]!Tableausource[Projet])-13,9^9),ROW(414:414)),COLUMN([2]!Tableausource[Catégorie tâche])-2))),"")</f>
        <v/>
      </c>
      <c r="G418" s="23" t="str" cm="1">
        <f t="array" ref="G418">IFERROR(INDEX([2]!Tableausource[#All],SMALL(IF(($G$1=[2]!Tableausource[Projet])*(([2]!Tableausource[Catégorie tâche]="1.H+K")+([2]!Tableausource[Catégorie tâche]="2.K")),ROW([2]!Tableausource[Projet])-13,9^9),ROW(414:414)),COLUMN([2]!Tableausource[Tâches])-2),"")</f>
        <v/>
      </c>
      <c r="H418" s="24" t="str" cm="1">
        <f t="array" ref="H418">IFERROR(IF(INDEX([2]!Tableausource[#All],SMALL(IF(($G$1=[2]!Tableausource[Projet])*(([2]!Tableausource[Catégorie tâche]="1.H+K")+([2]!Tableausource[Catégorie tâche]="2.K")),ROW([2]!Tableausource[Projet])-13,9^9),ROW(414:414)),COLUMN([2]!Tableausource[Acteurs])-2)="","",(INDEX([2]!Tableausource[#All],SMALL(IF(($G$1=[2]!Tableausource[Projet])*(([2]!Tableausource[Catégorie tâche]="1.H+K")+([2]!Tableausource[Catégorie tâche]="2.K")),ROW([2]!Tableausource[Projet])-13,9^9),ROW(414:414)),COLUMN([2]!Tableausource[Acteurs])-2))),"")</f>
        <v/>
      </c>
    </row>
    <row r="419" spans="2:8" hidden="1" x14ac:dyDescent="0.25">
      <c r="B419" s="21" t="str" cm="1">
        <f t="array" ref="B419">IFERROR(IF(INDEX([1]!Tableausource[#All],SMALL(IF(($G$1=[1]!Tableausource[Projet])*(([1]!Tableausource[Catégorie tâche]="1.H+K")+([1]!Tableausource[Catégorie tâche]="2.K")),ROW([1]!Tableausource[Projet])-13,9^9),ROW(415:415)),COLUMN([1]!Tableausource[Etat])-2)="","",(INDEX([1]!Tableausource[#All],SMALL(IF(($G$1=[1]!Tableausource[Projet])*(([1]!Tableausource[Catégorie tâche]="1.H+K")+([1]!Tableausource[Catégorie tâche]="2.K")),ROW([1]!Tableausource[Projet])-13,9^9),ROW(415:415)),COLUMN([1]!Tableausource[Etat])-2))),"")</f>
        <v/>
      </c>
      <c r="C419" s="21" t="str" cm="1">
        <f t="array" ref="C419">IFERROR(IF(INDEX([2]!Tableausource[#All],SMALL(IF(($G$1=[2]!Tableausource[Projet])*(([2]!Tableausource[Catégorie tâche]="1.H+K")+([2]!Tableausource[Catégorie tâche]="2.K")),ROW([2]!Tableausource[Projet])-13,9^9),ROW(415:415)),COLUMN([2]!Tableausource[Échéance])-2)="","",(INDEX([2]!Tableausource[#All],SMALL(IF(($G$1=[2]!Tableausource[Projet])*(([2]!Tableausource[Catégorie tâche]="1.H+K")+([2]!Tableausource[Catégorie tâche]="2.K")),ROW([2]!Tableausource[Projet])-13,9^9),ROW(415:415)),COLUMN([2]!Tableausource[Échéance])-2))),"")</f>
        <v/>
      </c>
      <c r="D419" s="21" t="str" cm="1">
        <f t="array" ref="D419">IFERROR(IF(INDEX([2]!Tableausource[#All],SMALL(IF(($G$1=[2]!Tableausource[Projet])*(([2]!Tableausource[Catégorie tâche]="1.H+K")+([2]!Tableausource[Catégorie tâche]="2.K")),ROW([2]!Tableausource[Projet])-13,9^9),ROW(415:415)),COLUMN([2]!Tableausource[Date de début])-2)="","",(INDEX([2]!Tableausource[#All],SMALL(IF(($G$1=[2]!Tableausource[Projet])*(([2]!Tableausource[Catégorie tâche]="1.H+K")+([2]!Tableausource[Catégorie tâche]="2.K")),ROW([2]!Tableausource[Projet])-13,9^9),ROW(415:415)),COLUMN([2]!Tableausource[Date de début])-2))),"")</f>
        <v/>
      </c>
      <c r="E419" s="21" t="str" cm="1">
        <f t="array" ref="E419">IFERROR(IF(INDEX([2]!Tableausource[#All],SMALL(IF(($G$1=[2]!Tableausource[Projet])*(([2]!Tableausource[Catégorie tâche]="1.H+K")+([2]!Tableausource[Catégorie tâche]="2.K")),ROW([2]!Tableausource[Projet])-13,9^9),ROW(415:415)),COLUMN([2]!Tableausource[Date de fin])-2)="","",(INDEX([2]!Tableausource[#All],SMALL(IF(($G$1=[2]!Tableausource[Projet])*(([2]!Tableausource[Catégorie tâche]="1.H+K")+([2]!Tableausource[Catégorie tâche]="2.K")),ROW([2]!Tableausource[Projet])-13,9^9),ROW(415:415)),COLUMN([2]!Tableausource[Date de fin])-2))),"")</f>
        <v/>
      </c>
      <c r="F419" s="21" t="str" cm="1">
        <f t="array" ref="F419">IFERROR(IF(INDEX([2]!Tableausource[#All],SMALL(IF(($G$1=[2]!Tableausource[Projet])*(([2]!Tableausource[Catégorie tâche]="1.H+K")+([2]!Tableausource[Catégorie tâche]="2.K")),ROW([2]!Tableausource[Projet])-13,9^9),ROW(415:415)),COLUMN([2]!Tableausource[Catégorie tâche])-2)="","",(INDEX([2]!Tableausource[#All],SMALL(IF(($G$1=[2]!Tableausource[Projet])*(([2]!Tableausource[Catégorie tâche]="1.H+K")+([2]!Tableausource[Catégorie tâche]="2.K")),ROW([2]!Tableausource[Projet])-13,9^9),ROW(415:415)),COLUMN([2]!Tableausource[Catégorie tâche])-2))),"")</f>
        <v/>
      </c>
      <c r="G419" s="23" t="str" cm="1">
        <f t="array" ref="G419">IFERROR(INDEX([2]!Tableausource[#All],SMALL(IF(($G$1=[2]!Tableausource[Projet])*(([2]!Tableausource[Catégorie tâche]="1.H+K")+([2]!Tableausource[Catégorie tâche]="2.K")),ROW([2]!Tableausource[Projet])-13,9^9),ROW(415:415)),COLUMN([2]!Tableausource[Tâches])-2),"")</f>
        <v/>
      </c>
      <c r="H419" s="24" t="str" cm="1">
        <f t="array" ref="H419">IFERROR(IF(INDEX([2]!Tableausource[#All],SMALL(IF(($G$1=[2]!Tableausource[Projet])*(([2]!Tableausource[Catégorie tâche]="1.H+K")+([2]!Tableausource[Catégorie tâche]="2.K")),ROW([2]!Tableausource[Projet])-13,9^9),ROW(415:415)),COLUMN([2]!Tableausource[Acteurs])-2)="","",(INDEX([2]!Tableausource[#All],SMALL(IF(($G$1=[2]!Tableausource[Projet])*(([2]!Tableausource[Catégorie tâche]="1.H+K")+([2]!Tableausource[Catégorie tâche]="2.K")),ROW([2]!Tableausource[Projet])-13,9^9),ROW(415:415)),COLUMN([2]!Tableausource[Acteurs])-2))),"")</f>
        <v/>
      </c>
    </row>
    <row r="420" spans="2:8" hidden="1" x14ac:dyDescent="0.25">
      <c r="B420" s="21" t="str" cm="1">
        <f t="array" ref="B420">IFERROR(IF(INDEX([1]!Tableausource[#All],SMALL(IF(($G$1=[1]!Tableausource[Projet])*(([1]!Tableausource[Catégorie tâche]="1.H+K")+([1]!Tableausource[Catégorie tâche]="2.K")),ROW([1]!Tableausource[Projet])-13,9^9),ROW(416:416)),COLUMN([1]!Tableausource[Etat])-2)="","",(INDEX([1]!Tableausource[#All],SMALL(IF(($G$1=[1]!Tableausource[Projet])*(([1]!Tableausource[Catégorie tâche]="1.H+K")+([1]!Tableausource[Catégorie tâche]="2.K")),ROW([1]!Tableausource[Projet])-13,9^9),ROW(416:416)),COLUMN([1]!Tableausource[Etat])-2))),"")</f>
        <v/>
      </c>
      <c r="C420" s="21" t="str" cm="1">
        <f t="array" ref="C420">IFERROR(IF(INDEX([2]!Tableausource[#All],SMALL(IF(($G$1=[2]!Tableausource[Projet])*(([2]!Tableausource[Catégorie tâche]="1.H+K")+([2]!Tableausource[Catégorie tâche]="2.K")),ROW([2]!Tableausource[Projet])-13,9^9),ROW(416:416)),COLUMN([2]!Tableausource[Échéance])-2)="","",(INDEX([2]!Tableausource[#All],SMALL(IF(($G$1=[2]!Tableausource[Projet])*(([2]!Tableausource[Catégorie tâche]="1.H+K")+([2]!Tableausource[Catégorie tâche]="2.K")),ROW([2]!Tableausource[Projet])-13,9^9),ROW(416:416)),COLUMN([2]!Tableausource[Échéance])-2))),"")</f>
        <v/>
      </c>
      <c r="D420" s="21" t="str" cm="1">
        <f t="array" ref="D420">IFERROR(IF(INDEX([2]!Tableausource[#All],SMALL(IF(($G$1=[2]!Tableausource[Projet])*(([2]!Tableausource[Catégorie tâche]="1.H+K")+([2]!Tableausource[Catégorie tâche]="2.K")),ROW([2]!Tableausource[Projet])-13,9^9),ROW(416:416)),COLUMN([2]!Tableausource[Date de début])-2)="","",(INDEX([2]!Tableausource[#All],SMALL(IF(($G$1=[2]!Tableausource[Projet])*(([2]!Tableausource[Catégorie tâche]="1.H+K")+([2]!Tableausource[Catégorie tâche]="2.K")),ROW([2]!Tableausource[Projet])-13,9^9),ROW(416:416)),COLUMN([2]!Tableausource[Date de début])-2))),"")</f>
        <v/>
      </c>
      <c r="E420" s="21" t="str" cm="1">
        <f t="array" ref="E420">IFERROR(IF(INDEX([2]!Tableausource[#All],SMALL(IF(($G$1=[2]!Tableausource[Projet])*(([2]!Tableausource[Catégorie tâche]="1.H+K")+([2]!Tableausource[Catégorie tâche]="2.K")),ROW([2]!Tableausource[Projet])-13,9^9),ROW(416:416)),COLUMN([2]!Tableausource[Date de fin])-2)="","",(INDEX([2]!Tableausource[#All],SMALL(IF(($G$1=[2]!Tableausource[Projet])*(([2]!Tableausource[Catégorie tâche]="1.H+K")+([2]!Tableausource[Catégorie tâche]="2.K")),ROW([2]!Tableausource[Projet])-13,9^9),ROW(416:416)),COLUMN([2]!Tableausource[Date de fin])-2))),"")</f>
        <v/>
      </c>
      <c r="F420" s="21" t="str" cm="1">
        <f t="array" ref="F420">IFERROR(IF(INDEX([2]!Tableausource[#All],SMALL(IF(($G$1=[2]!Tableausource[Projet])*(([2]!Tableausource[Catégorie tâche]="1.H+K")+([2]!Tableausource[Catégorie tâche]="2.K")),ROW([2]!Tableausource[Projet])-13,9^9),ROW(416:416)),COLUMN([2]!Tableausource[Catégorie tâche])-2)="","",(INDEX([2]!Tableausource[#All],SMALL(IF(($G$1=[2]!Tableausource[Projet])*(([2]!Tableausource[Catégorie tâche]="1.H+K")+([2]!Tableausource[Catégorie tâche]="2.K")),ROW([2]!Tableausource[Projet])-13,9^9),ROW(416:416)),COLUMN([2]!Tableausource[Catégorie tâche])-2))),"")</f>
        <v/>
      </c>
      <c r="G420" s="23" t="str" cm="1">
        <f t="array" ref="G420">IFERROR(INDEX([2]!Tableausource[#All],SMALL(IF(($G$1=[2]!Tableausource[Projet])*(([2]!Tableausource[Catégorie tâche]="1.H+K")+([2]!Tableausource[Catégorie tâche]="2.K")),ROW([2]!Tableausource[Projet])-13,9^9),ROW(416:416)),COLUMN([2]!Tableausource[Tâches])-2),"")</f>
        <v/>
      </c>
      <c r="H420" s="24" t="str" cm="1">
        <f t="array" ref="H420">IFERROR(IF(INDEX([2]!Tableausource[#All],SMALL(IF(($G$1=[2]!Tableausource[Projet])*(([2]!Tableausource[Catégorie tâche]="1.H+K")+([2]!Tableausource[Catégorie tâche]="2.K")),ROW([2]!Tableausource[Projet])-13,9^9),ROW(416:416)),COLUMN([2]!Tableausource[Acteurs])-2)="","",(INDEX([2]!Tableausource[#All],SMALL(IF(($G$1=[2]!Tableausource[Projet])*(([2]!Tableausource[Catégorie tâche]="1.H+K")+([2]!Tableausource[Catégorie tâche]="2.K")),ROW([2]!Tableausource[Projet])-13,9^9),ROW(416:416)),COLUMN([2]!Tableausource[Acteurs])-2))),"")</f>
        <v/>
      </c>
    </row>
    <row r="421" spans="2:8" hidden="1" x14ac:dyDescent="0.25">
      <c r="B421" s="21" t="str" cm="1">
        <f t="array" ref="B421">IFERROR(IF(INDEX([1]!Tableausource[#All],SMALL(IF(($G$1=[1]!Tableausource[Projet])*(([1]!Tableausource[Catégorie tâche]="1.H+K")+([1]!Tableausource[Catégorie tâche]="2.K")),ROW([1]!Tableausource[Projet])-13,9^9),ROW(417:417)),COLUMN([1]!Tableausource[Etat])-2)="","",(INDEX([1]!Tableausource[#All],SMALL(IF(($G$1=[1]!Tableausource[Projet])*(([1]!Tableausource[Catégorie tâche]="1.H+K")+([1]!Tableausource[Catégorie tâche]="2.K")),ROW([1]!Tableausource[Projet])-13,9^9),ROW(417:417)),COLUMN([1]!Tableausource[Etat])-2))),"")</f>
        <v/>
      </c>
      <c r="C421" s="21" t="str" cm="1">
        <f t="array" ref="C421">IFERROR(IF(INDEX([2]!Tableausource[#All],SMALL(IF(($G$1=[2]!Tableausource[Projet])*(([2]!Tableausource[Catégorie tâche]="1.H+K")+([2]!Tableausource[Catégorie tâche]="2.K")),ROW([2]!Tableausource[Projet])-13,9^9),ROW(417:417)),COLUMN([2]!Tableausource[Échéance])-2)="","",(INDEX([2]!Tableausource[#All],SMALL(IF(($G$1=[2]!Tableausource[Projet])*(([2]!Tableausource[Catégorie tâche]="1.H+K")+([2]!Tableausource[Catégorie tâche]="2.K")),ROW([2]!Tableausource[Projet])-13,9^9),ROW(417:417)),COLUMN([2]!Tableausource[Échéance])-2))),"")</f>
        <v/>
      </c>
      <c r="D421" s="21" t="str" cm="1">
        <f t="array" ref="D421">IFERROR(IF(INDEX([2]!Tableausource[#All],SMALL(IF(($G$1=[2]!Tableausource[Projet])*(([2]!Tableausource[Catégorie tâche]="1.H+K")+([2]!Tableausource[Catégorie tâche]="2.K")),ROW([2]!Tableausource[Projet])-13,9^9),ROW(417:417)),COLUMN([2]!Tableausource[Date de début])-2)="","",(INDEX([2]!Tableausource[#All],SMALL(IF(($G$1=[2]!Tableausource[Projet])*(([2]!Tableausource[Catégorie tâche]="1.H+K")+([2]!Tableausource[Catégorie tâche]="2.K")),ROW([2]!Tableausource[Projet])-13,9^9),ROW(417:417)),COLUMN([2]!Tableausource[Date de début])-2))),"")</f>
        <v/>
      </c>
      <c r="E421" s="21" t="str" cm="1">
        <f t="array" ref="E421">IFERROR(IF(INDEX([2]!Tableausource[#All],SMALL(IF(($G$1=[2]!Tableausource[Projet])*(([2]!Tableausource[Catégorie tâche]="1.H+K")+([2]!Tableausource[Catégorie tâche]="2.K")),ROW([2]!Tableausource[Projet])-13,9^9),ROW(417:417)),COLUMN([2]!Tableausource[Date de fin])-2)="","",(INDEX([2]!Tableausource[#All],SMALL(IF(($G$1=[2]!Tableausource[Projet])*(([2]!Tableausource[Catégorie tâche]="1.H+K")+([2]!Tableausource[Catégorie tâche]="2.K")),ROW([2]!Tableausource[Projet])-13,9^9),ROW(417:417)),COLUMN([2]!Tableausource[Date de fin])-2))),"")</f>
        <v/>
      </c>
      <c r="F421" s="21" t="str" cm="1">
        <f t="array" ref="F421">IFERROR(IF(INDEX([2]!Tableausource[#All],SMALL(IF(($G$1=[2]!Tableausource[Projet])*(([2]!Tableausource[Catégorie tâche]="1.H+K")+([2]!Tableausource[Catégorie tâche]="2.K")),ROW([2]!Tableausource[Projet])-13,9^9),ROW(417:417)),COLUMN([2]!Tableausource[Catégorie tâche])-2)="","",(INDEX([2]!Tableausource[#All],SMALL(IF(($G$1=[2]!Tableausource[Projet])*(([2]!Tableausource[Catégorie tâche]="1.H+K")+([2]!Tableausource[Catégorie tâche]="2.K")),ROW([2]!Tableausource[Projet])-13,9^9),ROW(417:417)),COLUMN([2]!Tableausource[Catégorie tâche])-2))),"")</f>
        <v/>
      </c>
      <c r="G421" s="23" t="str" cm="1">
        <f t="array" ref="G421">IFERROR(INDEX([2]!Tableausource[#All],SMALL(IF(($G$1=[2]!Tableausource[Projet])*(([2]!Tableausource[Catégorie tâche]="1.H+K")+([2]!Tableausource[Catégorie tâche]="2.K")),ROW([2]!Tableausource[Projet])-13,9^9),ROW(417:417)),COLUMN([2]!Tableausource[Tâches])-2),"")</f>
        <v/>
      </c>
      <c r="H421" s="24" t="str" cm="1">
        <f t="array" ref="H421">IFERROR(IF(INDEX([2]!Tableausource[#All],SMALL(IF(($G$1=[2]!Tableausource[Projet])*(([2]!Tableausource[Catégorie tâche]="1.H+K")+([2]!Tableausource[Catégorie tâche]="2.K")),ROW([2]!Tableausource[Projet])-13,9^9),ROW(417:417)),COLUMN([2]!Tableausource[Acteurs])-2)="","",(INDEX([2]!Tableausource[#All],SMALL(IF(($G$1=[2]!Tableausource[Projet])*(([2]!Tableausource[Catégorie tâche]="1.H+K")+([2]!Tableausource[Catégorie tâche]="2.K")),ROW([2]!Tableausource[Projet])-13,9^9),ROW(417:417)),COLUMN([2]!Tableausource[Acteurs])-2))),"")</f>
        <v/>
      </c>
    </row>
    <row r="422" spans="2:8" hidden="1" x14ac:dyDescent="0.25">
      <c r="B422" s="21" t="str" cm="1">
        <f t="array" ref="B422">IFERROR(IF(INDEX([1]!Tableausource[#All],SMALL(IF(($G$1=[1]!Tableausource[Projet])*(([1]!Tableausource[Catégorie tâche]="1.H+K")+([1]!Tableausource[Catégorie tâche]="2.K")),ROW([1]!Tableausource[Projet])-13,9^9),ROW(418:418)),COLUMN([1]!Tableausource[Etat])-2)="","",(INDEX([1]!Tableausource[#All],SMALL(IF(($G$1=[1]!Tableausource[Projet])*(([1]!Tableausource[Catégorie tâche]="1.H+K")+([1]!Tableausource[Catégorie tâche]="2.K")),ROW([1]!Tableausource[Projet])-13,9^9),ROW(418:418)),COLUMN([1]!Tableausource[Etat])-2))),"")</f>
        <v/>
      </c>
      <c r="C422" s="21" t="str" cm="1">
        <f t="array" ref="C422">IFERROR(IF(INDEX([2]!Tableausource[#All],SMALL(IF(($G$1=[2]!Tableausource[Projet])*(([2]!Tableausource[Catégorie tâche]="1.H+K")+([2]!Tableausource[Catégorie tâche]="2.K")),ROW([2]!Tableausource[Projet])-13,9^9),ROW(418:418)),COLUMN([2]!Tableausource[Échéance])-2)="","",(INDEX([2]!Tableausource[#All],SMALL(IF(($G$1=[2]!Tableausource[Projet])*(([2]!Tableausource[Catégorie tâche]="1.H+K")+([2]!Tableausource[Catégorie tâche]="2.K")),ROW([2]!Tableausource[Projet])-13,9^9),ROW(418:418)),COLUMN([2]!Tableausource[Échéance])-2))),"")</f>
        <v/>
      </c>
      <c r="D422" s="21" t="str" cm="1">
        <f t="array" ref="D422">IFERROR(IF(INDEX([2]!Tableausource[#All],SMALL(IF(($G$1=[2]!Tableausource[Projet])*(([2]!Tableausource[Catégorie tâche]="1.H+K")+([2]!Tableausource[Catégorie tâche]="2.K")),ROW([2]!Tableausource[Projet])-13,9^9),ROW(418:418)),COLUMN([2]!Tableausource[Date de début])-2)="","",(INDEX([2]!Tableausource[#All],SMALL(IF(($G$1=[2]!Tableausource[Projet])*(([2]!Tableausource[Catégorie tâche]="1.H+K")+([2]!Tableausource[Catégorie tâche]="2.K")),ROW([2]!Tableausource[Projet])-13,9^9),ROW(418:418)),COLUMN([2]!Tableausource[Date de début])-2))),"")</f>
        <v/>
      </c>
      <c r="E422" s="21" t="str" cm="1">
        <f t="array" ref="E422">IFERROR(IF(INDEX([2]!Tableausource[#All],SMALL(IF(($G$1=[2]!Tableausource[Projet])*(([2]!Tableausource[Catégorie tâche]="1.H+K")+([2]!Tableausource[Catégorie tâche]="2.K")),ROW([2]!Tableausource[Projet])-13,9^9),ROW(418:418)),COLUMN([2]!Tableausource[Date de fin])-2)="","",(INDEX([2]!Tableausource[#All],SMALL(IF(($G$1=[2]!Tableausource[Projet])*(([2]!Tableausource[Catégorie tâche]="1.H+K")+([2]!Tableausource[Catégorie tâche]="2.K")),ROW([2]!Tableausource[Projet])-13,9^9),ROW(418:418)),COLUMN([2]!Tableausource[Date de fin])-2))),"")</f>
        <v/>
      </c>
      <c r="F422" s="21" t="str" cm="1">
        <f t="array" ref="F422">IFERROR(IF(INDEX([2]!Tableausource[#All],SMALL(IF(($G$1=[2]!Tableausource[Projet])*(([2]!Tableausource[Catégorie tâche]="1.H+K")+([2]!Tableausource[Catégorie tâche]="2.K")),ROW([2]!Tableausource[Projet])-13,9^9),ROW(418:418)),COLUMN([2]!Tableausource[Catégorie tâche])-2)="","",(INDEX([2]!Tableausource[#All],SMALL(IF(($G$1=[2]!Tableausource[Projet])*(([2]!Tableausource[Catégorie tâche]="1.H+K")+([2]!Tableausource[Catégorie tâche]="2.K")),ROW([2]!Tableausource[Projet])-13,9^9),ROW(418:418)),COLUMN([2]!Tableausource[Catégorie tâche])-2))),"")</f>
        <v/>
      </c>
      <c r="G422" s="23" t="str" cm="1">
        <f t="array" ref="G422">IFERROR(INDEX([2]!Tableausource[#All],SMALL(IF(($G$1=[2]!Tableausource[Projet])*(([2]!Tableausource[Catégorie tâche]="1.H+K")+([2]!Tableausource[Catégorie tâche]="2.K")),ROW([2]!Tableausource[Projet])-13,9^9),ROW(418:418)),COLUMN([2]!Tableausource[Tâches])-2),"")</f>
        <v/>
      </c>
      <c r="H422" s="24" t="str" cm="1">
        <f t="array" ref="H422">IFERROR(IF(INDEX([2]!Tableausource[#All],SMALL(IF(($G$1=[2]!Tableausource[Projet])*(([2]!Tableausource[Catégorie tâche]="1.H+K")+([2]!Tableausource[Catégorie tâche]="2.K")),ROW([2]!Tableausource[Projet])-13,9^9),ROW(418:418)),COLUMN([2]!Tableausource[Acteurs])-2)="","",(INDEX([2]!Tableausource[#All],SMALL(IF(($G$1=[2]!Tableausource[Projet])*(([2]!Tableausource[Catégorie tâche]="1.H+K")+([2]!Tableausource[Catégorie tâche]="2.K")),ROW([2]!Tableausource[Projet])-13,9^9),ROW(418:418)),COLUMN([2]!Tableausource[Acteurs])-2))),"")</f>
        <v/>
      </c>
    </row>
    <row r="423" spans="2:8" hidden="1" x14ac:dyDescent="0.25">
      <c r="B423" s="21" t="str" cm="1">
        <f t="array" ref="B423">IFERROR(IF(INDEX([1]!Tableausource[#All],SMALL(IF(($G$1=[1]!Tableausource[Projet])*(([1]!Tableausource[Catégorie tâche]="1.H+K")+([1]!Tableausource[Catégorie tâche]="2.K")),ROW([1]!Tableausource[Projet])-13,9^9),ROW(419:419)),COLUMN([1]!Tableausource[Etat])-2)="","",(INDEX([1]!Tableausource[#All],SMALL(IF(($G$1=[1]!Tableausource[Projet])*(([1]!Tableausource[Catégorie tâche]="1.H+K")+([1]!Tableausource[Catégorie tâche]="2.K")),ROW([1]!Tableausource[Projet])-13,9^9),ROW(419:419)),COLUMN([1]!Tableausource[Etat])-2))),"")</f>
        <v/>
      </c>
      <c r="C423" s="21" t="str" cm="1">
        <f t="array" ref="C423">IFERROR(IF(INDEX([2]!Tableausource[#All],SMALL(IF(($G$1=[2]!Tableausource[Projet])*(([2]!Tableausource[Catégorie tâche]="1.H+K")+([2]!Tableausource[Catégorie tâche]="2.K")),ROW([2]!Tableausource[Projet])-13,9^9),ROW(419:419)),COLUMN([2]!Tableausource[Échéance])-2)="","",(INDEX([2]!Tableausource[#All],SMALL(IF(($G$1=[2]!Tableausource[Projet])*(([2]!Tableausource[Catégorie tâche]="1.H+K")+([2]!Tableausource[Catégorie tâche]="2.K")),ROW([2]!Tableausource[Projet])-13,9^9),ROW(419:419)),COLUMN([2]!Tableausource[Échéance])-2))),"")</f>
        <v/>
      </c>
      <c r="D423" s="21" t="str" cm="1">
        <f t="array" ref="D423">IFERROR(IF(INDEX([2]!Tableausource[#All],SMALL(IF(($G$1=[2]!Tableausource[Projet])*(([2]!Tableausource[Catégorie tâche]="1.H+K")+([2]!Tableausource[Catégorie tâche]="2.K")),ROW([2]!Tableausource[Projet])-13,9^9),ROW(419:419)),COLUMN([2]!Tableausource[Date de début])-2)="","",(INDEX([2]!Tableausource[#All],SMALL(IF(($G$1=[2]!Tableausource[Projet])*(([2]!Tableausource[Catégorie tâche]="1.H+K")+([2]!Tableausource[Catégorie tâche]="2.K")),ROW([2]!Tableausource[Projet])-13,9^9),ROW(419:419)),COLUMN([2]!Tableausource[Date de début])-2))),"")</f>
        <v/>
      </c>
      <c r="E423" s="21" t="str" cm="1">
        <f t="array" ref="E423">IFERROR(IF(INDEX([2]!Tableausource[#All],SMALL(IF(($G$1=[2]!Tableausource[Projet])*(([2]!Tableausource[Catégorie tâche]="1.H+K")+([2]!Tableausource[Catégorie tâche]="2.K")),ROW([2]!Tableausource[Projet])-13,9^9),ROW(419:419)),COLUMN([2]!Tableausource[Date de fin])-2)="","",(INDEX([2]!Tableausource[#All],SMALL(IF(($G$1=[2]!Tableausource[Projet])*(([2]!Tableausource[Catégorie tâche]="1.H+K")+([2]!Tableausource[Catégorie tâche]="2.K")),ROW([2]!Tableausource[Projet])-13,9^9),ROW(419:419)),COLUMN([2]!Tableausource[Date de fin])-2))),"")</f>
        <v/>
      </c>
      <c r="F423" s="21" t="str" cm="1">
        <f t="array" ref="F423">IFERROR(IF(INDEX([2]!Tableausource[#All],SMALL(IF(($G$1=[2]!Tableausource[Projet])*(([2]!Tableausource[Catégorie tâche]="1.H+K")+([2]!Tableausource[Catégorie tâche]="2.K")),ROW([2]!Tableausource[Projet])-13,9^9),ROW(419:419)),COLUMN([2]!Tableausource[Catégorie tâche])-2)="","",(INDEX([2]!Tableausource[#All],SMALL(IF(($G$1=[2]!Tableausource[Projet])*(([2]!Tableausource[Catégorie tâche]="1.H+K")+([2]!Tableausource[Catégorie tâche]="2.K")),ROW([2]!Tableausource[Projet])-13,9^9),ROW(419:419)),COLUMN([2]!Tableausource[Catégorie tâche])-2))),"")</f>
        <v/>
      </c>
      <c r="G423" s="23" t="str" cm="1">
        <f t="array" ref="G423">IFERROR(INDEX([2]!Tableausource[#All],SMALL(IF(($G$1=[2]!Tableausource[Projet])*(([2]!Tableausource[Catégorie tâche]="1.H+K")+([2]!Tableausource[Catégorie tâche]="2.K")),ROW([2]!Tableausource[Projet])-13,9^9),ROW(419:419)),COLUMN([2]!Tableausource[Tâches])-2),"")</f>
        <v/>
      </c>
      <c r="H423" s="24" t="str" cm="1">
        <f t="array" ref="H423">IFERROR(IF(INDEX([2]!Tableausource[#All],SMALL(IF(($G$1=[2]!Tableausource[Projet])*(([2]!Tableausource[Catégorie tâche]="1.H+K")+([2]!Tableausource[Catégorie tâche]="2.K")),ROW([2]!Tableausource[Projet])-13,9^9),ROW(419:419)),COLUMN([2]!Tableausource[Acteurs])-2)="","",(INDEX([2]!Tableausource[#All],SMALL(IF(($G$1=[2]!Tableausource[Projet])*(([2]!Tableausource[Catégorie tâche]="1.H+K")+([2]!Tableausource[Catégorie tâche]="2.K")),ROW([2]!Tableausource[Projet])-13,9^9),ROW(419:419)),COLUMN([2]!Tableausource[Acteurs])-2))),"")</f>
        <v/>
      </c>
    </row>
    <row r="424" spans="2:8" hidden="1" x14ac:dyDescent="0.25">
      <c r="B424" s="21" t="str" cm="1">
        <f t="array" ref="B424">IFERROR(IF(INDEX([1]!Tableausource[#All],SMALL(IF(($G$1=[1]!Tableausource[Projet])*(([1]!Tableausource[Catégorie tâche]="1.H+K")+([1]!Tableausource[Catégorie tâche]="2.K")),ROW([1]!Tableausource[Projet])-13,9^9),ROW(420:420)),COLUMN([1]!Tableausource[Etat])-2)="","",(INDEX([1]!Tableausource[#All],SMALL(IF(($G$1=[1]!Tableausource[Projet])*(([1]!Tableausource[Catégorie tâche]="1.H+K")+([1]!Tableausource[Catégorie tâche]="2.K")),ROW([1]!Tableausource[Projet])-13,9^9),ROW(420:420)),COLUMN([1]!Tableausource[Etat])-2))),"")</f>
        <v/>
      </c>
      <c r="C424" s="21" t="str" cm="1">
        <f t="array" ref="C424">IFERROR(IF(INDEX([2]!Tableausource[#All],SMALL(IF(($G$1=[2]!Tableausource[Projet])*(([2]!Tableausource[Catégorie tâche]="1.H+K")+([2]!Tableausource[Catégorie tâche]="2.K")),ROW([2]!Tableausource[Projet])-13,9^9),ROW(420:420)),COLUMN([2]!Tableausource[Échéance])-2)="","",(INDEX([2]!Tableausource[#All],SMALL(IF(($G$1=[2]!Tableausource[Projet])*(([2]!Tableausource[Catégorie tâche]="1.H+K")+([2]!Tableausource[Catégorie tâche]="2.K")),ROW([2]!Tableausource[Projet])-13,9^9),ROW(420:420)),COLUMN([2]!Tableausource[Échéance])-2))),"")</f>
        <v/>
      </c>
      <c r="D424" s="21" t="str" cm="1">
        <f t="array" ref="D424">IFERROR(IF(INDEX([2]!Tableausource[#All],SMALL(IF(($G$1=[2]!Tableausource[Projet])*(([2]!Tableausource[Catégorie tâche]="1.H+K")+([2]!Tableausource[Catégorie tâche]="2.K")),ROW([2]!Tableausource[Projet])-13,9^9),ROW(420:420)),COLUMN([2]!Tableausource[Date de début])-2)="","",(INDEX([2]!Tableausource[#All],SMALL(IF(($G$1=[2]!Tableausource[Projet])*(([2]!Tableausource[Catégorie tâche]="1.H+K")+([2]!Tableausource[Catégorie tâche]="2.K")),ROW([2]!Tableausource[Projet])-13,9^9),ROW(420:420)),COLUMN([2]!Tableausource[Date de début])-2))),"")</f>
        <v/>
      </c>
      <c r="E424" s="21" t="str" cm="1">
        <f t="array" ref="E424">IFERROR(IF(INDEX([2]!Tableausource[#All],SMALL(IF(($G$1=[2]!Tableausource[Projet])*(([2]!Tableausource[Catégorie tâche]="1.H+K")+([2]!Tableausource[Catégorie tâche]="2.K")),ROW([2]!Tableausource[Projet])-13,9^9),ROW(420:420)),COLUMN([2]!Tableausource[Date de fin])-2)="","",(INDEX([2]!Tableausource[#All],SMALL(IF(($G$1=[2]!Tableausource[Projet])*(([2]!Tableausource[Catégorie tâche]="1.H+K")+([2]!Tableausource[Catégorie tâche]="2.K")),ROW([2]!Tableausource[Projet])-13,9^9),ROW(420:420)),COLUMN([2]!Tableausource[Date de fin])-2))),"")</f>
        <v/>
      </c>
      <c r="F424" s="21" t="str" cm="1">
        <f t="array" ref="F424">IFERROR(IF(INDEX([2]!Tableausource[#All],SMALL(IF(($G$1=[2]!Tableausource[Projet])*(([2]!Tableausource[Catégorie tâche]="1.H+K")+([2]!Tableausource[Catégorie tâche]="2.K")),ROW([2]!Tableausource[Projet])-13,9^9),ROW(420:420)),COLUMN([2]!Tableausource[Catégorie tâche])-2)="","",(INDEX([2]!Tableausource[#All],SMALL(IF(($G$1=[2]!Tableausource[Projet])*(([2]!Tableausource[Catégorie tâche]="1.H+K")+([2]!Tableausource[Catégorie tâche]="2.K")),ROW([2]!Tableausource[Projet])-13,9^9),ROW(420:420)),COLUMN([2]!Tableausource[Catégorie tâche])-2))),"")</f>
        <v/>
      </c>
      <c r="G424" s="23" t="str" cm="1">
        <f t="array" ref="G424">IFERROR(INDEX([2]!Tableausource[#All],SMALL(IF(($G$1=[2]!Tableausource[Projet])*(([2]!Tableausource[Catégorie tâche]="1.H+K")+([2]!Tableausource[Catégorie tâche]="2.K")),ROW([2]!Tableausource[Projet])-13,9^9),ROW(420:420)),COLUMN([2]!Tableausource[Tâches])-2),"")</f>
        <v/>
      </c>
      <c r="H424" s="24" t="str" cm="1">
        <f t="array" ref="H424">IFERROR(IF(INDEX([2]!Tableausource[#All],SMALL(IF(($G$1=[2]!Tableausource[Projet])*(([2]!Tableausource[Catégorie tâche]="1.H+K")+([2]!Tableausource[Catégorie tâche]="2.K")),ROW([2]!Tableausource[Projet])-13,9^9),ROW(420:420)),COLUMN([2]!Tableausource[Acteurs])-2)="","",(INDEX([2]!Tableausource[#All],SMALL(IF(($G$1=[2]!Tableausource[Projet])*(([2]!Tableausource[Catégorie tâche]="1.H+K")+([2]!Tableausource[Catégorie tâche]="2.K")),ROW([2]!Tableausource[Projet])-13,9^9),ROW(420:420)),COLUMN([2]!Tableausource[Acteurs])-2))),"")</f>
        <v/>
      </c>
    </row>
    <row r="425" spans="2:8" hidden="1" x14ac:dyDescent="0.25">
      <c r="B425" s="21" t="str" cm="1">
        <f t="array" ref="B425">IFERROR(IF(INDEX([1]!Tableausource[#All],SMALL(IF(($G$1=[1]!Tableausource[Projet])*(([1]!Tableausource[Catégorie tâche]="1.H+K")+([1]!Tableausource[Catégorie tâche]="2.K")),ROW([1]!Tableausource[Projet])-13,9^9),ROW(421:421)),COLUMN([1]!Tableausource[Etat])-2)="","",(INDEX([1]!Tableausource[#All],SMALL(IF(($G$1=[1]!Tableausource[Projet])*(([1]!Tableausource[Catégorie tâche]="1.H+K")+([1]!Tableausource[Catégorie tâche]="2.K")),ROW([1]!Tableausource[Projet])-13,9^9),ROW(421:421)),COLUMN([1]!Tableausource[Etat])-2))),"")</f>
        <v/>
      </c>
      <c r="C425" s="21" t="str" cm="1">
        <f t="array" ref="C425">IFERROR(IF(INDEX([2]!Tableausource[#All],SMALL(IF(($G$1=[2]!Tableausource[Projet])*(([2]!Tableausource[Catégorie tâche]="1.H+K")+([2]!Tableausource[Catégorie tâche]="2.K")),ROW([2]!Tableausource[Projet])-13,9^9),ROW(421:421)),COLUMN([2]!Tableausource[Échéance])-2)="","",(INDEX([2]!Tableausource[#All],SMALL(IF(($G$1=[2]!Tableausource[Projet])*(([2]!Tableausource[Catégorie tâche]="1.H+K")+([2]!Tableausource[Catégorie tâche]="2.K")),ROW([2]!Tableausource[Projet])-13,9^9),ROW(421:421)),COLUMN([2]!Tableausource[Échéance])-2))),"")</f>
        <v/>
      </c>
      <c r="D425" s="21" t="str" cm="1">
        <f t="array" ref="D425">IFERROR(IF(INDEX([2]!Tableausource[#All],SMALL(IF(($G$1=[2]!Tableausource[Projet])*(([2]!Tableausource[Catégorie tâche]="1.H+K")+([2]!Tableausource[Catégorie tâche]="2.K")),ROW([2]!Tableausource[Projet])-13,9^9),ROW(421:421)),COLUMN([2]!Tableausource[Date de début])-2)="","",(INDEX([2]!Tableausource[#All],SMALL(IF(($G$1=[2]!Tableausource[Projet])*(([2]!Tableausource[Catégorie tâche]="1.H+K")+([2]!Tableausource[Catégorie tâche]="2.K")),ROW([2]!Tableausource[Projet])-13,9^9),ROW(421:421)),COLUMN([2]!Tableausource[Date de début])-2))),"")</f>
        <v/>
      </c>
      <c r="E425" s="21" t="str" cm="1">
        <f t="array" ref="E425">IFERROR(IF(INDEX([2]!Tableausource[#All],SMALL(IF(($G$1=[2]!Tableausource[Projet])*(([2]!Tableausource[Catégorie tâche]="1.H+K")+([2]!Tableausource[Catégorie tâche]="2.K")),ROW([2]!Tableausource[Projet])-13,9^9),ROW(421:421)),COLUMN([2]!Tableausource[Date de fin])-2)="","",(INDEX([2]!Tableausource[#All],SMALL(IF(($G$1=[2]!Tableausource[Projet])*(([2]!Tableausource[Catégorie tâche]="1.H+K")+([2]!Tableausource[Catégorie tâche]="2.K")),ROW([2]!Tableausource[Projet])-13,9^9),ROW(421:421)),COLUMN([2]!Tableausource[Date de fin])-2))),"")</f>
        <v/>
      </c>
      <c r="F425" s="21" t="str" cm="1">
        <f t="array" ref="F425">IFERROR(IF(INDEX([2]!Tableausource[#All],SMALL(IF(($G$1=[2]!Tableausource[Projet])*(([2]!Tableausource[Catégorie tâche]="1.H+K")+([2]!Tableausource[Catégorie tâche]="2.K")),ROW([2]!Tableausource[Projet])-13,9^9),ROW(421:421)),COLUMN([2]!Tableausource[Catégorie tâche])-2)="","",(INDEX([2]!Tableausource[#All],SMALL(IF(($G$1=[2]!Tableausource[Projet])*(([2]!Tableausource[Catégorie tâche]="1.H+K")+([2]!Tableausource[Catégorie tâche]="2.K")),ROW([2]!Tableausource[Projet])-13,9^9),ROW(421:421)),COLUMN([2]!Tableausource[Catégorie tâche])-2))),"")</f>
        <v/>
      </c>
      <c r="G425" s="23" t="str" cm="1">
        <f t="array" ref="G425">IFERROR(INDEX([2]!Tableausource[#All],SMALL(IF(($G$1=[2]!Tableausource[Projet])*(([2]!Tableausource[Catégorie tâche]="1.H+K")+([2]!Tableausource[Catégorie tâche]="2.K")),ROW([2]!Tableausource[Projet])-13,9^9),ROW(421:421)),COLUMN([2]!Tableausource[Tâches])-2),"")</f>
        <v/>
      </c>
      <c r="H425" s="24" t="str" cm="1">
        <f t="array" ref="H425">IFERROR(IF(INDEX([2]!Tableausource[#All],SMALL(IF(($G$1=[2]!Tableausource[Projet])*(([2]!Tableausource[Catégorie tâche]="1.H+K")+([2]!Tableausource[Catégorie tâche]="2.K")),ROW([2]!Tableausource[Projet])-13,9^9),ROW(421:421)),COLUMN([2]!Tableausource[Acteurs])-2)="","",(INDEX([2]!Tableausource[#All],SMALL(IF(($G$1=[2]!Tableausource[Projet])*(([2]!Tableausource[Catégorie tâche]="1.H+K")+([2]!Tableausource[Catégorie tâche]="2.K")),ROW([2]!Tableausource[Projet])-13,9^9),ROW(421:421)),COLUMN([2]!Tableausource[Acteurs])-2))),"")</f>
        <v/>
      </c>
    </row>
    <row r="426" spans="2:8" hidden="1" x14ac:dyDescent="0.25">
      <c r="B426" s="21" t="str" cm="1">
        <f t="array" ref="B426">IFERROR(IF(INDEX([1]!Tableausource[#All],SMALL(IF(($G$1=[1]!Tableausource[Projet])*(([1]!Tableausource[Catégorie tâche]="1.H+K")+([1]!Tableausource[Catégorie tâche]="2.K")),ROW([1]!Tableausource[Projet])-13,9^9),ROW(422:422)),COLUMN([1]!Tableausource[Etat])-2)="","",(INDEX([1]!Tableausource[#All],SMALL(IF(($G$1=[1]!Tableausource[Projet])*(([1]!Tableausource[Catégorie tâche]="1.H+K")+([1]!Tableausource[Catégorie tâche]="2.K")),ROW([1]!Tableausource[Projet])-13,9^9),ROW(422:422)),COLUMN([1]!Tableausource[Etat])-2))),"")</f>
        <v/>
      </c>
      <c r="C426" s="21" t="str" cm="1">
        <f t="array" ref="C426">IFERROR(IF(INDEX([2]!Tableausource[#All],SMALL(IF(($G$1=[2]!Tableausource[Projet])*(([2]!Tableausource[Catégorie tâche]="1.H+K")+([2]!Tableausource[Catégorie tâche]="2.K")),ROW([2]!Tableausource[Projet])-13,9^9),ROW(422:422)),COLUMN([2]!Tableausource[Échéance])-2)="","",(INDEX([2]!Tableausource[#All],SMALL(IF(($G$1=[2]!Tableausource[Projet])*(([2]!Tableausource[Catégorie tâche]="1.H+K")+([2]!Tableausource[Catégorie tâche]="2.K")),ROW([2]!Tableausource[Projet])-13,9^9),ROW(422:422)),COLUMN([2]!Tableausource[Échéance])-2))),"")</f>
        <v/>
      </c>
      <c r="D426" s="21" t="str" cm="1">
        <f t="array" ref="D426">IFERROR(IF(INDEX([2]!Tableausource[#All],SMALL(IF(($G$1=[2]!Tableausource[Projet])*(([2]!Tableausource[Catégorie tâche]="1.H+K")+([2]!Tableausource[Catégorie tâche]="2.K")),ROW([2]!Tableausource[Projet])-13,9^9),ROW(422:422)),COLUMN([2]!Tableausource[Date de début])-2)="","",(INDEX([2]!Tableausource[#All],SMALL(IF(($G$1=[2]!Tableausource[Projet])*(([2]!Tableausource[Catégorie tâche]="1.H+K")+([2]!Tableausource[Catégorie tâche]="2.K")),ROW([2]!Tableausource[Projet])-13,9^9),ROW(422:422)),COLUMN([2]!Tableausource[Date de début])-2))),"")</f>
        <v/>
      </c>
      <c r="E426" s="21" t="str" cm="1">
        <f t="array" ref="E426">IFERROR(IF(INDEX([2]!Tableausource[#All],SMALL(IF(($G$1=[2]!Tableausource[Projet])*(([2]!Tableausource[Catégorie tâche]="1.H+K")+([2]!Tableausource[Catégorie tâche]="2.K")),ROW([2]!Tableausource[Projet])-13,9^9),ROW(422:422)),COLUMN([2]!Tableausource[Date de fin])-2)="","",(INDEX([2]!Tableausource[#All],SMALL(IF(($G$1=[2]!Tableausource[Projet])*(([2]!Tableausource[Catégorie tâche]="1.H+K")+([2]!Tableausource[Catégorie tâche]="2.K")),ROW([2]!Tableausource[Projet])-13,9^9),ROW(422:422)),COLUMN([2]!Tableausource[Date de fin])-2))),"")</f>
        <v/>
      </c>
      <c r="F426" s="21" t="str" cm="1">
        <f t="array" ref="F426">IFERROR(IF(INDEX([2]!Tableausource[#All],SMALL(IF(($G$1=[2]!Tableausource[Projet])*(([2]!Tableausource[Catégorie tâche]="1.H+K")+([2]!Tableausource[Catégorie tâche]="2.K")),ROW([2]!Tableausource[Projet])-13,9^9),ROW(422:422)),COLUMN([2]!Tableausource[Catégorie tâche])-2)="","",(INDEX([2]!Tableausource[#All],SMALL(IF(($G$1=[2]!Tableausource[Projet])*(([2]!Tableausource[Catégorie tâche]="1.H+K")+([2]!Tableausource[Catégorie tâche]="2.K")),ROW([2]!Tableausource[Projet])-13,9^9),ROW(422:422)),COLUMN([2]!Tableausource[Catégorie tâche])-2))),"")</f>
        <v/>
      </c>
      <c r="G426" s="23" t="str" cm="1">
        <f t="array" ref="G426">IFERROR(INDEX([2]!Tableausource[#All],SMALL(IF(($G$1=[2]!Tableausource[Projet])*(([2]!Tableausource[Catégorie tâche]="1.H+K")+([2]!Tableausource[Catégorie tâche]="2.K")),ROW([2]!Tableausource[Projet])-13,9^9),ROW(422:422)),COLUMN([2]!Tableausource[Tâches])-2),"")</f>
        <v/>
      </c>
      <c r="H426" s="24" t="str" cm="1">
        <f t="array" ref="H426">IFERROR(IF(INDEX([2]!Tableausource[#All],SMALL(IF(($G$1=[2]!Tableausource[Projet])*(([2]!Tableausource[Catégorie tâche]="1.H+K")+([2]!Tableausource[Catégorie tâche]="2.K")),ROW([2]!Tableausource[Projet])-13,9^9),ROW(422:422)),COLUMN([2]!Tableausource[Acteurs])-2)="","",(INDEX([2]!Tableausource[#All],SMALL(IF(($G$1=[2]!Tableausource[Projet])*(([2]!Tableausource[Catégorie tâche]="1.H+K")+([2]!Tableausource[Catégorie tâche]="2.K")),ROW([2]!Tableausource[Projet])-13,9^9),ROW(422:422)),COLUMN([2]!Tableausource[Acteurs])-2))),"")</f>
        <v/>
      </c>
    </row>
    <row r="427" spans="2:8" hidden="1" x14ac:dyDescent="0.25">
      <c r="B427" s="21" t="str" cm="1">
        <f t="array" ref="B427">IFERROR(IF(INDEX([1]!Tableausource[#All],SMALL(IF(($G$1=[1]!Tableausource[Projet])*(([1]!Tableausource[Catégorie tâche]="1.H+K")+([1]!Tableausource[Catégorie tâche]="2.K")),ROW([1]!Tableausource[Projet])-13,9^9),ROW(423:423)),COLUMN([1]!Tableausource[Etat])-2)="","",(INDEX([1]!Tableausource[#All],SMALL(IF(($G$1=[1]!Tableausource[Projet])*(([1]!Tableausource[Catégorie tâche]="1.H+K")+([1]!Tableausource[Catégorie tâche]="2.K")),ROW([1]!Tableausource[Projet])-13,9^9),ROW(423:423)),COLUMN([1]!Tableausource[Etat])-2))),"")</f>
        <v/>
      </c>
      <c r="C427" s="21" t="str" cm="1">
        <f t="array" ref="C427">IFERROR(IF(INDEX([2]!Tableausource[#All],SMALL(IF(($G$1=[2]!Tableausource[Projet])*(([2]!Tableausource[Catégorie tâche]="1.H+K")+([2]!Tableausource[Catégorie tâche]="2.K")),ROW([2]!Tableausource[Projet])-13,9^9),ROW(423:423)),COLUMN([2]!Tableausource[Échéance])-2)="","",(INDEX([2]!Tableausource[#All],SMALL(IF(($G$1=[2]!Tableausource[Projet])*(([2]!Tableausource[Catégorie tâche]="1.H+K")+([2]!Tableausource[Catégorie tâche]="2.K")),ROW([2]!Tableausource[Projet])-13,9^9),ROW(423:423)),COLUMN([2]!Tableausource[Échéance])-2))),"")</f>
        <v/>
      </c>
      <c r="D427" s="21" t="str" cm="1">
        <f t="array" ref="D427">IFERROR(IF(INDEX([2]!Tableausource[#All],SMALL(IF(($G$1=[2]!Tableausource[Projet])*(([2]!Tableausource[Catégorie tâche]="1.H+K")+([2]!Tableausource[Catégorie tâche]="2.K")),ROW([2]!Tableausource[Projet])-13,9^9),ROW(423:423)),COLUMN([2]!Tableausource[Date de début])-2)="","",(INDEX([2]!Tableausource[#All],SMALL(IF(($G$1=[2]!Tableausource[Projet])*(([2]!Tableausource[Catégorie tâche]="1.H+K")+([2]!Tableausource[Catégorie tâche]="2.K")),ROW([2]!Tableausource[Projet])-13,9^9),ROW(423:423)),COLUMN([2]!Tableausource[Date de début])-2))),"")</f>
        <v/>
      </c>
      <c r="E427" s="21" t="str" cm="1">
        <f t="array" ref="E427">IFERROR(IF(INDEX([2]!Tableausource[#All],SMALL(IF(($G$1=[2]!Tableausource[Projet])*(([2]!Tableausource[Catégorie tâche]="1.H+K")+([2]!Tableausource[Catégorie tâche]="2.K")),ROW([2]!Tableausource[Projet])-13,9^9),ROW(423:423)),COLUMN([2]!Tableausource[Date de fin])-2)="","",(INDEX([2]!Tableausource[#All],SMALL(IF(($G$1=[2]!Tableausource[Projet])*(([2]!Tableausource[Catégorie tâche]="1.H+K")+([2]!Tableausource[Catégorie tâche]="2.K")),ROW([2]!Tableausource[Projet])-13,9^9),ROW(423:423)),COLUMN([2]!Tableausource[Date de fin])-2))),"")</f>
        <v/>
      </c>
      <c r="F427" s="21" t="str" cm="1">
        <f t="array" ref="F427">IFERROR(IF(INDEX([2]!Tableausource[#All],SMALL(IF(($G$1=[2]!Tableausource[Projet])*(([2]!Tableausource[Catégorie tâche]="1.H+K")+([2]!Tableausource[Catégorie tâche]="2.K")),ROW([2]!Tableausource[Projet])-13,9^9),ROW(423:423)),COLUMN([2]!Tableausource[Catégorie tâche])-2)="","",(INDEX([2]!Tableausource[#All],SMALL(IF(($G$1=[2]!Tableausource[Projet])*(([2]!Tableausource[Catégorie tâche]="1.H+K")+([2]!Tableausource[Catégorie tâche]="2.K")),ROW([2]!Tableausource[Projet])-13,9^9),ROW(423:423)),COLUMN([2]!Tableausource[Catégorie tâche])-2))),"")</f>
        <v/>
      </c>
      <c r="G427" s="23" t="str" cm="1">
        <f t="array" ref="G427">IFERROR(INDEX([2]!Tableausource[#All],SMALL(IF(($G$1=[2]!Tableausource[Projet])*(([2]!Tableausource[Catégorie tâche]="1.H+K")+([2]!Tableausource[Catégorie tâche]="2.K")),ROW([2]!Tableausource[Projet])-13,9^9),ROW(423:423)),COLUMN([2]!Tableausource[Tâches])-2),"")</f>
        <v/>
      </c>
      <c r="H427" s="24" t="str" cm="1">
        <f t="array" ref="H427">IFERROR(IF(INDEX([2]!Tableausource[#All],SMALL(IF(($G$1=[2]!Tableausource[Projet])*(([2]!Tableausource[Catégorie tâche]="1.H+K")+([2]!Tableausource[Catégorie tâche]="2.K")),ROW([2]!Tableausource[Projet])-13,9^9),ROW(423:423)),COLUMN([2]!Tableausource[Acteurs])-2)="","",(INDEX([2]!Tableausource[#All],SMALL(IF(($G$1=[2]!Tableausource[Projet])*(([2]!Tableausource[Catégorie tâche]="1.H+K")+([2]!Tableausource[Catégorie tâche]="2.K")),ROW([2]!Tableausource[Projet])-13,9^9),ROW(423:423)),COLUMN([2]!Tableausource[Acteurs])-2))),"")</f>
        <v/>
      </c>
    </row>
    <row r="428" spans="2:8" hidden="1" x14ac:dyDescent="0.25">
      <c r="B428" s="21" t="str" cm="1">
        <f t="array" ref="B428">IFERROR(IF(INDEX([1]!Tableausource[#All],SMALL(IF(($G$1=[1]!Tableausource[Projet])*(([1]!Tableausource[Catégorie tâche]="1.H+K")+([1]!Tableausource[Catégorie tâche]="2.K")),ROW([1]!Tableausource[Projet])-13,9^9),ROW(424:424)),COLUMN([1]!Tableausource[Etat])-2)="","",(INDEX([1]!Tableausource[#All],SMALL(IF(($G$1=[1]!Tableausource[Projet])*(([1]!Tableausource[Catégorie tâche]="1.H+K")+([1]!Tableausource[Catégorie tâche]="2.K")),ROW([1]!Tableausource[Projet])-13,9^9),ROW(424:424)),COLUMN([1]!Tableausource[Etat])-2))),"")</f>
        <v/>
      </c>
      <c r="C428" s="21" t="str" cm="1">
        <f t="array" ref="C428">IFERROR(IF(INDEX([2]!Tableausource[#All],SMALL(IF(($G$1=[2]!Tableausource[Projet])*(([2]!Tableausource[Catégorie tâche]="1.H+K")+([2]!Tableausource[Catégorie tâche]="2.K")),ROW([2]!Tableausource[Projet])-13,9^9),ROW(424:424)),COLUMN([2]!Tableausource[Échéance])-2)="","",(INDEX([2]!Tableausource[#All],SMALL(IF(($G$1=[2]!Tableausource[Projet])*(([2]!Tableausource[Catégorie tâche]="1.H+K")+([2]!Tableausource[Catégorie tâche]="2.K")),ROW([2]!Tableausource[Projet])-13,9^9),ROW(424:424)),COLUMN([2]!Tableausource[Échéance])-2))),"")</f>
        <v/>
      </c>
      <c r="D428" s="21" t="str" cm="1">
        <f t="array" ref="D428">IFERROR(IF(INDEX([2]!Tableausource[#All],SMALL(IF(($G$1=[2]!Tableausource[Projet])*(([2]!Tableausource[Catégorie tâche]="1.H+K")+([2]!Tableausource[Catégorie tâche]="2.K")),ROW([2]!Tableausource[Projet])-13,9^9),ROW(424:424)),COLUMN([2]!Tableausource[Date de début])-2)="","",(INDEX([2]!Tableausource[#All],SMALL(IF(($G$1=[2]!Tableausource[Projet])*(([2]!Tableausource[Catégorie tâche]="1.H+K")+([2]!Tableausource[Catégorie tâche]="2.K")),ROW([2]!Tableausource[Projet])-13,9^9),ROW(424:424)),COLUMN([2]!Tableausource[Date de début])-2))),"")</f>
        <v/>
      </c>
      <c r="E428" s="21" t="str" cm="1">
        <f t="array" ref="E428">IFERROR(IF(INDEX([2]!Tableausource[#All],SMALL(IF(($G$1=[2]!Tableausource[Projet])*(([2]!Tableausource[Catégorie tâche]="1.H+K")+([2]!Tableausource[Catégorie tâche]="2.K")),ROW([2]!Tableausource[Projet])-13,9^9),ROW(424:424)),COLUMN([2]!Tableausource[Date de fin])-2)="","",(INDEX([2]!Tableausource[#All],SMALL(IF(($G$1=[2]!Tableausource[Projet])*(([2]!Tableausource[Catégorie tâche]="1.H+K")+([2]!Tableausource[Catégorie tâche]="2.K")),ROW([2]!Tableausource[Projet])-13,9^9),ROW(424:424)),COLUMN([2]!Tableausource[Date de fin])-2))),"")</f>
        <v/>
      </c>
      <c r="F428" s="21" t="str" cm="1">
        <f t="array" ref="F428">IFERROR(IF(INDEX([2]!Tableausource[#All],SMALL(IF(($G$1=[2]!Tableausource[Projet])*(([2]!Tableausource[Catégorie tâche]="1.H+K")+([2]!Tableausource[Catégorie tâche]="2.K")),ROW([2]!Tableausource[Projet])-13,9^9),ROW(424:424)),COLUMN([2]!Tableausource[Catégorie tâche])-2)="","",(INDEX([2]!Tableausource[#All],SMALL(IF(($G$1=[2]!Tableausource[Projet])*(([2]!Tableausource[Catégorie tâche]="1.H+K")+([2]!Tableausource[Catégorie tâche]="2.K")),ROW([2]!Tableausource[Projet])-13,9^9),ROW(424:424)),COLUMN([2]!Tableausource[Catégorie tâche])-2))),"")</f>
        <v/>
      </c>
      <c r="G428" s="23" t="str" cm="1">
        <f t="array" ref="G428">IFERROR(INDEX([2]!Tableausource[#All],SMALL(IF(($G$1=[2]!Tableausource[Projet])*(([2]!Tableausource[Catégorie tâche]="1.H+K")+([2]!Tableausource[Catégorie tâche]="2.K")),ROW([2]!Tableausource[Projet])-13,9^9),ROW(424:424)),COLUMN([2]!Tableausource[Tâches])-2),"")</f>
        <v/>
      </c>
      <c r="H428" s="24" t="str" cm="1">
        <f t="array" ref="H428">IFERROR(IF(INDEX([2]!Tableausource[#All],SMALL(IF(($G$1=[2]!Tableausource[Projet])*(([2]!Tableausource[Catégorie tâche]="1.H+K")+([2]!Tableausource[Catégorie tâche]="2.K")),ROW([2]!Tableausource[Projet])-13,9^9),ROW(424:424)),COLUMN([2]!Tableausource[Acteurs])-2)="","",(INDEX([2]!Tableausource[#All],SMALL(IF(($G$1=[2]!Tableausource[Projet])*(([2]!Tableausource[Catégorie tâche]="1.H+K")+([2]!Tableausource[Catégorie tâche]="2.K")),ROW([2]!Tableausource[Projet])-13,9^9),ROW(424:424)),COLUMN([2]!Tableausource[Acteurs])-2))),"")</f>
        <v/>
      </c>
    </row>
    <row r="429" spans="2:8" hidden="1" x14ac:dyDescent="0.25">
      <c r="B429" s="21" t="str" cm="1">
        <f t="array" ref="B429">IFERROR(IF(INDEX([1]!Tableausource[#All],SMALL(IF(($G$1=[1]!Tableausource[Projet])*(([1]!Tableausource[Catégorie tâche]="1.H+K")+([1]!Tableausource[Catégorie tâche]="2.K")),ROW([1]!Tableausource[Projet])-13,9^9),ROW(425:425)),COLUMN([1]!Tableausource[Etat])-2)="","",(INDEX([1]!Tableausource[#All],SMALL(IF(($G$1=[1]!Tableausource[Projet])*(([1]!Tableausource[Catégorie tâche]="1.H+K")+([1]!Tableausource[Catégorie tâche]="2.K")),ROW([1]!Tableausource[Projet])-13,9^9),ROW(425:425)),COLUMN([1]!Tableausource[Etat])-2))),"")</f>
        <v/>
      </c>
      <c r="C429" s="21" t="str" cm="1">
        <f t="array" ref="C429">IFERROR(IF(INDEX([2]!Tableausource[#All],SMALL(IF(($G$1=[2]!Tableausource[Projet])*(([2]!Tableausource[Catégorie tâche]="1.H+K")+([2]!Tableausource[Catégorie tâche]="2.K")),ROW([2]!Tableausource[Projet])-13,9^9),ROW(425:425)),COLUMN([2]!Tableausource[Échéance])-2)="","",(INDEX([2]!Tableausource[#All],SMALL(IF(($G$1=[2]!Tableausource[Projet])*(([2]!Tableausource[Catégorie tâche]="1.H+K")+([2]!Tableausource[Catégorie tâche]="2.K")),ROW([2]!Tableausource[Projet])-13,9^9),ROW(425:425)),COLUMN([2]!Tableausource[Échéance])-2))),"")</f>
        <v/>
      </c>
      <c r="D429" s="21" t="str" cm="1">
        <f t="array" ref="D429">IFERROR(IF(INDEX([2]!Tableausource[#All],SMALL(IF(($G$1=[2]!Tableausource[Projet])*(([2]!Tableausource[Catégorie tâche]="1.H+K")+([2]!Tableausource[Catégorie tâche]="2.K")),ROW([2]!Tableausource[Projet])-13,9^9),ROW(425:425)),COLUMN([2]!Tableausource[Date de début])-2)="","",(INDEX([2]!Tableausource[#All],SMALL(IF(($G$1=[2]!Tableausource[Projet])*(([2]!Tableausource[Catégorie tâche]="1.H+K")+([2]!Tableausource[Catégorie tâche]="2.K")),ROW([2]!Tableausource[Projet])-13,9^9),ROW(425:425)),COLUMN([2]!Tableausource[Date de début])-2))),"")</f>
        <v/>
      </c>
      <c r="E429" s="21" t="str" cm="1">
        <f t="array" ref="E429">IFERROR(IF(INDEX([2]!Tableausource[#All],SMALL(IF(($G$1=[2]!Tableausource[Projet])*(([2]!Tableausource[Catégorie tâche]="1.H+K")+([2]!Tableausource[Catégorie tâche]="2.K")),ROW([2]!Tableausource[Projet])-13,9^9),ROW(425:425)),COLUMN([2]!Tableausource[Date de fin])-2)="","",(INDEX([2]!Tableausource[#All],SMALL(IF(($G$1=[2]!Tableausource[Projet])*(([2]!Tableausource[Catégorie tâche]="1.H+K")+([2]!Tableausource[Catégorie tâche]="2.K")),ROW([2]!Tableausource[Projet])-13,9^9),ROW(425:425)),COLUMN([2]!Tableausource[Date de fin])-2))),"")</f>
        <v/>
      </c>
      <c r="F429" s="21" t="str" cm="1">
        <f t="array" ref="F429">IFERROR(IF(INDEX([2]!Tableausource[#All],SMALL(IF(($G$1=[2]!Tableausource[Projet])*(([2]!Tableausource[Catégorie tâche]="1.H+K")+([2]!Tableausource[Catégorie tâche]="2.K")),ROW([2]!Tableausource[Projet])-13,9^9),ROW(425:425)),COLUMN([2]!Tableausource[Catégorie tâche])-2)="","",(INDEX([2]!Tableausource[#All],SMALL(IF(($G$1=[2]!Tableausource[Projet])*(([2]!Tableausource[Catégorie tâche]="1.H+K")+([2]!Tableausource[Catégorie tâche]="2.K")),ROW([2]!Tableausource[Projet])-13,9^9),ROW(425:425)),COLUMN([2]!Tableausource[Catégorie tâche])-2))),"")</f>
        <v/>
      </c>
      <c r="G429" s="23" t="str" cm="1">
        <f t="array" ref="G429">IFERROR(INDEX([2]!Tableausource[#All],SMALL(IF(($G$1=[2]!Tableausource[Projet])*(([2]!Tableausource[Catégorie tâche]="1.H+K")+([2]!Tableausource[Catégorie tâche]="2.K")),ROW([2]!Tableausource[Projet])-13,9^9),ROW(425:425)),COLUMN([2]!Tableausource[Tâches])-2),"")</f>
        <v/>
      </c>
      <c r="H429" s="24" t="str" cm="1">
        <f t="array" ref="H429">IFERROR(IF(INDEX([2]!Tableausource[#All],SMALL(IF(($G$1=[2]!Tableausource[Projet])*(([2]!Tableausource[Catégorie tâche]="1.H+K")+([2]!Tableausource[Catégorie tâche]="2.K")),ROW([2]!Tableausource[Projet])-13,9^9),ROW(425:425)),COLUMN([2]!Tableausource[Acteurs])-2)="","",(INDEX([2]!Tableausource[#All],SMALL(IF(($G$1=[2]!Tableausource[Projet])*(([2]!Tableausource[Catégorie tâche]="1.H+K")+([2]!Tableausource[Catégorie tâche]="2.K")),ROW([2]!Tableausource[Projet])-13,9^9),ROW(425:425)),COLUMN([2]!Tableausource[Acteurs])-2))),"")</f>
        <v/>
      </c>
    </row>
    <row r="430" spans="2:8" hidden="1" x14ac:dyDescent="0.25">
      <c r="B430" s="21" t="str" cm="1">
        <f t="array" ref="B430">IFERROR(IF(INDEX([1]!Tableausource[#All],SMALL(IF(($G$1=[1]!Tableausource[Projet])*(([1]!Tableausource[Catégorie tâche]="1.H+K")+([1]!Tableausource[Catégorie tâche]="2.K")),ROW([1]!Tableausource[Projet])-13,9^9),ROW(426:426)),COLUMN([1]!Tableausource[Etat])-2)="","",(INDEX([1]!Tableausource[#All],SMALL(IF(($G$1=[1]!Tableausource[Projet])*(([1]!Tableausource[Catégorie tâche]="1.H+K")+([1]!Tableausource[Catégorie tâche]="2.K")),ROW([1]!Tableausource[Projet])-13,9^9),ROW(426:426)),COLUMN([1]!Tableausource[Etat])-2))),"")</f>
        <v/>
      </c>
      <c r="C430" s="21" t="str" cm="1">
        <f t="array" ref="C430">IFERROR(IF(INDEX([2]!Tableausource[#All],SMALL(IF(($G$1=[2]!Tableausource[Projet])*(([2]!Tableausource[Catégorie tâche]="1.H+K")+([2]!Tableausource[Catégorie tâche]="2.K")),ROW([2]!Tableausource[Projet])-13,9^9),ROW(426:426)),COLUMN([2]!Tableausource[Échéance])-2)="","",(INDEX([2]!Tableausource[#All],SMALL(IF(($G$1=[2]!Tableausource[Projet])*(([2]!Tableausource[Catégorie tâche]="1.H+K")+([2]!Tableausource[Catégorie tâche]="2.K")),ROW([2]!Tableausource[Projet])-13,9^9),ROW(426:426)),COLUMN([2]!Tableausource[Échéance])-2))),"")</f>
        <v/>
      </c>
      <c r="D430" s="21" t="str" cm="1">
        <f t="array" ref="D430">IFERROR(IF(INDEX([2]!Tableausource[#All],SMALL(IF(($G$1=[2]!Tableausource[Projet])*(([2]!Tableausource[Catégorie tâche]="1.H+K")+([2]!Tableausource[Catégorie tâche]="2.K")),ROW([2]!Tableausource[Projet])-13,9^9),ROW(426:426)),COLUMN([2]!Tableausource[Date de début])-2)="","",(INDEX([2]!Tableausource[#All],SMALL(IF(($G$1=[2]!Tableausource[Projet])*(([2]!Tableausource[Catégorie tâche]="1.H+K")+([2]!Tableausource[Catégorie tâche]="2.K")),ROW([2]!Tableausource[Projet])-13,9^9),ROW(426:426)),COLUMN([2]!Tableausource[Date de début])-2))),"")</f>
        <v/>
      </c>
      <c r="E430" s="21" t="str" cm="1">
        <f t="array" ref="E430">IFERROR(IF(INDEX([2]!Tableausource[#All],SMALL(IF(($G$1=[2]!Tableausource[Projet])*(([2]!Tableausource[Catégorie tâche]="1.H+K")+([2]!Tableausource[Catégorie tâche]="2.K")),ROW([2]!Tableausource[Projet])-13,9^9),ROW(426:426)),COLUMN([2]!Tableausource[Date de fin])-2)="","",(INDEX([2]!Tableausource[#All],SMALL(IF(($G$1=[2]!Tableausource[Projet])*(([2]!Tableausource[Catégorie tâche]="1.H+K")+([2]!Tableausource[Catégorie tâche]="2.K")),ROW([2]!Tableausource[Projet])-13,9^9),ROW(426:426)),COLUMN([2]!Tableausource[Date de fin])-2))),"")</f>
        <v/>
      </c>
      <c r="F430" s="21" t="str" cm="1">
        <f t="array" ref="F430">IFERROR(IF(INDEX([2]!Tableausource[#All],SMALL(IF(($G$1=[2]!Tableausource[Projet])*(([2]!Tableausource[Catégorie tâche]="1.H+K")+([2]!Tableausource[Catégorie tâche]="2.K")),ROW([2]!Tableausource[Projet])-13,9^9),ROW(426:426)),COLUMN([2]!Tableausource[Catégorie tâche])-2)="","",(INDEX([2]!Tableausource[#All],SMALL(IF(($G$1=[2]!Tableausource[Projet])*(([2]!Tableausource[Catégorie tâche]="1.H+K")+([2]!Tableausource[Catégorie tâche]="2.K")),ROW([2]!Tableausource[Projet])-13,9^9),ROW(426:426)),COLUMN([2]!Tableausource[Catégorie tâche])-2))),"")</f>
        <v/>
      </c>
      <c r="G430" s="23" t="str" cm="1">
        <f t="array" ref="G430">IFERROR(INDEX([2]!Tableausource[#All],SMALL(IF(($G$1=[2]!Tableausource[Projet])*(([2]!Tableausource[Catégorie tâche]="1.H+K")+([2]!Tableausource[Catégorie tâche]="2.K")),ROW([2]!Tableausource[Projet])-13,9^9),ROW(426:426)),COLUMN([2]!Tableausource[Tâches])-2),"")</f>
        <v/>
      </c>
      <c r="H430" s="24" t="str" cm="1">
        <f t="array" ref="H430">IFERROR(IF(INDEX([2]!Tableausource[#All],SMALL(IF(($G$1=[2]!Tableausource[Projet])*(([2]!Tableausource[Catégorie tâche]="1.H+K")+([2]!Tableausource[Catégorie tâche]="2.K")),ROW([2]!Tableausource[Projet])-13,9^9),ROW(426:426)),COLUMN([2]!Tableausource[Acteurs])-2)="","",(INDEX([2]!Tableausource[#All],SMALL(IF(($G$1=[2]!Tableausource[Projet])*(([2]!Tableausource[Catégorie tâche]="1.H+K")+([2]!Tableausource[Catégorie tâche]="2.K")),ROW([2]!Tableausource[Projet])-13,9^9),ROW(426:426)),COLUMN([2]!Tableausource[Acteurs])-2))),"")</f>
        <v/>
      </c>
    </row>
    <row r="431" spans="2:8" hidden="1" x14ac:dyDescent="0.25">
      <c r="B431" s="21" t="str" cm="1">
        <f t="array" ref="B431">IFERROR(IF(INDEX([1]!Tableausource[#All],SMALL(IF(($G$1=[1]!Tableausource[Projet])*(([1]!Tableausource[Catégorie tâche]="1.H+K")+([1]!Tableausource[Catégorie tâche]="2.K")),ROW([1]!Tableausource[Projet])-13,9^9),ROW(427:427)),COLUMN([1]!Tableausource[Etat])-2)="","",(INDEX([1]!Tableausource[#All],SMALL(IF(($G$1=[1]!Tableausource[Projet])*(([1]!Tableausource[Catégorie tâche]="1.H+K")+([1]!Tableausource[Catégorie tâche]="2.K")),ROW([1]!Tableausource[Projet])-13,9^9),ROW(427:427)),COLUMN([1]!Tableausource[Etat])-2))),"")</f>
        <v/>
      </c>
      <c r="C431" s="21" t="str" cm="1">
        <f t="array" ref="C431">IFERROR(IF(INDEX([2]!Tableausource[#All],SMALL(IF(($G$1=[2]!Tableausource[Projet])*(([2]!Tableausource[Catégorie tâche]="1.H+K")+([2]!Tableausource[Catégorie tâche]="2.K")),ROW([2]!Tableausource[Projet])-13,9^9),ROW(427:427)),COLUMN([2]!Tableausource[Échéance])-2)="","",(INDEX([2]!Tableausource[#All],SMALL(IF(($G$1=[2]!Tableausource[Projet])*(([2]!Tableausource[Catégorie tâche]="1.H+K")+([2]!Tableausource[Catégorie tâche]="2.K")),ROW([2]!Tableausource[Projet])-13,9^9),ROW(427:427)),COLUMN([2]!Tableausource[Échéance])-2))),"")</f>
        <v/>
      </c>
      <c r="D431" s="21" t="str" cm="1">
        <f t="array" ref="D431">IFERROR(IF(INDEX([2]!Tableausource[#All],SMALL(IF(($G$1=[2]!Tableausource[Projet])*(([2]!Tableausource[Catégorie tâche]="1.H+K")+([2]!Tableausource[Catégorie tâche]="2.K")),ROW([2]!Tableausource[Projet])-13,9^9),ROW(427:427)),COLUMN([2]!Tableausource[Date de début])-2)="","",(INDEX([2]!Tableausource[#All],SMALL(IF(($G$1=[2]!Tableausource[Projet])*(([2]!Tableausource[Catégorie tâche]="1.H+K")+([2]!Tableausource[Catégorie tâche]="2.K")),ROW([2]!Tableausource[Projet])-13,9^9),ROW(427:427)),COLUMN([2]!Tableausource[Date de début])-2))),"")</f>
        <v/>
      </c>
      <c r="E431" s="21" t="str" cm="1">
        <f t="array" ref="E431">IFERROR(IF(INDEX([2]!Tableausource[#All],SMALL(IF(($G$1=[2]!Tableausource[Projet])*(([2]!Tableausource[Catégorie tâche]="1.H+K")+([2]!Tableausource[Catégorie tâche]="2.K")),ROW([2]!Tableausource[Projet])-13,9^9),ROW(427:427)),COLUMN([2]!Tableausource[Date de fin])-2)="","",(INDEX([2]!Tableausource[#All],SMALL(IF(($G$1=[2]!Tableausource[Projet])*(([2]!Tableausource[Catégorie tâche]="1.H+K")+([2]!Tableausource[Catégorie tâche]="2.K")),ROW([2]!Tableausource[Projet])-13,9^9),ROW(427:427)),COLUMN([2]!Tableausource[Date de fin])-2))),"")</f>
        <v/>
      </c>
      <c r="F431" s="21" t="str" cm="1">
        <f t="array" ref="F431">IFERROR(IF(INDEX([2]!Tableausource[#All],SMALL(IF(($G$1=[2]!Tableausource[Projet])*(([2]!Tableausource[Catégorie tâche]="1.H+K")+([2]!Tableausource[Catégorie tâche]="2.K")),ROW([2]!Tableausource[Projet])-13,9^9),ROW(427:427)),COLUMN([2]!Tableausource[Catégorie tâche])-2)="","",(INDEX([2]!Tableausource[#All],SMALL(IF(($G$1=[2]!Tableausource[Projet])*(([2]!Tableausource[Catégorie tâche]="1.H+K")+([2]!Tableausource[Catégorie tâche]="2.K")),ROW([2]!Tableausource[Projet])-13,9^9),ROW(427:427)),COLUMN([2]!Tableausource[Catégorie tâche])-2))),"")</f>
        <v/>
      </c>
      <c r="G431" s="23" t="str" cm="1">
        <f t="array" ref="G431">IFERROR(INDEX([2]!Tableausource[#All],SMALL(IF(($G$1=[2]!Tableausource[Projet])*(([2]!Tableausource[Catégorie tâche]="1.H+K")+([2]!Tableausource[Catégorie tâche]="2.K")),ROW([2]!Tableausource[Projet])-13,9^9),ROW(427:427)),COLUMN([2]!Tableausource[Tâches])-2),"")</f>
        <v/>
      </c>
      <c r="H431" s="24" t="str" cm="1">
        <f t="array" ref="H431">IFERROR(IF(INDEX([2]!Tableausource[#All],SMALL(IF(($G$1=[2]!Tableausource[Projet])*(([2]!Tableausource[Catégorie tâche]="1.H+K")+([2]!Tableausource[Catégorie tâche]="2.K")),ROW([2]!Tableausource[Projet])-13,9^9),ROW(427:427)),COLUMN([2]!Tableausource[Acteurs])-2)="","",(INDEX([2]!Tableausource[#All],SMALL(IF(($G$1=[2]!Tableausource[Projet])*(([2]!Tableausource[Catégorie tâche]="1.H+K")+([2]!Tableausource[Catégorie tâche]="2.K")),ROW([2]!Tableausource[Projet])-13,9^9),ROW(427:427)),COLUMN([2]!Tableausource[Acteurs])-2))),"")</f>
        <v/>
      </c>
    </row>
    <row r="432" spans="2:8" hidden="1" x14ac:dyDescent="0.25">
      <c r="B432" s="21" t="str" cm="1">
        <f t="array" ref="B432">IFERROR(IF(INDEX([1]!Tableausource[#All],SMALL(IF(($G$1=[1]!Tableausource[Projet])*(([1]!Tableausource[Catégorie tâche]="1.H+K")+([1]!Tableausource[Catégorie tâche]="2.K")),ROW([1]!Tableausource[Projet])-13,9^9),ROW(428:428)),COLUMN([1]!Tableausource[Etat])-2)="","",(INDEX([1]!Tableausource[#All],SMALL(IF(($G$1=[1]!Tableausource[Projet])*(([1]!Tableausource[Catégorie tâche]="1.H+K")+([1]!Tableausource[Catégorie tâche]="2.K")),ROW([1]!Tableausource[Projet])-13,9^9),ROW(428:428)),COLUMN([1]!Tableausource[Etat])-2))),"")</f>
        <v/>
      </c>
      <c r="C432" s="21" t="str" cm="1">
        <f t="array" ref="C432">IFERROR(IF(INDEX([2]!Tableausource[#All],SMALL(IF(($G$1=[2]!Tableausource[Projet])*(([2]!Tableausource[Catégorie tâche]="1.H+K")+([2]!Tableausource[Catégorie tâche]="2.K")),ROW([2]!Tableausource[Projet])-13,9^9),ROW(428:428)),COLUMN([2]!Tableausource[Échéance])-2)="","",(INDEX([2]!Tableausource[#All],SMALL(IF(($G$1=[2]!Tableausource[Projet])*(([2]!Tableausource[Catégorie tâche]="1.H+K")+([2]!Tableausource[Catégorie tâche]="2.K")),ROW([2]!Tableausource[Projet])-13,9^9),ROW(428:428)),COLUMN([2]!Tableausource[Échéance])-2))),"")</f>
        <v/>
      </c>
      <c r="D432" s="21" t="str" cm="1">
        <f t="array" ref="D432">IFERROR(IF(INDEX([2]!Tableausource[#All],SMALL(IF(($G$1=[2]!Tableausource[Projet])*(([2]!Tableausource[Catégorie tâche]="1.H+K")+([2]!Tableausource[Catégorie tâche]="2.K")),ROW([2]!Tableausource[Projet])-13,9^9),ROW(428:428)),COLUMN([2]!Tableausource[Date de début])-2)="","",(INDEX([2]!Tableausource[#All],SMALL(IF(($G$1=[2]!Tableausource[Projet])*(([2]!Tableausource[Catégorie tâche]="1.H+K")+([2]!Tableausource[Catégorie tâche]="2.K")),ROW([2]!Tableausource[Projet])-13,9^9),ROW(428:428)),COLUMN([2]!Tableausource[Date de début])-2))),"")</f>
        <v/>
      </c>
      <c r="E432" s="21" t="str" cm="1">
        <f t="array" ref="E432">IFERROR(IF(INDEX([2]!Tableausource[#All],SMALL(IF(($G$1=[2]!Tableausource[Projet])*(([2]!Tableausource[Catégorie tâche]="1.H+K")+([2]!Tableausource[Catégorie tâche]="2.K")),ROW([2]!Tableausource[Projet])-13,9^9),ROW(428:428)),COLUMN([2]!Tableausource[Date de fin])-2)="","",(INDEX([2]!Tableausource[#All],SMALL(IF(($G$1=[2]!Tableausource[Projet])*(([2]!Tableausource[Catégorie tâche]="1.H+K")+([2]!Tableausource[Catégorie tâche]="2.K")),ROW([2]!Tableausource[Projet])-13,9^9),ROW(428:428)),COLUMN([2]!Tableausource[Date de fin])-2))),"")</f>
        <v/>
      </c>
      <c r="F432" s="21" t="str" cm="1">
        <f t="array" ref="F432">IFERROR(IF(INDEX([2]!Tableausource[#All],SMALL(IF(($G$1=[2]!Tableausource[Projet])*(([2]!Tableausource[Catégorie tâche]="1.H+K")+([2]!Tableausource[Catégorie tâche]="2.K")),ROW([2]!Tableausource[Projet])-13,9^9),ROW(428:428)),COLUMN([2]!Tableausource[Catégorie tâche])-2)="","",(INDEX([2]!Tableausource[#All],SMALL(IF(($G$1=[2]!Tableausource[Projet])*(([2]!Tableausource[Catégorie tâche]="1.H+K")+([2]!Tableausource[Catégorie tâche]="2.K")),ROW([2]!Tableausource[Projet])-13,9^9),ROW(428:428)),COLUMN([2]!Tableausource[Catégorie tâche])-2))),"")</f>
        <v/>
      </c>
      <c r="G432" s="23" t="str" cm="1">
        <f t="array" ref="G432">IFERROR(INDEX([2]!Tableausource[#All],SMALL(IF(($G$1=[2]!Tableausource[Projet])*(([2]!Tableausource[Catégorie tâche]="1.H+K")+([2]!Tableausource[Catégorie tâche]="2.K")),ROW([2]!Tableausource[Projet])-13,9^9),ROW(428:428)),COLUMN([2]!Tableausource[Tâches])-2),"")</f>
        <v/>
      </c>
      <c r="H432" s="24" t="str" cm="1">
        <f t="array" ref="H432">IFERROR(IF(INDEX([2]!Tableausource[#All],SMALL(IF(($G$1=[2]!Tableausource[Projet])*(([2]!Tableausource[Catégorie tâche]="1.H+K")+([2]!Tableausource[Catégorie tâche]="2.K")),ROW([2]!Tableausource[Projet])-13,9^9),ROW(428:428)),COLUMN([2]!Tableausource[Acteurs])-2)="","",(INDEX([2]!Tableausource[#All],SMALL(IF(($G$1=[2]!Tableausource[Projet])*(([2]!Tableausource[Catégorie tâche]="1.H+K")+([2]!Tableausource[Catégorie tâche]="2.K")),ROW([2]!Tableausource[Projet])-13,9^9),ROW(428:428)),COLUMN([2]!Tableausource[Acteurs])-2))),"")</f>
        <v/>
      </c>
    </row>
    <row r="433" spans="2:8" hidden="1" x14ac:dyDescent="0.25">
      <c r="B433" s="21" t="str" cm="1">
        <f t="array" ref="B433">IFERROR(IF(INDEX([1]!Tableausource[#All],SMALL(IF(($G$1=[1]!Tableausource[Projet])*(([1]!Tableausource[Catégorie tâche]="1.H+K")+([1]!Tableausource[Catégorie tâche]="2.K")),ROW([1]!Tableausource[Projet])-13,9^9),ROW(429:429)),COLUMN([1]!Tableausource[Etat])-2)="","",(INDEX([1]!Tableausource[#All],SMALL(IF(($G$1=[1]!Tableausource[Projet])*(([1]!Tableausource[Catégorie tâche]="1.H+K")+([1]!Tableausource[Catégorie tâche]="2.K")),ROW([1]!Tableausource[Projet])-13,9^9),ROW(429:429)),COLUMN([1]!Tableausource[Etat])-2))),"")</f>
        <v/>
      </c>
      <c r="C433" s="21" t="str" cm="1">
        <f t="array" ref="C433">IFERROR(IF(INDEX([2]!Tableausource[#All],SMALL(IF(($G$1=[2]!Tableausource[Projet])*(([2]!Tableausource[Catégorie tâche]="1.H+K")+([2]!Tableausource[Catégorie tâche]="2.K")),ROW([2]!Tableausource[Projet])-13,9^9),ROW(429:429)),COLUMN([2]!Tableausource[Échéance])-2)="","",(INDEX([2]!Tableausource[#All],SMALL(IF(($G$1=[2]!Tableausource[Projet])*(([2]!Tableausource[Catégorie tâche]="1.H+K")+([2]!Tableausource[Catégorie tâche]="2.K")),ROW([2]!Tableausource[Projet])-13,9^9),ROW(429:429)),COLUMN([2]!Tableausource[Échéance])-2))),"")</f>
        <v/>
      </c>
      <c r="D433" s="21" t="str" cm="1">
        <f t="array" ref="D433">IFERROR(IF(INDEX([2]!Tableausource[#All],SMALL(IF(($G$1=[2]!Tableausource[Projet])*(([2]!Tableausource[Catégorie tâche]="1.H+K")+([2]!Tableausource[Catégorie tâche]="2.K")),ROW([2]!Tableausource[Projet])-13,9^9),ROW(429:429)),COLUMN([2]!Tableausource[Date de début])-2)="","",(INDEX([2]!Tableausource[#All],SMALL(IF(($G$1=[2]!Tableausource[Projet])*(([2]!Tableausource[Catégorie tâche]="1.H+K")+([2]!Tableausource[Catégorie tâche]="2.K")),ROW([2]!Tableausource[Projet])-13,9^9),ROW(429:429)),COLUMN([2]!Tableausource[Date de début])-2))),"")</f>
        <v/>
      </c>
      <c r="E433" s="21" t="str" cm="1">
        <f t="array" ref="E433">IFERROR(IF(INDEX([2]!Tableausource[#All],SMALL(IF(($G$1=[2]!Tableausource[Projet])*(([2]!Tableausource[Catégorie tâche]="1.H+K")+([2]!Tableausource[Catégorie tâche]="2.K")),ROW([2]!Tableausource[Projet])-13,9^9),ROW(429:429)),COLUMN([2]!Tableausource[Date de fin])-2)="","",(INDEX([2]!Tableausource[#All],SMALL(IF(($G$1=[2]!Tableausource[Projet])*(([2]!Tableausource[Catégorie tâche]="1.H+K")+([2]!Tableausource[Catégorie tâche]="2.K")),ROW([2]!Tableausource[Projet])-13,9^9),ROW(429:429)),COLUMN([2]!Tableausource[Date de fin])-2))),"")</f>
        <v/>
      </c>
      <c r="F433" s="21" t="str" cm="1">
        <f t="array" ref="F433">IFERROR(IF(INDEX([2]!Tableausource[#All],SMALL(IF(($G$1=[2]!Tableausource[Projet])*(([2]!Tableausource[Catégorie tâche]="1.H+K")+([2]!Tableausource[Catégorie tâche]="2.K")),ROW([2]!Tableausource[Projet])-13,9^9),ROW(429:429)),COLUMN([2]!Tableausource[Catégorie tâche])-2)="","",(INDEX([2]!Tableausource[#All],SMALL(IF(($G$1=[2]!Tableausource[Projet])*(([2]!Tableausource[Catégorie tâche]="1.H+K")+([2]!Tableausource[Catégorie tâche]="2.K")),ROW([2]!Tableausource[Projet])-13,9^9),ROW(429:429)),COLUMN([2]!Tableausource[Catégorie tâche])-2))),"")</f>
        <v/>
      </c>
      <c r="G433" s="23" t="str" cm="1">
        <f t="array" ref="G433">IFERROR(INDEX([2]!Tableausource[#All],SMALL(IF(($G$1=[2]!Tableausource[Projet])*(([2]!Tableausource[Catégorie tâche]="1.H+K")+([2]!Tableausource[Catégorie tâche]="2.K")),ROW([2]!Tableausource[Projet])-13,9^9),ROW(429:429)),COLUMN([2]!Tableausource[Tâches])-2),"")</f>
        <v/>
      </c>
      <c r="H433" s="24" t="str" cm="1">
        <f t="array" ref="H433">IFERROR(IF(INDEX([2]!Tableausource[#All],SMALL(IF(($G$1=[2]!Tableausource[Projet])*(([2]!Tableausource[Catégorie tâche]="1.H+K")+([2]!Tableausource[Catégorie tâche]="2.K")),ROW([2]!Tableausource[Projet])-13,9^9),ROW(429:429)),COLUMN([2]!Tableausource[Acteurs])-2)="","",(INDEX([2]!Tableausource[#All],SMALL(IF(($G$1=[2]!Tableausource[Projet])*(([2]!Tableausource[Catégorie tâche]="1.H+K")+([2]!Tableausource[Catégorie tâche]="2.K")),ROW([2]!Tableausource[Projet])-13,9^9),ROW(429:429)),COLUMN([2]!Tableausource[Acteurs])-2))),"")</f>
        <v/>
      </c>
    </row>
    <row r="434" spans="2:8" hidden="1" x14ac:dyDescent="0.25">
      <c r="B434" s="21" t="str" cm="1">
        <f t="array" ref="B434">IFERROR(IF(INDEX([1]!Tableausource[#All],SMALL(IF(($G$1=[1]!Tableausource[Projet])*(([1]!Tableausource[Catégorie tâche]="1.H+K")+([1]!Tableausource[Catégorie tâche]="2.K")),ROW([1]!Tableausource[Projet])-13,9^9),ROW(430:430)),COLUMN([1]!Tableausource[Etat])-2)="","",(INDEX([1]!Tableausource[#All],SMALL(IF(($G$1=[1]!Tableausource[Projet])*(([1]!Tableausource[Catégorie tâche]="1.H+K")+([1]!Tableausource[Catégorie tâche]="2.K")),ROW([1]!Tableausource[Projet])-13,9^9),ROW(430:430)),COLUMN([1]!Tableausource[Etat])-2))),"")</f>
        <v/>
      </c>
      <c r="C434" s="21" t="str" cm="1">
        <f t="array" ref="C434">IFERROR(IF(INDEX([2]!Tableausource[#All],SMALL(IF(($G$1=[2]!Tableausource[Projet])*(([2]!Tableausource[Catégorie tâche]="1.H+K")+([2]!Tableausource[Catégorie tâche]="2.K")),ROW([2]!Tableausource[Projet])-13,9^9),ROW(430:430)),COLUMN([2]!Tableausource[Échéance])-2)="","",(INDEX([2]!Tableausource[#All],SMALL(IF(($G$1=[2]!Tableausource[Projet])*(([2]!Tableausource[Catégorie tâche]="1.H+K")+([2]!Tableausource[Catégorie tâche]="2.K")),ROW([2]!Tableausource[Projet])-13,9^9),ROW(430:430)),COLUMN([2]!Tableausource[Échéance])-2))),"")</f>
        <v/>
      </c>
      <c r="D434" s="21" t="str" cm="1">
        <f t="array" ref="D434">IFERROR(IF(INDEX([2]!Tableausource[#All],SMALL(IF(($G$1=[2]!Tableausource[Projet])*(([2]!Tableausource[Catégorie tâche]="1.H+K")+([2]!Tableausource[Catégorie tâche]="2.K")),ROW([2]!Tableausource[Projet])-13,9^9),ROW(430:430)),COLUMN([2]!Tableausource[Date de début])-2)="","",(INDEX([2]!Tableausource[#All],SMALL(IF(($G$1=[2]!Tableausource[Projet])*(([2]!Tableausource[Catégorie tâche]="1.H+K")+([2]!Tableausource[Catégorie tâche]="2.K")),ROW([2]!Tableausource[Projet])-13,9^9),ROW(430:430)),COLUMN([2]!Tableausource[Date de début])-2))),"")</f>
        <v/>
      </c>
      <c r="E434" s="21" t="str" cm="1">
        <f t="array" ref="E434">IFERROR(IF(INDEX([2]!Tableausource[#All],SMALL(IF(($G$1=[2]!Tableausource[Projet])*(([2]!Tableausource[Catégorie tâche]="1.H+K")+([2]!Tableausource[Catégorie tâche]="2.K")),ROW([2]!Tableausource[Projet])-13,9^9),ROW(430:430)),COLUMN([2]!Tableausource[Date de fin])-2)="","",(INDEX([2]!Tableausource[#All],SMALL(IF(($G$1=[2]!Tableausource[Projet])*(([2]!Tableausource[Catégorie tâche]="1.H+K")+([2]!Tableausource[Catégorie tâche]="2.K")),ROW([2]!Tableausource[Projet])-13,9^9),ROW(430:430)),COLUMN([2]!Tableausource[Date de fin])-2))),"")</f>
        <v/>
      </c>
      <c r="F434" s="21" t="str" cm="1">
        <f t="array" ref="F434">IFERROR(IF(INDEX([2]!Tableausource[#All],SMALL(IF(($G$1=[2]!Tableausource[Projet])*(([2]!Tableausource[Catégorie tâche]="1.H+K")+([2]!Tableausource[Catégorie tâche]="2.K")),ROW([2]!Tableausource[Projet])-13,9^9),ROW(430:430)),COLUMN([2]!Tableausource[Catégorie tâche])-2)="","",(INDEX([2]!Tableausource[#All],SMALL(IF(($G$1=[2]!Tableausource[Projet])*(([2]!Tableausource[Catégorie tâche]="1.H+K")+([2]!Tableausource[Catégorie tâche]="2.K")),ROW([2]!Tableausource[Projet])-13,9^9),ROW(430:430)),COLUMN([2]!Tableausource[Catégorie tâche])-2))),"")</f>
        <v/>
      </c>
      <c r="G434" s="23" t="str" cm="1">
        <f t="array" ref="G434">IFERROR(INDEX([2]!Tableausource[#All],SMALL(IF(($G$1=[2]!Tableausource[Projet])*(([2]!Tableausource[Catégorie tâche]="1.H+K")+([2]!Tableausource[Catégorie tâche]="2.K")),ROW([2]!Tableausource[Projet])-13,9^9),ROW(430:430)),COLUMN([2]!Tableausource[Tâches])-2),"")</f>
        <v/>
      </c>
      <c r="H434" s="24" t="str" cm="1">
        <f t="array" ref="H434">IFERROR(IF(INDEX([2]!Tableausource[#All],SMALL(IF(($G$1=[2]!Tableausource[Projet])*(([2]!Tableausource[Catégorie tâche]="1.H+K")+([2]!Tableausource[Catégorie tâche]="2.K")),ROW([2]!Tableausource[Projet])-13,9^9),ROW(430:430)),COLUMN([2]!Tableausource[Acteurs])-2)="","",(INDEX([2]!Tableausource[#All],SMALL(IF(($G$1=[2]!Tableausource[Projet])*(([2]!Tableausource[Catégorie tâche]="1.H+K")+([2]!Tableausource[Catégorie tâche]="2.K")),ROW([2]!Tableausource[Projet])-13,9^9),ROW(430:430)),COLUMN([2]!Tableausource[Acteurs])-2))),"")</f>
        <v/>
      </c>
    </row>
    <row r="435" spans="2:8" hidden="1" x14ac:dyDescent="0.25">
      <c r="B435" s="21" t="str" cm="1">
        <f t="array" ref="B435">IFERROR(IF(INDEX([1]!Tableausource[#All],SMALL(IF(($G$1=[1]!Tableausource[Projet])*(([1]!Tableausource[Catégorie tâche]="1.H+K")+([1]!Tableausource[Catégorie tâche]="2.K")),ROW([1]!Tableausource[Projet])-13,9^9),ROW(431:431)),COLUMN([1]!Tableausource[Etat])-2)="","",(INDEX([1]!Tableausource[#All],SMALL(IF(($G$1=[1]!Tableausource[Projet])*(([1]!Tableausource[Catégorie tâche]="1.H+K")+([1]!Tableausource[Catégorie tâche]="2.K")),ROW([1]!Tableausource[Projet])-13,9^9),ROW(431:431)),COLUMN([1]!Tableausource[Etat])-2))),"")</f>
        <v/>
      </c>
      <c r="C435" s="21" t="str" cm="1">
        <f t="array" ref="C435">IFERROR(IF(INDEX([2]!Tableausource[#All],SMALL(IF(($G$1=[2]!Tableausource[Projet])*(([2]!Tableausource[Catégorie tâche]="1.H+K")+([2]!Tableausource[Catégorie tâche]="2.K")),ROW([2]!Tableausource[Projet])-13,9^9),ROW(431:431)),COLUMN([2]!Tableausource[Échéance])-2)="","",(INDEX([2]!Tableausource[#All],SMALL(IF(($G$1=[2]!Tableausource[Projet])*(([2]!Tableausource[Catégorie tâche]="1.H+K")+([2]!Tableausource[Catégorie tâche]="2.K")),ROW([2]!Tableausource[Projet])-13,9^9),ROW(431:431)),COLUMN([2]!Tableausource[Échéance])-2))),"")</f>
        <v/>
      </c>
      <c r="D435" s="21" t="str" cm="1">
        <f t="array" ref="D435">IFERROR(IF(INDEX([2]!Tableausource[#All],SMALL(IF(($G$1=[2]!Tableausource[Projet])*(([2]!Tableausource[Catégorie tâche]="1.H+K")+([2]!Tableausource[Catégorie tâche]="2.K")),ROW([2]!Tableausource[Projet])-13,9^9),ROW(431:431)),COLUMN([2]!Tableausource[Date de début])-2)="","",(INDEX([2]!Tableausource[#All],SMALL(IF(($G$1=[2]!Tableausource[Projet])*(([2]!Tableausource[Catégorie tâche]="1.H+K")+([2]!Tableausource[Catégorie tâche]="2.K")),ROW([2]!Tableausource[Projet])-13,9^9),ROW(431:431)),COLUMN([2]!Tableausource[Date de début])-2))),"")</f>
        <v/>
      </c>
      <c r="E435" s="21" t="str" cm="1">
        <f t="array" ref="E435">IFERROR(IF(INDEX([2]!Tableausource[#All],SMALL(IF(($G$1=[2]!Tableausource[Projet])*(([2]!Tableausource[Catégorie tâche]="1.H+K")+([2]!Tableausource[Catégorie tâche]="2.K")),ROW([2]!Tableausource[Projet])-13,9^9),ROW(431:431)),COLUMN([2]!Tableausource[Date de fin])-2)="","",(INDEX([2]!Tableausource[#All],SMALL(IF(($G$1=[2]!Tableausource[Projet])*(([2]!Tableausource[Catégorie tâche]="1.H+K")+([2]!Tableausource[Catégorie tâche]="2.K")),ROW([2]!Tableausource[Projet])-13,9^9),ROW(431:431)),COLUMN([2]!Tableausource[Date de fin])-2))),"")</f>
        <v/>
      </c>
      <c r="F435" s="21" t="str" cm="1">
        <f t="array" ref="F435">IFERROR(IF(INDEX([2]!Tableausource[#All],SMALL(IF(($G$1=[2]!Tableausource[Projet])*(([2]!Tableausource[Catégorie tâche]="1.H+K")+([2]!Tableausource[Catégorie tâche]="2.K")),ROW([2]!Tableausource[Projet])-13,9^9),ROW(431:431)),COLUMN([2]!Tableausource[Catégorie tâche])-2)="","",(INDEX([2]!Tableausource[#All],SMALL(IF(($G$1=[2]!Tableausource[Projet])*(([2]!Tableausource[Catégorie tâche]="1.H+K")+([2]!Tableausource[Catégorie tâche]="2.K")),ROW([2]!Tableausource[Projet])-13,9^9),ROW(431:431)),COLUMN([2]!Tableausource[Catégorie tâche])-2))),"")</f>
        <v/>
      </c>
      <c r="G435" s="23" t="str" cm="1">
        <f t="array" ref="G435">IFERROR(INDEX([2]!Tableausource[#All],SMALL(IF(($G$1=[2]!Tableausource[Projet])*(([2]!Tableausource[Catégorie tâche]="1.H+K")+([2]!Tableausource[Catégorie tâche]="2.K")),ROW([2]!Tableausource[Projet])-13,9^9),ROW(431:431)),COLUMN([2]!Tableausource[Tâches])-2),"")</f>
        <v/>
      </c>
      <c r="H435" s="24" t="str" cm="1">
        <f t="array" ref="H435">IFERROR(IF(INDEX([2]!Tableausource[#All],SMALL(IF(($G$1=[2]!Tableausource[Projet])*(([2]!Tableausource[Catégorie tâche]="1.H+K")+([2]!Tableausource[Catégorie tâche]="2.K")),ROW([2]!Tableausource[Projet])-13,9^9),ROW(431:431)),COLUMN([2]!Tableausource[Acteurs])-2)="","",(INDEX([2]!Tableausource[#All],SMALL(IF(($G$1=[2]!Tableausource[Projet])*(([2]!Tableausource[Catégorie tâche]="1.H+K")+([2]!Tableausource[Catégorie tâche]="2.K")),ROW([2]!Tableausource[Projet])-13,9^9),ROW(431:431)),COLUMN([2]!Tableausource[Acteurs])-2))),"")</f>
        <v/>
      </c>
    </row>
    <row r="436" spans="2:8" hidden="1" x14ac:dyDescent="0.25">
      <c r="B436" s="21" t="str" cm="1">
        <f t="array" ref="B436">IFERROR(IF(INDEX([1]!Tableausource[#All],SMALL(IF(($G$1=[1]!Tableausource[Projet])*(([1]!Tableausource[Catégorie tâche]="1.H+K")+([1]!Tableausource[Catégorie tâche]="2.K")),ROW([1]!Tableausource[Projet])-13,9^9),ROW(432:432)),COLUMN([1]!Tableausource[Etat])-2)="","",(INDEX([1]!Tableausource[#All],SMALL(IF(($G$1=[1]!Tableausource[Projet])*(([1]!Tableausource[Catégorie tâche]="1.H+K")+([1]!Tableausource[Catégorie tâche]="2.K")),ROW([1]!Tableausource[Projet])-13,9^9),ROW(432:432)),COLUMN([1]!Tableausource[Etat])-2))),"")</f>
        <v/>
      </c>
      <c r="C436" s="21" t="str" cm="1">
        <f t="array" ref="C436">IFERROR(IF(INDEX([2]!Tableausource[#All],SMALL(IF(($G$1=[2]!Tableausource[Projet])*(([2]!Tableausource[Catégorie tâche]="1.H+K")+([2]!Tableausource[Catégorie tâche]="2.K")),ROW([2]!Tableausource[Projet])-13,9^9),ROW(432:432)),COLUMN([2]!Tableausource[Échéance])-2)="","",(INDEX([2]!Tableausource[#All],SMALL(IF(($G$1=[2]!Tableausource[Projet])*(([2]!Tableausource[Catégorie tâche]="1.H+K")+([2]!Tableausource[Catégorie tâche]="2.K")),ROW([2]!Tableausource[Projet])-13,9^9),ROW(432:432)),COLUMN([2]!Tableausource[Échéance])-2))),"")</f>
        <v/>
      </c>
      <c r="D436" s="21" t="str" cm="1">
        <f t="array" ref="D436">IFERROR(IF(INDEX([2]!Tableausource[#All],SMALL(IF(($G$1=[2]!Tableausource[Projet])*(([2]!Tableausource[Catégorie tâche]="1.H+K")+([2]!Tableausource[Catégorie tâche]="2.K")),ROW([2]!Tableausource[Projet])-13,9^9),ROW(432:432)),COLUMN([2]!Tableausource[Date de début])-2)="","",(INDEX([2]!Tableausource[#All],SMALL(IF(($G$1=[2]!Tableausource[Projet])*(([2]!Tableausource[Catégorie tâche]="1.H+K")+([2]!Tableausource[Catégorie tâche]="2.K")),ROW([2]!Tableausource[Projet])-13,9^9),ROW(432:432)),COLUMN([2]!Tableausource[Date de début])-2))),"")</f>
        <v/>
      </c>
      <c r="E436" s="21" t="str" cm="1">
        <f t="array" ref="E436">IFERROR(IF(INDEX([2]!Tableausource[#All],SMALL(IF(($G$1=[2]!Tableausource[Projet])*(([2]!Tableausource[Catégorie tâche]="1.H+K")+([2]!Tableausource[Catégorie tâche]="2.K")),ROW([2]!Tableausource[Projet])-13,9^9),ROW(432:432)),COLUMN([2]!Tableausource[Date de fin])-2)="","",(INDEX([2]!Tableausource[#All],SMALL(IF(($G$1=[2]!Tableausource[Projet])*(([2]!Tableausource[Catégorie tâche]="1.H+K")+([2]!Tableausource[Catégorie tâche]="2.K")),ROW([2]!Tableausource[Projet])-13,9^9),ROW(432:432)),COLUMN([2]!Tableausource[Date de fin])-2))),"")</f>
        <v/>
      </c>
      <c r="F436" s="21" t="str" cm="1">
        <f t="array" ref="F436">IFERROR(IF(INDEX([2]!Tableausource[#All],SMALL(IF(($G$1=[2]!Tableausource[Projet])*(([2]!Tableausource[Catégorie tâche]="1.H+K")+([2]!Tableausource[Catégorie tâche]="2.K")),ROW([2]!Tableausource[Projet])-13,9^9),ROW(432:432)),COLUMN([2]!Tableausource[Catégorie tâche])-2)="","",(INDEX([2]!Tableausource[#All],SMALL(IF(($G$1=[2]!Tableausource[Projet])*(([2]!Tableausource[Catégorie tâche]="1.H+K")+([2]!Tableausource[Catégorie tâche]="2.K")),ROW([2]!Tableausource[Projet])-13,9^9),ROW(432:432)),COLUMN([2]!Tableausource[Catégorie tâche])-2))),"")</f>
        <v/>
      </c>
      <c r="G436" s="23" t="str" cm="1">
        <f t="array" ref="G436">IFERROR(INDEX([2]!Tableausource[#All],SMALL(IF(($G$1=[2]!Tableausource[Projet])*(([2]!Tableausource[Catégorie tâche]="1.H+K")+([2]!Tableausource[Catégorie tâche]="2.K")),ROW([2]!Tableausource[Projet])-13,9^9),ROW(432:432)),COLUMN([2]!Tableausource[Tâches])-2),"")</f>
        <v/>
      </c>
      <c r="H436" s="24" t="str" cm="1">
        <f t="array" ref="H436">IFERROR(IF(INDEX([2]!Tableausource[#All],SMALL(IF(($G$1=[2]!Tableausource[Projet])*(([2]!Tableausource[Catégorie tâche]="1.H+K")+([2]!Tableausource[Catégorie tâche]="2.K")),ROW([2]!Tableausource[Projet])-13,9^9),ROW(432:432)),COLUMN([2]!Tableausource[Acteurs])-2)="","",(INDEX([2]!Tableausource[#All],SMALL(IF(($G$1=[2]!Tableausource[Projet])*(([2]!Tableausource[Catégorie tâche]="1.H+K")+([2]!Tableausource[Catégorie tâche]="2.K")),ROW([2]!Tableausource[Projet])-13,9^9),ROW(432:432)),COLUMN([2]!Tableausource[Acteurs])-2))),"")</f>
        <v/>
      </c>
    </row>
    <row r="437" spans="2:8" hidden="1" x14ac:dyDescent="0.25">
      <c r="B437" s="21" t="str" cm="1">
        <f t="array" ref="B437">IFERROR(IF(INDEX([1]!Tableausource[#All],SMALL(IF(($G$1=[1]!Tableausource[Projet])*(([1]!Tableausource[Catégorie tâche]="1.H+K")+([1]!Tableausource[Catégorie tâche]="2.K")),ROW([1]!Tableausource[Projet])-13,9^9),ROW(433:433)),COLUMN([1]!Tableausource[Etat])-2)="","",(INDEX([1]!Tableausource[#All],SMALL(IF(($G$1=[1]!Tableausource[Projet])*(([1]!Tableausource[Catégorie tâche]="1.H+K")+([1]!Tableausource[Catégorie tâche]="2.K")),ROW([1]!Tableausource[Projet])-13,9^9),ROW(433:433)),COLUMN([1]!Tableausource[Etat])-2))),"")</f>
        <v/>
      </c>
      <c r="C437" s="21" t="str" cm="1">
        <f t="array" ref="C437">IFERROR(IF(INDEX([2]!Tableausource[#All],SMALL(IF(($G$1=[2]!Tableausource[Projet])*(([2]!Tableausource[Catégorie tâche]="1.H+K")+([2]!Tableausource[Catégorie tâche]="2.K")),ROW([2]!Tableausource[Projet])-13,9^9),ROW(433:433)),COLUMN([2]!Tableausource[Échéance])-2)="","",(INDEX([2]!Tableausource[#All],SMALL(IF(($G$1=[2]!Tableausource[Projet])*(([2]!Tableausource[Catégorie tâche]="1.H+K")+([2]!Tableausource[Catégorie tâche]="2.K")),ROW([2]!Tableausource[Projet])-13,9^9),ROW(433:433)),COLUMN([2]!Tableausource[Échéance])-2))),"")</f>
        <v/>
      </c>
      <c r="D437" s="21" t="str" cm="1">
        <f t="array" ref="D437">IFERROR(IF(INDEX([2]!Tableausource[#All],SMALL(IF(($G$1=[2]!Tableausource[Projet])*(([2]!Tableausource[Catégorie tâche]="1.H+K")+([2]!Tableausource[Catégorie tâche]="2.K")),ROW([2]!Tableausource[Projet])-13,9^9),ROW(433:433)),COLUMN([2]!Tableausource[Date de début])-2)="","",(INDEX([2]!Tableausource[#All],SMALL(IF(($G$1=[2]!Tableausource[Projet])*(([2]!Tableausource[Catégorie tâche]="1.H+K")+([2]!Tableausource[Catégorie tâche]="2.K")),ROW([2]!Tableausource[Projet])-13,9^9),ROW(433:433)),COLUMN([2]!Tableausource[Date de début])-2))),"")</f>
        <v/>
      </c>
      <c r="E437" s="21" t="str" cm="1">
        <f t="array" ref="E437">IFERROR(IF(INDEX([2]!Tableausource[#All],SMALL(IF(($G$1=[2]!Tableausource[Projet])*(([2]!Tableausource[Catégorie tâche]="1.H+K")+([2]!Tableausource[Catégorie tâche]="2.K")),ROW([2]!Tableausource[Projet])-13,9^9),ROW(433:433)),COLUMN([2]!Tableausource[Date de fin])-2)="","",(INDEX([2]!Tableausource[#All],SMALL(IF(($G$1=[2]!Tableausource[Projet])*(([2]!Tableausource[Catégorie tâche]="1.H+K")+([2]!Tableausource[Catégorie tâche]="2.K")),ROW([2]!Tableausource[Projet])-13,9^9),ROW(433:433)),COLUMN([2]!Tableausource[Date de fin])-2))),"")</f>
        <v/>
      </c>
      <c r="F437" s="21" t="str" cm="1">
        <f t="array" ref="F437">IFERROR(IF(INDEX([2]!Tableausource[#All],SMALL(IF(($G$1=[2]!Tableausource[Projet])*(([2]!Tableausource[Catégorie tâche]="1.H+K")+([2]!Tableausource[Catégorie tâche]="2.K")),ROW([2]!Tableausource[Projet])-13,9^9),ROW(433:433)),COLUMN([2]!Tableausource[Catégorie tâche])-2)="","",(INDEX([2]!Tableausource[#All],SMALL(IF(($G$1=[2]!Tableausource[Projet])*(([2]!Tableausource[Catégorie tâche]="1.H+K")+([2]!Tableausource[Catégorie tâche]="2.K")),ROW([2]!Tableausource[Projet])-13,9^9),ROW(433:433)),COLUMN([2]!Tableausource[Catégorie tâche])-2))),"")</f>
        <v/>
      </c>
      <c r="G437" s="23" t="str" cm="1">
        <f t="array" ref="G437">IFERROR(INDEX([2]!Tableausource[#All],SMALL(IF(($G$1=[2]!Tableausource[Projet])*(([2]!Tableausource[Catégorie tâche]="1.H+K")+([2]!Tableausource[Catégorie tâche]="2.K")),ROW([2]!Tableausource[Projet])-13,9^9),ROW(433:433)),COLUMN([2]!Tableausource[Tâches])-2),"")</f>
        <v/>
      </c>
      <c r="H437" s="24" t="str" cm="1">
        <f t="array" ref="H437">IFERROR(IF(INDEX([2]!Tableausource[#All],SMALL(IF(($G$1=[2]!Tableausource[Projet])*(([2]!Tableausource[Catégorie tâche]="1.H+K")+([2]!Tableausource[Catégorie tâche]="2.K")),ROW([2]!Tableausource[Projet])-13,9^9),ROW(433:433)),COLUMN([2]!Tableausource[Acteurs])-2)="","",(INDEX([2]!Tableausource[#All],SMALL(IF(($G$1=[2]!Tableausource[Projet])*(([2]!Tableausource[Catégorie tâche]="1.H+K")+([2]!Tableausource[Catégorie tâche]="2.K")),ROW([2]!Tableausource[Projet])-13,9^9),ROW(433:433)),COLUMN([2]!Tableausource[Acteurs])-2))),"")</f>
        <v/>
      </c>
    </row>
    <row r="438" spans="2:8" hidden="1" x14ac:dyDescent="0.25">
      <c r="B438" s="21" t="str" cm="1">
        <f t="array" ref="B438">IFERROR(IF(INDEX([1]!Tableausource[#All],SMALL(IF(($G$1=[1]!Tableausource[Projet])*(([1]!Tableausource[Catégorie tâche]="1.H+K")+([1]!Tableausource[Catégorie tâche]="2.K")),ROW([1]!Tableausource[Projet])-13,9^9),ROW(434:434)),COLUMN([1]!Tableausource[Etat])-2)="","",(INDEX([1]!Tableausource[#All],SMALL(IF(($G$1=[1]!Tableausource[Projet])*(([1]!Tableausource[Catégorie tâche]="1.H+K")+([1]!Tableausource[Catégorie tâche]="2.K")),ROW([1]!Tableausource[Projet])-13,9^9),ROW(434:434)),COLUMN([1]!Tableausource[Etat])-2))),"")</f>
        <v/>
      </c>
      <c r="C438" s="21" t="str" cm="1">
        <f t="array" ref="C438">IFERROR(IF(INDEX([2]!Tableausource[#All],SMALL(IF(($G$1=[2]!Tableausource[Projet])*(([2]!Tableausource[Catégorie tâche]="1.H+K")+([2]!Tableausource[Catégorie tâche]="2.K")),ROW([2]!Tableausource[Projet])-13,9^9),ROW(434:434)),COLUMN([2]!Tableausource[Échéance])-2)="","",(INDEX([2]!Tableausource[#All],SMALL(IF(($G$1=[2]!Tableausource[Projet])*(([2]!Tableausource[Catégorie tâche]="1.H+K")+([2]!Tableausource[Catégorie tâche]="2.K")),ROW([2]!Tableausource[Projet])-13,9^9),ROW(434:434)),COLUMN([2]!Tableausource[Échéance])-2))),"")</f>
        <v/>
      </c>
      <c r="D438" s="21" t="str" cm="1">
        <f t="array" ref="D438">IFERROR(IF(INDEX([2]!Tableausource[#All],SMALL(IF(($G$1=[2]!Tableausource[Projet])*(([2]!Tableausource[Catégorie tâche]="1.H+K")+([2]!Tableausource[Catégorie tâche]="2.K")),ROW([2]!Tableausource[Projet])-13,9^9),ROW(434:434)),COLUMN([2]!Tableausource[Date de début])-2)="","",(INDEX([2]!Tableausource[#All],SMALL(IF(($G$1=[2]!Tableausource[Projet])*(([2]!Tableausource[Catégorie tâche]="1.H+K")+([2]!Tableausource[Catégorie tâche]="2.K")),ROW([2]!Tableausource[Projet])-13,9^9),ROW(434:434)),COLUMN([2]!Tableausource[Date de début])-2))),"")</f>
        <v/>
      </c>
      <c r="E438" s="21" t="str" cm="1">
        <f t="array" ref="E438">IFERROR(IF(INDEX([2]!Tableausource[#All],SMALL(IF(($G$1=[2]!Tableausource[Projet])*(([2]!Tableausource[Catégorie tâche]="1.H+K")+([2]!Tableausource[Catégorie tâche]="2.K")),ROW([2]!Tableausource[Projet])-13,9^9),ROW(434:434)),COLUMN([2]!Tableausource[Date de fin])-2)="","",(INDEX([2]!Tableausource[#All],SMALL(IF(($G$1=[2]!Tableausource[Projet])*(([2]!Tableausource[Catégorie tâche]="1.H+K")+([2]!Tableausource[Catégorie tâche]="2.K")),ROW([2]!Tableausource[Projet])-13,9^9),ROW(434:434)),COLUMN([2]!Tableausource[Date de fin])-2))),"")</f>
        <v/>
      </c>
      <c r="F438" s="21" t="str" cm="1">
        <f t="array" ref="F438">IFERROR(IF(INDEX([2]!Tableausource[#All],SMALL(IF(($G$1=[2]!Tableausource[Projet])*(([2]!Tableausource[Catégorie tâche]="1.H+K")+([2]!Tableausource[Catégorie tâche]="2.K")),ROW([2]!Tableausource[Projet])-13,9^9),ROW(434:434)),COLUMN([2]!Tableausource[Catégorie tâche])-2)="","",(INDEX([2]!Tableausource[#All],SMALL(IF(($G$1=[2]!Tableausource[Projet])*(([2]!Tableausource[Catégorie tâche]="1.H+K")+([2]!Tableausource[Catégorie tâche]="2.K")),ROW([2]!Tableausource[Projet])-13,9^9),ROW(434:434)),COLUMN([2]!Tableausource[Catégorie tâche])-2))),"")</f>
        <v/>
      </c>
      <c r="G438" s="23" t="str" cm="1">
        <f t="array" ref="G438">IFERROR(INDEX([2]!Tableausource[#All],SMALL(IF(($G$1=[2]!Tableausource[Projet])*(([2]!Tableausource[Catégorie tâche]="1.H+K")+([2]!Tableausource[Catégorie tâche]="2.K")),ROW([2]!Tableausource[Projet])-13,9^9),ROW(434:434)),COLUMN([2]!Tableausource[Tâches])-2),"")</f>
        <v/>
      </c>
      <c r="H438" s="24" t="str" cm="1">
        <f t="array" ref="H438">IFERROR(IF(INDEX([2]!Tableausource[#All],SMALL(IF(($G$1=[2]!Tableausource[Projet])*(([2]!Tableausource[Catégorie tâche]="1.H+K")+([2]!Tableausource[Catégorie tâche]="2.K")),ROW([2]!Tableausource[Projet])-13,9^9),ROW(434:434)),COLUMN([2]!Tableausource[Acteurs])-2)="","",(INDEX([2]!Tableausource[#All],SMALL(IF(($G$1=[2]!Tableausource[Projet])*(([2]!Tableausource[Catégorie tâche]="1.H+K")+([2]!Tableausource[Catégorie tâche]="2.K")),ROW([2]!Tableausource[Projet])-13,9^9),ROW(434:434)),COLUMN([2]!Tableausource[Acteurs])-2))),"")</f>
        <v/>
      </c>
    </row>
    <row r="439" spans="2:8" hidden="1" x14ac:dyDescent="0.25">
      <c r="B439" s="21" t="str" cm="1">
        <f t="array" ref="B439">IFERROR(IF(INDEX([1]!Tableausource[#All],SMALL(IF(($G$1=[1]!Tableausource[Projet])*(([1]!Tableausource[Catégorie tâche]="1.H+K")+([1]!Tableausource[Catégorie tâche]="2.K")),ROW([1]!Tableausource[Projet])-13,9^9),ROW(435:435)),COLUMN([1]!Tableausource[Etat])-2)="","",(INDEX([1]!Tableausource[#All],SMALL(IF(($G$1=[1]!Tableausource[Projet])*(([1]!Tableausource[Catégorie tâche]="1.H+K")+([1]!Tableausource[Catégorie tâche]="2.K")),ROW([1]!Tableausource[Projet])-13,9^9),ROW(435:435)),COLUMN([1]!Tableausource[Etat])-2))),"")</f>
        <v/>
      </c>
      <c r="C439" s="21" t="str" cm="1">
        <f t="array" ref="C439">IFERROR(IF(INDEX([2]!Tableausource[#All],SMALL(IF(($G$1=[2]!Tableausource[Projet])*(([2]!Tableausource[Catégorie tâche]="1.H+K")+([2]!Tableausource[Catégorie tâche]="2.K")),ROW([2]!Tableausource[Projet])-13,9^9),ROW(435:435)),COLUMN([2]!Tableausource[Échéance])-2)="","",(INDEX([2]!Tableausource[#All],SMALL(IF(($G$1=[2]!Tableausource[Projet])*(([2]!Tableausource[Catégorie tâche]="1.H+K")+([2]!Tableausource[Catégorie tâche]="2.K")),ROW([2]!Tableausource[Projet])-13,9^9),ROW(435:435)),COLUMN([2]!Tableausource[Échéance])-2))),"")</f>
        <v/>
      </c>
      <c r="D439" s="21" t="str" cm="1">
        <f t="array" ref="D439">IFERROR(IF(INDEX([2]!Tableausource[#All],SMALL(IF(($G$1=[2]!Tableausource[Projet])*(([2]!Tableausource[Catégorie tâche]="1.H+K")+([2]!Tableausource[Catégorie tâche]="2.K")),ROW([2]!Tableausource[Projet])-13,9^9),ROW(435:435)),COLUMN([2]!Tableausource[Date de début])-2)="","",(INDEX([2]!Tableausource[#All],SMALL(IF(($G$1=[2]!Tableausource[Projet])*(([2]!Tableausource[Catégorie tâche]="1.H+K")+([2]!Tableausource[Catégorie tâche]="2.K")),ROW([2]!Tableausource[Projet])-13,9^9),ROW(435:435)),COLUMN([2]!Tableausource[Date de début])-2))),"")</f>
        <v/>
      </c>
      <c r="E439" s="21" t="str" cm="1">
        <f t="array" ref="E439">IFERROR(IF(INDEX([2]!Tableausource[#All],SMALL(IF(($G$1=[2]!Tableausource[Projet])*(([2]!Tableausource[Catégorie tâche]="1.H+K")+([2]!Tableausource[Catégorie tâche]="2.K")),ROW([2]!Tableausource[Projet])-13,9^9),ROW(435:435)),COLUMN([2]!Tableausource[Date de fin])-2)="","",(INDEX([2]!Tableausource[#All],SMALL(IF(($G$1=[2]!Tableausource[Projet])*(([2]!Tableausource[Catégorie tâche]="1.H+K")+([2]!Tableausource[Catégorie tâche]="2.K")),ROW([2]!Tableausource[Projet])-13,9^9),ROW(435:435)),COLUMN([2]!Tableausource[Date de fin])-2))),"")</f>
        <v/>
      </c>
      <c r="F439" s="21" t="str" cm="1">
        <f t="array" ref="F439">IFERROR(IF(INDEX([2]!Tableausource[#All],SMALL(IF(($G$1=[2]!Tableausource[Projet])*(([2]!Tableausource[Catégorie tâche]="1.H+K")+([2]!Tableausource[Catégorie tâche]="2.K")),ROW([2]!Tableausource[Projet])-13,9^9),ROW(435:435)),COLUMN([2]!Tableausource[Catégorie tâche])-2)="","",(INDEX([2]!Tableausource[#All],SMALL(IF(($G$1=[2]!Tableausource[Projet])*(([2]!Tableausource[Catégorie tâche]="1.H+K")+([2]!Tableausource[Catégorie tâche]="2.K")),ROW([2]!Tableausource[Projet])-13,9^9),ROW(435:435)),COLUMN([2]!Tableausource[Catégorie tâche])-2))),"")</f>
        <v/>
      </c>
      <c r="G439" s="23" t="str" cm="1">
        <f t="array" ref="G439">IFERROR(INDEX([2]!Tableausource[#All],SMALL(IF(($G$1=[2]!Tableausource[Projet])*(([2]!Tableausource[Catégorie tâche]="1.H+K")+([2]!Tableausource[Catégorie tâche]="2.K")),ROW([2]!Tableausource[Projet])-13,9^9),ROW(435:435)),COLUMN([2]!Tableausource[Tâches])-2),"")</f>
        <v/>
      </c>
      <c r="H439" s="24" t="str" cm="1">
        <f t="array" ref="H439">IFERROR(IF(INDEX([2]!Tableausource[#All],SMALL(IF(($G$1=[2]!Tableausource[Projet])*(([2]!Tableausource[Catégorie tâche]="1.H+K")+([2]!Tableausource[Catégorie tâche]="2.K")),ROW([2]!Tableausource[Projet])-13,9^9),ROW(435:435)),COLUMN([2]!Tableausource[Acteurs])-2)="","",(INDEX([2]!Tableausource[#All],SMALL(IF(($G$1=[2]!Tableausource[Projet])*(([2]!Tableausource[Catégorie tâche]="1.H+K")+([2]!Tableausource[Catégorie tâche]="2.K")),ROW([2]!Tableausource[Projet])-13,9^9),ROW(435:435)),COLUMN([2]!Tableausource[Acteurs])-2))),"")</f>
        <v/>
      </c>
    </row>
    <row r="440" spans="2:8" hidden="1" x14ac:dyDescent="0.25">
      <c r="B440" s="21" t="str" cm="1">
        <f t="array" ref="B440">IFERROR(IF(INDEX([1]!Tableausource[#All],SMALL(IF(($G$1=[1]!Tableausource[Projet])*(([1]!Tableausource[Catégorie tâche]="1.H+K")+([1]!Tableausource[Catégorie tâche]="2.K")),ROW([1]!Tableausource[Projet])-13,9^9),ROW(436:436)),COLUMN([1]!Tableausource[Etat])-2)="","",(INDEX([1]!Tableausource[#All],SMALL(IF(($G$1=[1]!Tableausource[Projet])*(([1]!Tableausource[Catégorie tâche]="1.H+K")+([1]!Tableausource[Catégorie tâche]="2.K")),ROW([1]!Tableausource[Projet])-13,9^9),ROW(436:436)),COLUMN([1]!Tableausource[Etat])-2))),"")</f>
        <v/>
      </c>
      <c r="C440" s="21" t="str" cm="1">
        <f t="array" ref="C440">IFERROR(IF(INDEX([2]!Tableausource[#All],SMALL(IF(($G$1=[2]!Tableausource[Projet])*(([2]!Tableausource[Catégorie tâche]="1.H+K")+([2]!Tableausource[Catégorie tâche]="2.K")),ROW([2]!Tableausource[Projet])-13,9^9),ROW(436:436)),COLUMN([2]!Tableausource[Échéance])-2)="","",(INDEX([2]!Tableausource[#All],SMALL(IF(($G$1=[2]!Tableausource[Projet])*(([2]!Tableausource[Catégorie tâche]="1.H+K")+([2]!Tableausource[Catégorie tâche]="2.K")),ROW([2]!Tableausource[Projet])-13,9^9),ROW(436:436)),COLUMN([2]!Tableausource[Échéance])-2))),"")</f>
        <v/>
      </c>
      <c r="D440" s="21" t="str" cm="1">
        <f t="array" ref="D440">IFERROR(IF(INDEX([2]!Tableausource[#All],SMALL(IF(($G$1=[2]!Tableausource[Projet])*(([2]!Tableausource[Catégorie tâche]="1.H+K")+([2]!Tableausource[Catégorie tâche]="2.K")),ROW([2]!Tableausource[Projet])-13,9^9),ROW(436:436)),COLUMN([2]!Tableausource[Date de début])-2)="","",(INDEX([2]!Tableausource[#All],SMALL(IF(($G$1=[2]!Tableausource[Projet])*(([2]!Tableausource[Catégorie tâche]="1.H+K")+([2]!Tableausource[Catégorie tâche]="2.K")),ROW([2]!Tableausource[Projet])-13,9^9),ROW(436:436)),COLUMN([2]!Tableausource[Date de début])-2))),"")</f>
        <v/>
      </c>
      <c r="E440" s="21" t="str" cm="1">
        <f t="array" ref="E440">IFERROR(IF(INDEX([2]!Tableausource[#All],SMALL(IF(($G$1=[2]!Tableausource[Projet])*(([2]!Tableausource[Catégorie tâche]="1.H+K")+([2]!Tableausource[Catégorie tâche]="2.K")),ROW([2]!Tableausource[Projet])-13,9^9),ROW(436:436)),COLUMN([2]!Tableausource[Date de fin])-2)="","",(INDEX([2]!Tableausource[#All],SMALL(IF(($G$1=[2]!Tableausource[Projet])*(([2]!Tableausource[Catégorie tâche]="1.H+K")+([2]!Tableausource[Catégorie tâche]="2.K")),ROW([2]!Tableausource[Projet])-13,9^9),ROW(436:436)),COLUMN([2]!Tableausource[Date de fin])-2))),"")</f>
        <v/>
      </c>
      <c r="F440" s="21" t="str" cm="1">
        <f t="array" ref="F440">IFERROR(IF(INDEX([2]!Tableausource[#All],SMALL(IF(($G$1=[2]!Tableausource[Projet])*(([2]!Tableausource[Catégorie tâche]="1.H+K")+([2]!Tableausource[Catégorie tâche]="2.K")),ROW([2]!Tableausource[Projet])-13,9^9),ROW(436:436)),COLUMN([2]!Tableausource[Catégorie tâche])-2)="","",(INDEX([2]!Tableausource[#All],SMALL(IF(($G$1=[2]!Tableausource[Projet])*(([2]!Tableausource[Catégorie tâche]="1.H+K")+([2]!Tableausource[Catégorie tâche]="2.K")),ROW([2]!Tableausource[Projet])-13,9^9),ROW(436:436)),COLUMN([2]!Tableausource[Catégorie tâche])-2))),"")</f>
        <v/>
      </c>
      <c r="G440" s="23" t="str" cm="1">
        <f t="array" ref="G440">IFERROR(INDEX([2]!Tableausource[#All],SMALL(IF(($G$1=[2]!Tableausource[Projet])*(([2]!Tableausource[Catégorie tâche]="1.H+K")+([2]!Tableausource[Catégorie tâche]="2.K")),ROW([2]!Tableausource[Projet])-13,9^9),ROW(436:436)),COLUMN([2]!Tableausource[Tâches])-2),"")</f>
        <v/>
      </c>
      <c r="H440" s="24" t="str" cm="1">
        <f t="array" ref="H440">IFERROR(IF(INDEX([2]!Tableausource[#All],SMALL(IF(($G$1=[2]!Tableausource[Projet])*(([2]!Tableausource[Catégorie tâche]="1.H+K")+([2]!Tableausource[Catégorie tâche]="2.K")),ROW([2]!Tableausource[Projet])-13,9^9),ROW(436:436)),COLUMN([2]!Tableausource[Acteurs])-2)="","",(INDEX([2]!Tableausource[#All],SMALL(IF(($G$1=[2]!Tableausource[Projet])*(([2]!Tableausource[Catégorie tâche]="1.H+K")+([2]!Tableausource[Catégorie tâche]="2.K")),ROW([2]!Tableausource[Projet])-13,9^9),ROW(436:436)),COLUMN([2]!Tableausource[Acteurs])-2))),"")</f>
        <v/>
      </c>
    </row>
    <row r="441" spans="2:8" hidden="1" x14ac:dyDescent="0.25">
      <c r="B441" s="21" t="str" cm="1">
        <f t="array" ref="B441">IFERROR(IF(INDEX([1]!Tableausource[#All],SMALL(IF(($G$1=[1]!Tableausource[Projet])*(([1]!Tableausource[Catégorie tâche]="1.H+K")+([1]!Tableausource[Catégorie tâche]="2.K")),ROW([1]!Tableausource[Projet])-13,9^9),ROW(437:437)),COLUMN([1]!Tableausource[Etat])-2)="","",(INDEX([1]!Tableausource[#All],SMALL(IF(($G$1=[1]!Tableausource[Projet])*(([1]!Tableausource[Catégorie tâche]="1.H+K")+([1]!Tableausource[Catégorie tâche]="2.K")),ROW([1]!Tableausource[Projet])-13,9^9),ROW(437:437)),COLUMN([1]!Tableausource[Etat])-2))),"")</f>
        <v/>
      </c>
      <c r="C441" s="21" t="str" cm="1">
        <f t="array" ref="C441">IFERROR(IF(INDEX([2]!Tableausource[#All],SMALL(IF(($G$1=[2]!Tableausource[Projet])*(([2]!Tableausource[Catégorie tâche]="1.H+K")+([2]!Tableausource[Catégorie tâche]="2.K")),ROW([2]!Tableausource[Projet])-13,9^9),ROW(437:437)),COLUMN([2]!Tableausource[Échéance])-2)="","",(INDEX([2]!Tableausource[#All],SMALL(IF(($G$1=[2]!Tableausource[Projet])*(([2]!Tableausource[Catégorie tâche]="1.H+K")+([2]!Tableausource[Catégorie tâche]="2.K")),ROW([2]!Tableausource[Projet])-13,9^9),ROW(437:437)),COLUMN([2]!Tableausource[Échéance])-2))),"")</f>
        <v/>
      </c>
      <c r="D441" s="21" t="str" cm="1">
        <f t="array" ref="D441">IFERROR(IF(INDEX([2]!Tableausource[#All],SMALL(IF(($G$1=[2]!Tableausource[Projet])*(([2]!Tableausource[Catégorie tâche]="1.H+K")+([2]!Tableausource[Catégorie tâche]="2.K")),ROW([2]!Tableausource[Projet])-13,9^9),ROW(437:437)),COLUMN([2]!Tableausource[Date de début])-2)="","",(INDEX([2]!Tableausource[#All],SMALL(IF(($G$1=[2]!Tableausource[Projet])*(([2]!Tableausource[Catégorie tâche]="1.H+K")+([2]!Tableausource[Catégorie tâche]="2.K")),ROW([2]!Tableausource[Projet])-13,9^9),ROW(437:437)),COLUMN([2]!Tableausource[Date de début])-2))),"")</f>
        <v/>
      </c>
      <c r="E441" s="21" t="str" cm="1">
        <f t="array" ref="E441">IFERROR(IF(INDEX([2]!Tableausource[#All],SMALL(IF(($G$1=[2]!Tableausource[Projet])*(([2]!Tableausource[Catégorie tâche]="1.H+K")+([2]!Tableausource[Catégorie tâche]="2.K")),ROW([2]!Tableausource[Projet])-13,9^9),ROW(437:437)),COLUMN([2]!Tableausource[Date de fin])-2)="","",(INDEX([2]!Tableausource[#All],SMALL(IF(($G$1=[2]!Tableausource[Projet])*(([2]!Tableausource[Catégorie tâche]="1.H+K")+([2]!Tableausource[Catégorie tâche]="2.K")),ROW([2]!Tableausource[Projet])-13,9^9),ROW(437:437)),COLUMN([2]!Tableausource[Date de fin])-2))),"")</f>
        <v/>
      </c>
      <c r="F441" s="21" t="str" cm="1">
        <f t="array" ref="F441">IFERROR(IF(INDEX([2]!Tableausource[#All],SMALL(IF(($G$1=[2]!Tableausource[Projet])*(([2]!Tableausource[Catégorie tâche]="1.H+K")+([2]!Tableausource[Catégorie tâche]="2.K")),ROW([2]!Tableausource[Projet])-13,9^9),ROW(437:437)),COLUMN([2]!Tableausource[Catégorie tâche])-2)="","",(INDEX([2]!Tableausource[#All],SMALL(IF(($G$1=[2]!Tableausource[Projet])*(([2]!Tableausource[Catégorie tâche]="1.H+K")+([2]!Tableausource[Catégorie tâche]="2.K")),ROW([2]!Tableausource[Projet])-13,9^9),ROW(437:437)),COLUMN([2]!Tableausource[Catégorie tâche])-2))),"")</f>
        <v/>
      </c>
      <c r="G441" s="23" t="str" cm="1">
        <f t="array" ref="G441">IFERROR(INDEX([2]!Tableausource[#All],SMALL(IF(($G$1=[2]!Tableausource[Projet])*(([2]!Tableausource[Catégorie tâche]="1.H+K")+([2]!Tableausource[Catégorie tâche]="2.K")),ROW([2]!Tableausource[Projet])-13,9^9),ROW(437:437)),COLUMN([2]!Tableausource[Tâches])-2),"")</f>
        <v/>
      </c>
      <c r="H441" s="24" t="str" cm="1">
        <f t="array" ref="H441">IFERROR(IF(INDEX([2]!Tableausource[#All],SMALL(IF(($G$1=[2]!Tableausource[Projet])*(([2]!Tableausource[Catégorie tâche]="1.H+K")+([2]!Tableausource[Catégorie tâche]="2.K")),ROW([2]!Tableausource[Projet])-13,9^9),ROW(437:437)),COLUMN([2]!Tableausource[Acteurs])-2)="","",(INDEX([2]!Tableausource[#All],SMALL(IF(($G$1=[2]!Tableausource[Projet])*(([2]!Tableausource[Catégorie tâche]="1.H+K")+([2]!Tableausource[Catégorie tâche]="2.K")),ROW([2]!Tableausource[Projet])-13,9^9),ROW(437:437)),COLUMN([2]!Tableausource[Acteurs])-2))),"")</f>
        <v/>
      </c>
    </row>
    <row r="442" spans="2:8" hidden="1" x14ac:dyDescent="0.25">
      <c r="B442" s="21" t="str" cm="1">
        <f t="array" ref="B442">IFERROR(IF(INDEX([1]!Tableausource[#All],SMALL(IF(($G$1=[1]!Tableausource[Projet])*(([1]!Tableausource[Catégorie tâche]="1.H+K")+([1]!Tableausource[Catégorie tâche]="2.K")),ROW([1]!Tableausource[Projet])-13,9^9),ROW(438:438)),COLUMN([1]!Tableausource[Etat])-2)="","",(INDEX([1]!Tableausource[#All],SMALL(IF(($G$1=[1]!Tableausource[Projet])*(([1]!Tableausource[Catégorie tâche]="1.H+K")+([1]!Tableausource[Catégorie tâche]="2.K")),ROW([1]!Tableausource[Projet])-13,9^9),ROW(438:438)),COLUMN([1]!Tableausource[Etat])-2))),"")</f>
        <v/>
      </c>
      <c r="C442" s="21" t="str" cm="1">
        <f t="array" ref="C442">IFERROR(IF(INDEX([2]!Tableausource[#All],SMALL(IF(($G$1=[2]!Tableausource[Projet])*(([2]!Tableausource[Catégorie tâche]="1.H+K")+([2]!Tableausource[Catégorie tâche]="2.K")),ROW([2]!Tableausource[Projet])-13,9^9),ROW(438:438)),COLUMN([2]!Tableausource[Échéance])-2)="","",(INDEX([2]!Tableausource[#All],SMALL(IF(($G$1=[2]!Tableausource[Projet])*(([2]!Tableausource[Catégorie tâche]="1.H+K")+([2]!Tableausource[Catégorie tâche]="2.K")),ROW([2]!Tableausource[Projet])-13,9^9),ROW(438:438)),COLUMN([2]!Tableausource[Échéance])-2))),"")</f>
        <v/>
      </c>
      <c r="D442" s="21" t="str" cm="1">
        <f t="array" ref="D442">IFERROR(IF(INDEX([2]!Tableausource[#All],SMALL(IF(($G$1=[2]!Tableausource[Projet])*(([2]!Tableausource[Catégorie tâche]="1.H+K")+([2]!Tableausource[Catégorie tâche]="2.K")),ROW([2]!Tableausource[Projet])-13,9^9),ROW(438:438)),COLUMN([2]!Tableausource[Date de début])-2)="","",(INDEX([2]!Tableausource[#All],SMALL(IF(($G$1=[2]!Tableausource[Projet])*(([2]!Tableausource[Catégorie tâche]="1.H+K")+([2]!Tableausource[Catégorie tâche]="2.K")),ROW([2]!Tableausource[Projet])-13,9^9),ROW(438:438)),COLUMN([2]!Tableausource[Date de début])-2))),"")</f>
        <v/>
      </c>
      <c r="E442" s="21" t="str" cm="1">
        <f t="array" ref="E442">IFERROR(IF(INDEX([2]!Tableausource[#All],SMALL(IF(($G$1=[2]!Tableausource[Projet])*(([2]!Tableausource[Catégorie tâche]="1.H+K")+([2]!Tableausource[Catégorie tâche]="2.K")),ROW([2]!Tableausource[Projet])-13,9^9),ROW(438:438)),COLUMN([2]!Tableausource[Date de fin])-2)="","",(INDEX([2]!Tableausource[#All],SMALL(IF(($G$1=[2]!Tableausource[Projet])*(([2]!Tableausource[Catégorie tâche]="1.H+K")+([2]!Tableausource[Catégorie tâche]="2.K")),ROW([2]!Tableausource[Projet])-13,9^9),ROW(438:438)),COLUMN([2]!Tableausource[Date de fin])-2))),"")</f>
        <v/>
      </c>
      <c r="F442" s="21" t="str" cm="1">
        <f t="array" ref="F442">IFERROR(IF(INDEX([2]!Tableausource[#All],SMALL(IF(($G$1=[2]!Tableausource[Projet])*(([2]!Tableausource[Catégorie tâche]="1.H+K")+([2]!Tableausource[Catégorie tâche]="2.K")),ROW([2]!Tableausource[Projet])-13,9^9),ROW(438:438)),COLUMN([2]!Tableausource[Catégorie tâche])-2)="","",(INDEX([2]!Tableausource[#All],SMALL(IF(($G$1=[2]!Tableausource[Projet])*(([2]!Tableausource[Catégorie tâche]="1.H+K")+([2]!Tableausource[Catégorie tâche]="2.K")),ROW([2]!Tableausource[Projet])-13,9^9),ROW(438:438)),COLUMN([2]!Tableausource[Catégorie tâche])-2))),"")</f>
        <v/>
      </c>
      <c r="G442" s="23" t="str" cm="1">
        <f t="array" ref="G442">IFERROR(INDEX([2]!Tableausource[#All],SMALL(IF(($G$1=[2]!Tableausource[Projet])*(([2]!Tableausource[Catégorie tâche]="1.H+K")+([2]!Tableausource[Catégorie tâche]="2.K")),ROW([2]!Tableausource[Projet])-13,9^9),ROW(438:438)),COLUMN([2]!Tableausource[Tâches])-2),"")</f>
        <v/>
      </c>
      <c r="H442" s="24" t="str" cm="1">
        <f t="array" ref="H442">IFERROR(IF(INDEX([2]!Tableausource[#All],SMALL(IF(($G$1=[2]!Tableausource[Projet])*(([2]!Tableausource[Catégorie tâche]="1.H+K")+([2]!Tableausource[Catégorie tâche]="2.K")),ROW([2]!Tableausource[Projet])-13,9^9),ROW(438:438)),COLUMN([2]!Tableausource[Acteurs])-2)="","",(INDEX([2]!Tableausource[#All],SMALL(IF(($G$1=[2]!Tableausource[Projet])*(([2]!Tableausource[Catégorie tâche]="1.H+K")+([2]!Tableausource[Catégorie tâche]="2.K")),ROW([2]!Tableausource[Projet])-13,9^9),ROW(438:438)),COLUMN([2]!Tableausource[Acteurs])-2))),"")</f>
        <v/>
      </c>
    </row>
    <row r="443" spans="2:8" hidden="1" x14ac:dyDescent="0.25">
      <c r="B443" s="21" t="str" cm="1">
        <f t="array" ref="B443">IFERROR(IF(INDEX([1]!Tableausource[#All],SMALL(IF(($G$1=[1]!Tableausource[Projet])*(([1]!Tableausource[Catégorie tâche]="1.H+K")+([1]!Tableausource[Catégorie tâche]="2.K")),ROW([1]!Tableausource[Projet])-13,9^9),ROW(439:439)),COLUMN([1]!Tableausource[Etat])-2)="","",(INDEX([1]!Tableausource[#All],SMALL(IF(($G$1=[1]!Tableausource[Projet])*(([1]!Tableausource[Catégorie tâche]="1.H+K")+([1]!Tableausource[Catégorie tâche]="2.K")),ROW([1]!Tableausource[Projet])-13,9^9),ROW(439:439)),COLUMN([1]!Tableausource[Etat])-2))),"")</f>
        <v/>
      </c>
      <c r="C443" s="21" t="str" cm="1">
        <f t="array" ref="C443">IFERROR(IF(INDEX([2]!Tableausource[#All],SMALL(IF(($G$1=[2]!Tableausource[Projet])*(([2]!Tableausource[Catégorie tâche]="1.H+K")+([2]!Tableausource[Catégorie tâche]="2.K")),ROW([2]!Tableausource[Projet])-13,9^9),ROW(439:439)),COLUMN([2]!Tableausource[Échéance])-2)="","",(INDEX([2]!Tableausource[#All],SMALL(IF(($G$1=[2]!Tableausource[Projet])*(([2]!Tableausource[Catégorie tâche]="1.H+K")+([2]!Tableausource[Catégorie tâche]="2.K")),ROW([2]!Tableausource[Projet])-13,9^9),ROW(439:439)),COLUMN([2]!Tableausource[Échéance])-2))),"")</f>
        <v/>
      </c>
      <c r="D443" s="21" t="str" cm="1">
        <f t="array" ref="D443">IFERROR(IF(INDEX([2]!Tableausource[#All],SMALL(IF(($G$1=[2]!Tableausource[Projet])*(([2]!Tableausource[Catégorie tâche]="1.H+K")+([2]!Tableausource[Catégorie tâche]="2.K")),ROW([2]!Tableausource[Projet])-13,9^9),ROW(439:439)),COLUMN([2]!Tableausource[Date de début])-2)="","",(INDEX([2]!Tableausource[#All],SMALL(IF(($G$1=[2]!Tableausource[Projet])*(([2]!Tableausource[Catégorie tâche]="1.H+K")+([2]!Tableausource[Catégorie tâche]="2.K")),ROW([2]!Tableausource[Projet])-13,9^9),ROW(439:439)),COLUMN([2]!Tableausource[Date de début])-2))),"")</f>
        <v/>
      </c>
      <c r="E443" s="21" t="str" cm="1">
        <f t="array" ref="E443">IFERROR(IF(INDEX([2]!Tableausource[#All],SMALL(IF(($G$1=[2]!Tableausource[Projet])*(([2]!Tableausource[Catégorie tâche]="1.H+K")+([2]!Tableausource[Catégorie tâche]="2.K")),ROW([2]!Tableausource[Projet])-13,9^9),ROW(439:439)),COLUMN([2]!Tableausource[Date de fin])-2)="","",(INDEX([2]!Tableausource[#All],SMALL(IF(($G$1=[2]!Tableausource[Projet])*(([2]!Tableausource[Catégorie tâche]="1.H+K")+([2]!Tableausource[Catégorie tâche]="2.K")),ROW([2]!Tableausource[Projet])-13,9^9),ROW(439:439)),COLUMN([2]!Tableausource[Date de fin])-2))),"")</f>
        <v/>
      </c>
      <c r="F443" s="21" t="str" cm="1">
        <f t="array" ref="F443">IFERROR(IF(INDEX([2]!Tableausource[#All],SMALL(IF(($G$1=[2]!Tableausource[Projet])*(([2]!Tableausource[Catégorie tâche]="1.H+K")+([2]!Tableausource[Catégorie tâche]="2.K")),ROW([2]!Tableausource[Projet])-13,9^9),ROW(439:439)),COLUMN([2]!Tableausource[Catégorie tâche])-2)="","",(INDEX([2]!Tableausource[#All],SMALL(IF(($G$1=[2]!Tableausource[Projet])*(([2]!Tableausource[Catégorie tâche]="1.H+K")+([2]!Tableausource[Catégorie tâche]="2.K")),ROW([2]!Tableausource[Projet])-13,9^9),ROW(439:439)),COLUMN([2]!Tableausource[Catégorie tâche])-2))),"")</f>
        <v/>
      </c>
      <c r="G443" s="23" t="str" cm="1">
        <f t="array" ref="G443">IFERROR(INDEX([2]!Tableausource[#All],SMALL(IF(($G$1=[2]!Tableausource[Projet])*(([2]!Tableausource[Catégorie tâche]="1.H+K")+([2]!Tableausource[Catégorie tâche]="2.K")),ROW([2]!Tableausource[Projet])-13,9^9),ROW(439:439)),COLUMN([2]!Tableausource[Tâches])-2),"")</f>
        <v/>
      </c>
      <c r="H443" s="24" t="str" cm="1">
        <f t="array" ref="H443">IFERROR(IF(INDEX([2]!Tableausource[#All],SMALL(IF(($G$1=[2]!Tableausource[Projet])*(([2]!Tableausource[Catégorie tâche]="1.H+K")+([2]!Tableausource[Catégorie tâche]="2.K")),ROW([2]!Tableausource[Projet])-13,9^9),ROW(439:439)),COLUMN([2]!Tableausource[Acteurs])-2)="","",(INDEX([2]!Tableausource[#All],SMALL(IF(($G$1=[2]!Tableausource[Projet])*(([2]!Tableausource[Catégorie tâche]="1.H+K")+([2]!Tableausource[Catégorie tâche]="2.K")),ROW([2]!Tableausource[Projet])-13,9^9),ROW(439:439)),COLUMN([2]!Tableausource[Acteurs])-2))),"")</f>
        <v/>
      </c>
    </row>
    <row r="444" spans="2:8" hidden="1" x14ac:dyDescent="0.25">
      <c r="B444" s="21" t="str" cm="1">
        <f t="array" ref="B444">IFERROR(IF(INDEX([1]!Tableausource[#All],SMALL(IF(($G$1=[1]!Tableausource[Projet])*(([1]!Tableausource[Catégorie tâche]="1.H+K")+([1]!Tableausource[Catégorie tâche]="2.K")),ROW([1]!Tableausource[Projet])-13,9^9),ROW(440:440)),COLUMN([1]!Tableausource[Etat])-2)="","",(INDEX([1]!Tableausource[#All],SMALL(IF(($G$1=[1]!Tableausource[Projet])*(([1]!Tableausource[Catégorie tâche]="1.H+K")+([1]!Tableausource[Catégorie tâche]="2.K")),ROW([1]!Tableausource[Projet])-13,9^9),ROW(440:440)),COLUMN([1]!Tableausource[Etat])-2))),"")</f>
        <v/>
      </c>
      <c r="C444" s="21" t="str" cm="1">
        <f t="array" ref="C444">IFERROR(IF(INDEX([2]!Tableausource[#All],SMALL(IF(($G$1=[2]!Tableausource[Projet])*(([2]!Tableausource[Catégorie tâche]="1.H+K")+([2]!Tableausource[Catégorie tâche]="2.K")),ROW([2]!Tableausource[Projet])-13,9^9),ROW(440:440)),COLUMN([2]!Tableausource[Échéance])-2)="","",(INDEX([2]!Tableausource[#All],SMALL(IF(($G$1=[2]!Tableausource[Projet])*(([2]!Tableausource[Catégorie tâche]="1.H+K")+([2]!Tableausource[Catégorie tâche]="2.K")),ROW([2]!Tableausource[Projet])-13,9^9),ROW(440:440)),COLUMN([2]!Tableausource[Échéance])-2))),"")</f>
        <v/>
      </c>
      <c r="D444" s="21" t="str" cm="1">
        <f t="array" ref="D444">IFERROR(IF(INDEX([2]!Tableausource[#All],SMALL(IF(($G$1=[2]!Tableausource[Projet])*(([2]!Tableausource[Catégorie tâche]="1.H+K")+([2]!Tableausource[Catégorie tâche]="2.K")),ROW([2]!Tableausource[Projet])-13,9^9),ROW(440:440)),COLUMN([2]!Tableausource[Date de début])-2)="","",(INDEX([2]!Tableausource[#All],SMALL(IF(($G$1=[2]!Tableausource[Projet])*(([2]!Tableausource[Catégorie tâche]="1.H+K")+([2]!Tableausource[Catégorie tâche]="2.K")),ROW([2]!Tableausource[Projet])-13,9^9),ROW(440:440)),COLUMN([2]!Tableausource[Date de début])-2))),"")</f>
        <v/>
      </c>
      <c r="E444" s="21" t="str" cm="1">
        <f t="array" ref="E444">IFERROR(IF(INDEX([2]!Tableausource[#All],SMALL(IF(($G$1=[2]!Tableausource[Projet])*(([2]!Tableausource[Catégorie tâche]="1.H+K")+([2]!Tableausource[Catégorie tâche]="2.K")),ROW([2]!Tableausource[Projet])-13,9^9),ROW(440:440)),COLUMN([2]!Tableausource[Date de fin])-2)="","",(INDEX([2]!Tableausource[#All],SMALL(IF(($G$1=[2]!Tableausource[Projet])*(([2]!Tableausource[Catégorie tâche]="1.H+K")+([2]!Tableausource[Catégorie tâche]="2.K")),ROW([2]!Tableausource[Projet])-13,9^9),ROW(440:440)),COLUMN([2]!Tableausource[Date de fin])-2))),"")</f>
        <v/>
      </c>
      <c r="F444" s="21" t="str" cm="1">
        <f t="array" ref="F444">IFERROR(IF(INDEX([2]!Tableausource[#All],SMALL(IF(($G$1=[2]!Tableausource[Projet])*(([2]!Tableausource[Catégorie tâche]="1.H+K")+([2]!Tableausource[Catégorie tâche]="2.K")),ROW([2]!Tableausource[Projet])-13,9^9),ROW(440:440)),COLUMN([2]!Tableausource[Catégorie tâche])-2)="","",(INDEX([2]!Tableausource[#All],SMALL(IF(($G$1=[2]!Tableausource[Projet])*(([2]!Tableausource[Catégorie tâche]="1.H+K")+([2]!Tableausource[Catégorie tâche]="2.K")),ROW([2]!Tableausource[Projet])-13,9^9),ROW(440:440)),COLUMN([2]!Tableausource[Catégorie tâche])-2))),"")</f>
        <v/>
      </c>
      <c r="G444" s="23" t="str" cm="1">
        <f t="array" ref="G444">IFERROR(INDEX([2]!Tableausource[#All],SMALL(IF(($G$1=[2]!Tableausource[Projet])*(([2]!Tableausource[Catégorie tâche]="1.H+K")+([2]!Tableausource[Catégorie tâche]="2.K")),ROW([2]!Tableausource[Projet])-13,9^9),ROW(440:440)),COLUMN([2]!Tableausource[Tâches])-2),"")</f>
        <v/>
      </c>
      <c r="H444" s="24" t="str" cm="1">
        <f t="array" ref="H444">IFERROR(IF(INDEX([2]!Tableausource[#All],SMALL(IF(($G$1=[2]!Tableausource[Projet])*(([2]!Tableausource[Catégorie tâche]="1.H+K")+([2]!Tableausource[Catégorie tâche]="2.K")),ROW([2]!Tableausource[Projet])-13,9^9),ROW(440:440)),COLUMN([2]!Tableausource[Acteurs])-2)="","",(INDEX([2]!Tableausource[#All],SMALL(IF(($G$1=[2]!Tableausource[Projet])*(([2]!Tableausource[Catégorie tâche]="1.H+K")+([2]!Tableausource[Catégorie tâche]="2.K")),ROW([2]!Tableausource[Projet])-13,9^9),ROW(440:440)),COLUMN([2]!Tableausource[Acteurs])-2))),"")</f>
        <v/>
      </c>
    </row>
    <row r="445" spans="2:8" hidden="1" x14ac:dyDescent="0.25">
      <c r="B445" s="21" t="str" cm="1">
        <f t="array" ref="B445">IFERROR(IF(INDEX([1]!Tableausource[#All],SMALL(IF(($G$1=[1]!Tableausource[Projet])*(([1]!Tableausource[Catégorie tâche]="1.H+K")+([1]!Tableausource[Catégorie tâche]="2.K")),ROW([1]!Tableausource[Projet])-13,9^9),ROW(441:441)),COLUMN([1]!Tableausource[Etat])-2)="","",(INDEX([1]!Tableausource[#All],SMALL(IF(($G$1=[1]!Tableausource[Projet])*(([1]!Tableausource[Catégorie tâche]="1.H+K")+([1]!Tableausource[Catégorie tâche]="2.K")),ROW([1]!Tableausource[Projet])-13,9^9),ROW(441:441)),COLUMN([1]!Tableausource[Etat])-2))),"")</f>
        <v/>
      </c>
      <c r="C445" s="21" t="str" cm="1">
        <f t="array" ref="C445">IFERROR(IF(INDEX([2]!Tableausource[#All],SMALL(IF(($G$1=[2]!Tableausource[Projet])*(([2]!Tableausource[Catégorie tâche]="1.H+K")+([2]!Tableausource[Catégorie tâche]="2.K")),ROW([2]!Tableausource[Projet])-13,9^9),ROW(441:441)),COLUMN([2]!Tableausource[Échéance])-2)="","",(INDEX([2]!Tableausource[#All],SMALL(IF(($G$1=[2]!Tableausource[Projet])*(([2]!Tableausource[Catégorie tâche]="1.H+K")+([2]!Tableausource[Catégorie tâche]="2.K")),ROW([2]!Tableausource[Projet])-13,9^9),ROW(441:441)),COLUMN([2]!Tableausource[Échéance])-2))),"")</f>
        <v/>
      </c>
      <c r="D445" s="21" t="str" cm="1">
        <f t="array" ref="D445">IFERROR(IF(INDEX([2]!Tableausource[#All],SMALL(IF(($G$1=[2]!Tableausource[Projet])*(([2]!Tableausource[Catégorie tâche]="1.H+K")+([2]!Tableausource[Catégorie tâche]="2.K")),ROW([2]!Tableausource[Projet])-13,9^9),ROW(441:441)),COLUMN([2]!Tableausource[Date de début])-2)="","",(INDEX([2]!Tableausource[#All],SMALL(IF(($G$1=[2]!Tableausource[Projet])*(([2]!Tableausource[Catégorie tâche]="1.H+K")+([2]!Tableausource[Catégorie tâche]="2.K")),ROW([2]!Tableausource[Projet])-13,9^9),ROW(441:441)),COLUMN([2]!Tableausource[Date de début])-2))),"")</f>
        <v/>
      </c>
      <c r="E445" s="21" t="str" cm="1">
        <f t="array" ref="E445">IFERROR(IF(INDEX([2]!Tableausource[#All],SMALL(IF(($G$1=[2]!Tableausource[Projet])*(([2]!Tableausource[Catégorie tâche]="1.H+K")+([2]!Tableausource[Catégorie tâche]="2.K")),ROW([2]!Tableausource[Projet])-13,9^9),ROW(441:441)),COLUMN([2]!Tableausource[Date de fin])-2)="","",(INDEX([2]!Tableausource[#All],SMALL(IF(($G$1=[2]!Tableausource[Projet])*(([2]!Tableausource[Catégorie tâche]="1.H+K")+([2]!Tableausource[Catégorie tâche]="2.K")),ROW([2]!Tableausource[Projet])-13,9^9),ROW(441:441)),COLUMN([2]!Tableausource[Date de fin])-2))),"")</f>
        <v/>
      </c>
      <c r="F445" s="21" t="str" cm="1">
        <f t="array" ref="F445">IFERROR(IF(INDEX([2]!Tableausource[#All],SMALL(IF(($G$1=[2]!Tableausource[Projet])*(([2]!Tableausource[Catégorie tâche]="1.H+K")+([2]!Tableausource[Catégorie tâche]="2.K")),ROW([2]!Tableausource[Projet])-13,9^9),ROW(441:441)),COLUMN([2]!Tableausource[Catégorie tâche])-2)="","",(INDEX([2]!Tableausource[#All],SMALL(IF(($G$1=[2]!Tableausource[Projet])*(([2]!Tableausource[Catégorie tâche]="1.H+K")+([2]!Tableausource[Catégorie tâche]="2.K")),ROW([2]!Tableausource[Projet])-13,9^9),ROW(441:441)),COLUMN([2]!Tableausource[Catégorie tâche])-2))),"")</f>
        <v/>
      </c>
      <c r="G445" s="23" t="str" cm="1">
        <f t="array" ref="G445">IFERROR(INDEX([2]!Tableausource[#All],SMALL(IF(($G$1=[2]!Tableausource[Projet])*(([2]!Tableausource[Catégorie tâche]="1.H+K")+([2]!Tableausource[Catégorie tâche]="2.K")),ROW([2]!Tableausource[Projet])-13,9^9),ROW(441:441)),COLUMN([2]!Tableausource[Tâches])-2),"")</f>
        <v/>
      </c>
      <c r="H445" s="24" t="str" cm="1">
        <f t="array" ref="H445">IFERROR(IF(INDEX([2]!Tableausource[#All],SMALL(IF(($G$1=[2]!Tableausource[Projet])*(([2]!Tableausource[Catégorie tâche]="1.H+K")+([2]!Tableausource[Catégorie tâche]="2.K")),ROW([2]!Tableausource[Projet])-13,9^9),ROW(441:441)),COLUMN([2]!Tableausource[Acteurs])-2)="","",(INDEX([2]!Tableausource[#All],SMALL(IF(($G$1=[2]!Tableausource[Projet])*(([2]!Tableausource[Catégorie tâche]="1.H+K")+([2]!Tableausource[Catégorie tâche]="2.K")),ROW([2]!Tableausource[Projet])-13,9^9),ROW(441:441)),COLUMN([2]!Tableausource[Acteurs])-2))),"")</f>
        <v/>
      </c>
    </row>
    <row r="446" spans="2:8" hidden="1" x14ac:dyDescent="0.25">
      <c r="B446" s="21" t="str" cm="1">
        <f t="array" ref="B446">IFERROR(IF(INDEX([1]!Tableausource[#All],SMALL(IF(($G$1=[1]!Tableausource[Projet])*(([1]!Tableausource[Catégorie tâche]="1.H+K")+([1]!Tableausource[Catégorie tâche]="2.K")),ROW([1]!Tableausource[Projet])-13,9^9),ROW(442:442)),COLUMN([1]!Tableausource[Etat])-2)="","",(INDEX([1]!Tableausource[#All],SMALL(IF(($G$1=[1]!Tableausource[Projet])*(([1]!Tableausource[Catégorie tâche]="1.H+K")+([1]!Tableausource[Catégorie tâche]="2.K")),ROW([1]!Tableausource[Projet])-13,9^9),ROW(442:442)),COLUMN([1]!Tableausource[Etat])-2))),"")</f>
        <v/>
      </c>
      <c r="C446" s="21" t="str" cm="1">
        <f t="array" ref="C446">IFERROR(IF(INDEX([2]!Tableausource[#All],SMALL(IF(($G$1=[2]!Tableausource[Projet])*(([2]!Tableausource[Catégorie tâche]="1.H+K")+([2]!Tableausource[Catégorie tâche]="2.K")),ROW([2]!Tableausource[Projet])-13,9^9),ROW(442:442)),COLUMN([2]!Tableausource[Échéance])-2)="","",(INDEX([2]!Tableausource[#All],SMALL(IF(($G$1=[2]!Tableausource[Projet])*(([2]!Tableausource[Catégorie tâche]="1.H+K")+([2]!Tableausource[Catégorie tâche]="2.K")),ROW([2]!Tableausource[Projet])-13,9^9),ROW(442:442)),COLUMN([2]!Tableausource[Échéance])-2))),"")</f>
        <v/>
      </c>
      <c r="D446" s="21" t="str" cm="1">
        <f t="array" ref="D446">IFERROR(IF(INDEX([2]!Tableausource[#All],SMALL(IF(($G$1=[2]!Tableausource[Projet])*(([2]!Tableausource[Catégorie tâche]="1.H+K")+([2]!Tableausource[Catégorie tâche]="2.K")),ROW([2]!Tableausource[Projet])-13,9^9),ROW(442:442)),COLUMN([2]!Tableausource[Date de début])-2)="","",(INDEX([2]!Tableausource[#All],SMALL(IF(($G$1=[2]!Tableausource[Projet])*(([2]!Tableausource[Catégorie tâche]="1.H+K")+([2]!Tableausource[Catégorie tâche]="2.K")),ROW([2]!Tableausource[Projet])-13,9^9),ROW(442:442)),COLUMN([2]!Tableausource[Date de début])-2))),"")</f>
        <v/>
      </c>
      <c r="E446" s="21" t="str" cm="1">
        <f t="array" ref="E446">IFERROR(IF(INDEX([2]!Tableausource[#All],SMALL(IF(($G$1=[2]!Tableausource[Projet])*(([2]!Tableausource[Catégorie tâche]="1.H+K")+([2]!Tableausource[Catégorie tâche]="2.K")),ROW([2]!Tableausource[Projet])-13,9^9),ROW(442:442)),COLUMN([2]!Tableausource[Date de fin])-2)="","",(INDEX([2]!Tableausource[#All],SMALL(IF(($G$1=[2]!Tableausource[Projet])*(([2]!Tableausource[Catégorie tâche]="1.H+K")+([2]!Tableausource[Catégorie tâche]="2.K")),ROW([2]!Tableausource[Projet])-13,9^9),ROW(442:442)),COLUMN([2]!Tableausource[Date de fin])-2))),"")</f>
        <v/>
      </c>
      <c r="F446" s="21" t="str" cm="1">
        <f t="array" ref="F446">IFERROR(IF(INDEX([2]!Tableausource[#All],SMALL(IF(($G$1=[2]!Tableausource[Projet])*(([2]!Tableausource[Catégorie tâche]="1.H+K")+([2]!Tableausource[Catégorie tâche]="2.K")),ROW([2]!Tableausource[Projet])-13,9^9),ROW(442:442)),COLUMN([2]!Tableausource[Catégorie tâche])-2)="","",(INDEX([2]!Tableausource[#All],SMALL(IF(($G$1=[2]!Tableausource[Projet])*(([2]!Tableausource[Catégorie tâche]="1.H+K")+([2]!Tableausource[Catégorie tâche]="2.K")),ROW([2]!Tableausource[Projet])-13,9^9),ROW(442:442)),COLUMN([2]!Tableausource[Catégorie tâche])-2))),"")</f>
        <v/>
      </c>
      <c r="G446" s="23" t="str" cm="1">
        <f t="array" ref="G446">IFERROR(INDEX([2]!Tableausource[#All],SMALL(IF(($G$1=[2]!Tableausource[Projet])*(([2]!Tableausource[Catégorie tâche]="1.H+K")+([2]!Tableausource[Catégorie tâche]="2.K")),ROW([2]!Tableausource[Projet])-13,9^9),ROW(442:442)),COLUMN([2]!Tableausource[Tâches])-2),"")</f>
        <v/>
      </c>
      <c r="H446" s="24" t="str" cm="1">
        <f t="array" ref="H446">IFERROR(IF(INDEX([2]!Tableausource[#All],SMALL(IF(($G$1=[2]!Tableausource[Projet])*(([2]!Tableausource[Catégorie tâche]="1.H+K")+([2]!Tableausource[Catégorie tâche]="2.K")),ROW([2]!Tableausource[Projet])-13,9^9),ROW(442:442)),COLUMN([2]!Tableausource[Acteurs])-2)="","",(INDEX([2]!Tableausource[#All],SMALL(IF(($G$1=[2]!Tableausource[Projet])*(([2]!Tableausource[Catégorie tâche]="1.H+K")+([2]!Tableausource[Catégorie tâche]="2.K")),ROW([2]!Tableausource[Projet])-13,9^9),ROW(442:442)),COLUMN([2]!Tableausource[Acteurs])-2))),"")</f>
        <v/>
      </c>
    </row>
    <row r="447" spans="2:8" hidden="1" x14ac:dyDescent="0.25">
      <c r="B447" s="21" t="str" cm="1">
        <f t="array" ref="B447">IFERROR(IF(INDEX([1]!Tableausource[#All],SMALL(IF(($G$1=[1]!Tableausource[Projet])*(([1]!Tableausource[Catégorie tâche]="1.H+K")+([1]!Tableausource[Catégorie tâche]="2.K")),ROW([1]!Tableausource[Projet])-13,9^9),ROW(443:443)),COLUMN([1]!Tableausource[Etat])-2)="","",(INDEX([1]!Tableausource[#All],SMALL(IF(($G$1=[1]!Tableausource[Projet])*(([1]!Tableausource[Catégorie tâche]="1.H+K")+([1]!Tableausource[Catégorie tâche]="2.K")),ROW([1]!Tableausource[Projet])-13,9^9),ROW(443:443)),COLUMN([1]!Tableausource[Etat])-2))),"")</f>
        <v/>
      </c>
      <c r="C447" s="21" t="str" cm="1">
        <f t="array" ref="C447">IFERROR(IF(INDEX([2]!Tableausource[#All],SMALL(IF(($G$1=[2]!Tableausource[Projet])*(([2]!Tableausource[Catégorie tâche]="1.H+K")+([2]!Tableausource[Catégorie tâche]="2.K")),ROW([2]!Tableausource[Projet])-13,9^9),ROW(443:443)),COLUMN([2]!Tableausource[Échéance])-2)="","",(INDEX([2]!Tableausource[#All],SMALL(IF(($G$1=[2]!Tableausource[Projet])*(([2]!Tableausource[Catégorie tâche]="1.H+K")+([2]!Tableausource[Catégorie tâche]="2.K")),ROW([2]!Tableausource[Projet])-13,9^9),ROW(443:443)),COLUMN([2]!Tableausource[Échéance])-2))),"")</f>
        <v/>
      </c>
      <c r="D447" s="21" t="str" cm="1">
        <f t="array" ref="D447">IFERROR(IF(INDEX([2]!Tableausource[#All],SMALL(IF(($G$1=[2]!Tableausource[Projet])*(([2]!Tableausource[Catégorie tâche]="1.H+K")+([2]!Tableausource[Catégorie tâche]="2.K")),ROW([2]!Tableausource[Projet])-13,9^9),ROW(443:443)),COLUMN([2]!Tableausource[Date de début])-2)="","",(INDEX([2]!Tableausource[#All],SMALL(IF(($G$1=[2]!Tableausource[Projet])*(([2]!Tableausource[Catégorie tâche]="1.H+K")+([2]!Tableausource[Catégorie tâche]="2.K")),ROW([2]!Tableausource[Projet])-13,9^9),ROW(443:443)),COLUMN([2]!Tableausource[Date de début])-2))),"")</f>
        <v/>
      </c>
      <c r="E447" s="21" t="str" cm="1">
        <f t="array" ref="E447">IFERROR(IF(INDEX([2]!Tableausource[#All],SMALL(IF(($G$1=[2]!Tableausource[Projet])*(([2]!Tableausource[Catégorie tâche]="1.H+K")+([2]!Tableausource[Catégorie tâche]="2.K")),ROW([2]!Tableausource[Projet])-13,9^9),ROW(443:443)),COLUMN([2]!Tableausource[Date de fin])-2)="","",(INDEX([2]!Tableausource[#All],SMALL(IF(($G$1=[2]!Tableausource[Projet])*(([2]!Tableausource[Catégorie tâche]="1.H+K")+([2]!Tableausource[Catégorie tâche]="2.K")),ROW([2]!Tableausource[Projet])-13,9^9),ROW(443:443)),COLUMN([2]!Tableausource[Date de fin])-2))),"")</f>
        <v/>
      </c>
      <c r="F447" s="21" t="str" cm="1">
        <f t="array" ref="F447">IFERROR(IF(INDEX([2]!Tableausource[#All],SMALL(IF(($G$1=[2]!Tableausource[Projet])*(([2]!Tableausource[Catégorie tâche]="1.H+K")+([2]!Tableausource[Catégorie tâche]="2.K")),ROW([2]!Tableausource[Projet])-13,9^9),ROW(443:443)),COLUMN([2]!Tableausource[Catégorie tâche])-2)="","",(INDEX([2]!Tableausource[#All],SMALL(IF(($G$1=[2]!Tableausource[Projet])*(([2]!Tableausource[Catégorie tâche]="1.H+K")+([2]!Tableausource[Catégorie tâche]="2.K")),ROW([2]!Tableausource[Projet])-13,9^9),ROW(443:443)),COLUMN([2]!Tableausource[Catégorie tâche])-2))),"")</f>
        <v/>
      </c>
      <c r="G447" s="23" t="str" cm="1">
        <f t="array" ref="G447">IFERROR(INDEX([2]!Tableausource[#All],SMALL(IF(($G$1=[2]!Tableausource[Projet])*(([2]!Tableausource[Catégorie tâche]="1.H+K")+([2]!Tableausource[Catégorie tâche]="2.K")),ROW([2]!Tableausource[Projet])-13,9^9),ROW(443:443)),COLUMN([2]!Tableausource[Tâches])-2),"")</f>
        <v/>
      </c>
      <c r="H447" s="24" t="str" cm="1">
        <f t="array" ref="H447">IFERROR(IF(INDEX([2]!Tableausource[#All],SMALL(IF(($G$1=[2]!Tableausource[Projet])*(([2]!Tableausource[Catégorie tâche]="1.H+K")+([2]!Tableausource[Catégorie tâche]="2.K")),ROW([2]!Tableausource[Projet])-13,9^9),ROW(443:443)),COLUMN([2]!Tableausource[Acteurs])-2)="","",(INDEX([2]!Tableausource[#All],SMALL(IF(($G$1=[2]!Tableausource[Projet])*(([2]!Tableausource[Catégorie tâche]="1.H+K")+([2]!Tableausource[Catégorie tâche]="2.K")),ROW([2]!Tableausource[Projet])-13,9^9),ROW(443:443)),COLUMN([2]!Tableausource[Acteurs])-2))),"")</f>
        <v/>
      </c>
    </row>
    <row r="448" spans="2:8" hidden="1" x14ac:dyDescent="0.25">
      <c r="B448" s="21" t="str" cm="1">
        <f t="array" ref="B448">IFERROR(IF(INDEX([1]!Tableausource[#All],SMALL(IF(($G$1=[1]!Tableausource[Projet])*(([1]!Tableausource[Catégorie tâche]="1.H+K")+([1]!Tableausource[Catégorie tâche]="2.K")),ROW([1]!Tableausource[Projet])-13,9^9),ROW(444:444)),COLUMN([1]!Tableausource[Etat])-2)="","",(INDEX([1]!Tableausource[#All],SMALL(IF(($G$1=[1]!Tableausource[Projet])*(([1]!Tableausource[Catégorie tâche]="1.H+K")+([1]!Tableausource[Catégorie tâche]="2.K")),ROW([1]!Tableausource[Projet])-13,9^9),ROW(444:444)),COLUMN([1]!Tableausource[Etat])-2))),"")</f>
        <v/>
      </c>
      <c r="C448" s="21" t="str" cm="1">
        <f t="array" ref="C448">IFERROR(IF(INDEX([2]!Tableausource[#All],SMALL(IF(($G$1=[2]!Tableausource[Projet])*(([2]!Tableausource[Catégorie tâche]="1.H+K")+([2]!Tableausource[Catégorie tâche]="2.K")),ROW([2]!Tableausource[Projet])-13,9^9),ROW(444:444)),COLUMN([2]!Tableausource[Échéance])-2)="","",(INDEX([2]!Tableausource[#All],SMALL(IF(($G$1=[2]!Tableausource[Projet])*(([2]!Tableausource[Catégorie tâche]="1.H+K")+([2]!Tableausource[Catégorie tâche]="2.K")),ROW([2]!Tableausource[Projet])-13,9^9),ROW(444:444)),COLUMN([2]!Tableausource[Échéance])-2))),"")</f>
        <v/>
      </c>
      <c r="D448" s="21" t="str" cm="1">
        <f t="array" ref="D448">IFERROR(IF(INDEX([2]!Tableausource[#All],SMALL(IF(($G$1=[2]!Tableausource[Projet])*(([2]!Tableausource[Catégorie tâche]="1.H+K")+([2]!Tableausource[Catégorie tâche]="2.K")),ROW([2]!Tableausource[Projet])-13,9^9),ROW(444:444)),COLUMN([2]!Tableausource[Date de début])-2)="","",(INDEX([2]!Tableausource[#All],SMALL(IF(($G$1=[2]!Tableausource[Projet])*(([2]!Tableausource[Catégorie tâche]="1.H+K")+([2]!Tableausource[Catégorie tâche]="2.K")),ROW([2]!Tableausource[Projet])-13,9^9),ROW(444:444)),COLUMN([2]!Tableausource[Date de début])-2))),"")</f>
        <v/>
      </c>
      <c r="E448" s="21" t="str" cm="1">
        <f t="array" ref="E448">IFERROR(IF(INDEX([2]!Tableausource[#All],SMALL(IF(($G$1=[2]!Tableausource[Projet])*(([2]!Tableausource[Catégorie tâche]="1.H+K")+([2]!Tableausource[Catégorie tâche]="2.K")),ROW([2]!Tableausource[Projet])-13,9^9),ROW(444:444)),COLUMN([2]!Tableausource[Date de fin])-2)="","",(INDEX([2]!Tableausource[#All],SMALL(IF(($G$1=[2]!Tableausource[Projet])*(([2]!Tableausource[Catégorie tâche]="1.H+K")+([2]!Tableausource[Catégorie tâche]="2.K")),ROW([2]!Tableausource[Projet])-13,9^9),ROW(444:444)),COLUMN([2]!Tableausource[Date de fin])-2))),"")</f>
        <v/>
      </c>
      <c r="F448" s="21" t="str" cm="1">
        <f t="array" ref="F448">IFERROR(IF(INDEX([2]!Tableausource[#All],SMALL(IF(($G$1=[2]!Tableausource[Projet])*(([2]!Tableausource[Catégorie tâche]="1.H+K")+([2]!Tableausource[Catégorie tâche]="2.K")),ROW([2]!Tableausource[Projet])-13,9^9),ROW(444:444)),COLUMN([2]!Tableausource[Catégorie tâche])-2)="","",(INDEX([2]!Tableausource[#All],SMALL(IF(($G$1=[2]!Tableausource[Projet])*(([2]!Tableausource[Catégorie tâche]="1.H+K")+([2]!Tableausource[Catégorie tâche]="2.K")),ROW([2]!Tableausource[Projet])-13,9^9),ROW(444:444)),COLUMN([2]!Tableausource[Catégorie tâche])-2))),"")</f>
        <v/>
      </c>
      <c r="G448" s="23" t="str" cm="1">
        <f t="array" ref="G448">IFERROR(INDEX([2]!Tableausource[#All],SMALL(IF(($G$1=[2]!Tableausource[Projet])*(([2]!Tableausource[Catégorie tâche]="1.H+K")+([2]!Tableausource[Catégorie tâche]="2.K")),ROW([2]!Tableausource[Projet])-13,9^9),ROW(444:444)),COLUMN([2]!Tableausource[Tâches])-2),"")</f>
        <v/>
      </c>
      <c r="H448" s="24" t="str" cm="1">
        <f t="array" ref="H448">IFERROR(IF(INDEX([2]!Tableausource[#All],SMALL(IF(($G$1=[2]!Tableausource[Projet])*(([2]!Tableausource[Catégorie tâche]="1.H+K")+([2]!Tableausource[Catégorie tâche]="2.K")),ROW([2]!Tableausource[Projet])-13,9^9),ROW(444:444)),COLUMN([2]!Tableausource[Acteurs])-2)="","",(INDEX([2]!Tableausource[#All],SMALL(IF(($G$1=[2]!Tableausource[Projet])*(([2]!Tableausource[Catégorie tâche]="1.H+K")+([2]!Tableausource[Catégorie tâche]="2.K")),ROW([2]!Tableausource[Projet])-13,9^9),ROW(444:444)),COLUMN([2]!Tableausource[Acteurs])-2))),"")</f>
        <v/>
      </c>
    </row>
    <row r="449" spans="2:8" hidden="1" x14ac:dyDescent="0.25">
      <c r="B449" s="21" t="str" cm="1">
        <f t="array" ref="B449">IFERROR(IF(INDEX([1]!Tableausource[#All],SMALL(IF(($G$1=[1]!Tableausource[Projet])*(([1]!Tableausource[Catégorie tâche]="1.H+K")+([1]!Tableausource[Catégorie tâche]="2.K")),ROW([1]!Tableausource[Projet])-13,9^9),ROW(445:445)),COLUMN([1]!Tableausource[Etat])-2)="","",(INDEX([1]!Tableausource[#All],SMALL(IF(($G$1=[1]!Tableausource[Projet])*(([1]!Tableausource[Catégorie tâche]="1.H+K")+([1]!Tableausource[Catégorie tâche]="2.K")),ROW([1]!Tableausource[Projet])-13,9^9),ROW(445:445)),COLUMN([1]!Tableausource[Etat])-2))),"")</f>
        <v/>
      </c>
      <c r="C449" s="21" t="str" cm="1">
        <f t="array" ref="C449">IFERROR(IF(INDEX([2]!Tableausource[#All],SMALL(IF(($G$1=[2]!Tableausource[Projet])*(([2]!Tableausource[Catégorie tâche]="1.H+K")+([2]!Tableausource[Catégorie tâche]="2.K")),ROW([2]!Tableausource[Projet])-13,9^9),ROW(445:445)),COLUMN([2]!Tableausource[Échéance])-2)="","",(INDEX([2]!Tableausource[#All],SMALL(IF(($G$1=[2]!Tableausource[Projet])*(([2]!Tableausource[Catégorie tâche]="1.H+K")+([2]!Tableausource[Catégorie tâche]="2.K")),ROW([2]!Tableausource[Projet])-13,9^9),ROW(445:445)),COLUMN([2]!Tableausource[Échéance])-2))),"")</f>
        <v/>
      </c>
      <c r="D449" s="21" t="str" cm="1">
        <f t="array" ref="D449">IFERROR(IF(INDEX([2]!Tableausource[#All],SMALL(IF(($G$1=[2]!Tableausource[Projet])*(([2]!Tableausource[Catégorie tâche]="1.H+K")+([2]!Tableausource[Catégorie tâche]="2.K")),ROW([2]!Tableausource[Projet])-13,9^9),ROW(445:445)),COLUMN([2]!Tableausource[Date de début])-2)="","",(INDEX([2]!Tableausource[#All],SMALL(IF(($G$1=[2]!Tableausource[Projet])*(([2]!Tableausource[Catégorie tâche]="1.H+K")+([2]!Tableausource[Catégorie tâche]="2.K")),ROW([2]!Tableausource[Projet])-13,9^9),ROW(445:445)),COLUMN([2]!Tableausource[Date de début])-2))),"")</f>
        <v/>
      </c>
      <c r="E449" s="21" t="str" cm="1">
        <f t="array" ref="E449">IFERROR(IF(INDEX([2]!Tableausource[#All],SMALL(IF(($G$1=[2]!Tableausource[Projet])*(([2]!Tableausource[Catégorie tâche]="1.H+K")+([2]!Tableausource[Catégorie tâche]="2.K")),ROW([2]!Tableausource[Projet])-13,9^9),ROW(445:445)),COLUMN([2]!Tableausource[Date de fin])-2)="","",(INDEX([2]!Tableausource[#All],SMALL(IF(($G$1=[2]!Tableausource[Projet])*(([2]!Tableausource[Catégorie tâche]="1.H+K")+([2]!Tableausource[Catégorie tâche]="2.K")),ROW([2]!Tableausource[Projet])-13,9^9),ROW(445:445)),COLUMN([2]!Tableausource[Date de fin])-2))),"")</f>
        <v/>
      </c>
      <c r="F449" s="21" t="str" cm="1">
        <f t="array" ref="F449">IFERROR(IF(INDEX([2]!Tableausource[#All],SMALL(IF(($G$1=[2]!Tableausource[Projet])*(([2]!Tableausource[Catégorie tâche]="1.H+K")+([2]!Tableausource[Catégorie tâche]="2.K")),ROW([2]!Tableausource[Projet])-13,9^9),ROW(445:445)),COLUMN([2]!Tableausource[Catégorie tâche])-2)="","",(INDEX([2]!Tableausource[#All],SMALL(IF(($G$1=[2]!Tableausource[Projet])*(([2]!Tableausource[Catégorie tâche]="1.H+K")+([2]!Tableausource[Catégorie tâche]="2.K")),ROW([2]!Tableausource[Projet])-13,9^9),ROW(445:445)),COLUMN([2]!Tableausource[Catégorie tâche])-2))),"")</f>
        <v/>
      </c>
      <c r="G449" s="23" t="str" cm="1">
        <f t="array" ref="G449">IFERROR(INDEX([2]!Tableausource[#All],SMALL(IF(($G$1=[2]!Tableausource[Projet])*(([2]!Tableausource[Catégorie tâche]="1.H+K")+([2]!Tableausource[Catégorie tâche]="2.K")),ROW([2]!Tableausource[Projet])-13,9^9),ROW(445:445)),COLUMN([2]!Tableausource[Tâches])-2),"")</f>
        <v/>
      </c>
      <c r="H449" s="24" t="str" cm="1">
        <f t="array" ref="H449">IFERROR(IF(INDEX([2]!Tableausource[#All],SMALL(IF(($G$1=[2]!Tableausource[Projet])*(([2]!Tableausource[Catégorie tâche]="1.H+K")+([2]!Tableausource[Catégorie tâche]="2.K")),ROW([2]!Tableausource[Projet])-13,9^9),ROW(445:445)),COLUMN([2]!Tableausource[Acteurs])-2)="","",(INDEX([2]!Tableausource[#All],SMALL(IF(($G$1=[2]!Tableausource[Projet])*(([2]!Tableausource[Catégorie tâche]="1.H+K")+([2]!Tableausource[Catégorie tâche]="2.K")),ROW([2]!Tableausource[Projet])-13,9^9),ROW(445:445)),COLUMN([2]!Tableausource[Acteurs])-2))),"")</f>
        <v/>
      </c>
    </row>
    <row r="450" spans="2:8" hidden="1" x14ac:dyDescent="0.25">
      <c r="B450" s="21" t="str" cm="1">
        <f t="array" ref="B450">IFERROR(IF(INDEX([1]!Tableausource[#All],SMALL(IF(($G$1=[1]!Tableausource[Projet])*(([1]!Tableausource[Catégorie tâche]="1.H+K")+([1]!Tableausource[Catégorie tâche]="2.K")),ROW([1]!Tableausource[Projet])-13,9^9),ROW(446:446)),COLUMN([1]!Tableausource[Etat])-2)="","",(INDEX([1]!Tableausource[#All],SMALL(IF(($G$1=[1]!Tableausource[Projet])*(([1]!Tableausource[Catégorie tâche]="1.H+K")+([1]!Tableausource[Catégorie tâche]="2.K")),ROW([1]!Tableausource[Projet])-13,9^9),ROW(446:446)),COLUMN([1]!Tableausource[Etat])-2))),"")</f>
        <v/>
      </c>
      <c r="C450" s="21" t="str" cm="1">
        <f t="array" ref="C450">IFERROR(IF(INDEX([2]!Tableausource[#All],SMALL(IF(($G$1=[2]!Tableausource[Projet])*(([2]!Tableausource[Catégorie tâche]="1.H+K")+([2]!Tableausource[Catégorie tâche]="2.K")),ROW([2]!Tableausource[Projet])-13,9^9),ROW(446:446)),COLUMN([2]!Tableausource[Échéance])-2)="","",(INDEX([2]!Tableausource[#All],SMALL(IF(($G$1=[2]!Tableausource[Projet])*(([2]!Tableausource[Catégorie tâche]="1.H+K")+([2]!Tableausource[Catégorie tâche]="2.K")),ROW([2]!Tableausource[Projet])-13,9^9),ROW(446:446)),COLUMN([2]!Tableausource[Échéance])-2))),"")</f>
        <v/>
      </c>
      <c r="D450" s="21" t="str" cm="1">
        <f t="array" ref="D450">IFERROR(IF(INDEX([2]!Tableausource[#All],SMALL(IF(($G$1=[2]!Tableausource[Projet])*(([2]!Tableausource[Catégorie tâche]="1.H+K")+([2]!Tableausource[Catégorie tâche]="2.K")),ROW([2]!Tableausource[Projet])-13,9^9),ROW(446:446)),COLUMN([2]!Tableausource[Date de début])-2)="","",(INDEX([2]!Tableausource[#All],SMALL(IF(($G$1=[2]!Tableausource[Projet])*(([2]!Tableausource[Catégorie tâche]="1.H+K")+([2]!Tableausource[Catégorie tâche]="2.K")),ROW([2]!Tableausource[Projet])-13,9^9),ROW(446:446)),COLUMN([2]!Tableausource[Date de début])-2))),"")</f>
        <v/>
      </c>
      <c r="E450" s="21" t="str" cm="1">
        <f t="array" ref="E450">IFERROR(IF(INDEX([2]!Tableausource[#All],SMALL(IF(($G$1=[2]!Tableausource[Projet])*(([2]!Tableausource[Catégorie tâche]="1.H+K")+([2]!Tableausource[Catégorie tâche]="2.K")),ROW([2]!Tableausource[Projet])-13,9^9),ROW(446:446)),COLUMN([2]!Tableausource[Date de fin])-2)="","",(INDEX([2]!Tableausource[#All],SMALL(IF(($G$1=[2]!Tableausource[Projet])*(([2]!Tableausource[Catégorie tâche]="1.H+K")+([2]!Tableausource[Catégorie tâche]="2.K")),ROW([2]!Tableausource[Projet])-13,9^9),ROW(446:446)),COLUMN([2]!Tableausource[Date de fin])-2))),"")</f>
        <v/>
      </c>
      <c r="F450" s="21" t="str" cm="1">
        <f t="array" ref="F450">IFERROR(IF(INDEX([2]!Tableausource[#All],SMALL(IF(($G$1=[2]!Tableausource[Projet])*(([2]!Tableausource[Catégorie tâche]="1.H+K")+([2]!Tableausource[Catégorie tâche]="2.K")),ROW([2]!Tableausource[Projet])-13,9^9),ROW(446:446)),COLUMN([2]!Tableausource[Catégorie tâche])-2)="","",(INDEX([2]!Tableausource[#All],SMALL(IF(($G$1=[2]!Tableausource[Projet])*(([2]!Tableausource[Catégorie tâche]="1.H+K")+([2]!Tableausource[Catégorie tâche]="2.K")),ROW([2]!Tableausource[Projet])-13,9^9),ROW(446:446)),COLUMN([2]!Tableausource[Catégorie tâche])-2))),"")</f>
        <v/>
      </c>
      <c r="G450" s="23" t="str" cm="1">
        <f t="array" ref="G450">IFERROR(INDEX([2]!Tableausource[#All],SMALL(IF(($G$1=[2]!Tableausource[Projet])*(([2]!Tableausource[Catégorie tâche]="1.H+K")+([2]!Tableausource[Catégorie tâche]="2.K")),ROW([2]!Tableausource[Projet])-13,9^9),ROW(446:446)),COLUMN([2]!Tableausource[Tâches])-2),"")</f>
        <v/>
      </c>
      <c r="H450" s="24" t="str" cm="1">
        <f t="array" ref="H450">IFERROR(IF(INDEX([2]!Tableausource[#All],SMALL(IF(($G$1=[2]!Tableausource[Projet])*(([2]!Tableausource[Catégorie tâche]="1.H+K")+([2]!Tableausource[Catégorie tâche]="2.K")),ROW([2]!Tableausource[Projet])-13,9^9),ROW(446:446)),COLUMN([2]!Tableausource[Acteurs])-2)="","",(INDEX([2]!Tableausource[#All],SMALL(IF(($G$1=[2]!Tableausource[Projet])*(([2]!Tableausource[Catégorie tâche]="1.H+K")+([2]!Tableausource[Catégorie tâche]="2.K")),ROW([2]!Tableausource[Projet])-13,9^9),ROW(446:446)),COLUMN([2]!Tableausource[Acteurs])-2))),"")</f>
        <v/>
      </c>
    </row>
    <row r="451" spans="2:8" hidden="1" x14ac:dyDescent="0.25">
      <c r="B451" s="21" t="str" cm="1">
        <f t="array" ref="B451">IFERROR(IF(INDEX([1]!Tableausource[#All],SMALL(IF(($G$1=[1]!Tableausource[Projet])*(([1]!Tableausource[Catégorie tâche]="1.H+K")+([1]!Tableausource[Catégorie tâche]="2.K")),ROW([1]!Tableausource[Projet])-13,9^9),ROW(447:447)),COLUMN([1]!Tableausource[Etat])-2)="","",(INDEX([1]!Tableausource[#All],SMALL(IF(($G$1=[1]!Tableausource[Projet])*(([1]!Tableausource[Catégorie tâche]="1.H+K")+([1]!Tableausource[Catégorie tâche]="2.K")),ROW([1]!Tableausource[Projet])-13,9^9),ROW(447:447)),COLUMN([1]!Tableausource[Etat])-2))),"")</f>
        <v/>
      </c>
      <c r="C451" s="21" t="str" cm="1">
        <f t="array" ref="C451">IFERROR(IF(INDEX([2]!Tableausource[#All],SMALL(IF(($G$1=[2]!Tableausource[Projet])*(([2]!Tableausource[Catégorie tâche]="1.H+K")+([2]!Tableausource[Catégorie tâche]="2.K")),ROW([2]!Tableausource[Projet])-13,9^9),ROW(447:447)),COLUMN([2]!Tableausource[Échéance])-2)="","",(INDEX([2]!Tableausource[#All],SMALL(IF(($G$1=[2]!Tableausource[Projet])*(([2]!Tableausource[Catégorie tâche]="1.H+K")+([2]!Tableausource[Catégorie tâche]="2.K")),ROW([2]!Tableausource[Projet])-13,9^9),ROW(447:447)),COLUMN([2]!Tableausource[Échéance])-2))),"")</f>
        <v/>
      </c>
      <c r="D451" s="21" t="str" cm="1">
        <f t="array" ref="D451">IFERROR(IF(INDEX([2]!Tableausource[#All],SMALL(IF(($G$1=[2]!Tableausource[Projet])*(([2]!Tableausource[Catégorie tâche]="1.H+K")+([2]!Tableausource[Catégorie tâche]="2.K")),ROW([2]!Tableausource[Projet])-13,9^9),ROW(447:447)),COLUMN([2]!Tableausource[Date de début])-2)="","",(INDEX([2]!Tableausource[#All],SMALL(IF(($G$1=[2]!Tableausource[Projet])*(([2]!Tableausource[Catégorie tâche]="1.H+K")+([2]!Tableausource[Catégorie tâche]="2.K")),ROW([2]!Tableausource[Projet])-13,9^9),ROW(447:447)),COLUMN([2]!Tableausource[Date de début])-2))),"")</f>
        <v/>
      </c>
      <c r="E451" s="21" t="str" cm="1">
        <f t="array" ref="E451">IFERROR(IF(INDEX([2]!Tableausource[#All],SMALL(IF(($G$1=[2]!Tableausource[Projet])*(([2]!Tableausource[Catégorie tâche]="1.H+K")+([2]!Tableausource[Catégorie tâche]="2.K")),ROW([2]!Tableausource[Projet])-13,9^9),ROW(447:447)),COLUMN([2]!Tableausource[Date de fin])-2)="","",(INDEX([2]!Tableausource[#All],SMALL(IF(($G$1=[2]!Tableausource[Projet])*(([2]!Tableausource[Catégorie tâche]="1.H+K")+([2]!Tableausource[Catégorie tâche]="2.K")),ROW([2]!Tableausource[Projet])-13,9^9),ROW(447:447)),COLUMN([2]!Tableausource[Date de fin])-2))),"")</f>
        <v/>
      </c>
      <c r="F451" s="21" t="str" cm="1">
        <f t="array" ref="F451">IFERROR(IF(INDEX([2]!Tableausource[#All],SMALL(IF(($G$1=[2]!Tableausource[Projet])*(([2]!Tableausource[Catégorie tâche]="1.H+K")+([2]!Tableausource[Catégorie tâche]="2.K")),ROW([2]!Tableausource[Projet])-13,9^9),ROW(447:447)),COLUMN([2]!Tableausource[Catégorie tâche])-2)="","",(INDEX([2]!Tableausource[#All],SMALL(IF(($G$1=[2]!Tableausource[Projet])*(([2]!Tableausource[Catégorie tâche]="1.H+K")+([2]!Tableausource[Catégorie tâche]="2.K")),ROW([2]!Tableausource[Projet])-13,9^9),ROW(447:447)),COLUMN([2]!Tableausource[Catégorie tâche])-2))),"")</f>
        <v/>
      </c>
      <c r="G451" s="23" t="str" cm="1">
        <f t="array" ref="G451">IFERROR(INDEX([2]!Tableausource[#All],SMALL(IF(($G$1=[2]!Tableausource[Projet])*(([2]!Tableausource[Catégorie tâche]="1.H+K")+([2]!Tableausource[Catégorie tâche]="2.K")),ROW([2]!Tableausource[Projet])-13,9^9),ROW(447:447)),COLUMN([2]!Tableausource[Tâches])-2),"")</f>
        <v/>
      </c>
      <c r="H451" s="24" t="str" cm="1">
        <f t="array" ref="H451">IFERROR(IF(INDEX([2]!Tableausource[#All],SMALL(IF(($G$1=[2]!Tableausource[Projet])*(([2]!Tableausource[Catégorie tâche]="1.H+K")+([2]!Tableausource[Catégorie tâche]="2.K")),ROW([2]!Tableausource[Projet])-13,9^9),ROW(447:447)),COLUMN([2]!Tableausource[Acteurs])-2)="","",(INDEX([2]!Tableausource[#All],SMALL(IF(($G$1=[2]!Tableausource[Projet])*(([2]!Tableausource[Catégorie tâche]="1.H+K")+([2]!Tableausource[Catégorie tâche]="2.K")),ROW([2]!Tableausource[Projet])-13,9^9),ROW(447:447)),COLUMN([2]!Tableausource[Acteurs])-2))),"")</f>
        <v/>
      </c>
    </row>
    <row r="452" spans="2:8" hidden="1" x14ac:dyDescent="0.25">
      <c r="B452" s="21" t="str" cm="1">
        <f t="array" ref="B452">IFERROR(IF(INDEX([1]!Tableausource[#All],SMALL(IF(($G$1=[1]!Tableausource[Projet])*(([1]!Tableausource[Catégorie tâche]="1.H+K")+([1]!Tableausource[Catégorie tâche]="2.K")),ROW([1]!Tableausource[Projet])-13,9^9),ROW(448:448)),COLUMN([1]!Tableausource[Etat])-2)="","",(INDEX([1]!Tableausource[#All],SMALL(IF(($G$1=[1]!Tableausource[Projet])*(([1]!Tableausource[Catégorie tâche]="1.H+K")+([1]!Tableausource[Catégorie tâche]="2.K")),ROW([1]!Tableausource[Projet])-13,9^9),ROW(448:448)),COLUMN([1]!Tableausource[Etat])-2))),"")</f>
        <v/>
      </c>
      <c r="C452" s="21" t="str" cm="1">
        <f t="array" ref="C452">IFERROR(IF(INDEX([2]!Tableausource[#All],SMALL(IF(($G$1=[2]!Tableausource[Projet])*(([2]!Tableausource[Catégorie tâche]="1.H+K")+([2]!Tableausource[Catégorie tâche]="2.K")),ROW([2]!Tableausource[Projet])-13,9^9),ROW(448:448)),COLUMN([2]!Tableausource[Échéance])-2)="","",(INDEX([2]!Tableausource[#All],SMALL(IF(($G$1=[2]!Tableausource[Projet])*(([2]!Tableausource[Catégorie tâche]="1.H+K")+([2]!Tableausource[Catégorie tâche]="2.K")),ROW([2]!Tableausource[Projet])-13,9^9),ROW(448:448)),COLUMN([2]!Tableausource[Échéance])-2))),"")</f>
        <v/>
      </c>
      <c r="D452" s="21" t="str" cm="1">
        <f t="array" ref="D452">IFERROR(IF(INDEX([2]!Tableausource[#All],SMALL(IF(($G$1=[2]!Tableausource[Projet])*(([2]!Tableausource[Catégorie tâche]="1.H+K")+([2]!Tableausource[Catégorie tâche]="2.K")),ROW([2]!Tableausource[Projet])-13,9^9),ROW(448:448)),COLUMN([2]!Tableausource[Date de début])-2)="","",(INDEX([2]!Tableausource[#All],SMALL(IF(($G$1=[2]!Tableausource[Projet])*(([2]!Tableausource[Catégorie tâche]="1.H+K")+([2]!Tableausource[Catégorie tâche]="2.K")),ROW([2]!Tableausource[Projet])-13,9^9),ROW(448:448)),COLUMN([2]!Tableausource[Date de début])-2))),"")</f>
        <v/>
      </c>
      <c r="E452" s="21" t="str" cm="1">
        <f t="array" ref="E452">IFERROR(IF(INDEX([2]!Tableausource[#All],SMALL(IF(($G$1=[2]!Tableausource[Projet])*(([2]!Tableausource[Catégorie tâche]="1.H+K")+([2]!Tableausource[Catégorie tâche]="2.K")),ROW([2]!Tableausource[Projet])-13,9^9),ROW(448:448)),COLUMN([2]!Tableausource[Date de fin])-2)="","",(INDEX([2]!Tableausource[#All],SMALL(IF(($G$1=[2]!Tableausource[Projet])*(([2]!Tableausource[Catégorie tâche]="1.H+K")+([2]!Tableausource[Catégorie tâche]="2.K")),ROW([2]!Tableausource[Projet])-13,9^9),ROW(448:448)),COLUMN([2]!Tableausource[Date de fin])-2))),"")</f>
        <v/>
      </c>
      <c r="F452" s="21" t="str" cm="1">
        <f t="array" ref="F452">IFERROR(IF(INDEX([2]!Tableausource[#All],SMALL(IF(($G$1=[2]!Tableausource[Projet])*(([2]!Tableausource[Catégorie tâche]="1.H+K")+([2]!Tableausource[Catégorie tâche]="2.K")),ROW([2]!Tableausource[Projet])-13,9^9),ROW(448:448)),COLUMN([2]!Tableausource[Catégorie tâche])-2)="","",(INDEX([2]!Tableausource[#All],SMALL(IF(($G$1=[2]!Tableausource[Projet])*(([2]!Tableausource[Catégorie tâche]="1.H+K")+([2]!Tableausource[Catégorie tâche]="2.K")),ROW([2]!Tableausource[Projet])-13,9^9),ROW(448:448)),COLUMN([2]!Tableausource[Catégorie tâche])-2))),"")</f>
        <v/>
      </c>
      <c r="G452" s="23" t="str" cm="1">
        <f t="array" ref="G452">IFERROR(INDEX([2]!Tableausource[#All],SMALL(IF(($G$1=[2]!Tableausource[Projet])*(([2]!Tableausource[Catégorie tâche]="1.H+K")+([2]!Tableausource[Catégorie tâche]="2.K")),ROW([2]!Tableausource[Projet])-13,9^9),ROW(448:448)),COLUMN([2]!Tableausource[Tâches])-2),"")</f>
        <v/>
      </c>
      <c r="H452" s="24" t="str" cm="1">
        <f t="array" ref="H452">IFERROR(IF(INDEX([2]!Tableausource[#All],SMALL(IF(($G$1=[2]!Tableausource[Projet])*(([2]!Tableausource[Catégorie tâche]="1.H+K")+([2]!Tableausource[Catégorie tâche]="2.K")),ROW([2]!Tableausource[Projet])-13,9^9),ROW(448:448)),COLUMN([2]!Tableausource[Acteurs])-2)="","",(INDEX([2]!Tableausource[#All],SMALL(IF(($G$1=[2]!Tableausource[Projet])*(([2]!Tableausource[Catégorie tâche]="1.H+K")+([2]!Tableausource[Catégorie tâche]="2.K")),ROW([2]!Tableausource[Projet])-13,9^9),ROW(448:448)),COLUMN([2]!Tableausource[Acteurs])-2))),"")</f>
        <v/>
      </c>
    </row>
    <row r="453" spans="2:8" hidden="1" x14ac:dyDescent="0.25">
      <c r="B453" s="21" t="str" cm="1">
        <f t="array" ref="B453">IFERROR(IF(INDEX([1]!Tableausource[#All],SMALL(IF(($G$1=[1]!Tableausource[Projet])*(([1]!Tableausource[Catégorie tâche]="1.H+K")+([1]!Tableausource[Catégorie tâche]="2.K")),ROW([1]!Tableausource[Projet])-13,9^9),ROW(449:449)),COLUMN([1]!Tableausource[Etat])-2)="","",(INDEX([1]!Tableausource[#All],SMALL(IF(($G$1=[1]!Tableausource[Projet])*(([1]!Tableausource[Catégorie tâche]="1.H+K")+([1]!Tableausource[Catégorie tâche]="2.K")),ROW([1]!Tableausource[Projet])-13,9^9),ROW(449:449)),COLUMN([1]!Tableausource[Etat])-2))),"")</f>
        <v/>
      </c>
      <c r="C453" s="21" t="str" cm="1">
        <f t="array" ref="C453">IFERROR(IF(INDEX([2]!Tableausource[#All],SMALL(IF(($G$1=[2]!Tableausource[Projet])*(([2]!Tableausource[Catégorie tâche]="1.H+K")+([2]!Tableausource[Catégorie tâche]="2.K")),ROW([2]!Tableausource[Projet])-13,9^9),ROW(449:449)),COLUMN([2]!Tableausource[Échéance])-2)="","",(INDEX([2]!Tableausource[#All],SMALL(IF(($G$1=[2]!Tableausource[Projet])*(([2]!Tableausource[Catégorie tâche]="1.H+K")+([2]!Tableausource[Catégorie tâche]="2.K")),ROW([2]!Tableausource[Projet])-13,9^9),ROW(449:449)),COLUMN([2]!Tableausource[Échéance])-2))),"")</f>
        <v/>
      </c>
      <c r="D453" s="21" t="str" cm="1">
        <f t="array" ref="D453">IFERROR(IF(INDEX([2]!Tableausource[#All],SMALL(IF(($G$1=[2]!Tableausource[Projet])*(([2]!Tableausource[Catégorie tâche]="1.H+K")+([2]!Tableausource[Catégorie tâche]="2.K")),ROW([2]!Tableausource[Projet])-13,9^9),ROW(449:449)),COLUMN([2]!Tableausource[Date de début])-2)="","",(INDEX([2]!Tableausource[#All],SMALL(IF(($G$1=[2]!Tableausource[Projet])*(([2]!Tableausource[Catégorie tâche]="1.H+K")+([2]!Tableausource[Catégorie tâche]="2.K")),ROW([2]!Tableausource[Projet])-13,9^9),ROW(449:449)),COLUMN([2]!Tableausource[Date de début])-2))),"")</f>
        <v/>
      </c>
      <c r="E453" s="21" t="str" cm="1">
        <f t="array" ref="E453">IFERROR(IF(INDEX([2]!Tableausource[#All],SMALL(IF(($G$1=[2]!Tableausource[Projet])*(([2]!Tableausource[Catégorie tâche]="1.H+K")+([2]!Tableausource[Catégorie tâche]="2.K")),ROW([2]!Tableausource[Projet])-13,9^9),ROW(449:449)),COLUMN([2]!Tableausource[Date de fin])-2)="","",(INDEX([2]!Tableausource[#All],SMALL(IF(($G$1=[2]!Tableausource[Projet])*(([2]!Tableausource[Catégorie tâche]="1.H+K")+([2]!Tableausource[Catégorie tâche]="2.K")),ROW([2]!Tableausource[Projet])-13,9^9),ROW(449:449)),COLUMN([2]!Tableausource[Date de fin])-2))),"")</f>
        <v/>
      </c>
      <c r="F453" s="21" t="str" cm="1">
        <f t="array" ref="F453">IFERROR(IF(INDEX([2]!Tableausource[#All],SMALL(IF(($G$1=[2]!Tableausource[Projet])*(([2]!Tableausource[Catégorie tâche]="1.H+K")+([2]!Tableausource[Catégorie tâche]="2.K")),ROW([2]!Tableausource[Projet])-13,9^9),ROW(449:449)),COLUMN([2]!Tableausource[Catégorie tâche])-2)="","",(INDEX([2]!Tableausource[#All],SMALL(IF(($G$1=[2]!Tableausource[Projet])*(([2]!Tableausource[Catégorie tâche]="1.H+K")+([2]!Tableausource[Catégorie tâche]="2.K")),ROW([2]!Tableausource[Projet])-13,9^9),ROW(449:449)),COLUMN([2]!Tableausource[Catégorie tâche])-2))),"")</f>
        <v/>
      </c>
      <c r="G453" s="23" t="str" cm="1">
        <f t="array" ref="G453">IFERROR(INDEX([2]!Tableausource[#All],SMALL(IF(($G$1=[2]!Tableausource[Projet])*(([2]!Tableausource[Catégorie tâche]="1.H+K")+([2]!Tableausource[Catégorie tâche]="2.K")),ROW([2]!Tableausource[Projet])-13,9^9),ROW(449:449)),COLUMN([2]!Tableausource[Tâches])-2),"")</f>
        <v/>
      </c>
      <c r="H453" s="24" t="str" cm="1">
        <f t="array" ref="H453">IFERROR(IF(INDEX([2]!Tableausource[#All],SMALL(IF(($G$1=[2]!Tableausource[Projet])*(([2]!Tableausource[Catégorie tâche]="1.H+K")+([2]!Tableausource[Catégorie tâche]="2.K")),ROW([2]!Tableausource[Projet])-13,9^9),ROW(449:449)),COLUMN([2]!Tableausource[Acteurs])-2)="","",(INDEX([2]!Tableausource[#All],SMALL(IF(($G$1=[2]!Tableausource[Projet])*(([2]!Tableausource[Catégorie tâche]="1.H+K")+([2]!Tableausource[Catégorie tâche]="2.K")),ROW([2]!Tableausource[Projet])-13,9^9),ROW(449:449)),COLUMN([2]!Tableausource[Acteurs])-2))),"")</f>
        <v/>
      </c>
    </row>
    <row r="454" spans="2:8" hidden="1" x14ac:dyDescent="0.25">
      <c r="B454" s="21" t="str" cm="1">
        <f t="array" ref="B454">IFERROR(IF(INDEX([1]!Tableausource[#All],SMALL(IF(($G$1=[1]!Tableausource[Projet])*(([1]!Tableausource[Catégorie tâche]="1.H+K")+([1]!Tableausource[Catégorie tâche]="2.K")),ROW([1]!Tableausource[Projet])-13,9^9),ROW(450:450)),COLUMN([1]!Tableausource[Etat])-2)="","",(INDEX([1]!Tableausource[#All],SMALL(IF(($G$1=[1]!Tableausource[Projet])*(([1]!Tableausource[Catégorie tâche]="1.H+K")+([1]!Tableausource[Catégorie tâche]="2.K")),ROW([1]!Tableausource[Projet])-13,9^9),ROW(450:450)),COLUMN([1]!Tableausource[Etat])-2))),"")</f>
        <v/>
      </c>
      <c r="C454" s="21" t="str" cm="1">
        <f t="array" ref="C454">IFERROR(IF(INDEX([2]!Tableausource[#All],SMALL(IF(($G$1=[2]!Tableausource[Projet])*(([2]!Tableausource[Catégorie tâche]="1.H+K")+([2]!Tableausource[Catégorie tâche]="2.K")),ROW([2]!Tableausource[Projet])-13,9^9),ROW(450:450)),COLUMN([2]!Tableausource[Échéance])-2)="","",(INDEX([2]!Tableausource[#All],SMALL(IF(($G$1=[2]!Tableausource[Projet])*(([2]!Tableausource[Catégorie tâche]="1.H+K")+([2]!Tableausource[Catégorie tâche]="2.K")),ROW([2]!Tableausource[Projet])-13,9^9),ROW(450:450)),COLUMN([2]!Tableausource[Échéance])-2))),"")</f>
        <v/>
      </c>
      <c r="D454" s="21" t="str" cm="1">
        <f t="array" ref="D454">IFERROR(IF(INDEX([2]!Tableausource[#All],SMALL(IF(($G$1=[2]!Tableausource[Projet])*(([2]!Tableausource[Catégorie tâche]="1.H+K")+([2]!Tableausource[Catégorie tâche]="2.K")),ROW([2]!Tableausource[Projet])-13,9^9),ROW(450:450)),COLUMN([2]!Tableausource[Date de début])-2)="","",(INDEX([2]!Tableausource[#All],SMALL(IF(($G$1=[2]!Tableausource[Projet])*(([2]!Tableausource[Catégorie tâche]="1.H+K")+([2]!Tableausource[Catégorie tâche]="2.K")),ROW([2]!Tableausource[Projet])-13,9^9),ROW(450:450)),COLUMN([2]!Tableausource[Date de début])-2))),"")</f>
        <v/>
      </c>
      <c r="E454" s="21" t="str" cm="1">
        <f t="array" ref="E454">IFERROR(IF(INDEX([2]!Tableausource[#All],SMALL(IF(($G$1=[2]!Tableausource[Projet])*(([2]!Tableausource[Catégorie tâche]="1.H+K")+([2]!Tableausource[Catégorie tâche]="2.K")),ROW([2]!Tableausource[Projet])-13,9^9),ROW(450:450)),COLUMN([2]!Tableausource[Date de fin])-2)="","",(INDEX([2]!Tableausource[#All],SMALL(IF(($G$1=[2]!Tableausource[Projet])*(([2]!Tableausource[Catégorie tâche]="1.H+K")+([2]!Tableausource[Catégorie tâche]="2.K")),ROW([2]!Tableausource[Projet])-13,9^9),ROW(450:450)),COLUMN([2]!Tableausource[Date de fin])-2))),"")</f>
        <v/>
      </c>
      <c r="F454" s="21" t="str" cm="1">
        <f t="array" ref="F454">IFERROR(IF(INDEX([2]!Tableausource[#All],SMALL(IF(($G$1=[2]!Tableausource[Projet])*(([2]!Tableausource[Catégorie tâche]="1.H+K")+([2]!Tableausource[Catégorie tâche]="2.K")),ROW([2]!Tableausource[Projet])-13,9^9),ROW(450:450)),COLUMN([2]!Tableausource[Catégorie tâche])-2)="","",(INDEX([2]!Tableausource[#All],SMALL(IF(($G$1=[2]!Tableausource[Projet])*(([2]!Tableausource[Catégorie tâche]="1.H+K")+([2]!Tableausource[Catégorie tâche]="2.K")),ROW([2]!Tableausource[Projet])-13,9^9),ROW(450:450)),COLUMN([2]!Tableausource[Catégorie tâche])-2))),"")</f>
        <v/>
      </c>
      <c r="G454" s="23" t="str" cm="1">
        <f t="array" ref="G454">IFERROR(INDEX([2]!Tableausource[#All],SMALL(IF(($G$1=[2]!Tableausource[Projet])*(([2]!Tableausource[Catégorie tâche]="1.H+K")+([2]!Tableausource[Catégorie tâche]="2.K")),ROW([2]!Tableausource[Projet])-13,9^9),ROW(450:450)),COLUMN([2]!Tableausource[Tâches])-2),"")</f>
        <v/>
      </c>
      <c r="H454" s="24" t="str" cm="1">
        <f t="array" ref="H454">IFERROR(IF(INDEX([2]!Tableausource[#All],SMALL(IF(($G$1=[2]!Tableausource[Projet])*(([2]!Tableausource[Catégorie tâche]="1.H+K")+([2]!Tableausource[Catégorie tâche]="2.K")),ROW([2]!Tableausource[Projet])-13,9^9),ROW(450:450)),COLUMN([2]!Tableausource[Acteurs])-2)="","",(INDEX([2]!Tableausource[#All],SMALL(IF(($G$1=[2]!Tableausource[Projet])*(([2]!Tableausource[Catégorie tâche]="1.H+K")+([2]!Tableausource[Catégorie tâche]="2.K")),ROW([2]!Tableausource[Projet])-13,9^9),ROW(450:450)),COLUMN([2]!Tableausource[Acteurs])-2))),"")</f>
        <v/>
      </c>
    </row>
    <row r="455" spans="2:8" hidden="1" x14ac:dyDescent="0.25">
      <c r="B455" s="21" t="str" cm="1">
        <f t="array" ref="B455">IFERROR(IF(INDEX([1]!Tableausource[#All],SMALL(IF(($G$1=[1]!Tableausource[Projet])*(([1]!Tableausource[Catégorie tâche]="1.H+K")+([1]!Tableausource[Catégorie tâche]="2.K")),ROW([1]!Tableausource[Projet])-13,9^9),ROW(451:451)),COLUMN([1]!Tableausource[Etat])-2)="","",(INDEX([1]!Tableausource[#All],SMALL(IF(($G$1=[1]!Tableausource[Projet])*(([1]!Tableausource[Catégorie tâche]="1.H+K")+([1]!Tableausource[Catégorie tâche]="2.K")),ROW([1]!Tableausource[Projet])-13,9^9),ROW(451:451)),COLUMN([1]!Tableausource[Etat])-2))),"")</f>
        <v/>
      </c>
      <c r="C455" s="21" t="str" cm="1">
        <f t="array" ref="C455">IFERROR(IF(INDEX([2]!Tableausource[#All],SMALL(IF(($G$1=[2]!Tableausource[Projet])*(([2]!Tableausource[Catégorie tâche]="1.H+K")+([2]!Tableausource[Catégorie tâche]="2.K")),ROW([2]!Tableausource[Projet])-13,9^9),ROW(451:451)),COLUMN([2]!Tableausource[Échéance])-2)="","",(INDEX([2]!Tableausource[#All],SMALL(IF(($G$1=[2]!Tableausource[Projet])*(([2]!Tableausource[Catégorie tâche]="1.H+K")+([2]!Tableausource[Catégorie tâche]="2.K")),ROW([2]!Tableausource[Projet])-13,9^9),ROW(451:451)),COLUMN([2]!Tableausource[Échéance])-2))),"")</f>
        <v/>
      </c>
      <c r="D455" s="21" t="str" cm="1">
        <f t="array" ref="D455">IFERROR(IF(INDEX([2]!Tableausource[#All],SMALL(IF(($G$1=[2]!Tableausource[Projet])*(([2]!Tableausource[Catégorie tâche]="1.H+K")+([2]!Tableausource[Catégorie tâche]="2.K")),ROW([2]!Tableausource[Projet])-13,9^9),ROW(451:451)),COLUMN([2]!Tableausource[Date de début])-2)="","",(INDEX([2]!Tableausource[#All],SMALL(IF(($G$1=[2]!Tableausource[Projet])*(([2]!Tableausource[Catégorie tâche]="1.H+K")+([2]!Tableausource[Catégorie tâche]="2.K")),ROW([2]!Tableausource[Projet])-13,9^9),ROW(451:451)),COLUMN([2]!Tableausource[Date de début])-2))),"")</f>
        <v/>
      </c>
      <c r="E455" s="21" t="str" cm="1">
        <f t="array" ref="E455">IFERROR(IF(INDEX([2]!Tableausource[#All],SMALL(IF(($G$1=[2]!Tableausource[Projet])*(([2]!Tableausource[Catégorie tâche]="1.H+K")+([2]!Tableausource[Catégorie tâche]="2.K")),ROW([2]!Tableausource[Projet])-13,9^9),ROW(451:451)),COLUMN([2]!Tableausource[Date de fin])-2)="","",(INDEX([2]!Tableausource[#All],SMALL(IF(($G$1=[2]!Tableausource[Projet])*(([2]!Tableausource[Catégorie tâche]="1.H+K")+([2]!Tableausource[Catégorie tâche]="2.K")),ROW([2]!Tableausource[Projet])-13,9^9),ROW(451:451)),COLUMN([2]!Tableausource[Date de fin])-2))),"")</f>
        <v/>
      </c>
      <c r="F455" s="21" t="str" cm="1">
        <f t="array" ref="F455">IFERROR(IF(INDEX([2]!Tableausource[#All],SMALL(IF(($G$1=[2]!Tableausource[Projet])*(([2]!Tableausource[Catégorie tâche]="1.H+K")+([2]!Tableausource[Catégorie tâche]="2.K")),ROW([2]!Tableausource[Projet])-13,9^9),ROW(451:451)),COLUMN([2]!Tableausource[Catégorie tâche])-2)="","",(INDEX([2]!Tableausource[#All],SMALL(IF(($G$1=[2]!Tableausource[Projet])*(([2]!Tableausource[Catégorie tâche]="1.H+K")+([2]!Tableausource[Catégorie tâche]="2.K")),ROW([2]!Tableausource[Projet])-13,9^9),ROW(451:451)),COLUMN([2]!Tableausource[Catégorie tâche])-2))),"")</f>
        <v/>
      </c>
      <c r="G455" s="23" t="str" cm="1">
        <f t="array" ref="G455">IFERROR(INDEX([2]!Tableausource[#All],SMALL(IF(($G$1=[2]!Tableausource[Projet])*(([2]!Tableausource[Catégorie tâche]="1.H+K")+([2]!Tableausource[Catégorie tâche]="2.K")),ROW([2]!Tableausource[Projet])-13,9^9),ROW(451:451)),COLUMN([2]!Tableausource[Tâches])-2),"")</f>
        <v/>
      </c>
      <c r="H455" s="24" t="str" cm="1">
        <f t="array" ref="H455">IFERROR(IF(INDEX([2]!Tableausource[#All],SMALL(IF(($G$1=[2]!Tableausource[Projet])*(([2]!Tableausource[Catégorie tâche]="1.H+K")+([2]!Tableausource[Catégorie tâche]="2.K")),ROW([2]!Tableausource[Projet])-13,9^9),ROW(451:451)),COLUMN([2]!Tableausource[Acteurs])-2)="","",(INDEX([2]!Tableausource[#All],SMALL(IF(($G$1=[2]!Tableausource[Projet])*(([2]!Tableausource[Catégorie tâche]="1.H+K")+([2]!Tableausource[Catégorie tâche]="2.K")),ROW([2]!Tableausource[Projet])-13,9^9),ROW(451:451)),COLUMN([2]!Tableausource[Acteurs])-2))),"")</f>
        <v/>
      </c>
    </row>
    <row r="456" spans="2:8" hidden="1" x14ac:dyDescent="0.25">
      <c r="B456" s="21" t="str" cm="1">
        <f t="array" ref="B456">IFERROR(IF(INDEX([1]!Tableausource[#All],SMALL(IF(($G$1=[1]!Tableausource[Projet])*(([1]!Tableausource[Catégorie tâche]="1.H+K")+([1]!Tableausource[Catégorie tâche]="2.K")),ROW([1]!Tableausource[Projet])-13,9^9),ROW(452:452)),COLUMN([1]!Tableausource[Etat])-2)="","",(INDEX([1]!Tableausource[#All],SMALL(IF(($G$1=[1]!Tableausource[Projet])*(([1]!Tableausource[Catégorie tâche]="1.H+K")+([1]!Tableausource[Catégorie tâche]="2.K")),ROW([1]!Tableausource[Projet])-13,9^9),ROW(452:452)),COLUMN([1]!Tableausource[Etat])-2))),"")</f>
        <v/>
      </c>
      <c r="C456" s="21" t="str" cm="1">
        <f t="array" ref="C456">IFERROR(IF(INDEX([2]!Tableausource[#All],SMALL(IF(($G$1=[2]!Tableausource[Projet])*(([2]!Tableausource[Catégorie tâche]="1.H+K")+([2]!Tableausource[Catégorie tâche]="2.K")),ROW([2]!Tableausource[Projet])-13,9^9),ROW(452:452)),COLUMN([2]!Tableausource[Échéance])-2)="","",(INDEX([2]!Tableausource[#All],SMALL(IF(($G$1=[2]!Tableausource[Projet])*(([2]!Tableausource[Catégorie tâche]="1.H+K")+([2]!Tableausource[Catégorie tâche]="2.K")),ROW([2]!Tableausource[Projet])-13,9^9),ROW(452:452)),COLUMN([2]!Tableausource[Échéance])-2))),"")</f>
        <v/>
      </c>
      <c r="D456" s="21" t="str" cm="1">
        <f t="array" ref="D456">IFERROR(IF(INDEX([2]!Tableausource[#All],SMALL(IF(($G$1=[2]!Tableausource[Projet])*(([2]!Tableausource[Catégorie tâche]="1.H+K")+([2]!Tableausource[Catégorie tâche]="2.K")),ROW([2]!Tableausource[Projet])-13,9^9),ROW(452:452)),COLUMN([2]!Tableausource[Date de début])-2)="","",(INDEX([2]!Tableausource[#All],SMALL(IF(($G$1=[2]!Tableausource[Projet])*(([2]!Tableausource[Catégorie tâche]="1.H+K")+([2]!Tableausource[Catégorie tâche]="2.K")),ROW([2]!Tableausource[Projet])-13,9^9),ROW(452:452)),COLUMN([2]!Tableausource[Date de début])-2))),"")</f>
        <v/>
      </c>
      <c r="E456" s="21" t="str" cm="1">
        <f t="array" ref="E456">IFERROR(IF(INDEX([2]!Tableausource[#All],SMALL(IF(($G$1=[2]!Tableausource[Projet])*(([2]!Tableausource[Catégorie tâche]="1.H+K")+([2]!Tableausource[Catégorie tâche]="2.K")),ROW([2]!Tableausource[Projet])-13,9^9),ROW(452:452)),COLUMN([2]!Tableausource[Date de fin])-2)="","",(INDEX([2]!Tableausource[#All],SMALL(IF(($G$1=[2]!Tableausource[Projet])*(([2]!Tableausource[Catégorie tâche]="1.H+K")+([2]!Tableausource[Catégorie tâche]="2.K")),ROW([2]!Tableausource[Projet])-13,9^9),ROW(452:452)),COLUMN([2]!Tableausource[Date de fin])-2))),"")</f>
        <v/>
      </c>
      <c r="F456" s="21" t="str" cm="1">
        <f t="array" ref="F456">IFERROR(IF(INDEX([2]!Tableausource[#All],SMALL(IF(($G$1=[2]!Tableausource[Projet])*(([2]!Tableausource[Catégorie tâche]="1.H+K")+([2]!Tableausource[Catégorie tâche]="2.K")),ROW([2]!Tableausource[Projet])-13,9^9),ROW(452:452)),COLUMN([2]!Tableausource[Catégorie tâche])-2)="","",(INDEX([2]!Tableausource[#All],SMALL(IF(($G$1=[2]!Tableausource[Projet])*(([2]!Tableausource[Catégorie tâche]="1.H+K")+([2]!Tableausource[Catégorie tâche]="2.K")),ROW([2]!Tableausource[Projet])-13,9^9),ROW(452:452)),COLUMN([2]!Tableausource[Catégorie tâche])-2))),"")</f>
        <v/>
      </c>
      <c r="G456" s="23" t="str" cm="1">
        <f t="array" ref="G456">IFERROR(INDEX([2]!Tableausource[#All],SMALL(IF(($G$1=[2]!Tableausource[Projet])*(([2]!Tableausource[Catégorie tâche]="1.H+K")+([2]!Tableausource[Catégorie tâche]="2.K")),ROW([2]!Tableausource[Projet])-13,9^9),ROW(452:452)),COLUMN([2]!Tableausource[Tâches])-2),"")</f>
        <v/>
      </c>
      <c r="H456" s="24" t="str" cm="1">
        <f t="array" ref="H456">IFERROR(IF(INDEX([2]!Tableausource[#All],SMALL(IF(($G$1=[2]!Tableausource[Projet])*(([2]!Tableausource[Catégorie tâche]="1.H+K")+([2]!Tableausource[Catégorie tâche]="2.K")),ROW([2]!Tableausource[Projet])-13,9^9),ROW(452:452)),COLUMN([2]!Tableausource[Acteurs])-2)="","",(INDEX([2]!Tableausource[#All],SMALL(IF(($G$1=[2]!Tableausource[Projet])*(([2]!Tableausource[Catégorie tâche]="1.H+K")+([2]!Tableausource[Catégorie tâche]="2.K")),ROW([2]!Tableausource[Projet])-13,9^9),ROW(452:452)),COLUMN([2]!Tableausource[Acteurs])-2))),"")</f>
        <v/>
      </c>
    </row>
    <row r="457" spans="2:8" hidden="1" x14ac:dyDescent="0.25">
      <c r="B457" s="21" t="str" cm="1">
        <f t="array" ref="B457">IFERROR(IF(INDEX([1]!Tableausource[#All],SMALL(IF(($G$1=[1]!Tableausource[Projet])*(([1]!Tableausource[Catégorie tâche]="1.H+K")+([1]!Tableausource[Catégorie tâche]="2.K")),ROW([1]!Tableausource[Projet])-13,9^9),ROW(453:453)),COLUMN([1]!Tableausource[Etat])-2)="","",(INDEX([1]!Tableausource[#All],SMALL(IF(($G$1=[1]!Tableausource[Projet])*(([1]!Tableausource[Catégorie tâche]="1.H+K")+([1]!Tableausource[Catégorie tâche]="2.K")),ROW([1]!Tableausource[Projet])-13,9^9),ROW(453:453)),COLUMN([1]!Tableausource[Etat])-2))),"")</f>
        <v/>
      </c>
      <c r="C457" s="21" t="str" cm="1">
        <f t="array" ref="C457">IFERROR(IF(INDEX([2]!Tableausource[#All],SMALL(IF(($G$1=[2]!Tableausource[Projet])*(([2]!Tableausource[Catégorie tâche]="1.H+K")+([2]!Tableausource[Catégorie tâche]="2.K")),ROW([2]!Tableausource[Projet])-13,9^9),ROW(453:453)),COLUMN([2]!Tableausource[Échéance])-2)="","",(INDEX([2]!Tableausource[#All],SMALL(IF(($G$1=[2]!Tableausource[Projet])*(([2]!Tableausource[Catégorie tâche]="1.H+K")+([2]!Tableausource[Catégorie tâche]="2.K")),ROW([2]!Tableausource[Projet])-13,9^9),ROW(453:453)),COLUMN([2]!Tableausource[Échéance])-2))),"")</f>
        <v/>
      </c>
      <c r="D457" s="21" t="str" cm="1">
        <f t="array" ref="D457">IFERROR(IF(INDEX([2]!Tableausource[#All],SMALL(IF(($G$1=[2]!Tableausource[Projet])*(([2]!Tableausource[Catégorie tâche]="1.H+K")+([2]!Tableausource[Catégorie tâche]="2.K")),ROW([2]!Tableausource[Projet])-13,9^9),ROW(453:453)),COLUMN([2]!Tableausource[Date de début])-2)="","",(INDEX([2]!Tableausource[#All],SMALL(IF(($G$1=[2]!Tableausource[Projet])*(([2]!Tableausource[Catégorie tâche]="1.H+K")+([2]!Tableausource[Catégorie tâche]="2.K")),ROW([2]!Tableausource[Projet])-13,9^9),ROW(453:453)),COLUMN([2]!Tableausource[Date de début])-2))),"")</f>
        <v/>
      </c>
      <c r="E457" s="21" t="str" cm="1">
        <f t="array" ref="E457">IFERROR(IF(INDEX([2]!Tableausource[#All],SMALL(IF(($G$1=[2]!Tableausource[Projet])*(([2]!Tableausource[Catégorie tâche]="1.H+K")+([2]!Tableausource[Catégorie tâche]="2.K")),ROW([2]!Tableausource[Projet])-13,9^9),ROW(453:453)),COLUMN([2]!Tableausource[Date de fin])-2)="","",(INDEX([2]!Tableausource[#All],SMALL(IF(($G$1=[2]!Tableausource[Projet])*(([2]!Tableausource[Catégorie tâche]="1.H+K")+([2]!Tableausource[Catégorie tâche]="2.K")),ROW([2]!Tableausource[Projet])-13,9^9),ROW(453:453)),COLUMN([2]!Tableausource[Date de fin])-2))),"")</f>
        <v/>
      </c>
      <c r="F457" s="21" t="str" cm="1">
        <f t="array" ref="F457">IFERROR(IF(INDEX([2]!Tableausource[#All],SMALL(IF(($G$1=[2]!Tableausource[Projet])*(([2]!Tableausource[Catégorie tâche]="1.H+K")+([2]!Tableausource[Catégorie tâche]="2.K")),ROW([2]!Tableausource[Projet])-13,9^9),ROW(453:453)),COLUMN([2]!Tableausource[Catégorie tâche])-2)="","",(INDEX([2]!Tableausource[#All],SMALL(IF(($G$1=[2]!Tableausource[Projet])*(([2]!Tableausource[Catégorie tâche]="1.H+K")+([2]!Tableausource[Catégorie tâche]="2.K")),ROW([2]!Tableausource[Projet])-13,9^9),ROW(453:453)),COLUMN([2]!Tableausource[Catégorie tâche])-2))),"")</f>
        <v/>
      </c>
      <c r="G457" s="23" t="str" cm="1">
        <f t="array" ref="G457">IFERROR(INDEX([2]!Tableausource[#All],SMALL(IF(($G$1=[2]!Tableausource[Projet])*(([2]!Tableausource[Catégorie tâche]="1.H+K")+([2]!Tableausource[Catégorie tâche]="2.K")),ROW([2]!Tableausource[Projet])-13,9^9),ROW(453:453)),COLUMN([2]!Tableausource[Tâches])-2),"")</f>
        <v/>
      </c>
      <c r="H457" s="24" t="str" cm="1">
        <f t="array" ref="H457">IFERROR(IF(INDEX([2]!Tableausource[#All],SMALL(IF(($G$1=[2]!Tableausource[Projet])*(([2]!Tableausource[Catégorie tâche]="1.H+K")+([2]!Tableausource[Catégorie tâche]="2.K")),ROW([2]!Tableausource[Projet])-13,9^9),ROW(453:453)),COLUMN([2]!Tableausource[Acteurs])-2)="","",(INDEX([2]!Tableausource[#All],SMALL(IF(($G$1=[2]!Tableausource[Projet])*(([2]!Tableausource[Catégorie tâche]="1.H+K")+([2]!Tableausource[Catégorie tâche]="2.K")),ROW([2]!Tableausource[Projet])-13,9^9),ROW(453:453)),COLUMN([2]!Tableausource[Acteurs])-2))),"")</f>
        <v/>
      </c>
    </row>
    <row r="458" spans="2:8" hidden="1" x14ac:dyDescent="0.25">
      <c r="B458" s="21" t="str" cm="1">
        <f t="array" ref="B458">IFERROR(IF(INDEX([1]!Tableausource[#All],SMALL(IF(($G$1=[1]!Tableausource[Projet])*(([1]!Tableausource[Catégorie tâche]="1.H+K")+([1]!Tableausource[Catégorie tâche]="2.K")),ROW([1]!Tableausource[Projet])-13,9^9),ROW(454:454)),COLUMN([1]!Tableausource[Etat])-2)="","",(INDEX([1]!Tableausource[#All],SMALL(IF(($G$1=[1]!Tableausource[Projet])*(([1]!Tableausource[Catégorie tâche]="1.H+K")+([1]!Tableausource[Catégorie tâche]="2.K")),ROW([1]!Tableausource[Projet])-13,9^9),ROW(454:454)),COLUMN([1]!Tableausource[Etat])-2))),"")</f>
        <v/>
      </c>
      <c r="C458" s="21" t="str" cm="1">
        <f t="array" ref="C458">IFERROR(IF(INDEX([2]!Tableausource[#All],SMALL(IF(($G$1=[2]!Tableausource[Projet])*(([2]!Tableausource[Catégorie tâche]="1.H+K")+([2]!Tableausource[Catégorie tâche]="2.K")),ROW([2]!Tableausource[Projet])-13,9^9),ROW(454:454)),COLUMN([2]!Tableausource[Échéance])-2)="","",(INDEX([2]!Tableausource[#All],SMALL(IF(($G$1=[2]!Tableausource[Projet])*(([2]!Tableausource[Catégorie tâche]="1.H+K")+([2]!Tableausource[Catégorie tâche]="2.K")),ROW([2]!Tableausource[Projet])-13,9^9),ROW(454:454)),COLUMN([2]!Tableausource[Échéance])-2))),"")</f>
        <v/>
      </c>
      <c r="D458" s="21" t="str" cm="1">
        <f t="array" ref="D458">IFERROR(IF(INDEX([2]!Tableausource[#All],SMALL(IF(($G$1=[2]!Tableausource[Projet])*(([2]!Tableausource[Catégorie tâche]="1.H+K")+([2]!Tableausource[Catégorie tâche]="2.K")),ROW([2]!Tableausource[Projet])-13,9^9),ROW(454:454)),COLUMN([2]!Tableausource[Date de début])-2)="","",(INDEX([2]!Tableausource[#All],SMALL(IF(($G$1=[2]!Tableausource[Projet])*(([2]!Tableausource[Catégorie tâche]="1.H+K")+([2]!Tableausource[Catégorie tâche]="2.K")),ROW([2]!Tableausource[Projet])-13,9^9),ROW(454:454)),COLUMN([2]!Tableausource[Date de début])-2))),"")</f>
        <v/>
      </c>
      <c r="E458" s="21" t="str" cm="1">
        <f t="array" ref="E458">IFERROR(IF(INDEX([2]!Tableausource[#All],SMALL(IF(($G$1=[2]!Tableausource[Projet])*(([2]!Tableausource[Catégorie tâche]="1.H+K")+([2]!Tableausource[Catégorie tâche]="2.K")),ROW([2]!Tableausource[Projet])-13,9^9),ROW(454:454)),COLUMN([2]!Tableausource[Date de fin])-2)="","",(INDEX([2]!Tableausource[#All],SMALL(IF(($G$1=[2]!Tableausource[Projet])*(([2]!Tableausource[Catégorie tâche]="1.H+K")+([2]!Tableausource[Catégorie tâche]="2.K")),ROW([2]!Tableausource[Projet])-13,9^9),ROW(454:454)),COLUMN([2]!Tableausource[Date de fin])-2))),"")</f>
        <v/>
      </c>
      <c r="F458" s="21" t="str" cm="1">
        <f t="array" ref="F458">IFERROR(IF(INDEX([2]!Tableausource[#All],SMALL(IF(($G$1=[2]!Tableausource[Projet])*(([2]!Tableausource[Catégorie tâche]="1.H+K")+([2]!Tableausource[Catégorie tâche]="2.K")),ROW([2]!Tableausource[Projet])-13,9^9),ROW(454:454)),COLUMN([2]!Tableausource[Catégorie tâche])-2)="","",(INDEX([2]!Tableausource[#All],SMALL(IF(($G$1=[2]!Tableausource[Projet])*(([2]!Tableausource[Catégorie tâche]="1.H+K")+([2]!Tableausource[Catégorie tâche]="2.K")),ROW([2]!Tableausource[Projet])-13,9^9),ROW(454:454)),COLUMN([2]!Tableausource[Catégorie tâche])-2))),"")</f>
        <v/>
      </c>
      <c r="G458" s="23" t="str" cm="1">
        <f t="array" ref="G458">IFERROR(INDEX([2]!Tableausource[#All],SMALL(IF(($G$1=[2]!Tableausource[Projet])*(([2]!Tableausource[Catégorie tâche]="1.H+K")+([2]!Tableausource[Catégorie tâche]="2.K")),ROW([2]!Tableausource[Projet])-13,9^9),ROW(454:454)),COLUMN([2]!Tableausource[Tâches])-2),"")</f>
        <v/>
      </c>
      <c r="H458" s="24" t="str" cm="1">
        <f t="array" ref="H458">IFERROR(IF(INDEX([2]!Tableausource[#All],SMALL(IF(($G$1=[2]!Tableausource[Projet])*(([2]!Tableausource[Catégorie tâche]="1.H+K")+([2]!Tableausource[Catégorie tâche]="2.K")),ROW([2]!Tableausource[Projet])-13,9^9),ROW(454:454)),COLUMN([2]!Tableausource[Acteurs])-2)="","",(INDEX([2]!Tableausource[#All],SMALL(IF(($G$1=[2]!Tableausource[Projet])*(([2]!Tableausource[Catégorie tâche]="1.H+K")+([2]!Tableausource[Catégorie tâche]="2.K")),ROW([2]!Tableausource[Projet])-13,9^9),ROW(454:454)),COLUMN([2]!Tableausource[Acteurs])-2))),"")</f>
        <v/>
      </c>
    </row>
    <row r="459" spans="2:8" hidden="1" x14ac:dyDescent="0.25">
      <c r="B459" s="21" t="str" cm="1">
        <f t="array" ref="B459">IFERROR(IF(INDEX([1]!Tableausource[#All],SMALL(IF(($G$1=[1]!Tableausource[Projet])*(([1]!Tableausource[Catégorie tâche]="1.H+K")+([1]!Tableausource[Catégorie tâche]="2.K")),ROW([1]!Tableausource[Projet])-13,9^9),ROW(455:455)),COLUMN([1]!Tableausource[Etat])-2)="","",(INDEX([1]!Tableausource[#All],SMALL(IF(($G$1=[1]!Tableausource[Projet])*(([1]!Tableausource[Catégorie tâche]="1.H+K")+([1]!Tableausource[Catégorie tâche]="2.K")),ROW([1]!Tableausource[Projet])-13,9^9),ROW(455:455)),COLUMN([1]!Tableausource[Etat])-2))),"")</f>
        <v/>
      </c>
      <c r="C459" s="21" t="str" cm="1">
        <f t="array" ref="C459">IFERROR(IF(INDEX([2]!Tableausource[#All],SMALL(IF(($G$1=[2]!Tableausource[Projet])*(([2]!Tableausource[Catégorie tâche]="1.H+K")+([2]!Tableausource[Catégorie tâche]="2.K")),ROW([2]!Tableausource[Projet])-13,9^9),ROW(455:455)),COLUMN([2]!Tableausource[Échéance])-2)="","",(INDEX([2]!Tableausource[#All],SMALL(IF(($G$1=[2]!Tableausource[Projet])*(([2]!Tableausource[Catégorie tâche]="1.H+K")+([2]!Tableausource[Catégorie tâche]="2.K")),ROW([2]!Tableausource[Projet])-13,9^9),ROW(455:455)),COLUMN([2]!Tableausource[Échéance])-2))),"")</f>
        <v/>
      </c>
      <c r="D459" s="21" t="str" cm="1">
        <f t="array" ref="D459">IFERROR(IF(INDEX([2]!Tableausource[#All],SMALL(IF(($G$1=[2]!Tableausource[Projet])*(([2]!Tableausource[Catégorie tâche]="1.H+K")+([2]!Tableausource[Catégorie tâche]="2.K")),ROW([2]!Tableausource[Projet])-13,9^9),ROW(455:455)),COLUMN([2]!Tableausource[Date de début])-2)="","",(INDEX([2]!Tableausource[#All],SMALL(IF(($G$1=[2]!Tableausource[Projet])*(([2]!Tableausource[Catégorie tâche]="1.H+K")+([2]!Tableausource[Catégorie tâche]="2.K")),ROW([2]!Tableausource[Projet])-13,9^9),ROW(455:455)),COLUMN([2]!Tableausource[Date de début])-2))),"")</f>
        <v/>
      </c>
      <c r="E459" s="21" t="str" cm="1">
        <f t="array" ref="E459">IFERROR(IF(INDEX([2]!Tableausource[#All],SMALL(IF(($G$1=[2]!Tableausource[Projet])*(([2]!Tableausource[Catégorie tâche]="1.H+K")+([2]!Tableausource[Catégorie tâche]="2.K")),ROW([2]!Tableausource[Projet])-13,9^9),ROW(455:455)),COLUMN([2]!Tableausource[Date de fin])-2)="","",(INDEX([2]!Tableausource[#All],SMALL(IF(($G$1=[2]!Tableausource[Projet])*(([2]!Tableausource[Catégorie tâche]="1.H+K")+([2]!Tableausource[Catégorie tâche]="2.K")),ROW([2]!Tableausource[Projet])-13,9^9),ROW(455:455)),COLUMN([2]!Tableausource[Date de fin])-2))),"")</f>
        <v/>
      </c>
      <c r="F459" s="21" t="str" cm="1">
        <f t="array" ref="F459">IFERROR(IF(INDEX([2]!Tableausource[#All],SMALL(IF(($G$1=[2]!Tableausource[Projet])*(([2]!Tableausource[Catégorie tâche]="1.H+K")+([2]!Tableausource[Catégorie tâche]="2.K")),ROW([2]!Tableausource[Projet])-13,9^9),ROW(455:455)),COLUMN([2]!Tableausource[Catégorie tâche])-2)="","",(INDEX([2]!Tableausource[#All],SMALL(IF(($G$1=[2]!Tableausource[Projet])*(([2]!Tableausource[Catégorie tâche]="1.H+K")+([2]!Tableausource[Catégorie tâche]="2.K")),ROW([2]!Tableausource[Projet])-13,9^9),ROW(455:455)),COLUMN([2]!Tableausource[Catégorie tâche])-2))),"")</f>
        <v/>
      </c>
      <c r="G459" s="23" t="str" cm="1">
        <f t="array" ref="G459">IFERROR(INDEX([2]!Tableausource[#All],SMALL(IF(($G$1=[2]!Tableausource[Projet])*(([2]!Tableausource[Catégorie tâche]="1.H+K")+([2]!Tableausource[Catégorie tâche]="2.K")),ROW([2]!Tableausource[Projet])-13,9^9),ROW(455:455)),COLUMN([2]!Tableausource[Tâches])-2),"")</f>
        <v/>
      </c>
      <c r="H459" s="24" t="str" cm="1">
        <f t="array" ref="H459">IFERROR(IF(INDEX([2]!Tableausource[#All],SMALL(IF(($G$1=[2]!Tableausource[Projet])*(([2]!Tableausource[Catégorie tâche]="1.H+K")+([2]!Tableausource[Catégorie tâche]="2.K")),ROW([2]!Tableausource[Projet])-13,9^9),ROW(455:455)),COLUMN([2]!Tableausource[Acteurs])-2)="","",(INDEX([2]!Tableausource[#All],SMALL(IF(($G$1=[2]!Tableausource[Projet])*(([2]!Tableausource[Catégorie tâche]="1.H+K")+([2]!Tableausource[Catégorie tâche]="2.K")),ROW([2]!Tableausource[Projet])-13,9^9),ROW(455:455)),COLUMN([2]!Tableausource[Acteurs])-2))),"")</f>
        <v/>
      </c>
    </row>
    <row r="460" spans="2:8" hidden="1" x14ac:dyDescent="0.25">
      <c r="B460" s="21" t="str" cm="1">
        <f t="array" ref="B460">IFERROR(IF(INDEX([1]!Tableausource[#All],SMALL(IF(($G$1=[1]!Tableausource[Projet])*(([1]!Tableausource[Catégorie tâche]="1.H+K")+([1]!Tableausource[Catégorie tâche]="2.K")),ROW([1]!Tableausource[Projet])-13,9^9),ROW(456:456)),COLUMN([1]!Tableausource[Etat])-2)="","",(INDEX([1]!Tableausource[#All],SMALL(IF(($G$1=[1]!Tableausource[Projet])*(([1]!Tableausource[Catégorie tâche]="1.H+K")+([1]!Tableausource[Catégorie tâche]="2.K")),ROW([1]!Tableausource[Projet])-13,9^9),ROW(456:456)),COLUMN([1]!Tableausource[Etat])-2))),"")</f>
        <v/>
      </c>
      <c r="C460" s="21" t="str" cm="1">
        <f t="array" ref="C460">IFERROR(IF(INDEX([2]!Tableausource[#All],SMALL(IF(($G$1=[2]!Tableausource[Projet])*(([2]!Tableausource[Catégorie tâche]="1.H+K")+([2]!Tableausource[Catégorie tâche]="2.K")),ROW([2]!Tableausource[Projet])-13,9^9),ROW(456:456)),COLUMN([2]!Tableausource[Échéance])-2)="","",(INDEX([2]!Tableausource[#All],SMALL(IF(($G$1=[2]!Tableausource[Projet])*(([2]!Tableausource[Catégorie tâche]="1.H+K")+([2]!Tableausource[Catégorie tâche]="2.K")),ROW([2]!Tableausource[Projet])-13,9^9),ROW(456:456)),COLUMN([2]!Tableausource[Échéance])-2))),"")</f>
        <v/>
      </c>
      <c r="D460" s="21" t="str" cm="1">
        <f t="array" ref="D460">IFERROR(IF(INDEX([2]!Tableausource[#All],SMALL(IF(($G$1=[2]!Tableausource[Projet])*(([2]!Tableausource[Catégorie tâche]="1.H+K")+([2]!Tableausource[Catégorie tâche]="2.K")),ROW([2]!Tableausource[Projet])-13,9^9),ROW(456:456)),COLUMN([2]!Tableausource[Date de début])-2)="","",(INDEX([2]!Tableausource[#All],SMALL(IF(($G$1=[2]!Tableausource[Projet])*(([2]!Tableausource[Catégorie tâche]="1.H+K")+([2]!Tableausource[Catégorie tâche]="2.K")),ROW([2]!Tableausource[Projet])-13,9^9),ROW(456:456)),COLUMN([2]!Tableausource[Date de début])-2))),"")</f>
        <v/>
      </c>
      <c r="E460" s="21" t="str" cm="1">
        <f t="array" ref="E460">IFERROR(IF(INDEX([2]!Tableausource[#All],SMALL(IF(($G$1=[2]!Tableausource[Projet])*(([2]!Tableausource[Catégorie tâche]="1.H+K")+([2]!Tableausource[Catégorie tâche]="2.K")),ROW([2]!Tableausource[Projet])-13,9^9),ROW(456:456)),COLUMN([2]!Tableausource[Date de fin])-2)="","",(INDEX([2]!Tableausource[#All],SMALL(IF(($G$1=[2]!Tableausource[Projet])*(([2]!Tableausource[Catégorie tâche]="1.H+K")+([2]!Tableausource[Catégorie tâche]="2.K")),ROW([2]!Tableausource[Projet])-13,9^9),ROW(456:456)),COLUMN([2]!Tableausource[Date de fin])-2))),"")</f>
        <v/>
      </c>
      <c r="F460" s="21" t="str" cm="1">
        <f t="array" ref="F460">IFERROR(IF(INDEX([2]!Tableausource[#All],SMALL(IF(($G$1=[2]!Tableausource[Projet])*(([2]!Tableausource[Catégorie tâche]="1.H+K")+([2]!Tableausource[Catégorie tâche]="2.K")),ROW([2]!Tableausource[Projet])-13,9^9),ROW(456:456)),COLUMN([2]!Tableausource[Catégorie tâche])-2)="","",(INDEX([2]!Tableausource[#All],SMALL(IF(($G$1=[2]!Tableausource[Projet])*(([2]!Tableausource[Catégorie tâche]="1.H+K")+([2]!Tableausource[Catégorie tâche]="2.K")),ROW([2]!Tableausource[Projet])-13,9^9),ROW(456:456)),COLUMN([2]!Tableausource[Catégorie tâche])-2))),"")</f>
        <v/>
      </c>
      <c r="G460" s="23" t="str" cm="1">
        <f t="array" ref="G460">IFERROR(INDEX([2]!Tableausource[#All],SMALL(IF(($G$1=[2]!Tableausource[Projet])*(([2]!Tableausource[Catégorie tâche]="1.H+K")+([2]!Tableausource[Catégorie tâche]="2.K")),ROW([2]!Tableausource[Projet])-13,9^9),ROW(456:456)),COLUMN([2]!Tableausource[Tâches])-2),"")</f>
        <v/>
      </c>
      <c r="H460" s="24" t="str" cm="1">
        <f t="array" ref="H460">IFERROR(IF(INDEX([2]!Tableausource[#All],SMALL(IF(($G$1=[2]!Tableausource[Projet])*(([2]!Tableausource[Catégorie tâche]="1.H+K")+([2]!Tableausource[Catégorie tâche]="2.K")),ROW([2]!Tableausource[Projet])-13,9^9),ROW(456:456)),COLUMN([2]!Tableausource[Acteurs])-2)="","",(INDEX([2]!Tableausource[#All],SMALL(IF(($G$1=[2]!Tableausource[Projet])*(([2]!Tableausource[Catégorie tâche]="1.H+K")+([2]!Tableausource[Catégorie tâche]="2.K")),ROW([2]!Tableausource[Projet])-13,9^9),ROW(456:456)),COLUMN([2]!Tableausource[Acteurs])-2))),"")</f>
        <v/>
      </c>
    </row>
    <row r="461" spans="2:8" hidden="1" x14ac:dyDescent="0.25">
      <c r="B461" s="21" t="str" cm="1">
        <f t="array" ref="B461">IFERROR(IF(INDEX([1]!Tableausource[#All],SMALL(IF(($G$1=[1]!Tableausource[Projet])*(([1]!Tableausource[Catégorie tâche]="1.H+K")+([1]!Tableausource[Catégorie tâche]="2.K")),ROW([1]!Tableausource[Projet])-13,9^9),ROW(457:457)),COLUMN([1]!Tableausource[Etat])-2)="","",(INDEX([1]!Tableausource[#All],SMALL(IF(($G$1=[1]!Tableausource[Projet])*(([1]!Tableausource[Catégorie tâche]="1.H+K")+([1]!Tableausource[Catégorie tâche]="2.K")),ROW([1]!Tableausource[Projet])-13,9^9),ROW(457:457)),COLUMN([1]!Tableausource[Etat])-2))),"")</f>
        <v/>
      </c>
      <c r="C461" s="21" t="str" cm="1">
        <f t="array" ref="C461">IFERROR(IF(INDEX([2]!Tableausource[#All],SMALL(IF(($G$1=[2]!Tableausource[Projet])*(([2]!Tableausource[Catégorie tâche]="1.H+K")+([2]!Tableausource[Catégorie tâche]="2.K")),ROW([2]!Tableausource[Projet])-13,9^9),ROW(457:457)),COLUMN([2]!Tableausource[Échéance])-2)="","",(INDEX([2]!Tableausource[#All],SMALL(IF(($G$1=[2]!Tableausource[Projet])*(([2]!Tableausource[Catégorie tâche]="1.H+K")+([2]!Tableausource[Catégorie tâche]="2.K")),ROW([2]!Tableausource[Projet])-13,9^9),ROW(457:457)),COLUMN([2]!Tableausource[Échéance])-2))),"")</f>
        <v/>
      </c>
      <c r="D461" s="21" t="str" cm="1">
        <f t="array" ref="D461">IFERROR(IF(INDEX([2]!Tableausource[#All],SMALL(IF(($G$1=[2]!Tableausource[Projet])*(([2]!Tableausource[Catégorie tâche]="1.H+K")+([2]!Tableausource[Catégorie tâche]="2.K")),ROW([2]!Tableausource[Projet])-13,9^9),ROW(457:457)),COLUMN([2]!Tableausource[Date de début])-2)="","",(INDEX([2]!Tableausource[#All],SMALL(IF(($G$1=[2]!Tableausource[Projet])*(([2]!Tableausource[Catégorie tâche]="1.H+K")+([2]!Tableausource[Catégorie tâche]="2.K")),ROW([2]!Tableausource[Projet])-13,9^9),ROW(457:457)),COLUMN([2]!Tableausource[Date de début])-2))),"")</f>
        <v/>
      </c>
      <c r="E461" s="21" t="str" cm="1">
        <f t="array" ref="E461">IFERROR(IF(INDEX([2]!Tableausource[#All],SMALL(IF(($G$1=[2]!Tableausource[Projet])*(([2]!Tableausource[Catégorie tâche]="1.H+K")+([2]!Tableausource[Catégorie tâche]="2.K")),ROW([2]!Tableausource[Projet])-13,9^9),ROW(457:457)),COLUMN([2]!Tableausource[Date de fin])-2)="","",(INDEX([2]!Tableausource[#All],SMALL(IF(($G$1=[2]!Tableausource[Projet])*(([2]!Tableausource[Catégorie tâche]="1.H+K")+([2]!Tableausource[Catégorie tâche]="2.K")),ROW([2]!Tableausource[Projet])-13,9^9),ROW(457:457)),COLUMN([2]!Tableausource[Date de fin])-2))),"")</f>
        <v/>
      </c>
      <c r="F461" s="21" t="str" cm="1">
        <f t="array" ref="F461">IFERROR(IF(INDEX([2]!Tableausource[#All],SMALL(IF(($G$1=[2]!Tableausource[Projet])*(([2]!Tableausource[Catégorie tâche]="1.H+K")+([2]!Tableausource[Catégorie tâche]="2.K")),ROW([2]!Tableausource[Projet])-13,9^9),ROW(457:457)),COLUMN([2]!Tableausource[Catégorie tâche])-2)="","",(INDEX([2]!Tableausource[#All],SMALL(IF(($G$1=[2]!Tableausource[Projet])*(([2]!Tableausource[Catégorie tâche]="1.H+K")+([2]!Tableausource[Catégorie tâche]="2.K")),ROW([2]!Tableausource[Projet])-13,9^9),ROW(457:457)),COLUMN([2]!Tableausource[Catégorie tâche])-2))),"")</f>
        <v/>
      </c>
      <c r="G461" s="23" t="str" cm="1">
        <f t="array" ref="G461">IFERROR(INDEX([2]!Tableausource[#All],SMALL(IF(($G$1=[2]!Tableausource[Projet])*(([2]!Tableausource[Catégorie tâche]="1.H+K")+([2]!Tableausource[Catégorie tâche]="2.K")),ROW([2]!Tableausource[Projet])-13,9^9),ROW(457:457)),COLUMN([2]!Tableausource[Tâches])-2),"")</f>
        <v/>
      </c>
      <c r="H461" s="24" t="str" cm="1">
        <f t="array" ref="H461">IFERROR(IF(INDEX([2]!Tableausource[#All],SMALL(IF(($G$1=[2]!Tableausource[Projet])*(([2]!Tableausource[Catégorie tâche]="1.H+K")+([2]!Tableausource[Catégorie tâche]="2.K")),ROW([2]!Tableausource[Projet])-13,9^9),ROW(457:457)),COLUMN([2]!Tableausource[Acteurs])-2)="","",(INDEX([2]!Tableausource[#All],SMALL(IF(($G$1=[2]!Tableausource[Projet])*(([2]!Tableausource[Catégorie tâche]="1.H+K")+([2]!Tableausource[Catégorie tâche]="2.K")),ROW([2]!Tableausource[Projet])-13,9^9),ROW(457:457)),COLUMN([2]!Tableausource[Acteurs])-2))),"")</f>
        <v/>
      </c>
    </row>
    <row r="462" spans="2:8" hidden="1" x14ac:dyDescent="0.25">
      <c r="B462" s="21" t="str" cm="1">
        <f t="array" ref="B462">IFERROR(IF(INDEX([1]!Tableausource[#All],SMALL(IF(($G$1=[1]!Tableausource[Projet])*(([1]!Tableausource[Catégorie tâche]="1.H+K")+([1]!Tableausource[Catégorie tâche]="2.K")),ROW([1]!Tableausource[Projet])-13,9^9),ROW(458:458)),COLUMN([1]!Tableausource[Etat])-2)="","",(INDEX([1]!Tableausource[#All],SMALL(IF(($G$1=[1]!Tableausource[Projet])*(([1]!Tableausource[Catégorie tâche]="1.H+K")+([1]!Tableausource[Catégorie tâche]="2.K")),ROW([1]!Tableausource[Projet])-13,9^9),ROW(458:458)),COLUMN([1]!Tableausource[Etat])-2))),"")</f>
        <v/>
      </c>
      <c r="C462" s="21" t="str" cm="1">
        <f t="array" ref="C462">IFERROR(IF(INDEX([2]!Tableausource[#All],SMALL(IF(($G$1=[2]!Tableausource[Projet])*(([2]!Tableausource[Catégorie tâche]="1.H+K")+([2]!Tableausource[Catégorie tâche]="2.K")),ROW([2]!Tableausource[Projet])-13,9^9),ROW(458:458)),COLUMN([2]!Tableausource[Échéance])-2)="","",(INDEX([2]!Tableausource[#All],SMALL(IF(($G$1=[2]!Tableausource[Projet])*(([2]!Tableausource[Catégorie tâche]="1.H+K")+([2]!Tableausource[Catégorie tâche]="2.K")),ROW([2]!Tableausource[Projet])-13,9^9),ROW(458:458)),COLUMN([2]!Tableausource[Échéance])-2))),"")</f>
        <v/>
      </c>
      <c r="D462" s="21" t="str" cm="1">
        <f t="array" ref="D462">IFERROR(IF(INDEX([2]!Tableausource[#All],SMALL(IF(($G$1=[2]!Tableausource[Projet])*(([2]!Tableausource[Catégorie tâche]="1.H+K")+([2]!Tableausource[Catégorie tâche]="2.K")),ROW([2]!Tableausource[Projet])-13,9^9),ROW(458:458)),COLUMN([2]!Tableausource[Date de début])-2)="","",(INDEX([2]!Tableausource[#All],SMALL(IF(($G$1=[2]!Tableausource[Projet])*(([2]!Tableausource[Catégorie tâche]="1.H+K")+([2]!Tableausource[Catégorie tâche]="2.K")),ROW([2]!Tableausource[Projet])-13,9^9),ROW(458:458)),COLUMN([2]!Tableausource[Date de début])-2))),"")</f>
        <v/>
      </c>
      <c r="E462" s="21" t="str" cm="1">
        <f t="array" ref="E462">IFERROR(IF(INDEX([2]!Tableausource[#All],SMALL(IF(($G$1=[2]!Tableausource[Projet])*(([2]!Tableausource[Catégorie tâche]="1.H+K")+([2]!Tableausource[Catégorie tâche]="2.K")),ROW([2]!Tableausource[Projet])-13,9^9),ROW(458:458)),COLUMN([2]!Tableausource[Date de fin])-2)="","",(INDEX([2]!Tableausource[#All],SMALL(IF(($G$1=[2]!Tableausource[Projet])*(([2]!Tableausource[Catégorie tâche]="1.H+K")+([2]!Tableausource[Catégorie tâche]="2.K")),ROW([2]!Tableausource[Projet])-13,9^9),ROW(458:458)),COLUMN([2]!Tableausource[Date de fin])-2))),"")</f>
        <v/>
      </c>
      <c r="F462" s="21" t="str" cm="1">
        <f t="array" ref="F462">IFERROR(IF(INDEX([2]!Tableausource[#All],SMALL(IF(($G$1=[2]!Tableausource[Projet])*(([2]!Tableausource[Catégorie tâche]="1.H+K")+([2]!Tableausource[Catégorie tâche]="2.K")),ROW([2]!Tableausource[Projet])-13,9^9),ROW(458:458)),COLUMN([2]!Tableausource[Catégorie tâche])-2)="","",(INDEX([2]!Tableausource[#All],SMALL(IF(($G$1=[2]!Tableausource[Projet])*(([2]!Tableausource[Catégorie tâche]="1.H+K")+([2]!Tableausource[Catégorie tâche]="2.K")),ROW([2]!Tableausource[Projet])-13,9^9),ROW(458:458)),COLUMN([2]!Tableausource[Catégorie tâche])-2))),"")</f>
        <v/>
      </c>
      <c r="G462" s="23" t="str" cm="1">
        <f t="array" ref="G462">IFERROR(INDEX([2]!Tableausource[#All],SMALL(IF(($G$1=[2]!Tableausource[Projet])*(([2]!Tableausource[Catégorie tâche]="1.H+K")+([2]!Tableausource[Catégorie tâche]="2.K")),ROW([2]!Tableausource[Projet])-13,9^9),ROW(458:458)),COLUMN([2]!Tableausource[Tâches])-2),"")</f>
        <v/>
      </c>
      <c r="H462" s="24" t="str" cm="1">
        <f t="array" ref="H462">IFERROR(IF(INDEX([2]!Tableausource[#All],SMALL(IF(($G$1=[2]!Tableausource[Projet])*(([2]!Tableausource[Catégorie tâche]="1.H+K")+([2]!Tableausource[Catégorie tâche]="2.K")),ROW([2]!Tableausource[Projet])-13,9^9),ROW(458:458)),COLUMN([2]!Tableausource[Acteurs])-2)="","",(INDEX([2]!Tableausource[#All],SMALL(IF(($G$1=[2]!Tableausource[Projet])*(([2]!Tableausource[Catégorie tâche]="1.H+K")+([2]!Tableausource[Catégorie tâche]="2.K")),ROW([2]!Tableausource[Projet])-13,9^9),ROW(458:458)),COLUMN([2]!Tableausource[Acteurs])-2))),"")</f>
        <v/>
      </c>
    </row>
    <row r="463" spans="2:8" hidden="1" x14ac:dyDescent="0.25">
      <c r="B463" s="21" t="str" cm="1">
        <f t="array" ref="B463">IFERROR(IF(INDEX([1]!Tableausource[#All],SMALL(IF(($G$1=[1]!Tableausource[Projet])*(([1]!Tableausource[Catégorie tâche]="1.H+K")+([1]!Tableausource[Catégorie tâche]="2.K")),ROW([1]!Tableausource[Projet])-13,9^9),ROW(459:459)),COLUMN([1]!Tableausource[Etat])-2)="","",(INDEX([1]!Tableausource[#All],SMALL(IF(($G$1=[1]!Tableausource[Projet])*(([1]!Tableausource[Catégorie tâche]="1.H+K")+([1]!Tableausource[Catégorie tâche]="2.K")),ROW([1]!Tableausource[Projet])-13,9^9),ROW(459:459)),COLUMN([1]!Tableausource[Etat])-2))),"")</f>
        <v/>
      </c>
      <c r="C463" s="21" t="str" cm="1">
        <f t="array" ref="C463">IFERROR(IF(INDEX([2]!Tableausource[#All],SMALL(IF(($G$1=[2]!Tableausource[Projet])*(([2]!Tableausource[Catégorie tâche]="1.H+K")+([2]!Tableausource[Catégorie tâche]="2.K")),ROW([2]!Tableausource[Projet])-13,9^9),ROW(459:459)),COLUMN([2]!Tableausource[Échéance])-2)="","",(INDEX([2]!Tableausource[#All],SMALL(IF(($G$1=[2]!Tableausource[Projet])*(([2]!Tableausource[Catégorie tâche]="1.H+K")+([2]!Tableausource[Catégorie tâche]="2.K")),ROW([2]!Tableausource[Projet])-13,9^9),ROW(459:459)),COLUMN([2]!Tableausource[Échéance])-2))),"")</f>
        <v/>
      </c>
      <c r="D463" s="21" t="str" cm="1">
        <f t="array" ref="D463">IFERROR(IF(INDEX([2]!Tableausource[#All],SMALL(IF(($G$1=[2]!Tableausource[Projet])*(([2]!Tableausource[Catégorie tâche]="1.H+K")+([2]!Tableausource[Catégorie tâche]="2.K")),ROW([2]!Tableausource[Projet])-13,9^9),ROW(459:459)),COLUMN([2]!Tableausource[Date de début])-2)="","",(INDEX([2]!Tableausource[#All],SMALL(IF(($G$1=[2]!Tableausource[Projet])*(([2]!Tableausource[Catégorie tâche]="1.H+K")+([2]!Tableausource[Catégorie tâche]="2.K")),ROW([2]!Tableausource[Projet])-13,9^9),ROW(459:459)),COLUMN([2]!Tableausource[Date de début])-2))),"")</f>
        <v/>
      </c>
      <c r="E463" s="21" t="str" cm="1">
        <f t="array" ref="E463">IFERROR(IF(INDEX([2]!Tableausource[#All],SMALL(IF(($G$1=[2]!Tableausource[Projet])*(([2]!Tableausource[Catégorie tâche]="1.H+K")+([2]!Tableausource[Catégorie tâche]="2.K")),ROW([2]!Tableausource[Projet])-13,9^9),ROW(459:459)),COLUMN([2]!Tableausource[Date de fin])-2)="","",(INDEX([2]!Tableausource[#All],SMALL(IF(($G$1=[2]!Tableausource[Projet])*(([2]!Tableausource[Catégorie tâche]="1.H+K")+([2]!Tableausource[Catégorie tâche]="2.K")),ROW([2]!Tableausource[Projet])-13,9^9),ROW(459:459)),COLUMN([2]!Tableausource[Date de fin])-2))),"")</f>
        <v/>
      </c>
      <c r="F463" s="21" t="str" cm="1">
        <f t="array" ref="F463">IFERROR(IF(INDEX([2]!Tableausource[#All],SMALL(IF(($G$1=[2]!Tableausource[Projet])*(([2]!Tableausource[Catégorie tâche]="1.H+K")+([2]!Tableausource[Catégorie tâche]="2.K")),ROW([2]!Tableausource[Projet])-13,9^9),ROW(459:459)),COLUMN([2]!Tableausource[Catégorie tâche])-2)="","",(INDEX([2]!Tableausource[#All],SMALL(IF(($G$1=[2]!Tableausource[Projet])*(([2]!Tableausource[Catégorie tâche]="1.H+K")+([2]!Tableausource[Catégorie tâche]="2.K")),ROW([2]!Tableausource[Projet])-13,9^9),ROW(459:459)),COLUMN([2]!Tableausource[Catégorie tâche])-2))),"")</f>
        <v/>
      </c>
      <c r="G463" s="23" t="str" cm="1">
        <f t="array" ref="G463">IFERROR(INDEX([2]!Tableausource[#All],SMALL(IF(($G$1=[2]!Tableausource[Projet])*(([2]!Tableausource[Catégorie tâche]="1.H+K")+([2]!Tableausource[Catégorie tâche]="2.K")),ROW([2]!Tableausource[Projet])-13,9^9),ROW(459:459)),COLUMN([2]!Tableausource[Tâches])-2),"")</f>
        <v/>
      </c>
      <c r="H463" s="24" t="str" cm="1">
        <f t="array" ref="H463">IFERROR(IF(INDEX([2]!Tableausource[#All],SMALL(IF(($G$1=[2]!Tableausource[Projet])*(([2]!Tableausource[Catégorie tâche]="1.H+K")+([2]!Tableausource[Catégorie tâche]="2.K")),ROW([2]!Tableausource[Projet])-13,9^9),ROW(459:459)),COLUMN([2]!Tableausource[Acteurs])-2)="","",(INDEX([2]!Tableausource[#All],SMALL(IF(($G$1=[2]!Tableausource[Projet])*(([2]!Tableausource[Catégorie tâche]="1.H+K")+([2]!Tableausource[Catégorie tâche]="2.K")),ROW([2]!Tableausource[Projet])-13,9^9),ROW(459:459)),COLUMN([2]!Tableausource[Acteurs])-2))),"")</f>
        <v/>
      </c>
    </row>
    <row r="464" spans="2:8" hidden="1" x14ac:dyDescent="0.25">
      <c r="B464" s="21" t="str" cm="1">
        <f t="array" ref="B464">IFERROR(IF(INDEX([1]!Tableausource[#All],SMALL(IF(($G$1=[1]!Tableausource[Projet])*(([1]!Tableausource[Catégorie tâche]="1.H+K")+([1]!Tableausource[Catégorie tâche]="2.K")),ROW([1]!Tableausource[Projet])-13,9^9),ROW(460:460)),COLUMN([1]!Tableausource[Etat])-2)="","",(INDEX([1]!Tableausource[#All],SMALL(IF(($G$1=[1]!Tableausource[Projet])*(([1]!Tableausource[Catégorie tâche]="1.H+K")+([1]!Tableausource[Catégorie tâche]="2.K")),ROW([1]!Tableausource[Projet])-13,9^9),ROW(460:460)),COLUMN([1]!Tableausource[Etat])-2))),"")</f>
        <v/>
      </c>
      <c r="C464" s="21" t="str" cm="1">
        <f t="array" ref="C464">IFERROR(IF(INDEX([2]!Tableausource[#All],SMALL(IF(($G$1=[2]!Tableausource[Projet])*(([2]!Tableausource[Catégorie tâche]="1.H+K")+([2]!Tableausource[Catégorie tâche]="2.K")),ROW([2]!Tableausource[Projet])-13,9^9),ROW(460:460)),COLUMN([2]!Tableausource[Échéance])-2)="","",(INDEX([2]!Tableausource[#All],SMALL(IF(($G$1=[2]!Tableausource[Projet])*(([2]!Tableausource[Catégorie tâche]="1.H+K")+([2]!Tableausource[Catégorie tâche]="2.K")),ROW([2]!Tableausource[Projet])-13,9^9),ROW(460:460)),COLUMN([2]!Tableausource[Échéance])-2))),"")</f>
        <v/>
      </c>
      <c r="D464" s="21" t="str" cm="1">
        <f t="array" ref="D464">IFERROR(IF(INDEX([2]!Tableausource[#All],SMALL(IF(($G$1=[2]!Tableausource[Projet])*(([2]!Tableausource[Catégorie tâche]="1.H+K")+([2]!Tableausource[Catégorie tâche]="2.K")),ROW([2]!Tableausource[Projet])-13,9^9),ROW(460:460)),COLUMN([2]!Tableausource[Date de début])-2)="","",(INDEX([2]!Tableausource[#All],SMALL(IF(($G$1=[2]!Tableausource[Projet])*(([2]!Tableausource[Catégorie tâche]="1.H+K")+([2]!Tableausource[Catégorie tâche]="2.K")),ROW([2]!Tableausource[Projet])-13,9^9),ROW(460:460)),COLUMN([2]!Tableausource[Date de début])-2))),"")</f>
        <v/>
      </c>
      <c r="E464" s="21" t="str" cm="1">
        <f t="array" ref="E464">IFERROR(IF(INDEX([2]!Tableausource[#All],SMALL(IF(($G$1=[2]!Tableausource[Projet])*(([2]!Tableausource[Catégorie tâche]="1.H+K")+([2]!Tableausource[Catégorie tâche]="2.K")),ROW([2]!Tableausource[Projet])-13,9^9),ROW(460:460)),COLUMN([2]!Tableausource[Date de fin])-2)="","",(INDEX([2]!Tableausource[#All],SMALL(IF(($G$1=[2]!Tableausource[Projet])*(([2]!Tableausource[Catégorie tâche]="1.H+K")+([2]!Tableausource[Catégorie tâche]="2.K")),ROW([2]!Tableausource[Projet])-13,9^9),ROW(460:460)),COLUMN([2]!Tableausource[Date de fin])-2))),"")</f>
        <v/>
      </c>
      <c r="F464" s="21" t="str" cm="1">
        <f t="array" ref="F464">IFERROR(IF(INDEX([2]!Tableausource[#All],SMALL(IF(($G$1=[2]!Tableausource[Projet])*(([2]!Tableausource[Catégorie tâche]="1.H+K")+([2]!Tableausource[Catégorie tâche]="2.K")),ROW([2]!Tableausource[Projet])-13,9^9),ROW(460:460)),COLUMN([2]!Tableausource[Catégorie tâche])-2)="","",(INDEX([2]!Tableausource[#All],SMALL(IF(($G$1=[2]!Tableausource[Projet])*(([2]!Tableausource[Catégorie tâche]="1.H+K")+([2]!Tableausource[Catégorie tâche]="2.K")),ROW([2]!Tableausource[Projet])-13,9^9),ROW(460:460)),COLUMN([2]!Tableausource[Catégorie tâche])-2))),"")</f>
        <v/>
      </c>
      <c r="G464" s="23" t="str" cm="1">
        <f t="array" ref="G464">IFERROR(INDEX([2]!Tableausource[#All],SMALL(IF(($G$1=[2]!Tableausource[Projet])*(([2]!Tableausource[Catégorie tâche]="1.H+K")+([2]!Tableausource[Catégorie tâche]="2.K")),ROW([2]!Tableausource[Projet])-13,9^9),ROW(460:460)),COLUMN([2]!Tableausource[Tâches])-2),"")</f>
        <v/>
      </c>
      <c r="H464" s="24" t="str" cm="1">
        <f t="array" ref="H464">IFERROR(IF(INDEX([2]!Tableausource[#All],SMALL(IF(($G$1=[2]!Tableausource[Projet])*(([2]!Tableausource[Catégorie tâche]="1.H+K")+([2]!Tableausource[Catégorie tâche]="2.K")),ROW([2]!Tableausource[Projet])-13,9^9),ROW(460:460)),COLUMN([2]!Tableausource[Acteurs])-2)="","",(INDEX([2]!Tableausource[#All],SMALL(IF(($G$1=[2]!Tableausource[Projet])*(([2]!Tableausource[Catégorie tâche]="1.H+K")+([2]!Tableausource[Catégorie tâche]="2.K")),ROW([2]!Tableausource[Projet])-13,9^9),ROW(460:460)),COLUMN([2]!Tableausource[Acteurs])-2))),"")</f>
        <v/>
      </c>
    </row>
    <row r="465" spans="2:8" hidden="1" x14ac:dyDescent="0.25">
      <c r="B465" s="21" t="str" cm="1">
        <f t="array" ref="B465">IFERROR(IF(INDEX([1]!Tableausource[#All],SMALL(IF(($G$1=[1]!Tableausource[Projet])*(([1]!Tableausource[Catégorie tâche]="1.H+K")+([1]!Tableausource[Catégorie tâche]="2.K")),ROW([1]!Tableausource[Projet])-13,9^9),ROW(461:461)),COLUMN([1]!Tableausource[Etat])-2)="","",(INDEX([1]!Tableausource[#All],SMALL(IF(($G$1=[1]!Tableausource[Projet])*(([1]!Tableausource[Catégorie tâche]="1.H+K")+([1]!Tableausource[Catégorie tâche]="2.K")),ROW([1]!Tableausource[Projet])-13,9^9),ROW(461:461)),COLUMN([1]!Tableausource[Etat])-2))),"")</f>
        <v/>
      </c>
      <c r="C465" s="21" t="str" cm="1">
        <f t="array" ref="C465">IFERROR(IF(INDEX([2]!Tableausource[#All],SMALL(IF(($G$1=[2]!Tableausource[Projet])*(([2]!Tableausource[Catégorie tâche]="1.H+K")+([2]!Tableausource[Catégorie tâche]="2.K")),ROW([2]!Tableausource[Projet])-13,9^9),ROW(461:461)),COLUMN([2]!Tableausource[Échéance])-2)="","",(INDEX([2]!Tableausource[#All],SMALL(IF(($G$1=[2]!Tableausource[Projet])*(([2]!Tableausource[Catégorie tâche]="1.H+K")+([2]!Tableausource[Catégorie tâche]="2.K")),ROW([2]!Tableausource[Projet])-13,9^9),ROW(461:461)),COLUMN([2]!Tableausource[Échéance])-2))),"")</f>
        <v/>
      </c>
      <c r="D465" s="21" t="str" cm="1">
        <f t="array" ref="D465">IFERROR(IF(INDEX([2]!Tableausource[#All],SMALL(IF(($G$1=[2]!Tableausource[Projet])*(([2]!Tableausource[Catégorie tâche]="1.H+K")+([2]!Tableausource[Catégorie tâche]="2.K")),ROW([2]!Tableausource[Projet])-13,9^9),ROW(461:461)),COLUMN([2]!Tableausource[Date de début])-2)="","",(INDEX([2]!Tableausource[#All],SMALL(IF(($G$1=[2]!Tableausource[Projet])*(([2]!Tableausource[Catégorie tâche]="1.H+K")+([2]!Tableausource[Catégorie tâche]="2.K")),ROW([2]!Tableausource[Projet])-13,9^9),ROW(461:461)),COLUMN([2]!Tableausource[Date de début])-2))),"")</f>
        <v/>
      </c>
      <c r="E465" s="21" t="str" cm="1">
        <f t="array" ref="E465">IFERROR(IF(INDEX([2]!Tableausource[#All],SMALL(IF(($G$1=[2]!Tableausource[Projet])*(([2]!Tableausource[Catégorie tâche]="1.H+K")+([2]!Tableausource[Catégorie tâche]="2.K")),ROW([2]!Tableausource[Projet])-13,9^9),ROW(461:461)),COLUMN([2]!Tableausource[Date de fin])-2)="","",(INDEX([2]!Tableausource[#All],SMALL(IF(($G$1=[2]!Tableausource[Projet])*(([2]!Tableausource[Catégorie tâche]="1.H+K")+([2]!Tableausource[Catégorie tâche]="2.K")),ROW([2]!Tableausource[Projet])-13,9^9),ROW(461:461)),COLUMN([2]!Tableausource[Date de fin])-2))),"")</f>
        <v/>
      </c>
      <c r="F465" s="21" t="str" cm="1">
        <f t="array" ref="F465">IFERROR(IF(INDEX([2]!Tableausource[#All],SMALL(IF(($G$1=[2]!Tableausource[Projet])*(([2]!Tableausource[Catégorie tâche]="1.H+K")+([2]!Tableausource[Catégorie tâche]="2.K")),ROW([2]!Tableausource[Projet])-13,9^9),ROW(461:461)),COLUMN([2]!Tableausource[Catégorie tâche])-2)="","",(INDEX([2]!Tableausource[#All],SMALL(IF(($G$1=[2]!Tableausource[Projet])*(([2]!Tableausource[Catégorie tâche]="1.H+K")+([2]!Tableausource[Catégorie tâche]="2.K")),ROW([2]!Tableausource[Projet])-13,9^9),ROW(461:461)),COLUMN([2]!Tableausource[Catégorie tâche])-2))),"")</f>
        <v/>
      </c>
      <c r="G465" s="23" t="str" cm="1">
        <f t="array" ref="G465">IFERROR(INDEX([2]!Tableausource[#All],SMALL(IF(($G$1=[2]!Tableausource[Projet])*(([2]!Tableausource[Catégorie tâche]="1.H+K")+([2]!Tableausource[Catégorie tâche]="2.K")),ROW([2]!Tableausource[Projet])-13,9^9),ROW(461:461)),COLUMN([2]!Tableausource[Tâches])-2),"")</f>
        <v/>
      </c>
      <c r="H465" s="24" t="str" cm="1">
        <f t="array" ref="H465">IFERROR(IF(INDEX([2]!Tableausource[#All],SMALL(IF(($G$1=[2]!Tableausource[Projet])*(([2]!Tableausource[Catégorie tâche]="1.H+K")+([2]!Tableausource[Catégorie tâche]="2.K")),ROW([2]!Tableausource[Projet])-13,9^9),ROW(461:461)),COLUMN([2]!Tableausource[Acteurs])-2)="","",(INDEX([2]!Tableausource[#All],SMALL(IF(($G$1=[2]!Tableausource[Projet])*(([2]!Tableausource[Catégorie tâche]="1.H+K")+([2]!Tableausource[Catégorie tâche]="2.K")),ROW([2]!Tableausource[Projet])-13,9^9),ROW(461:461)),COLUMN([2]!Tableausource[Acteurs])-2))),"")</f>
        <v/>
      </c>
    </row>
    <row r="466" spans="2:8" hidden="1" x14ac:dyDescent="0.25">
      <c r="B466" s="21" t="str" cm="1">
        <f t="array" ref="B466">IFERROR(IF(INDEX([1]!Tableausource[#All],SMALL(IF(($G$1=[1]!Tableausource[Projet])*(([1]!Tableausource[Catégorie tâche]="1.H+K")+([1]!Tableausource[Catégorie tâche]="2.K")),ROW([1]!Tableausource[Projet])-13,9^9),ROW(462:462)),COLUMN([1]!Tableausource[Etat])-2)="","",(INDEX([1]!Tableausource[#All],SMALL(IF(($G$1=[1]!Tableausource[Projet])*(([1]!Tableausource[Catégorie tâche]="1.H+K")+([1]!Tableausource[Catégorie tâche]="2.K")),ROW([1]!Tableausource[Projet])-13,9^9),ROW(462:462)),COLUMN([1]!Tableausource[Etat])-2))),"")</f>
        <v/>
      </c>
      <c r="C466" s="21" t="str" cm="1">
        <f t="array" ref="C466">IFERROR(IF(INDEX([2]!Tableausource[#All],SMALL(IF(($G$1=[2]!Tableausource[Projet])*(([2]!Tableausource[Catégorie tâche]="1.H+K")+([2]!Tableausource[Catégorie tâche]="2.K")),ROW([2]!Tableausource[Projet])-13,9^9),ROW(462:462)),COLUMN([2]!Tableausource[Échéance])-2)="","",(INDEX([2]!Tableausource[#All],SMALL(IF(($G$1=[2]!Tableausource[Projet])*(([2]!Tableausource[Catégorie tâche]="1.H+K")+([2]!Tableausource[Catégorie tâche]="2.K")),ROW([2]!Tableausource[Projet])-13,9^9),ROW(462:462)),COLUMN([2]!Tableausource[Échéance])-2))),"")</f>
        <v/>
      </c>
      <c r="D466" s="21" t="str" cm="1">
        <f t="array" ref="D466">IFERROR(IF(INDEX([2]!Tableausource[#All],SMALL(IF(($G$1=[2]!Tableausource[Projet])*(([2]!Tableausource[Catégorie tâche]="1.H+K")+([2]!Tableausource[Catégorie tâche]="2.K")),ROW([2]!Tableausource[Projet])-13,9^9),ROW(462:462)),COLUMN([2]!Tableausource[Date de début])-2)="","",(INDEX([2]!Tableausource[#All],SMALL(IF(($G$1=[2]!Tableausource[Projet])*(([2]!Tableausource[Catégorie tâche]="1.H+K")+([2]!Tableausource[Catégorie tâche]="2.K")),ROW([2]!Tableausource[Projet])-13,9^9),ROW(462:462)),COLUMN([2]!Tableausource[Date de début])-2))),"")</f>
        <v/>
      </c>
      <c r="E466" s="21" t="str" cm="1">
        <f t="array" ref="E466">IFERROR(IF(INDEX([2]!Tableausource[#All],SMALL(IF(($G$1=[2]!Tableausource[Projet])*(([2]!Tableausource[Catégorie tâche]="1.H+K")+([2]!Tableausource[Catégorie tâche]="2.K")),ROW([2]!Tableausource[Projet])-13,9^9),ROW(462:462)),COLUMN([2]!Tableausource[Date de fin])-2)="","",(INDEX([2]!Tableausource[#All],SMALL(IF(($G$1=[2]!Tableausource[Projet])*(([2]!Tableausource[Catégorie tâche]="1.H+K")+([2]!Tableausource[Catégorie tâche]="2.K")),ROW([2]!Tableausource[Projet])-13,9^9),ROW(462:462)),COLUMN([2]!Tableausource[Date de fin])-2))),"")</f>
        <v/>
      </c>
      <c r="F466" s="21" t="str" cm="1">
        <f t="array" ref="F466">IFERROR(IF(INDEX([2]!Tableausource[#All],SMALL(IF(($G$1=[2]!Tableausource[Projet])*(([2]!Tableausource[Catégorie tâche]="1.H+K")+([2]!Tableausource[Catégorie tâche]="2.K")),ROW([2]!Tableausource[Projet])-13,9^9),ROW(462:462)),COLUMN([2]!Tableausource[Catégorie tâche])-2)="","",(INDEX([2]!Tableausource[#All],SMALL(IF(($G$1=[2]!Tableausource[Projet])*(([2]!Tableausource[Catégorie tâche]="1.H+K")+([2]!Tableausource[Catégorie tâche]="2.K")),ROW([2]!Tableausource[Projet])-13,9^9),ROW(462:462)),COLUMN([2]!Tableausource[Catégorie tâche])-2))),"")</f>
        <v/>
      </c>
      <c r="G466" s="23" t="str" cm="1">
        <f t="array" ref="G466">IFERROR(INDEX([2]!Tableausource[#All],SMALL(IF(($G$1=[2]!Tableausource[Projet])*(([2]!Tableausource[Catégorie tâche]="1.H+K")+([2]!Tableausource[Catégorie tâche]="2.K")),ROW([2]!Tableausource[Projet])-13,9^9),ROW(462:462)),COLUMN([2]!Tableausource[Tâches])-2),"")</f>
        <v/>
      </c>
      <c r="H466" s="24" t="str" cm="1">
        <f t="array" ref="H466">IFERROR(IF(INDEX([2]!Tableausource[#All],SMALL(IF(($G$1=[2]!Tableausource[Projet])*(([2]!Tableausource[Catégorie tâche]="1.H+K")+([2]!Tableausource[Catégorie tâche]="2.K")),ROW([2]!Tableausource[Projet])-13,9^9),ROW(462:462)),COLUMN([2]!Tableausource[Acteurs])-2)="","",(INDEX([2]!Tableausource[#All],SMALL(IF(($G$1=[2]!Tableausource[Projet])*(([2]!Tableausource[Catégorie tâche]="1.H+K")+([2]!Tableausource[Catégorie tâche]="2.K")),ROW([2]!Tableausource[Projet])-13,9^9),ROW(462:462)),COLUMN([2]!Tableausource[Acteurs])-2))),"")</f>
        <v/>
      </c>
    </row>
    <row r="467" spans="2:8" hidden="1" x14ac:dyDescent="0.25">
      <c r="B467" s="21" t="str" cm="1">
        <f t="array" ref="B467">IFERROR(IF(INDEX([1]!Tableausource[#All],SMALL(IF(($G$1=[1]!Tableausource[Projet])*(([1]!Tableausource[Catégorie tâche]="1.H+K")+([1]!Tableausource[Catégorie tâche]="2.K")),ROW([1]!Tableausource[Projet])-13,9^9),ROW(463:463)),COLUMN([1]!Tableausource[Etat])-2)="","",(INDEX([1]!Tableausource[#All],SMALL(IF(($G$1=[1]!Tableausource[Projet])*(([1]!Tableausource[Catégorie tâche]="1.H+K")+([1]!Tableausource[Catégorie tâche]="2.K")),ROW([1]!Tableausource[Projet])-13,9^9),ROW(463:463)),COLUMN([1]!Tableausource[Etat])-2))),"")</f>
        <v/>
      </c>
      <c r="C467" s="21" t="str" cm="1">
        <f t="array" ref="C467">IFERROR(IF(INDEX([2]!Tableausource[#All],SMALL(IF(($G$1=[2]!Tableausource[Projet])*(([2]!Tableausource[Catégorie tâche]="1.H+K")+([2]!Tableausource[Catégorie tâche]="2.K")),ROW([2]!Tableausource[Projet])-13,9^9),ROW(463:463)),COLUMN([2]!Tableausource[Échéance])-2)="","",(INDEX([2]!Tableausource[#All],SMALL(IF(($G$1=[2]!Tableausource[Projet])*(([2]!Tableausource[Catégorie tâche]="1.H+K")+([2]!Tableausource[Catégorie tâche]="2.K")),ROW([2]!Tableausource[Projet])-13,9^9),ROW(463:463)),COLUMN([2]!Tableausource[Échéance])-2))),"")</f>
        <v/>
      </c>
      <c r="D467" s="21" t="str" cm="1">
        <f t="array" ref="D467">IFERROR(IF(INDEX([2]!Tableausource[#All],SMALL(IF(($G$1=[2]!Tableausource[Projet])*(([2]!Tableausource[Catégorie tâche]="1.H+K")+([2]!Tableausource[Catégorie tâche]="2.K")),ROW([2]!Tableausource[Projet])-13,9^9),ROW(463:463)),COLUMN([2]!Tableausource[Date de début])-2)="","",(INDEX([2]!Tableausource[#All],SMALL(IF(($G$1=[2]!Tableausource[Projet])*(([2]!Tableausource[Catégorie tâche]="1.H+K")+([2]!Tableausource[Catégorie tâche]="2.K")),ROW([2]!Tableausource[Projet])-13,9^9),ROW(463:463)),COLUMN([2]!Tableausource[Date de début])-2))),"")</f>
        <v/>
      </c>
      <c r="E467" s="21" t="str" cm="1">
        <f t="array" ref="E467">IFERROR(IF(INDEX([2]!Tableausource[#All],SMALL(IF(($G$1=[2]!Tableausource[Projet])*(([2]!Tableausource[Catégorie tâche]="1.H+K")+([2]!Tableausource[Catégorie tâche]="2.K")),ROW([2]!Tableausource[Projet])-13,9^9),ROW(463:463)),COLUMN([2]!Tableausource[Date de fin])-2)="","",(INDEX([2]!Tableausource[#All],SMALL(IF(($G$1=[2]!Tableausource[Projet])*(([2]!Tableausource[Catégorie tâche]="1.H+K")+([2]!Tableausource[Catégorie tâche]="2.K")),ROW([2]!Tableausource[Projet])-13,9^9),ROW(463:463)),COLUMN([2]!Tableausource[Date de fin])-2))),"")</f>
        <v/>
      </c>
      <c r="F467" s="21" t="str" cm="1">
        <f t="array" ref="F467">IFERROR(IF(INDEX([2]!Tableausource[#All],SMALL(IF(($G$1=[2]!Tableausource[Projet])*(([2]!Tableausource[Catégorie tâche]="1.H+K")+([2]!Tableausource[Catégorie tâche]="2.K")),ROW([2]!Tableausource[Projet])-13,9^9),ROW(463:463)),COLUMN([2]!Tableausource[Catégorie tâche])-2)="","",(INDEX([2]!Tableausource[#All],SMALL(IF(($G$1=[2]!Tableausource[Projet])*(([2]!Tableausource[Catégorie tâche]="1.H+K")+([2]!Tableausource[Catégorie tâche]="2.K")),ROW([2]!Tableausource[Projet])-13,9^9),ROW(463:463)),COLUMN([2]!Tableausource[Catégorie tâche])-2))),"")</f>
        <v/>
      </c>
      <c r="G467" s="23" t="str" cm="1">
        <f t="array" ref="G467">IFERROR(INDEX([2]!Tableausource[#All],SMALL(IF(($G$1=[2]!Tableausource[Projet])*(([2]!Tableausource[Catégorie tâche]="1.H+K")+([2]!Tableausource[Catégorie tâche]="2.K")),ROW([2]!Tableausource[Projet])-13,9^9),ROW(463:463)),COLUMN([2]!Tableausource[Tâches])-2),"")</f>
        <v/>
      </c>
      <c r="H467" s="24" t="str" cm="1">
        <f t="array" ref="H467">IFERROR(IF(INDEX([2]!Tableausource[#All],SMALL(IF(($G$1=[2]!Tableausource[Projet])*(([2]!Tableausource[Catégorie tâche]="1.H+K")+([2]!Tableausource[Catégorie tâche]="2.K")),ROW([2]!Tableausource[Projet])-13,9^9),ROW(463:463)),COLUMN([2]!Tableausource[Acteurs])-2)="","",(INDEX([2]!Tableausource[#All],SMALL(IF(($G$1=[2]!Tableausource[Projet])*(([2]!Tableausource[Catégorie tâche]="1.H+K")+([2]!Tableausource[Catégorie tâche]="2.K")),ROW([2]!Tableausource[Projet])-13,9^9),ROW(463:463)),COLUMN([2]!Tableausource[Acteurs])-2))),"")</f>
        <v/>
      </c>
    </row>
    <row r="468" spans="2:8" hidden="1" x14ac:dyDescent="0.25">
      <c r="B468" s="21" t="str" cm="1">
        <f t="array" ref="B468">IFERROR(IF(INDEX([1]!Tableausource[#All],SMALL(IF(($G$1=[1]!Tableausource[Projet])*(([1]!Tableausource[Catégorie tâche]="1.H+K")+([1]!Tableausource[Catégorie tâche]="2.K")),ROW([1]!Tableausource[Projet])-13,9^9),ROW(464:464)),COLUMN([1]!Tableausource[Etat])-2)="","",(INDEX([1]!Tableausource[#All],SMALL(IF(($G$1=[1]!Tableausource[Projet])*(([1]!Tableausource[Catégorie tâche]="1.H+K")+([1]!Tableausource[Catégorie tâche]="2.K")),ROW([1]!Tableausource[Projet])-13,9^9),ROW(464:464)),COLUMN([1]!Tableausource[Etat])-2))),"")</f>
        <v/>
      </c>
      <c r="C468" s="21" t="str" cm="1">
        <f t="array" ref="C468">IFERROR(IF(INDEX([2]!Tableausource[#All],SMALL(IF(($G$1=[2]!Tableausource[Projet])*(([2]!Tableausource[Catégorie tâche]="1.H+K")+([2]!Tableausource[Catégorie tâche]="2.K")),ROW([2]!Tableausource[Projet])-13,9^9),ROW(464:464)),COLUMN([2]!Tableausource[Échéance])-2)="","",(INDEX([2]!Tableausource[#All],SMALL(IF(($G$1=[2]!Tableausource[Projet])*(([2]!Tableausource[Catégorie tâche]="1.H+K")+([2]!Tableausource[Catégorie tâche]="2.K")),ROW([2]!Tableausource[Projet])-13,9^9),ROW(464:464)),COLUMN([2]!Tableausource[Échéance])-2))),"")</f>
        <v/>
      </c>
      <c r="D468" s="21" t="str" cm="1">
        <f t="array" ref="D468">IFERROR(IF(INDEX([2]!Tableausource[#All],SMALL(IF(($G$1=[2]!Tableausource[Projet])*(([2]!Tableausource[Catégorie tâche]="1.H+K")+([2]!Tableausource[Catégorie tâche]="2.K")),ROW([2]!Tableausource[Projet])-13,9^9),ROW(464:464)),COLUMN([2]!Tableausource[Date de début])-2)="","",(INDEX([2]!Tableausource[#All],SMALL(IF(($G$1=[2]!Tableausource[Projet])*(([2]!Tableausource[Catégorie tâche]="1.H+K")+([2]!Tableausource[Catégorie tâche]="2.K")),ROW([2]!Tableausource[Projet])-13,9^9),ROW(464:464)),COLUMN([2]!Tableausource[Date de début])-2))),"")</f>
        <v/>
      </c>
      <c r="E468" s="21" t="str" cm="1">
        <f t="array" ref="E468">IFERROR(IF(INDEX([2]!Tableausource[#All],SMALL(IF(($G$1=[2]!Tableausource[Projet])*(([2]!Tableausource[Catégorie tâche]="1.H+K")+([2]!Tableausource[Catégorie tâche]="2.K")),ROW([2]!Tableausource[Projet])-13,9^9),ROW(464:464)),COLUMN([2]!Tableausource[Date de fin])-2)="","",(INDEX([2]!Tableausource[#All],SMALL(IF(($G$1=[2]!Tableausource[Projet])*(([2]!Tableausource[Catégorie tâche]="1.H+K")+([2]!Tableausource[Catégorie tâche]="2.K")),ROW([2]!Tableausource[Projet])-13,9^9),ROW(464:464)),COLUMN([2]!Tableausource[Date de fin])-2))),"")</f>
        <v/>
      </c>
      <c r="F468" s="21" t="str" cm="1">
        <f t="array" ref="F468">IFERROR(IF(INDEX([2]!Tableausource[#All],SMALL(IF(($G$1=[2]!Tableausource[Projet])*(([2]!Tableausource[Catégorie tâche]="1.H+K")+([2]!Tableausource[Catégorie tâche]="2.K")),ROW([2]!Tableausource[Projet])-13,9^9),ROW(464:464)),COLUMN([2]!Tableausource[Catégorie tâche])-2)="","",(INDEX([2]!Tableausource[#All],SMALL(IF(($G$1=[2]!Tableausource[Projet])*(([2]!Tableausource[Catégorie tâche]="1.H+K")+([2]!Tableausource[Catégorie tâche]="2.K")),ROW([2]!Tableausource[Projet])-13,9^9),ROW(464:464)),COLUMN([2]!Tableausource[Catégorie tâche])-2))),"")</f>
        <v/>
      </c>
      <c r="G468" s="23" t="str" cm="1">
        <f t="array" ref="G468">IFERROR(INDEX([2]!Tableausource[#All],SMALL(IF(($G$1=[2]!Tableausource[Projet])*(([2]!Tableausource[Catégorie tâche]="1.H+K")+([2]!Tableausource[Catégorie tâche]="2.K")),ROW([2]!Tableausource[Projet])-13,9^9),ROW(464:464)),COLUMN([2]!Tableausource[Tâches])-2),"")</f>
        <v/>
      </c>
      <c r="H468" s="24" t="str" cm="1">
        <f t="array" ref="H468">IFERROR(IF(INDEX([2]!Tableausource[#All],SMALL(IF(($G$1=[2]!Tableausource[Projet])*(([2]!Tableausource[Catégorie tâche]="1.H+K")+([2]!Tableausource[Catégorie tâche]="2.K")),ROW([2]!Tableausource[Projet])-13,9^9),ROW(464:464)),COLUMN([2]!Tableausource[Acteurs])-2)="","",(INDEX([2]!Tableausource[#All],SMALL(IF(($G$1=[2]!Tableausource[Projet])*(([2]!Tableausource[Catégorie tâche]="1.H+K")+([2]!Tableausource[Catégorie tâche]="2.K")),ROW([2]!Tableausource[Projet])-13,9^9),ROW(464:464)),COLUMN([2]!Tableausource[Acteurs])-2))),"")</f>
        <v/>
      </c>
    </row>
    <row r="469" spans="2:8" hidden="1" x14ac:dyDescent="0.25">
      <c r="B469" s="21" t="str" cm="1">
        <f t="array" ref="B469">IFERROR(IF(INDEX([1]!Tableausource[#All],SMALL(IF(($G$1=[1]!Tableausource[Projet])*(([1]!Tableausource[Catégorie tâche]="1.H+K")+([1]!Tableausource[Catégorie tâche]="2.K")),ROW([1]!Tableausource[Projet])-13,9^9),ROW(465:465)),COLUMN([1]!Tableausource[Etat])-2)="","",(INDEX([1]!Tableausource[#All],SMALL(IF(($G$1=[1]!Tableausource[Projet])*(([1]!Tableausource[Catégorie tâche]="1.H+K")+([1]!Tableausource[Catégorie tâche]="2.K")),ROW([1]!Tableausource[Projet])-13,9^9),ROW(465:465)),COLUMN([1]!Tableausource[Etat])-2))),"")</f>
        <v/>
      </c>
      <c r="C469" s="21" t="str" cm="1">
        <f t="array" ref="C469">IFERROR(IF(INDEX([2]!Tableausource[#All],SMALL(IF(($G$1=[2]!Tableausource[Projet])*(([2]!Tableausource[Catégorie tâche]="1.H+K")+([2]!Tableausource[Catégorie tâche]="2.K")),ROW([2]!Tableausource[Projet])-13,9^9),ROW(465:465)),COLUMN([2]!Tableausource[Échéance])-2)="","",(INDEX([2]!Tableausource[#All],SMALL(IF(($G$1=[2]!Tableausource[Projet])*(([2]!Tableausource[Catégorie tâche]="1.H+K")+([2]!Tableausource[Catégorie tâche]="2.K")),ROW([2]!Tableausource[Projet])-13,9^9),ROW(465:465)),COLUMN([2]!Tableausource[Échéance])-2))),"")</f>
        <v/>
      </c>
      <c r="D469" s="21" t="str" cm="1">
        <f t="array" ref="D469">IFERROR(IF(INDEX([2]!Tableausource[#All],SMALL(IF(($G$1=[2]!Tableausource[Projet])*(([2]!Tableausource[Catégorie tâche]="1.H+K")+([2]!Tableausource[Catégorie tâche]="2.K")),ROW([2]!Tableausource[Projet])-13,9^9),ROW(465:465)),COLUMN([2]!Tableausource[Date de début])-2)="","",(INDEX([2]!Tableausource[#All],SMALL(IF(($G$1=[2]!Tableausource[Projet])*(([2]!Tableausource[Catégorie tâche]="1.H+K")+([2]!Tableausource[Catégorie tâche]="2.K")),ROW([2]!Tableausource[Projet])-13,9^9),ROW(465:465)),COLUMN([2]!Tableausource[Date de début])-2))),"")</f>
        <v/>
      </c>
      <c r="E469" s="21" t="str" cm="1">
        <f t="array" ref="E469">IFERROR(IF(INDEX([2]!Tableausource[#All],SMALL(IF(($G$1=[2]!Tableausource[Projet])*(([2]!Tableausource[Catégorie tâche]="1.H+K")+([2]!Tableausource[Catégorie tâche]="2.K")),ROW([2]!Tableausource[Projet])-13,9^9),ROW(465:465)),COLUMN([2]!Tableausource[Date de fin])-2)="","",(INDEX([2]!Tableausource[#All],SMALL(IF(($G$1=[2]!Tableausource[Projet])*(([2]!Tableausource[Catégorie tâche]="1.H+K")+([2]!Tableausource[Catégorie tâche]="2.K")),ROW([2]!Tableausource[Projet])-13,9^9),ROW(465:465)),COLUMN([2]!Tableausource[Date de fin])-2))),"")</f>
        <v/>
      </c>
      <c r="F469" s="21" t="str" cm="1">
        <f t="array" ref="F469">IFERROR(IF(INDEX([2]!Tableausource[#All],SMALL(IF(($G$1=[2]!Tableausource[Projet])*(([2]!Tableausource[Catégorie tâche]="1.H+K")+([2]!Tableausource[Catégorie tâche]="2.K")),ROW([2]!Tableausource[Projet])-13,9^9),ROW(465:465)),COLUMN([2]!Tableausource[Catégorie tâche])-2)="","",(INDEX([2]!Tableausource[#All],SMALL(IF(($G$1=[2]!Tableausource[Projet])*(([2]!Tableausource[Catégorie tâche]="1.H+K")+([2]!Tableausource[Catégorie tâche]="2.K")),ROW([2]!Tableausource[Projet])-13,9^9),ROW(465:465)),COLUMN([2]!Tableausource[Catégorie tâche])-2))),"")</f>
        <v/>
      </c>
      <c r="G469" s="23" t="str" cm="1">
        <f t="array" ref="G469">IFERROR(INDEX([2]!Tableausource[#All],SMALL(IF(($G$1=[2]!Tableausource[Projet])*(([2]!Tableausource[Catégorie tâche]="1.H+K")+([2]!Tableausource[Catégorie tâche]="2.K")),ROW([2]!Tableausource[Projet])-13,9^9),ROW(465:465)),COLUMN([2]!Tableausource[Tâches])-2),"")</f>
        <v/>
      </c>
      <c r="H469" s="24" t="str" cm="1">
        <f t="array" ref="H469">IFERROR(IF(INDEX([2]!Tableausource[#All],SMALL(IF(($G$1=[2]!Tableausource[Projet])*(([2]!Tableausource[Catégorie tâche]="1.H+K")+([2]!Tableausource[Catégorie tâche]="2.K")),ROW([2]!Tableausource[Projet])-13,9^9),ROW(465:465)),COLUMN([2]!Tableausource[Acteurs])-2)="","",(INDEX([2]!Tableausource[#All],SMALL(IF(($G$1=[2]!Tableausource[Projet])*(([2]!Tableausource[Catégorie tâche]="1.H+K")+([2]!Tableausource[Catégorie tâche]="2.K")),ROW([2]!Tableausource[Projet])-13,9^9),ROW(465:465)),COLUMN([2]!Tableausource[Acteurs])-2))),"")</f>
        <v/>
      </c>
    </row>
    <row r="470" spans="2:8" hidden="1" x14ac:dyDescent="0.25">
      <c r="B470" s="21" t="str" cm="1">
        <f t="array" ref="B470">IFERROR(IF(INDEX([1]!Tableausource[#All],SMALL(IF(($G$1=[1]!Tableausource[Projet])*(([1]!Tableausource[Catégorie tâche]="1.H+K")+([1]!Tableausource[Catégorie tâche]="2.K")),ROW([1]!Tableausource[Projet])-13,9^9),ROW(466:466)),COLUMN([1]!Tableausource[Etat])-2)="","",(INDEX([1]!Tableausource[#All],SMALL(IF(($G$1=[1]!Tableausource[Projet])*(([1]!Tableausource[Catégorie tâche]="1.H+K")+([1]!Tableausource[Catégorie tâche]="2.K")),ROW([1]!Tableausource[Projet])-13,9^9),ROW(466:466)),COLUMN([1]!Tableausource[Etat])-2))),"")</f>
        <v/>
      </c>
      <c r="C470" s="21" t="str" cm="1">
        <f t="array" ref="C470">IFERROR(IF(INDEX([2]!Tableausource[#All],SMALL(IF(($G$1=[2]!Tableausource[Projet])*(([2]!Tableausource[Catégorie tâche]="1.H+K")+([2]!Tableausource[Catégorie tâche]="2.K")),ROW([2]!Tableausource[Projet])-13,9^9),ROW(466:466)),COLUMN([2]!Tableausource[Échéance])-2)="","",(INDEX([2]!Tableausource[#All],SMALL(IF(($G$1=[2]!Tableausource[Projet])*(([2]!Tableausource[Catégorie tâche]="1.H+K")+([2]!Tableausource[Catégorie tâche]="2.K")),ROW([2]!Tableausource[Projet])-13,9^9),ROW(466:466)),COLUMN([2]!Tableausource[Échéance])-2))),"")</f>
        <v/>
      </c>
      <c r="D470" s="21" t="str" cm="1">
        <f t="array" ref="D470">IFERROR(IF(INDEX([2]!Tableausource[#All],SMALL(IF(($G$1=[2]!Tableausource[Projet])*(([2]!Tableausource[Catégorie tâche]="1.H+K")+([2]!Tableausource[Catégorie tâche]="2.K")),ROW([2]!Tableausource[Projet])-13,9^9),ROW(466:466)),COLUMN([2]!Tableausource[Date de début])-2)="","",(INDEX([2]!Tableausource[#All],SMALL(IF(($G$1=[2]!Tableausource[Projet])*(([2]!Tableausource[Catégorie tâche]="1.H+K")+([2]!Tableausource[Catégorie tâche]="2.K")),ROW([2]!Tableausource[Projet])-13,9^9),ROW(466:466)),COLUMN([2]!Tableausource[Date de début])-2))),"")</f>
        <v/>
      </c>
      <c r="E470" s="21" t="str" cm="1">
        <f t="array" ref="E470">IFERROR(IF(INDEX([2]!Tableausource[#All],SMALL(IF(($G$1=[2]!Tableausource[Projet])*(([2]!Tableausource[Catégorie tâche]="1.H+K")+([2]!Tableausource[Catégorie tâche]="2.K")),ROW([2]!Tableausource[Projet])-13,9^9),ROW(466:466)),COLUMN([2]!Tableausource[Date de fin])-2)="","",(INDEX([2]!Tableausource[#All],SMALL(IF(($G$1=[2]!Tableausource[Projet])*(([2]!Tableausource[Catégorie tâche]="1.H+K")+([2]!Tableausource[Catégorie tâche]="2.K")),ROW([2]!Tableausource[Projet])-13,9^9),ROW(466:466)),COLUMN([2]!Tableausource[Date de fin])-2))),"")</f>
        <v/>
      </c>
      <c r="F470" s="21" t="str" cm="1">
        <f t="array" ref="F470">IFERROR(IF(INDEX([2]!Tableausource[#All],SMALL(IF(($G$1=[2]!Tableausource[Projet])*(([2]!Tableausource[Catégorie tâche]="1.H+K")+([2]!Tableausource[Catégorie tâche]="2.K")),ROW([2]!Tableausource[Projet])-13,9^9),ROW(466:466)),COLUMN([2]!Tableausource[Catégorie tâche])-2)="","",(INDEX([2]!Tableausource[#All],SMALL(IF(($G$1=[2]!Tableausource[Projet])*(([2]!Tableausource[Catégorie tâche]="1.H+K")+([2]!Tableausource[Catégorie tâche]="2.K")),ROW([2]!Tableausource[Projet])-13,9^9),ROW(466:466)),COLUMN([2]!Tableausource[Catégorie tâche])-2))),"")</f>
        <v/>
      </c>
      <c r="G470" s="23" t="str" cm="1">
        <f t="array" ref="G470">IFERROR(INDEX([2]!Tableausource[#All],SMALL(IF(($G$1=[2]!Tableausource[Projet])*(([2]!Tableausource[Catégorie tâche]="1.H+K")+([2]!Tableausource[Catégorie tâche]="2.K")),ROW([2]!Tableausource[Projet])-13,9^9),ROW(466:466)),COLUMN([2]!Tableausource[Tâches])-2),"")</f>
        <v/>
      </c>
      <c r="H470" s="24" t="str" cm="1">
        <f t="array" ref="H470">IFERROR(IF(INDEX([2]!Tableausource[#All],SMALL(IF(($G$1=[2]!Tableausource[Projet])*(([2]!Tableausource[Catégorie tâche]="1.H+K")+([2]!Tableausource[Catégorie tâche]="2.K")),ROW([2]!Tableausource[Projet])-13,9^9),ROW(466:466)),COLUMN([2]!Tableausource[Acteurs])-2)="","",(INDEX([2]!Tableausource[#All],SMALL(IF(($G$1=[2]!Tableausource[Projet])*(([2]!Tableausource[Catégorie tâche]="1.H+K")+([2]!Tableausource[Catégorie tâche]="2.K")),ROW([2]!Tableausource[Projet])-13,9^9),ROW(466:466)),COLUMN([2]!Tableausource[Acteurs])-2))),"")</f>
        <v/>
      </c>
    </row>
    <row r="471" spans="2:8" hidden="1" x14ac:dyDescent="0.25">
      <c r="B471" s="21" t="str" cm="1">
        <f t="array" ref="B471">IFERROR(IF(INDEX([1]!Tableausource[#All],SMALL(IF(($G$1=[1]!Tableausource[Projet])*(([1]!Tableausource[Catégorie tâche]="1.H+K")+([1]!Tableausource[Catégorie tâche]="2.K")),ROW([1]!Tableausource[Projet])-13,9^9),ROW(467:467)),COLUMN([1]!Tableausource[Etat])-2)="","",(INDEX([1]!Tableausource[#All],SMALL(IF(($G$1=[1]!Tableausource[Projet])*(([1]!Tableausource[Catégorie tâche]="1.H+K")+([1]!Tableausource[Catégorie tâche]="2.K")),ROW([1]!Tableausource[Projet])-13,9^9),ROW(467:467)),COLUMN([1]!Tableausource[Etat])-2))),"")</f>
        <v/>
      </c>
      <c r="C471" s="21" t="str" cm="1">
        <f t="array" ref="C471">IFERROR(IF(INDEX([2]!Tableausource[#All],SMALL(IF(($G$1=[2]!Tableausource[Projet])*(([2]!Tableausource[Catégorie tâche]="1.H+K")+([2]!Tableausource[Catégorie tâche]="2.K")),ROW([2]!Tableausource[Projet])-13,9^9),ROW(467:467)),COLUMN([2]!Tableausource[Échéance])-2)="","",(INDEX([2]!Tableausource[#All],SMALL(IF(($G$1=[2]!Tableausource[Projet])*(([2]!Tableausource[Catégorie tâche]="1.H+K")+([2]!Tableausource[Catégorie tâche]="2.K")),ROW([2]!Tableausource[Projet])-13,9^9),ROW(467:467)),COLUMN([2]!Tableausource[Échéance])-2))),"")</f>
        <v/>
      </c>
      <c r="D471" s="21" t="str" cm="1">
        <f t="array" ref="D471">IFERROR(IF(INDEX([2]!Tableausource[#All],SMALL(IF(($G$1=[2]!Tableausource[Projet])*(([2]!Tableausource[Catégorie tâche]="1.H+K")+([2]!Tableausource[Catégorie tâche]="2.K")),ROW([2]!Tableausource[Projet])-13,9^9),ROW(467:467)),COLUMN([2]!Tableausource[Date de début])-2)="","",(INDEX([2]!Tableausource[#All],SMALL(IF(($G$1=[2]!Tableausource[Projet])*(([2]!Tableausource[Catégorie tâche]="1.H+K")+([2]!Tableausource[Catégorie tâche]="2.K")),ROW([2]!Tableausource[Projet])-13,9^9),ROW(467:467)),COLUMN([2]!Tableausource[Date de début])-2))),"")</f>
        <v/>
      </c>
      <c r="E471" s="21" t="str" cm="1">
        <f t="array" ref="E471">IFERROR(IF(INDEX([2]!Tableausource[#All],SMALL(IF(($G$1=[2]!Tableausource[Projet])*(([2]!Tableausource[Catégorie tâche]="1.H+K")+([2]!Tableausource[Catégorie tâche]="2.K")),ROW([2]!Tableausource[Projet])-13,9^9),ROW(467:467)),COLUMN([2]!Tableausource[Date de fin])-2)="","",(INDEX([2]!Tableausource[#All],SMALL(IF(($G$1=[2]!Tableausource[Projet])*(([2]!Tableausource[Catégorie tâche]="1.H+K")+([2]!Tableausource[Catégorie tâche]="2.K")),ROW([2]!Tableausource[Projet])-13,9^9),ROW(467:467)),COLUMN([2]!Tableausource[Date de fin])-2))),"")</f>
        <v/>
      </c>
      <c r="F471" s="21" t="str" cm="1">
        <f t="array" ref="F471">IFERROR(IF(INDEX([2]!Tableausource[#All],SMALL(IF(($G$1=[2]!Tableausource[Projet])*(([2]!Tableausource[Catégorie tâche]="1.H+K")+([2]!Tableausource[Catégorie tâche]="2.K")),ROW([2]!Tableausource[Projet])-13,9^9),ROW(467:467)),COLUMN([2]!Tableausource[Catégorie tâche])-2)="","",(INDEX([2]!Tableausource[#All],SMALL(IF(($G$1=[2]!Tableausource[Projet])*(([2]!Tableausource[Catégorie tâche]="1.H+K")+([2]!Tableausource[Catégorie tâche]="2.K")),ROW([2]!Tableausource[Projet])-13,9^9),ROW(467:467)),COLUMN([2]!Tableausource[Catégorie tâche])-2))),"")</f>
        <v/>
      </c>
      <c r="G471" s="23" t="str" cm="1">
        <f t="array" ref="G471">IFERROR(INDEX([2]!Tableausource[#All],SMALL(IF(($G$1=[2]!Tableausource[Projet])*(([2]!Tableausource[Catégorie tâche]="1.H+K")+([2]!Tableausource[Catégorie tâche]="2.K")),ROW([2]!Tableausource[Projet])-13,9^9),ROW(467:467)),COLUMN([2]!Tableausource[Tâches])-2),"")</f>
        <v/>
      </c>
      <c r="H471" s="24" t="str" cm="1">
        <f t="array" ref="H471">IFERROR(IF(INDEX([2]!Tableausource[#All],SMALL(IF(($G$1=[2]!Tableausource[Projet])*(([2]!Tableausource[Catégorie tâche]="1.H+K")+([2]!Tableausource[Catégorie tâche]="2.K")),ROW([2]!Tableausource[Projet])-13,9^9),ROW(467:467)),COLUMN([2]!Tableausource[Acteurs])-2)="","",(INDEX([2]!Tableausource[#All],SMALL(IF(($G$1=[2]!Tableausource[Projet])*(([2]!Tableausource[Catégorie tâche]="1.H+K")+([2]!Tableausource[Catégorie tâche]="2.K")),ROW([2]!Tableausource[Projet])-13,9^9),ROW(467:467)),COLUMN([2]!Tableausource[Acteurs])-2))),"")</f>
        <v/>
      </c>
    </row>
    <row r="472" spans="2:8" hidden="1" x14ac:dyDescent="0.25">
      <c r="B472" s="21" t="str" cm="1">
        <f t="array" ref="B472">IFERROR(IF(INDEX([1]!Tableausource[#All],SMALL(IF(($G$1=[1]!Tableausource[Projet])*(([1]!Tableausource[Catégorie tâche]="1.H+K")+([1]!Tableausource[Catégorie tâche]="2.K")),ROW([1]!Tableausource[Projet])-13,9^9),ROW(468:468)),COLUMN([1]!Tableausource[Etat])-2)="","",(INDEX([1]!Tableausource[#All],SMALL(IF(($G$1=[1]!Tableausource[Projet])*(([1]!Tableausource[Catégorie tâche]="1.H+K")+([1]!Tableausource[Catégorie tâche]="2.K")),ROW([1]!Tableausource[Projet])-13,9^9),ROW(468:468)),COLUMN([1]!Tableausource[Etat])-2))),"")</f>
        <v/>
      </c>
      <c r="C472" s="21" t="str" cm="1">
        <f t="array" ref="C472">IFERROR(IF(INDEX([2]!Tableausource[#All],SMALL(IF(($G$1=[2]!Tableausource[Projet])*(([2]!Tableausource[Catégorie tâche]="1.H+K")+([2]!Tableausource[Catégorie tâche]="2.K")),ROW([2]!Tableausource[Projet])-13,9^9),ROW(468:468)),COLUMN([2]!Tableausource[Échéance])-2)="","",(INDEX([2]!Tableausource[#All],SMALL(IF(($G$1=[2]!Tableausource[Projet])*(([2]!Tableausource[Catégorie tâche]="1.H+K")+([2]!Tableausource[Catégorie tâche]="2.K")),ROW([2]!Tableausource[Projet])-13,9^9),ROW(468:468)),COLUMN([2]!Tableausource[Échéance])-2))),"")</f>
        <v/>
      </c>
      <c r="D472" s="21" t="str" cm="1">
        <f t="array" ref="D472">IFERROR(IF(INDEX([2]!Tableausource[#All],SMALL(IF(($G$1=[2]!Tableausource[Projet])*(([2]!Tableausource[Catégorie tâche]="1.H+K")+([2]!Tableausource[Catégorie tâche]="2.K")),ROW([2]!Tableausource[Projet])-13,9^9),ROW(468:468)),COLUMN([2]!Tableausource[Date de début])-2)="","",(INDEX([2]!Tableausource[#All],SMALL(IF(($G$1=[2]!Tableausource[Projet])*(([2]!Tableausource[Catégorie tâche]="1.H+K")+([2]!Tableausource[Catégorie tâche]="2.K")),ROW([2]!Tableausource[Projet])-13,9^9),ROW(468:468)),COLUMN([2]!Tableausource[Date de début])-2))),"")</f>
        <v/>
      </c>
      <c r="E472" s="21" t="str" cm="1">
        <f t="array" ref="E472">IFERROR(IF(INDEX([2]!Tableausource[#All],SMALL(IF(($G$1=[2]!Tableausource[Projet])*(([2]!Tableausource[Catégorie tâche]="1.H+K")+([2]!Tableausource[Catégorie tâche]="2.K")),ROW([2]!Tableausource[Projet])-13,9^9),ROW(468:468)),COLUMN([2]!Tableausource[Date de fin])-2)="","",(INDEX([2]!Tableausource[#All],SMALL(IF(($G$1=[2]!Tableausource[Projet])*(([2]!Tableausource[Catégorie tâche]="1.H+K")+([2]!Tableausource[Catégorie tâche]="2.K")),ROW([2]!Tableausource[Projet])-13,9^9),ROW(468:468)),COLUMN([2]!Tableausource[Date de fin])-2))),"")</f>
        <v/>
      </c>
      <c r="F472" s="21" t="str" cm="1">
        <f t="array" ref="F472">IFERROR(IF(INDEX([2]!Tableausource[#All],SMALL(IF(($G$1=[2]!Tableausource[Projet])*(([2]!Tableausource[Catégorie tâche]="1.H+K")+([2]!Tableausource[Catégorie tâche]="2.K")),ROW([2]!Tableausource[Projet])-13,9^9),ROW(468:468)),COLUMN([2]!Tableausource[Catégorie tâche])-2)="","",(INDEX([2]!Tableausource[#All],SMALL(IF(($G$1=[2]!Tableausource[Projet])*(([2]!Tableausource[Catégorie tâche]="1.H+K")+([2]!Tableausource[Catégorie tâche]="2.K")),ROW([2]!Tableausource[Projet])-13,9^9),ROW(468:468)),COLUMN([2]!Tableausource[Catégorie tâche])-2))),"")</f>
        <v/>
      </c>
      <c r="G472" s="23" t="str" cm="1">
        <f t="array" ref="G472">IFERROR(INDEX([2]!Tableausource[#All],SMALL(IF(($G$1=[2]!Tableausource[Projet])*(([2]!Tableausource[Catégorie tâche]="1.H+K")+([2]!Tableausource[Catégorie tâche]="2.K")),ROW([2]!Tableausource[Projet])-13,9^9),ROW(468:468)),COLUMN([2]!Tableausource[Tâches])-2),"")</f>
        <v/>
      </c>
      <c r="H472" s="24" t="str" cm="1">
        <f t="array" ref="H472">IFERROR(IF(INDEX([2]!Tableausource[#All],SMALL(IF(($G$1=[2]!Tableausource[Projet])*(([2]!Tableausource[Catégorie tâche]="1.H+K")+([2]!Tableausource[Catégorie tâche]="2.K")),ROW([2]!Tableausource[Projet])-13,9^9),ROW(468:468)),COLUMN([2]!Tableausource[Acteurs])-2)="","",(INDEX([2]!Tableausource[#All],SMALL(IF(($G$1=[2]!Tableausource[Projet])*(([2]!Tableausource[Catégorie tâche]="1.H+K")+([2]!Tableausource[Catégorie tâche]="2.K")),ROW([2]!Tableausource[Projet])-13,9^9),ROW(468:468)),COLUMN([2]!Tableausource[Acteurs])-2))),"")</f>
        <v/>
      </c>
    </row>
    <row r="473" spans="2:8" hidden="1" x14ac:dyDescent="0.25">
      <c r="B473" s="21" t="str" cm="1">
        <f t="array" ref="B473">IFERROR(IF(INDEX([1]!Tableausource[#All],SMALL(IF(($G$1=[1]!Tableausource[Projet])*(([1]!Tableausource[Catégorie tâche]="1.H+K")+([1]!Tableausource[Catégorie tâche]="2.K")),ROW([1]!Tableausource[Projet])-13,9^9),ROW(469:469)),COLUMN([1]!Tableausource[Etat])-2)="","",(INDEX([1]!Tableausource[#All],SMALL(IF(($G$1=[1]!Tableausource[Projet])*(([1]!Tableausource[Catégorie tâche]="1.H+K")+([1]!Tableausource[Catégorie tâche]="2.K")),ROW([1]!Tableausource[Projet])-13,9^9),ROW(469:469)),COLUMN([1]!Tableausource[Etat])-2))),"")</f>
        <v/>
      </c>
      <c r="C473" s="21" t="str" cm="1">
        <f t="array" ref="C473">IFERROR(IF(INDEX([2]!Tableausource[#All],SMALL(IF(($G$1=[2]!Tableausource[Projet])*(([2]!Tableausource[Catégorie tâche]="1.H+K")+([2]!Tableausource[Catégorie tâche]="2.K")),ROW([2]!Tableausource[Projet])-13,9^9),ROW(469:469)),COLUMN([2]!Tableausource[Échéance])-2)="","",(INDEX([2]!Tableausource[#All],SMALL(IF(($G$1=[2]!Tableausource[Projet])*(([2]!Tableausource[Catégorie tâche]="1.H+K")+([2]!Tableausource[Catégorie tâche]="2.K")),ROW([2]!Tableausource[Projet])-13,9^9),ROW(469:469)),COLUMN([2]!Tableausource[Échéance])-2))),"")</f>
        <v/>
      </c>
      <c r="D473" s="21" t="str" cm="1">
        <f t="array" ref="D473">IFERROR(IF(INDEX([2]!Tableausource[#All],SMALL(IF(($G$1=[2]!Tableausource[Projet])*(([2]!Tableausource[Catégorie tâche]="1.H+K")+([2]!Tableausource[Catégorie tâche]="2.K")),ROW([2]!Tableausource[Projet])-13,9^9),ROW(469:469)),COLUMN([2]!Tableausource[Date de début])-2)="","",(INDEX([2]!Tableausource[#All],SMALL(IF(($G$1=[2]!Tableausource[Projet])*(([2]!Tableausource[Catégorie tâche]="1.H+K")+([2]!Tableausource[Catégorie tâche]="2.K")),ROW([2]!Tableausource[Projet])-13,9^9),ROW(469:469)),COLUMN([2]!Tableausource[Date de début])-2))),"")</f>
        <v/>
      </c>
      <c r="E473" s="21" t="str" cm="1">
        <f t="array" ref="E473">IFERROR(IF(INDEX([2]!Tableausource[#All],SMALL(IF(($G$1=[2]!Tableausource[Projet])*(([2]!Tableausource[Catégorie tâche]="1.H+K")+([2]!Tableausource[Catégorie tâche]="2.K")),ROW([2]!Tableausource[Projet])-13,9^9),ROW(469:469)),COLUMN([2]!Tableausource[Date de fin])-2)="","",(INDEX([2]!Tableausource[#All],SMALL(IF(($G$1=[2]!Tableausource[Projet])*(([2]!Tableausource[Catégorie tâche]="1.H+K")+([2]!Tableausource[Catégorie tâche]="2.K")),ROW([2]!Tableausource[Projet])-13,9^9),ROW(469:469)),COLUMN([2]!Tableausource[Date de fin])-2))),"")</f>
        <v/>
      </c>
      <c r="F473" s="21" t="str" cm="1">
        <f t="array" ref="F473">IFERROR(IF(INDEX([2]!Tableausource[#All],SMALL(IF(($G$1=[2]!Tableausource[Projet])*(([2]!Tableausource[Catégorie tâche]="1.H+K")+([2]!Tableausource[Catégorie tâche]="2.K")),ROW([2]!Tableausource[Projet])-13,9^9),ROW(469:469)),COLUMN([2]!Tableausource[Catégorie tâche])-2)="","",(INDEX([2]!Tableausource[#All],SMALL(IF(($G$1=[2]!Tableausource[Projet])*(([2]!Tableausource[Catégorie tâche]="1.H+K")+([2]!Tableausource[Catégorie tâche]="2.K")),ROW([2]!Tableausource[Projet])-13,9^9),ROW(469:469)),COLUMN([2]!Tableausource[Catégorie tâche])-2))),"")</f>
        <v/>
      </c>
      <c r="G473" s="23" t="str" cm="1">
        <f t="array" ref="G473">IFERROR(INDEX([2]!Tableausource[#All],SMALL(IF(($G$1=[2]!Tableausource[Projet])*(([2]!Tableausource[Catégorie tâche]="1.H+K")+([2]!Tableausource[Catégorie tâche]="2.K")),ROW([2]!Tableausource[Projet])-13,9^9),ROW(469:469)),COLUMN([2]!Tableausource[Tâches])-2),"")</f>
        <v/>
      </c>
      <c r="H473" s="24" t="str" cm="1">
        <f t="array" ref="H473">IFERROR(IF(INDEX([2]!Tableausource[#All],SMALL(IF(($G$1=[2]!Tableausource[Projet])*(([2]!Tableausource[Catégorie tâche]="1.H+K")+([2]!Tableausource[Catégorie tâche]="2.K")),ROW([2]!Tableausource[Projet])-13,9^9),ROW(469:469)),COLUMN([2]!Tableausource[Acteurs])-2)="","",(INDEX([2]!Tableausource[#All],SMALL(IF(($G$1=[2]!Tableausource[Projet])*(([2]!Tableausource[Catégorie tâche]="1.H+K")+([2]!Tableausource[Catégorie tâche]="2.K")),ROW([2]!Tableausource[Projet])-13,9^9),ROW(469:469)),COLUMN([2]!Tableausource[Acteurs])-2))),"")</f>
        <v/>
      </c>
    </row>
    <row r="474" spans="2:8" hidden="1" x14ac:dyDescent="0.25">
      <c r="B474" s="21" t="str" cm="1">
        <f t="array" ref="B474">IFERROR(IF(INDEX([1]!Tableausource[#All],SMALL(IF(($G$1=[1]!Tableausource[Projet])*(([1]!Tableausource[Catégorie tâche]="1.H+K")+([1]!Tableausource[Catégorie tâche]="2.K")),ROW([1]!Tableausource[Projet])-13,9^9),ROW(470:470)),COLUMN([1]!Tableausource[Etat])-2)="","",(INDEX([1]!Tableausource[#All],SMALL(IF(($G$1=[1]!Tableausource[Projet])*(([1]!Tableausource[Catégorie tâche]="1.H+K")+([1]!Tableausource[Catégorie tâche]="2.K")),ROW([1]!Tableausource[Projet])-13,9^9),ROW(470:470)),COLUMN([1]!Tableausource[Etat])-2))),"")</f>
        <v/>
      </c>
      <c r="C474" s="21" t="str" cm="1">
        <f t="array" ref="C474">IFERROR(IF(INDEX([2]!Tableausource[#All],SMALL(IF(($G$1=[2]!Tableausource[Projet])*(([2]!Tableausource[Catégorie tâche]="1.H+K")+([2]!Tableausource[Catégorie tâche]="2.K")),ROW([2]!Tableausource[Projet])-13,9^9),ROW(470:470)),COLUMN([2]!Tableausource[Échéance])-2)="","",(INDEX([2]!Tableausource[#All],SMALL(IF(($G$1=[2]!Tableausource[Projet])*(([2]!Tableausource[Catégorie tâche]="1.H+K")+([2]!Tableausource[Catégorie tâche]="2.K")),ROW([2]!Tableausource[Projet])-13,9^9),ROW(470:470)),COLUMN([2]!Tableausource[Échéance])-2))),"")</f>
        <v/>
      </c>
      <c r="D474" s="21" t="str" cm="1">
        <f t="array" ref="D474">IFERROR(IF(INDEX([2]!Tableausource[#All],SMALL(IF(($G$1=[2]!Tableausource[Projet])*(([2]!Tableausource[Catégorie tâche]="1.H+K")+([2]!Tableausource[Catégorie tâche]="2.K")),ROW([2]!Tableausource[Projet])-13,9^9),ROW(470:470)),COLUMN([2]!Tableausource[Date de début])-2)="","",(INDEX([2]!Tableausource[#All],SMALL(IF(($G$1=[2]!Tableausource[Projet])*(([2]!Tableausource[Catégorie tâche]="1.H+K")+([2]!Tableausource[Catégorie tâche]="2.K")),ROW([2]!Tableausource[Projet])-13,9^9),ROW(470:470)),COLUMN([2]!Tableausource[Date de début])-2))),"")</f>
        <v/>
      </c>
      <c r="E474" s="21" t="str" cm="1">
        <f t="array" ref="E474">IFERROR(IF(INDEX([2]!Tableausource[#All],SMALL(IF(($G$1=[2]!Tableausource[Projet])*(([2]!Tableausource[Catégorie tâche]="1.H+K")+([2]!Tableausource[Catégorie tâche]="2.K")),ROW([2]!Tableausource[Projet])-13,9^9),ROW(470:470)),COLUMN([2]!Tableausource[Date de fin])-2)="","",(INDEX([2]!Tableausource[#All],SMALL(IF(($G$1=[2]!Tableausource[Projet])*(([2]!Tableausource[Catégorie tâche]="1.H+K")+([2]!Tableausource[Catégorie tâche]="2.K")),ROW([2]!Tableausource[Projet])-13,9^9),ROW(470:470)),COLUMN([2]!Tableausource[Date de fin])-2))),"")</f>
        <v/>
      </c>
      <c r="F474" s="21" t="str" cm="1">
        <f t="array" ref="F474">IFERROR(IF(INDEX([2]!Tableausource[#All],SMALL(IF(($G$1=[2]!Tableausource[Projet])*(([2]!Tableausource[Catégorie tâche]="1.H+K")+([2]!Tableausource[Catégorie tâche]="2.K")),ROW([2]!Tableausource[Projet])-13,9^9),ROW(470:470)),COLUMN([2]!Tableausource[Catégorie tâche])-2)="","",(INDEX([2]!Tableausource[#All],SMALL(IF(($G$1=[2]!Tableausource[Projet])*(([2]!Tableausource[Catégorie tâche]="1.H+K")+([2]!Tableausource[Catégorie tâche]="2.K")),ROW([2]!Tableausource[Projet])-13,9^9),ROW(470:470)),COLUMN([2]!Tableausource[Catégorie tâche])-2))),"")</f>
        <v/>
      </c>
      <c r="G474" s="23" t="str" cm="1">
        <f t="array" ref="G474">IFERROR(INDEX([2]!Tableausource[#All],SMALL(IF(($G$1=[2]!Tableausource[Projet])*(([2]!Tableausource[Catégorie tâche]="1.H+K")+([2]!Tableausource[Catégorie tâche]="2.K")),ROW([2]!Tableausource[Projet])-13,9^9),ROW(470:470)),COLUMN([2]!Tableausource[Tâches])-2),"")</f>
        <v/>
      </c>
      <c r="H474" s="24" t="str" cm="1">
        <f t="array" ref="H474">IFERROR(IF(INDEX([2]!Tableausource[#All],SMALL(IF(($G$1=[2]!Tableausource[Projet])*(([2]!Tableausource[Catégorie tâche]="1.H+K")+([2]!Tableausource[Catégorie tâche]="2.K")),ROW([2]!Tableausource[Projet])-13,9^9),ROW(470:470)),COLUMN([2]!Tableausource[Acteurs])-2)="","",(INDEX([2]!Tableausource[#All],SMALL(IF(($G$1=[2]!Tableausource[Projet])*(([2]!Tableausource[Catégorie tâche]="1.H+K")+([2]!Tableausource[Catégorie tâche]="2.K")),ROW([2]!Tableausource[Projet])-13,9^9),ROW(470:470)),COLUMN([2]!Tableausource[Acteurs])-2))),"")</f>
        <v/>
      </c>
    </row>
    <row r="475" spans="2:8" hidden="1" x14ac:dyDescent="0.25">
      <c r="B475" s="21" t="str" cm="1">
        <f t="array" ref="B475">IFERROR(IF(INDEX([1]!Tableausource[#All],SMALL(IF(($G$1=[1]!Tableausource[Projet])*(([1]!Tableausource[Catégorie tâche]="1.H+K")+([1]!Tableausource[Catégorie tâche]="2.K")),ROW([1]!Tableausource[Projet])-13,9^9),ROW(471:471)),COLUMN([1]!Tableausource[Etat])-2)="","",(INDEX([1]!Tableausource[#All],SMALL(IF(($G$1=[1]!Tableausource[Projet])*(([1]!Tableausource[Catégorie tâche]="1.H+K")+([1]!Tableausource[Catégorie tâche]="2.K")),ROW([1]!Tableausource[Projet])-13,9^9),ROW(471:471)),COLUMN([1]!Tableausource[Etat])-2))),"")</f>
        <v/>
      </c>
      <c r="C475" s="21" t="str" cm="1">
        <f t="array" ref="C475">IFERROR(IF(INDEX([2]!Tableausource[#All],SMALL(IF(($G$1=[2]!Tableausource[Projet])*(([2]!Tableausource[Catégorie tâche]="1.H+K")+([2]!Tableausource[Catégorie tâche]="2.K")),ROW([2]!Tableausource[Projet])-13,9^9),ROW(471:471)),COLUMN([2]!Tableausource[Échéance])-2)="","",(INDEX([2]!Tableausource[#All],SMALL(IF(($G$1=[2]!Tableausource[Projet])*(([2]!Tableausource[Catégorie tâche]="1.H+K")+([2]!Tableausource[Catégorie tâche]="2.K")),ROW([2]!Tableausource[Projet])-13,9^9),ROW(471:471)),COLUMN([2]!Tableausource[Échéance])-2))),"")</f>
        <v/>
      </c>
      <c r="D475" s="21" t="str" cm="1">
        <f t="array" ref="D475">IFERROR(IF(INDEX([2]!Tableausource[#All],SMALL(IF(($G$1=[2]!Tableausource[Projet])*(([2]!Tableausource[Catégorie tâche]="1.H+K")+([2]!Tableausource[Catégorie tâche]="2.K")),ROW([2]!Tableausource[Projet])-13,9^9),ROW(471:471)),COLUMN([2]!Tableausource[Date de début])-2)="","",(INDEX([2]!Tableausource[#All],SMALL(IF(($G$1=[2]!Tableausource[Projet])*(([2]!Tableausource[Catégorie tâche]="1.H+K")+([2]!Tableausource[Catégorie tâche]="2.K")),ROW([2]!Tableausource[Projet])-13,9^9),ROW(471:471)),COLUMN([2]!Tableausource[Date de début])-2))),"")</f>
        <v/>
      </c>
      <c r="E475" s="21" t="str" cm="1">
        <f t="array" ref="E475">IFERROR(IF(INDEX([2]!Tableausource[#All],SMALL(IF(($G$1=[2]!Tableausource[Projet])*(([2]!Tableausource[Catégorie tâche]="1.H+K")+([2]!Tableausource[Catégorie tâche]="2.K")),ROW([2]!Tableausource[Projet])-13,9^9),ROW(471:471)),COLUMN([2]!Tableausource[Date de fin])-2)="","",(INDEX([2]!Tableausource[#All],SMALL(IF(($G$1=[2]!Tableausource[Projet])*(([2]!Tableausource[Catégorie tâche]="1.H+K")+([2]!Tableausource[Catégorie tâche]="2.K")),ROW([2]!Tableausource[Projet])-13,9^9),ROW(471:471)),COLUMN([2]!Tableausource[Date de fin])-2))),"")</f>
        <v/>
      </c>
      <c r="F475" s="21" t="str" cm="1">
        <f t="array" ref="F475">IFERROR(IF(INDEX([2]!Tableausource[#All],SMALL(IF(($G$1=[2]!Tableausource[Projet])*(([2]!Tableausource[Catégorie tâche]="1.H+K")+([2]!Tableausource[Catégorie tâche]="2.K")),ROW([2]!Tableausource[Projet])-13,9^9),ROW(471:471)),COLUMN([2]!Tableausource[Catégorie tâche])-2)="","",(INDEX([2]!Tableausource[#All],SMALL(IF(($G$1=[2]!Tableausource[Projet])*(([2]!Tableausource[Catégorie tâche]="1.H+K")+([2]!Tableausource[Catégorie tâche]="2.K")),ROW([2]!Tableausource[Projet])-13,9^9),ROW(471:471)),COLUMN([2]!Tableausource[Catégorie tâche])-2))),"")</f>
        <v/>
      </c>
      <c r="G475" s="23" t="str" cm="1">
        <f t="array" ref="G475">IFERROR(INDEX([2]!Tableausource[#All],SMALL(IF(($G$1=[2]!Tableausource[Projet])*(([2]!Tableausource[Catégorie tâche]="1.H+K")+([2]!Tableausource[Catégorie tâche]="2.K")),ROW([2]!Tableausource[Projet])-13,9^9),ROW(471:471)),COLUMN([2]!Tableausource[Tâches])-2),"")</f>
        <v/>
      </c>
      <c r="H475" s="24" t="str" cm="1">
        <f t="array" ref="H475">IFERROR(IF(INDEX([2]!Tableausource[#All],SMALL(IF(($G$1=[2]!Tableausource[Projet])*(([2]!Tableausource[Catégorie tâche]="1.H+K")+([2]!Tableausource[Catégorie tâche]="2.K")),ROW([2]!Tableausource[Projet])-13,9^9),ROW(471:471)),COLUMN([2]!Tableausource[Acteurs])-2)="","",(INDEX([2]!Tableausource[#All],SMALL(IF(($G$1=[2]!Tableausource[Projet])*(([2]!Tableausource[Catégorie tâche]="1.H+K")+([2]!Tableausource[Catégorie tâche]="2.K")),ROW([2]!Tableausource[Projet])-13,9^9),ROW(471:471)),COLUMN([2]!Tableausource[Acteurs])-2))),"")</f>
        <v/>
      </c>
    </row>
    <row r="476" spans="2:8" hidden="1" x14ac:dyDescent="0.25">
      <c r="B476" s="21" t="str" cm="1">
        <f t="array" ref="B476">IFERROR(IF(INDEX([1]!Tableausource[#All],SMALL(IF(($G$1=[1]!Tableausource[Projet])*(([1]!Tableausource[Catégorie tâche]="1.H+K")+([1]!Tableausource[Catégorie tâche]="2.K")),ROW([1]!Tableausource[Projet])-13,9^9),ROW(472:472)),COLUMN([1]!Tableausource[Etat])-2)="","",(INDEX([1]!Tableausource[#All],SMALL(IF(($G$1=[1]!Tableausource[Projet])*(([1]!Tableausource[Catégorie tâche]="1.H+K")+([1]!Tableausource[Catégorie tâche]="2.K")),ROW([1]!Tableausource[Projet])-13,9^9),ROW(472:472)),COLUMN([1]!Tableausource[Etat])-2))),"")</f>
        <v/>
      </c>
      <c r="C476" s="21" t="str" cm="1">
        <f t="array" ref="C476">IFERROR(IF(INDEX([2]!Tableausource[#All],SMALL(IF(($G$1=[2]!Tableausource[Projet])*(([2]!Tableausource[Catégorie tâche]="1.H+K")+([2]!Tableausource[Catégorie tâche]="2.K")),ROW([2]!Tableausource[Projet])-13,9^9),ROW(472:472)),COLUMN([2]!Tableausource[Échéance])-2)="","",(INDEX([2]!Tableausource[#All],SMALL(IF(($G$1=[2]!Tableausource[Projet])*(([2]!Tableausource[Catégorie tâche]="1.H+K")+([2]!Tableausource[Catégorie tâche]="2.K")),ROW([2]!Tableausource[Projet])-13,9^9),ROW(472:472)),COLUMN([2]!Tableausource[Échéance])-2))),"")</f>
        <v/>
      </c>
      <c r="D476" s="21" t="str" cm="1">
        <f t="array" ref="D476">IFERROR(IF(INDEX([2]!Tableausource[#All],SMALL(IF(($G$1=[2]!Tableausource[Projet])*(([2]!Tableausource[Catégorie tâche]="1.H+K")+([2]!Tableausource[Catégorie tâche]="2.K")),ROW([2]!Tableausource[Projet])-13,9^9),ROW(472:472)),COLUMN([2]!Tableausource[Date de début])-2)="","",(INDEX([2]!Tableausource[#All],SMALL(IF(($G$1=[2]!Tableausource[Projet])*(([2]!Tableausource[Catégorie tâche]="1.H+K")+([2]!Tableausource[Catégorie tâche]="2.K")),ROW([2]!Tableausource[Projet])-13,9^9),ROW(472:472)),COLUMN([2]!Tableausource[Date de début])-2))),"")</f>
        <v/>
      </c>
      <c r="E476" s="21" t="str" cm="1">
        <f t="array" ref="E476">IFERROR(IF(INDEX([2]!Tableausource[#All],SMALL(IF(($G$1=[2]!Tableausource[Projet])*(([2]!Tableausource[Catégorie tâche]="1.H+K")+([2]!Tableausource[Catégorie tâche]="2.K")),ROW([2]!Tableausource[Projet])-13,9^9),ROW(472:472)),COLUMN([2]!Tableausource[Date de fin])-2)="","",(INDEX([2]!Tableausource[#All],SMALL(IF(($G$1=[2]!Tableausource[Projet])*(([2]!Tableausource[Catégorie tâche]="1.H+K")+([2]!Tableausource[Catégorie tâche]="2.K")),ROW([2]!Tableausource[Projet])-13,9^9),ROW(472:472)),COLUMN([2]!Tableausource[Date de fin])-2))),"")</f>
        <v/>
      </c>
      <c r="F476" s="21" t="str" cm="1">
        <f t="array" ref="F476">IFERROR(IF(INDEX([2]!Tableausource[#All],SMALL(IF(($G$1=[2]!Tableausource[Projet])*(([2]!Tableausource[Catégorie tâche]="1.H+K")+([2]!Tableausource[Catégorie tâche]="2.K")),ROW([2]!Tableausource[Projet])-13,9^9),ROW(472:472)),COLUMN([2]!Tableausource[Catégorie tâche])-2)="","",(INDEX([2]!Tableausource[#All],SMALL(IF(($G$1=[2]!Tableausource[Projet])*(([2]!Tableausource[Catégorie tâche]="1.H+K")+([2]!Tableausource[Catégorie tâche]="2.K")),ROW([2]!Tableausource[Projet])-13,9^9),ROW(472:472)),COLUMN([2]!Tableausource[Catégorie tâche])-2))),"")</f>
        <v/>
      </c>
      <c r="G476" s="23" t="str" cm="1">
        <f t="array" ref="G476">IFERROR(INDEX([2]!Tableausource[#All],SMALL(IF(($G$1=[2]!Tableausource[Projet])*(([2]!Tableausource[Catégorie tâche]="1.H+K")+([2]!Tableausource[Catégorie tâche]="2.K")),ROW([2]!Tableausource[Projet])-13,9^9),ROW(472:472)),COLUMN([2]!Tableausource[Tâches])-2),"")</f>
        <v/>
      </c>
      <c r="H476" s="24" t="str" cm="1">
        <f t="array" ref="H476">IFERROR(IF(INDEX([2]!Tableausource[#All],SMALL(IF(($G$1=[2]!Tableausource[Projet])*(([2]!Tableausource[Catégorie tâche]="1.H+K")+([2]!Tableausource[Catégorie tâche]="2.K")),ROW([2]!Tableausource[Projet])-13,9^9),ROW(472:472)),COLUMN([2]!Tableausource[Acteurs])-2)="","",(INDEX([2]!Tableausource[#All],SMALL(IF(($G$1=[2]!Tableausource[Projet])*(([2]!Tableausource[Catégorie tâche]="1.H+K")+([2]!Tableausource[Catégorie tâche]="2.K")),ROW([2]!Tableausource[Projet])-13,9^9),ROW(472:472)),COLUMN([2]!Tableausource[Acteurs])-2))),"")</f>
        <v/>
      </c>
    </row>
    <row r="477" spans="2:8" hidden="1" x14ac:dyDescent="0.25">
      <c r="B477" s="21" t="str" cm="1">
        <f t="array" ref="B477">IFERROR(IF(INDEX([1]!Tableausource[#All],SMALL(IF(($G$1=[1]!Tableausource[Projet])*(([1]!Tableausource[Catégorie tâche]="1.H+K")+([1]!Tableausource[Catégorie tâche]="2.K")),ROW([1]!Tableausource[Projet])-13,9^9),ROW(473:473)),COLUMN([1]!Tableausource[Etat])-2)="","",(INDEX([1]!Tableausource[#All],SMALL(IF(($G$1=[1]!Tableausource[Projet])*(([1]!Tableausource[Catégorie tâche]="1.H+K")+([1]!Tableausource[Catégorie tâche]="2.K")),ROW([1]!Tableausource[Projet])-13,9^9),ROW(473:473)),COLUMN([1]!Tableausource[Etat])-2))),"")</f>
        <v/>
      </c>
      <c r="C477" s="21" t="str" cm="1">
        <f t="array" ref="C477">IFERROR(IF(INDEX([2]!Tableausource[#All],SMALL(IF(($G$1=[2]!Tableausource[Projet])*(([2]!Tableausource[Catégorie tâche]="1.H+K")+([2]!Tableausource[Catégorie tâche]="2.K")),ROW([2]!Tableausource[Projet])-13,9^9),ROW(473:473)),COLUMN([2]!Tableausource[Échéance])-2)="","",(INDEX([2]!Tableausource[#All],SMALL(IF(($G$1=[2]!Tableausource[Projet])*(([2]!Tableausource[Catégorie tâche]="1.H+K")+([2]!Tableausource[Catégorie tâche]="2.K")),ROW([2]!Tableausource[Projet])-13,9^9),ROW(473:473)),COLUMN([2]!Tableausource[Échéance])-2))),"")</f>
        <v/>
      </c>
      <c r="D477" s="21" t="str" cm="1">
        <f t="array" ref="D477">IFERROR(IF(INDEX([2]!Tableausource[#All],SMALL(IF(($G$1=[2]!Tableausource[Projet])*(([2]!Tableausource[Catégorie tâche]="1.H+K")+([2]!Tableausource[Catégorie tâche]="2.K")),ROW([2]!Tableausource[Projet])-13,9^9),ROW(473:473)),COLUMN([2]!Tableausource[Date de début])-2)="","",(INDEX([2]!Tableausource[#All],SMALL(IF(($G$1=[2]!Tableausource[Projet])*(([2]!Tableausource[Catégorie tâche]="1.H+K")+([2]!Tableausource[Catégorie tâche]="2.K")),ROW([2]!Tableausource[Projet])-13,9^9),ROW(473:473)),COLUMN([2]!Tableausource[Date de début])-2))),"")</f>
        <v/>
      </c>
      <c r="E477" s="21" t="str" cm="1">
        <f t="array" ref="E477">IFERROR(IF(INDEX([2]!Tableausource[#All],SMALL(IF(($G$1=[2]!Tableausource[Projet])*(([2]!Tableausource[Catégorie tâche]="1.H+K")+([2]!Tableausource[Catégorie tâche]="2.K")),ROW([2]!Tableausource[Projet])-13,9^9),ROW(473:473)),COLUMN([2]!Tableausource[Date de fin])-2)="","",(INDEX([2]!Tableausource[#All],SMALL(IF(($G$1=[2]!Tableausource[Projet])*(([2]!Tableausource[Catégorie tâche]="1.H+K")+([2]!Tableausource[Catégorie tâche]="2.K")),ROW([2]!Tableausource[Projet])-13,9^9),ROW(473:473)),COLUMN([2]!Tableausource[Date de fin])-2))),"")</f>
        <v/>
      </c>
      <c r="F477" s="21" t="str" cm="1">
        <f t="array" ref="F477">IFERROR(IF(INDEX([2]!Tableausource[#All],SMALL(IF(($G$1=[2]!Tableausource[Projet])*(([2]!Tableausource[Catégorie tâche]="1.H+K")+([2]!Tableausource[Catégorie tâche]="2.K")),ROW([2]!Tableausource[Projet])-13,9^9),ROW(473:473)),COLUMN([2]!Tableausource[Catégorie tâche])-2)="","",(INDEX([2]!Tableausource[#All],SMALL(IF(($G$1=[2]!Tableausource[Projet])*(([2]!Tableausource[Catégorie tâche]="1.H+K")+([2]!Tableausource[Catégorie tâche]="2.K")),ROW([2]!Tableausource[Projet])-13,9^9),ROW(473:473)),COLUMN([2]!Tableausource[Catégorie tâche])-2))),"")</f>
        <v/>
      </c>
      <c r="G477" s="23" t="str" cm="1">
        <f t="array" ref="G477">IFERROR(INDEX([2]!Tableausource[#All],SMALL(IF(($G$1=[2]!Tableausource[Projet])*(([2]!Tableausource[Catégorie tâche]="1.H+K")+([2]!Tableausource[Catégorie tâche]="2.K")),ROW([2]!Tableausource[Projet])-13,9^9),ROW(473:473)),COLUMN([2]!Tableausource[Tâches])-2),"")</f>
        <v/>
      </c>
      <c r="H477" s="24" t="str" cm="1">
        <f t="array" ref="H477">IFERROR(IF(INDEX([2]!Tableausource[#All],SMALL(IF(($G$1=[2]!Tableausource[Projet])*(([2]!Tableausource[Catégorie tâche]="1.H+K")+([2]!Tableausource[Catégorie tâche]="2.K")),ROW([2]!Tableausource[Projet])-13,9^9),ROW(473:473)),COLUMN([2]!Tableausource[Acteurs])-2)="","",(INDEX([2]!Tableausource[#All],SMALL(IF(($G$1=[2]!Tableausource[Projet])*(([2]!Tableausource[Catégorie tâche]="1.H+K")+([2]!Tableausource[Catégorie tâche]="2.K")),ROW([2]!Tableausource[Projet])-13,9^9),ROW(473:473)),COLUMN([2]!Tableausource[Acteurs])-2))),"")</f>
        <v/>
      </c>
    </row>
    <row r="478" spans="2:8" hidden="1" x14ac:dyDescent="0.25">
      <c r="B478" s="21" t="str" cm="1">
        <f t="array" ref="B478">IFERROR(IF(INDEX([1]!Tableausource[#All],SMALL(IF(($G$1=[1]!Tableausource[Projet])*(([1]!Tableausource[Catégorie tâche]="1.H+K")+([1]!Tableausource[Catégorie tâche]="2.K")),ROW([1]!Tableausource[Projet])-13,9^9),ROW(474:474)),COLUMN([1]!Tableausource[Etat])-2)="","",(INDEX([1]!Tableausource[#All],SMALL(IF(($G$1=[1]!Tableausource[Projet])*(([1]!Tableausource[Catégorie tâche]="1.H+K")+([1]!Tableausource[Catégorie tâche]="2.K")),ROW([1]!Tableausource[Projet])-13,9^9),ROW(474:474)),COLUMN([1]!Tableausource[Etat])-2))),"")</f>
        <v/>
      </c>
      <c r="C478" s="21" t="str" cm="1">
        <f t="array" ref="C478">IFERROR(IF(INDEX([2]!Tableausource[#All],SMALL(IF(($G$1=[2]!Tableausource[Projet])*(([2]!Tableausource[Catégorie tâche]="1.H+K")+([2]!Tableausource[Catégorie tâche]="2.K")),ROW([2]!Tableausource[Projet])-13,9^9),ROW(474:474)),COLUMN([2]!Tableausource[Échéance])-2)="","",(INDEX([2]!Tableausource[#All],SMALL(IF(($G$1=[2]!Tableausource[Projet])*(([2]!Tableausource[Catégorie tâche]="1.H+K")+([2]!Tableausource[Catégorie tâche]="2.K")),ROW([2]!Tableausource[Projet])-13,9^9),ROW(474:474)),COLUMN([2]!Tableausource[Échéance])-2))),"")</f>
        <v/>
      </c>
      <c r="D478" s="21" t="str" cm="1">
        <f t="array" ref="D478">IFERROR(IF(INDEX([2]!Tableausource[#All],SMALL(IF(($G$1=[2]!Tableausource[Projet])*(([2]!Tableausource[Catégorie tâche]="1.H+K")+([2]!Tableausource[Catégorie tâche]="2.K")),ROW([2]!Tableausource[Projet])-13,9^9),ROW(474:474)),COLUMN([2]!Tableausource[Date de début])-2)="","",(INDEX([2]!Tableausource[#All],SMALL(IF(($G$1=[2]!Tableausource[Projet])*(([2]!Tableausource[Catégorie tâche]="1.H+K")+([2]!Tableausource[Catégorie tâche]="2.K")),ROW([2]!Tableausource[Projet])-13,9^9),ROW(474:474)),COLUMN([2]!Tableausource[Date de début])-2))),"")</f>
        <v/>
      </c>
      <c r="E478" s="21" t="str" cm="1">
        <f t="array" ref="E478">IFERROR(IF(INDEX([2]!Tableausource[#All],SMALL(IF(($G$1=[2]!Tableausource[Projet])*(([2]!Tableausource[Catégorie tâche]="1.H+K")+([2]!Tableausource[Catégorie tâche]="2.K")),ROW([2]!Tableausource[Projet])-13,9^9),ROW(474:474)),COLUMN([2]!Tableausource[Date de fin])-2)="","",(INDEX([2]!Tableausource[#All],SMALL(IF(($G$1=[2]!Tableausource[Projet])*(([2]!Tableausource[Catégorie tâche]="1.H+K")+([2]!Tableausource[Catégorie tâche]="2.K")),ROW([2]!Tableausource[Projet])-13,9^9),ROW(474:474)),COLUMN([2]!Tableausource[Date de fin])-2))),"")</f>
        <v/>
      </c>
      <c r="F478" s="21" t="str" cm="1">
        <f t="array" ref="F478">IFERROR(IF(INDEX([2]!Tableausource[#All],SMALL(IF(($G$1=[2]!Tableausource[Projet])*(([2]!Tableausource[Catégorie tâche]="1.H+K")+([2]!Tableausource[Catégorie tâche]="2.K")),ROW([2]!Tableausource[Projet])-13,9^9),ROW(474:474)),COLUMN([2]!Tableausource[Catégorie tâche])-2)="","",(INDEX([2]!Tableausource[#All],SMALL(IF(($G$1=[2]!Tableausource[Projet])*(([2]!Tableausource[Catégorie tâche]="1.H+K")+([2]!Tableausource[Catégorie tâche]="2.K")),ROW([2]!Tableausource[Projet])-13,9^9),ROW(474:474)),COLUMN([2]!Tableausource[Catégorie tâche])-2))),"")</f>
        <v/>
      </c>
      <c r="G478" s="23" t="str" cm="1">
        <f t="array" ref="G478">IFERROR(INDEX([2]!Tableausource[#All],SMALL(IF(($G$1=[2]!Tableausource[Projet])*(([2]!Tableausource[Catégorie tâche]="1.H+K")+([2]!Tableausource[Catégorie tâche]="2.K")),ROW([2]!Tableausource[Projet])-13,9^9),ROW(474:474)),COLUMN([2]!Tableausource[Tâches])-2),"")</f>
        <v/>
      </c>
      <c r="H478" s="24" t="str" cm="1">
        <f t="array" ref="H478">IFERROR(IF(INDEX([2]!Tableausource[#All],SMALL(IF(($G$1=[2]!Tableausource[Projet])*(([2]!Tableausource[Catégorie tâche]="1.H+K")+([2]!Tableausource[Catégorie tâche]="2.K")),ROW([2]!Tableausource[Projet])-13,9^9),ROW(474:474)),COLUMN([2]!Tableausource[Acteurs])-2)="","",(INDEX([2]!Tableausource[#All],SMALL(IF(($G$1=[2]!Tableausource[Projet])*(([2]!Tableausource[Catégorie tâche]="1.H+K")+([2]!Tableausource[Catégorie tâche]="2.K")),ROW([2]!Tableausource[Projet])-13,9^9),ROW(474:474)),COLUMN([2]!Tableausource[Acteurs])-2))),"")</f>
        <v/>
      </c>
    </row>
    <row r="479" spans="2:8" hidden="1" x14ac:dyDescent="0.25">
      <c r="B479" s="21" t="str" cm="1">
        <f t="array" ref="B479">IFERROR(IF(INDEX([1]!Tableausource[#All],SMALL(IF(($G$1=[1]!Tableausource[Projet])*(([1]!Tableausource[Catégorie tâche]="1.H+K")+([1]!Tableausource[Catégorie tâche]="2.K")),ROW([1]!Tableausource[Projet])-13,9^9),ROW(475:475)),COLUMN([1]!Tableausource[Etat])-2)="","",(INDEX([1]!Tableausource[#All],SMALL(IF(($G$1=[1]!Tableausource[Projet])*(([1]!Tableausource[Catégorie tâche]="1.H+K")+([1]!Tableausource[Catégorie tâche]="2.K")),ROW([1]!Tableausource[Projet])-13,9^9),ROW(475:475)),COLUMN([1]!Tableausource[Etat])-2))),"")</f>
        <v/>
      </c>
      <c r="C479" s="21" t="str" cm="1">
        <f t="array" ref="C479">IFERROR(IF(INDEX([2]!Tableausource[#All],SMALL(IF(($G$1=[2]!Tableausource[Projet])*(([2]!Tableausource[Catégorie tâche]="1.H+K")+([2]!Tableausource[Catégorie tâche]="2.K")),ROW([2]!Tableausource[Projet])-13,9^9),ROW(475:475)),COLUMN([2]!Tableausource[Échéance])-2)="","",(INDEX([2]!Tableausource[#All],SMALL(IF(($G$1=[2]!Tableausource[Projet])*(([2]!Tableausource[Catégorie tâche]="1.H+K")+([2]!Tableausource[Catégorie tâche]="2.K")),ROW([2]!Tableausource[Projet])-13,9^9),ROW(475:475)),COLUMN([2]!Tableausource[Échéance])-2))),"")</f>
        <v/>
      </c>
      <c r="D479" s="21" t="str" cm="1">
        <f t="array" ref="D479">IFERROR(IF(INDEX([2]!Tableausource[#All],SMALL(IF(($G$1=[2]!Tableausource[Projet])*(([2]!Tableausource[Catégorie tâche]="1.H+K")+([2]!Tableausource[Catégorie tâche]="2.K")),ROW([2]!Tableausource[Projet])-13,9^9),ROW(475:475)),COLUMN([2]!Tableausource[Date de début])-2)="","",(INDEX([2]!Tableausource[#All],SMALL(IF(($G$1=[2]!Tableausource[Projet])*(([2]!Tableausource[Catégorie tâche]="1.H+K")+([2]!Tableausource[Catégorie tâche]="2.K")),ROW([2]!Tableausource[Projet])-13,9^9),ROW(475:475)),COLUMN([2]!Tableausource[Date de début])-2))),"")</f>
        <v/>
      </c>
      <c r="E479" s="21" t="str" cm="1">
        <f t="array" ref="E479">IFERROR(IF(INDEX([2]!Tableausource[#All],SMALL(IF(($G$1=[2]!Tableausource[Projet])*(([2]!Tableausource[Catégorie tâche]="1.H+K")+([2]!Tableausource[Catégorie tâche]="2.K")),ROW([2]!Tableausource[Projet])-13,9^9),ROW(475:475)),COLUMN([2]!Tableausource[Date de fin])-2)="","",(INDEX([2]!Tableausource[#All],SMALL(IF(($G$1=[2]!Tableausource[Projet])*(([2]!Tableausource[Catégorie tâche]="1.H+K")+([2]!Tableausource[Catégorie tâche]="2.K")),ROW([2]!Tableausource[Projet])-13,9^9),ROW(475:475)),COLUMN([2]!Tableausource[Date de fin])-2))),"")</f>
        <v/>
      </c>
      <c r="F479" s="21" t="str" cm="1">
        <f t="array" ref="F479">IFERROR(IF(INDEX([2]!Tableausource[#All],SMALL(IF(($G$1=[2]!Tableausource[Projet])*(([2]!Tableausource[Catégorie tâche]="1.H+K")+([2]!Tableausource[Catégorie tâche]="2.K")),ROW([2]!Tableausource[Projet])-13,9^9),ROW(475:475)),COLUMN([2]!Tableausource[Catégorie tâche])-2)="","",(INDEX([2]!Tableausource[#All],SMALL(IF(($G$1=[2]!Tableausource[Projet])*(([2]!Tableausource[Catégorie tâche]="1.H+K")+([2]!Tableausource[Catégorie tâche]="2.K")),ROW([2]!Tableausource[Projet])-13,9^9),ROW(475:475)),COLUMN([2]!Tableausource[Catégorie tâche])-2))),"")</f>
        <v/>
      </c>
      <c r="G479" s="23" t="str" cm="1">
        <f t="array" ref="G479">IFERROR(INDEX([2]!Tableausource[#All],SMALL(IF(($G$1=[2]!Tableausource[Projet])*(([2]!Tableausource[Catégorie tâche]="1.H+K")+([2]!Tableausource[Catégorie tâche]="2.K")),ROW([2]!Tableausource[Projet])-13,9^9),ROW(475:475)),COLUMN([2]!Tableausource[Tâches])-2),"")</f>
        <v/>
      </c>
      <c r="H479" s="24" t="str" cm="1">
        <f t="array" ref="H479">IFERROR(IF(INDEX([2]!Tableausource[#All],SMALL(IF(($G$1=[2]!Tableausource[Projet])*(([2]!Tableausource[Catégorie tâche]="1.H+K")+([2]!Tableausource[Catégorie tâche]="2.K")),ROW([2]!Tableausource[Projet])-13,9^9),ROW(475:475)),COLUMN([2]!Tableausource[Acteurs])-2)="","",(INDEX([2]!Tableausource[#All],SMALL(IF(($G$1=[2]!Tableausource[Projet])*(([2]!Tableausource[Catégorie tâche]="1.H+K")+([2]!Tableausource[Catégorie tâche]="2.K")),ROW([2]!Tableausource[Projet])-13,9^9),ROW(475:475)),COLUMN([2]!Tableausource[Acteurs])-2))),"")</f>
        <v/>
      </c>
    </row>
    <row r="480" spans="2:8" hidden="1" x14ac:dyDescent="0.25">
      <c r="B480" s="21" t="str" cm="1">
        <f t="array" ref="B480">IFERROR(IF(INDEX([1]!Tableausource[#All],SMALL(IF(($G$1=[1]!Tableausource[Projet])*(([1]!Tableausource[Catégorie tâche]="1.H+K")+([1]!Tableausource[Catégorie tâche]="2.K")),ROW([1]!Tableausource[Projet])-13,9^9),ROW(476:476)),COLUMN([1]!Tableausource[Etat])-2)="","",(INDEX([1]!Tableausource[#All],SMALL(IF(($G$1=[1]!Tableausource[Projet])*(([1]!Tableausource[Catégorie tâche]="1.H+K")+([1]!Tableausource[Catégorie tâche]="2.K")),ROW([1]!Tableausource[Projet])-13,9^9),ROW(476:476)),COLUMN([1]!Tableausource[Etat])-2))),"")</f>
        <v/>
      </c>
      <c r="C480" s="21" t="str" cm="1">
        <f t="array" ref="C480">IFERROR(IF(INDEX([2]!Tableausource[#All],SMALL(IF(($G$1=[2]!Tableausource[Projet])*(([2]!Tableausource[Catégorie tâche]="1.H+K")+([2]!Tableausource[Catégorie tâche]="2.K")),ROW([2]!Tableausource[Projet])-13,9^9),ROW(476:476)),COLUMN([2]!Tableausource[Échéance])-2)="","",(INDEX([2]!Tableausource[#All],SMALL(IF(($G$1=[2]!Tableausource[Projet])*(([2]!Tableausource[Catégorie tâche]="1.H+K")+([2]!Tableausource[Catégorie tâche]="2.K")),ROW([2]!Tableausource[Projet])-13,9^9),ROW(476:476)),COLUMN([2]!Tableausource[Échéance])-2))),"")</f>
        <v/>
      </c>
      <c r="D480" s="21" t="str" cm="1">
        <f t="array" ref="D480">IFERROR(IF(INDEX([2]!Tableausource[#All],SMALL(IF(($G$1=[2]!Tableausource[Projet])*(([2]!Tableausource[Catégorie tâche]="1.H+K")+([2]!Tableausource[Catégorie tâche]="2.K")),ROW([2]!Tableausource[Projet])-13,9^9),ROW(476:476)),COLUMN([2]!Tableausource[Date de début])-2)="","",(INDEX([2]!Tableausource[#All],SMALL(IF(($G$1=[2]!Tableausource[Projet])*(([2]!Tableausource[Catégorie tâche]="1.H+K")+([2]!Tableausource[Catégorie tâche]="2.K")),ROW([2]!Tableausource[Projet])-13,9^9),ROW(476:476)),COLUMN([2]!Tableausource[Date de début])-2))),"")</f>
        <v/>
      </c>
      <c r="E480" s="21" t="str" cm="1">
        <f t="array" ref="E480">IFERROR(IF(INDEX([2]!Tableausource[#All],SMALL(IF(($G$1=[2]!Tableausource[Projet])*(([2]!Tableausource[Catégorie tâche]="1.H+K")+([2]!Tableausource[Catégorie tâche]="2.K")),ROW([2]!Tableausource[Projet])-13,9^9),ROW(476:476)),COLUMN([2]!Tableausource[Date de fin])-2)="","",(INDEX([2]!Tableausource[#All],SMALL(IF(($G$1=[2]!Tableausource[Projet])*(([2]!Tableausource[Catégorie tâche]="1.H+K")+([2]!Tableausource[Catégorie tâche]="2.K")),ROW([2]!Tableausource[Projet])-13,9^9),ROW(476:476)),COLUMN([2]!Tableausource[Date de fin])-2))),"")</f>
        <v/>
      </c>
      <c r="F480" s="21" t="str" cm="1">
        <f t="array" ref="F480">IFERROR(IF(INDEX([2]!Tableausource[#All],SMALL(IF(($G$1=[2]!Tableausource[Projet])*(([2]!Tableausource[Catégorie tâche]="1.H+K")+([2]!Tableausource[Catégorie tâche]="2.K")),ROW([2]!Tableausource[Projet])-13,9^9),ROW(476:476)),COLUMN([2]!Tableausource[Catégorie tâche])-2)="","",(INDEX([2]!Tableausource[#All],SMALL(IF(($G$1=[2]!Tableausource[Projet])*(([2]!Tableausource[Catégorie tâche]="1.H+K")+([2]!Tableausource[Catégorie tâche]="2.K")),ROW([2]!Tableausource[Projet])-13,9^9),ROW(476:476)),COLUMN([2]!Tableausource[Catégorie tâche])-2))),"")</f>
        <v/>
      </c>
      <c r="G480" s="23" t="str" cm="1">
        <f t="array" ref="G480">IFERROR(INDEX([2]!Tableausource[#All],SMALL(IF(($G$1=[2]!Tableausource[Projet])*(([2]!Tableausource[Catégorie tâche]="1.H+K")+([2]!Tableausource[Catégorie tâche]="2.K")),ROW([2]!Tableausource[Projet])-13,9^9),ROW(476:476)),COLUMN([2]!Tableausource[Tâches])-2),"")</f>
        <v/>
      </c>
      <c r="H480" s="24" t="str" cm="1">
        <f t="array" ref="H480">IFERROR(IF(INDEX([2]!Tableausource[#All],SMALL(IF(($G$1=[2]!Tableausource[Projet])*(([2]!Tableausource[Catégorie tâche]="1.H+K")+([2]!Tableausource[Catégorie tâche]="2.K")),ROW([2]!Tableausource[Projet])-13,9^9),ROW(476:476)),COLUMN([2]!Tableausource[Acteurs])-2)="","",(INDEX([2]!Tableausource[#All],SMALL(IF(($G$1=[2]!Tableausource[Projet])*(([2]!Tableausource[Catégorie tâche]="1.H+K")+([2]!Tableausource[Catégorie tâche]="2.K")),ROW([2]!Tableausource[Projet])-13,9^9),ROW(476:476)),COLUMN([2]!Tableausource[Acteurs])-2))),"")</f>
        <v/>
      </c>
    </row>
    <row r="481" spans="2:8" hidden="1" x14ac:dyDescent="0.25">
      <c r="B481" s="21" t="str" cm="1">
        <f t="array" ref="B481">IFERROR(IF(INDEX([1]!Tableausource[#All],SMALL(IF(($G$1=[1]!Tableausource[Projet])*(([1]!Tableausource[Catégorie tâche]="1.H+K")+([1]!Tableausource[Catégorie tâche]="2.K")),ROW([1]!Tableausource[Projet])-13,9^9),ROW(477:477)),COLUMN([1]!Tableausource[Etat])-2)="","",(INDEX([1]!Tableausource[#All],SMALL(IF(($G$1=[1]!Tableausource[Projet])*(([1]!Tableausource[Catégorie tâche]="1.H+K")+([1]!Tableausource[Catégorie tâche]="2.K")),ROW([1]!Tableausource[Projet])-13,9^9),ROW(477:477)),COLUMN([1]!Tableausource[Etat])-2))),"")</f>
        <v/>
      </c>
      <c r="C481" s="21" t="str" cm="1">
        <f t="array" ref="C481">IFERROR(IF(INDEX([2]!Tableausource[#All],SMALL(IF(($G$1=[2]!Tableausource[Projet])*(([2]!Tableausource[Catégorie tâche]="1.H+K")+([2]!Tableausource[Catégorie tâche]="2.K")),ROW([2]!Tableausource[Projet])-13,9^9),ROW(477:477)),COLUMN([2]!Tableausource[Échéance])-2)="","",(INDEX([2]!Tableausource[#All],SMALL(IF(($G$1=[2]!Tableausource[Projet])*(([2]!Tableausource[Catégorie tâche]="1.H+K")+([2]!Tableausource[Catégorie tâche]="2.K")),ROW([2]!Tableausource[Projet])-13,9^9),ROW(477:477)),COLUMN([2]!Tableausource[Échéance])-2))),"")</f>
        <v/>
      </c>
      <c r="D481" s="21" t="str" cm="1">
        <f t="array" ref="D481">IFERROR(IF(INDEX([2]!Tableausource[#All],SMALL(IF(($G$1=[2]!Tableausource[Projet])*(([2]!Tableausource[Catégorie tâche]="1.H+K")+([2]!Tableausource[Catégorie tâche]="2.K")),ROW([2]!Tableausource[Projet])-13,9^9),ROW(477:477)),COLUMN([2]!Tableausource[Date de début])-2)="","",(INDEX([2]!Tableausource[#All],SMALL(IF(($G$1=[2]!Tableausource[Projet])*(([2]!Tableausource[Catégorie tâche]="1.H+K")+([2]!Tableausource[Catégorie tâche]="2.K")),ROW([2]!Tableausource[Projet])-13,9^9),ROW(477:477)),COLUMN([2]!Tableausource[Date de début])-2))),"")</f>
        <v/>
      </c>
      <c r="E481" s="21" t="str" cm="1">
        <f t="array" ref="E481">IFERROR(IF(INDEX([2]!Tableausource[#All],SMALL(IF(($G$1=[2]!Tableausource[Projet])*(([2]!Tableausource[Catégorie tâche]="1.H+K")+([2]!Tableausource[Catégorie tâche]="2.K")),ROW([2]!Tableausource[Projet])-13,9^9),ROW(477:477)),COLUMN([2]!Tableausource[Date de fin])-2)="","",(INDEX([2]!Tableausource[#All],SMALL(IF(($G$1=[2]!Tableausource[Projet])*(([2]!Tableausource[Catégorie tâche]="1.H+K")+([2]!Tableausource[Catégorie tâche]="2.K")),ROW([2]!Tableausource[Projet])-13,9^9),ROW(477:477)),COLUMN([2]!Tableausource[Date de fin])-2))),"")</f>
        <v/>
      </c>
      <c r="F481" s="21" t="str" cm="1">
        <f t="array" ref="F481">IFERROR(IF(INDEX([2]!Tableausource[#All],SMALL(IF(($G$1=[2]!Tableausource[Projet])*(([2]!Tableausource[Catégorie tâche]="1.H+K")+([2]!Tableausource[Catégorie tâche]="2.K")),ROW([2]!Tableausource[Projet])-13,9^9),ROW(477:477)),COLUMN([2]!Tableausource[Catégorie tâche])-2)="","",(INDEX([2]!Tableausource[#All],SMALL(IF(($G$1=[2]!Tableausource[Projet])*(([2]!Tableausource[Catégorie tâche]="1.H+K")+([2]!Tableausource[Catégorie tâche]="2.K")),ROW([2]!Tableausource[Projet])-13,9^9),ROW(477:477)),COLUMN([2]!Tableausource[Catégorie tâche])-2))),"")</f>
        <v/>
      </c>
      <c r="G481" s="23" t="str" cm="1">
        <f t="array" ref="G481">IFERROR(INDEX([2]!Tableausource[#All],SMALL(IF(($G$1=[2]!Tableausource[Projet])*(([2]!Tableausource[Catégorie tâche]="1.H+K")+([2]!Tableausource[Catégorie tâche]="2.K")),ROW([2]!Tableausource[Projet])-13,9^9),ROW(477:477)),COLUMN([2]!Tableausource[Tâches])-2),"")</f>
        <v/>
      </c>
      <c r="H481" s="24" t="str" cm="1">
        <f t="array" ref="H481">IFERROR(IF(INDEX([2]!Tableausource[#All],SMALL(IF(($G$1=[2]!Tableausource[Projet])*(([2]!Tableausource[Catégorie tâche]="1.H+K")+([2]!Tableausource[Catégorie tâche]="2.K")),ROW([2]!Tableausource[Projet])-13,9^9),ROW(477:477)),COLUMN([2]!Tableausource[Acteurs])-2)="","",(INDEX([2]!Tableausource[#All],SMALL(IF(($G$1=[2]!Tableausource[Projet])*(([2]!Tableausource[Catégorie tâche]="1.H+K")+([2]!Tableausource[Catégorie tâche]="2.K")),ROW([2]!Tableausource[Projet])-13,9^9),ROW(477:477)),COLUMN([2]!Tableausource[Acteurs])-2))),"")</f>
        <v/>
      </c>
    </row>
    <row r="482" spans="2:8" hidden="1" x14ac:dyDescent="0.25">
      <c r="B482" s="21" t="str" cm="1">
        <f t="array" ref="B482">IFERROR(IF(INDEX([1]!Tableausource[#All],SMALL(IF(($G$1=[1]!Tableausource[Projet])*(([1]!Tableausource[Catégorie tâche]="1.H+K")+([1]!Tableausource[Catégorie tâche]="2.K")),ROW([1]!Tableausource[Projet])-13,9^9),ROW(478:478)),COLUMN([1]!Tableausource[Etat])-2)="","",(INDEX([1]!Tableausource[#All],SMALL(IF(($G$1=[1]!Tableausource[Projet])*(([1]!Tableausource[Catégorie tâche]="1.H+K")+([1]!Tableausource[Catégorie tâche]="2.K")),ROW([1]!Tableausource[Projet])-13,9^9),ROW(478:478)),COLUMN([1]!Tableausource[Etat])-2))),"")</f>
        <v/>
      </c>
      <c r="C482" s="21" t="str" cm="1">
        <f t="array" ref="C482">IFERROR(IF(INDEX([2]!Tableausource[#All],SMALL(IF(($G$1=[2]!Tableausource[Projet])*(([2]!Tableausource[Catégorie tâche]="1.H+K")+([2]!Tableausource[Catégorie tâche]="2.K")),ROW([2]!Tableausource[Projet])-13,9^9),ROW(478:478)),COLUMN([2]!Tableausource[Échéance])-2)="","",(INDEX([2]!Tableausource[#All],SMALL(IF(($G$1=[2]!Tableausource[Projet])*(([2]!Tableausource[Catégorie tâche]="1.H+K")+([2]!Tableausource[Catégorie tâche]="2.K")),ROW([2]!Tableausource[Projet])-13,9^9),ROW(478:478)),COLUMN([2]!Tableausource[Échéance])-2))),"")</f>
        <v/>
      </c>
      <c r="D482" s="21" t="str" cm="1">
        <f t="array" ref="D482">IFERROR(IF(INDEX([2]!Tableausource[#All],SMALL(IF(($G$1=[2]!Tableausource[Projet])*(([2]!Tableausource[Catégorie tâche]="1.H+K")+([2]!Tableausource[Catégorie tâche]="2.K")),ROW([2]!Tableausource[Projet])-13,9^9),ROW(478:478)),COLUMN([2]!Tableausource[Date de début])-2)="","",(INDEX([2]!Tableausource[#All],SMALL(IF(($G$1=[2]!Tableausource[Projet])*(([2]!Tableausource[Catégorie tâche]="1.H+K")+([2]!Tableausource[Catégorie tâche]="2.K")),ROW([2]!Tableausource[Projet])-13,9^9),ROW(478:478)),COLUMN([2]!Tableausource[Date de début])-2))),"")</f>
        <v/>
      </c>
      <c r="E482" s="21" t="str" cm="1">
        <f t="array" ref="E482">IFERROR(IF(INDEX([2]!Tableausource[#All],SMALL(IF(($G$1=[2]!Tableausource[Projet])*(([2]!Tableausource[Catégorie tâche]="1.H+K")+([2]!Tableausource[Catégorie tâche]="2.K")),ROW([2]!Tableausource[Projet])-13,9^9),ROW(478:478)),COLUMN([2]!Tableausource[Date de fin])-2)="","",(INDEX([2]!Tableausource[#All],SMALL(IF(($G$1=[2]!Tableausource[Projet])*(([2]!Tableausource[Catégorie tâche]="1.H+K")+([2]!Tableausource[Catégorie tâche]="2.K")),ROW([2]!Tableausource[Projet])-13,9^9),ROW(478:478)),COLUMN([2]!Tableausource[Date de fin])-2))),"")</f>
        <v/>
      </c>
      <c r="F482" s="21" t="str" cm="1">
        <f t="array" ref="F482">IFERROR(IF(INDEX([2]!Tableausource[#All],SMALL(IF(($G$1=[2]!Tableausource[Projet])*(([2]!Tableausource[Catégorie tâche]="1.H+K")+([2]!Tableausource[Catégorie tâche]="2.K")),ROW([2]!Tableausource[Projet])-13,9^9),ROW(478:478)),COLUMN([2]!Tableausource[Catégorie tâche])-2)="","",(INDEX([2]!Tableausource[#All],SMALL(IF(($G$1=[2]!Tableausource[Projet])*(([2]!Tableausource[Catégorie tâche]="1.H+K")+([2]!Tableausource[Catégorie tâche]="2.K")),ROW([2]!Tableausource[Projet])-13,9^9),ROW(478:478)),COLUMN([2]!Tableausource[Catégorie tâche])-2))),"")</f>
        <v/>
      </c>
      <c r="G482" s="23" t="str" cm="1">
        <f t="array" ref="G482">IFERROR(INDEX([2]!Tableausource[#All],SMALL(IF(($G$1=[2]!Tableausource[Projet])*(([2]!Tableausource[Catégorie tâche]="1.H+K")+([2]!Tableausource[Catégorie tâche]="2.K")),ROW([2]!Tableausource[Projet])-13,9^9),ROW(478:478)),COLUMN([2]!Tableausource[Tâches])-2),"")</f>
        <v/>
      </c>
      <c r="H482" s="24" t="str" cm="1">
        <f t="array" ref="H482">IFERROR(IF(INDEX([2]!Tableausource[#All],SMALL(IF(($G$1=[2]!Tableausource[Projet])*(([2]!Tableausource[Catégorie tâche]="1.H+K")+([2]!Tableausource[Catégorie tâche]="2.K")),ROW([2]!Tableausource[Projet])-13,9^9),ROW(478:478)),COLUMN([2]!Tableausource[Acteurs])-2)="","",(INDEX([2]!Tableausource[#All],SMALL(IF(($G$1=[2]!Tableausource[Projet])*(([2]!Tableausource[Catégorie tâche]="1.H+K")+([2]!Tableausource[Catégorie tâche]="2.K")),ROW([2]!Tableausource[Projet])-13,9^9),ROW(478:478)),COLUMN([2]!Tableausource[Acteurs])-2))),"")</f>
        <v/>
      </c>
    </row>
    <row r="483" spans="2:8" hidden="1" x14ac:dyDescent="0.25">
      <c r="B483" s="21" t="str" cm="1">
        <f t="array" ref="B483">IFERROR(IF(INDEX([1]!Tableausource[#All],SMALL(IF(($G$1=[1]!Tableausource[Projet])*(([1]!Tableausource[Catégorie tâche]="1.H+K")+([1]!Tableausource[Catégorie tâche]="2.K")),ROW([1]!Tableausource[Projet])-13,9^9),ROW(479:479)),COLUMN([1]!Tableausource[Etat])-2)="","",(INDEX([1]!Tableausource[#All],SMALL(IF(($G$1=[1]!Tableausource[Projet])*(([1]!Tableausource[Catégorie tâche]="1.H+K")+([1]!Tableausource[Catégorie tâche]="2.K")),ROW([1]!Tableausource[Projet])-13,9^9),ROW(479:479)),COLUMN([1]!Tableausource[Etat])-2))),"")</f>
        <v/>
      </c>
      <c r="C483" s="21" t="str" cm="1">
        <f t="array" ref="C483">IFERROR(IF(INDEX([2]!Tableausource[#All],SMALL(IF(($G$1=[2]!Tableausource[Projet])*(([2]!Tableausource[Catégorie tâche]="1.H+K")+([2]!Tableausource[Catégorie tâche]="2.K")),ROW([2]!Tableausource[Projet])-13,9^9),ROW(479:479)),COLUMN([2]!Tableausource[Échéance])-2)="","",(INDEX([2]!Tableausource[#All],SMALL(IF(($G$1=[2]!Tableausource[Projet])*(([2]!Tableausource[Catégorie tâche]="1.H+K")+([2]!Tableausource[Catégorie tâche]="2.K")),ROW([2]!Tableausource[Projet])-13,9^9),ROW(479:479)),COLUMN([2]!Tableausource[Échéance])-2))),"")</f>
        <v/>
      </c>
      <c r="D483" s="21" t="str" cm="1">
        <f t="array" ref="D483">IFERROR(IF(INDEX([2]!Tableausource[#All],SMALL(IF(($G$1=[2]!Tableausource[Projet])*(([2]!Tableausource[Catégorie tâche]="1.H+K")+([2]!Tableausource[Catégorie tâche]="2.K")),ROW([2]!Tableausource[Projet])-13,9^9),ROW(479:479)),COLUMN([2]!Tableausource[Date de début])-2)="","",(INDEX([2]!Tableausource[#All],SMALL(IF(($G$1=[2]!Tableausource[Projet])*(([2]!Tableausource[Catégorie tâche]="1.H+K")+([2]!Tableausource[Catégorie tâche]="2.K")),ROW([2]!Tableausource[Projet])-13,9^9),ROW(479:479)),COLUMN([2]!Tableausource[Date de début])-2))),"")</f>
        <v/>
      </c>
      <c r="E483" s="21" t="str" cm="1">
        <f t="array" ref="E483">IFERROR(IF(INDEX([2]!Tableausource[#All],SMALL(IF(($G$1=[2]!Tableausource[Projet])*(([2]!Tableausource[Catégorie tâche]="1.H+K")+([2]!Tableausource[Catégorie tâche]="2.K")),ROW([2]!Tableausource[Projet])-13,9^9),ROW(479:479)),COLUMN([2]!Tableausource[Date de fin])-2)="","",(INDEX([2]!Tableausource[#All],SMALL(IF(($G$1=[2]!Tableausource[Projet])*(([2]!Tableausource[Catégorie tâche]="1.H+K")+([2]!Tableausource[Catégorie tâche]="2.K")),ROW([2]!Tableausource[Projet])-13,9^9),ROW(479:479)),COLUMN([2]!Tableausource[Date de fin])-2))),"")</f>
        <v/>
      </c>
      <c r="F483" s="21" t="str" cm="1">
        <f t="array" ref="F483">IFERROR(IF(INDEX([2]!Tableausource[#All],SMALL(IF(($G$1=[2]!Tableausource[Projet])*(([2]!Tableausource[Catégorie tâche]="1.H+K")+([2]!Tableausource[Catégorie tâche]="2.K")),ROW([2]!Tableausource[Projet])-13,9^9),ROW(479:479)),COLUMN([2]!Tableausource[Catégorie tâche])-2)="","",(INDEX([2]!Tableausource[#All],SMALL(IF(($G$1=[2]!Tableausource[Projet])*(([2]!Tableausource[Catégorie tâche]="1.H+K")+([2]!Tableausource[Catégorie tâche]="2.K")),ROW([2]!Tableausource[Projet])-13,9^9),ROW(479:479)),COLUMN([2]!Tableausource[Catégorie tâche])-2))),"")</f>
        <v/>
      </c>
      <c r="G483" s="23" t="str" cm="1">
        <f t="array" ref="G483">IFERROR(INDEX([2]!Tableausource[#All],SMALL(IF(($G$1=[2]!Tableausource[Projet])*(([2]!Tableausource[Catégorie tâche]="1.H+K")+([2]!Tableausource[Catégorie tâche]="2.K")),ROW([2]!Tableausource[Projet])-13,9^9),ROW(479:479)),COLUMN([2]!Tableausource[Tâches])-2),"")</f>
        <v/>
      </c>
      <c r="H483" s="24" t="str" cm="1">
        <f t="array" ref="H483">IFERROR(IF(INDEX([2]!Tableausource[#All],SMALL(IF(($G$1=[2]!Tableausource[Projet])*(([2]!Tableausource[Catégorie tâche]="1.H+K")+([2]!Tableausource[Catégorie tâche]="2.K")),ROW([2]!Tableausource[Projet])-13,9^9),ROW(479:479)),COLUMN([2]!Tableausource[Acteurs])-2)="","",(INDEX([2]!Tableausource[#All],SMALL(IF(($G$1=[2]!Tableausource[Projet])*(([2]!Tableausource[Catégorie tâche]="1.H+K")+([2]!Tableausource[Catégorie tâche]="2.K")),ROW([2]!Tableausource[Projet])-13,9^9),ROW(479:479)),COLUMN([2]!Tableausource[Acteurs])-2))),"")</f>
        <v/>
      </c>
    </row>
    <row r="484" spans="2:8" hidden="1" x14ac:dyDescent="0.25">
      <c r="B484" s="21" t="str" cm="1">
        <f t="array" ref="B484">IFERROR(IF(INDEX([1]!Tableausource[#All],SMALL(IF(($G$1=[1]!Tableausource[Projet])*(([1]!Tableausource[Catégorie tâche]="1.H+K")+([1]!Tableausource[Catégorie tâche]="2.K")),ROW([1]!Tableausource[Projet])-13,9^9),ROW(480:480)),COLUMN([1]!Tableausource[Etat])-2)="","",(INDEX([1]!Tableausource[#All],SMALL(IF(($G$1=[1]!Tableausource[Projet])*(([1]!Tableausource[Catégorie tâche]="1.H+K")+([1]!Tableausource[Catégorie tâche]="2.K")),ROW([1]!Tableausource[Projet])-13,9^9),ROW(480:480)),COLUMN([1]!Tableausource[Etat])-2))),"")</f>
        <v/>
      </c>
      <c r="C484" s="21" t="str" cm="1">
        <f t="array" ref="C484">IFERROR(IF(INDEX([2]!Tableausource[#All],SMALL(IF(($G$1=[2]!Tableausource[Projet])*(([2]!Tableausource[Catégorie tâche]="1.H+K")+([2]!Tableausource[Catégorie tâche]="2.K")),ROW([2]!Tableausource[Projet])-13,9^9),ROW(480:480)),COLUMN([2]!Tableausource[Échéance])-2)="","",(INDEX([2]!Tableausource[#All],SMALL(IF(($G$1=[2]!Tableausource[Projet])*(([2]!Tableausource[Catégorie tâche]="1.H+K")+([2]!Tableausource[Catégorie tâche]="2.K")),ROW([2]!Tableausource[Projet])-13,9^9),ROW(480:480)),COLUMN([2]!Tableausource[Échéance])-2))),"")</f>
        <v/>
      </c>
      <c r="D484" s="21" t="str" cm="1">
        <f t="array" ref="D484">IFERROR(IF(INDEX([2]!Tableausource[#All],SMALL(IF(($G$1=[2]!Tableausource[Projet])*(([2]!Tableausource[Catégorie tâche]="1.H+K")+([2]!Tableausource[Catégorie tâche]="2.K")),ROW([2]!Tableausource[Projet])-13,9^9),ROW(480:480)),COLUMN([2]!Tableausource[Date de début])-2)="","",(INDEX([2]!Tableausource[#All],SMALL(IF(($G$1=[2]!Tableausource[Projet])*(([2]!Tableausource[Catégorie tâche]="1.H+K")+([2]!Tableausource[Catégorie tâche]="2.K")),ROW([2]!Tableausource[Projet])-13,9^9),ROW(480:480)),COLUMN([2]!Tableausource[Date de début])-2))),"")</f>
        <v/>
      </c>
      <c r="E484" s="21" t="str" cm="1">
        <f t="array" ref="E484">IFERROR(IF(INDEX([2]!Tableausource[#All],SMALL(IF(($G$1=[2]!Tableausource[Projet])*(([2]!Tableausource[Catégorie tâche]="1.H+K")+([2]!Tableausource[Catégorie tâche]="2.K")),ROW([2]!Tableausource[Projet])-13,9^9),ROW(480:480)),COLUMN([2]!Tableausource[Date de fin])-2)="","",(INDEX([2]!Tableausource[#All],SMALL(IF(($G$1=[2]!Tableausource[Projet])*(([2]!Tableausource[Catégorie tâche]="1.H+K")+([2]!Tableausource[Catégorie tâche]="2.K")),ROW([2]!Tableausource[Projet])-13,9^9),ROW(480:480)),COLUMN([2]!Tableausource[Date de fin])-2))),"")</f>
        <v/>
      </c>
      <c r="F484" s="21" t="str" cm="1">
        <f t="array" ref="F484">IFERROR(IF(INDEX([2]!Tableausource[#All],SMALL(IF(($G$1=[2]!Tableausource[Projet])*(([2]!Tableausource[Catégorie tâche]="1.H+K")+([2]!Tableausource[Catégorie tâche]="2.K")),ROW([2]!Tableausource[Projet])-13,9^9),ROW(480:480)),COLUMN([2]!Tableausource[Catégorie tâche])-2)="","",(INDEX([2]!Tableausource[#All],SMALL(IF(($G$1=[2]!Tableausource[Projet])*(([2]!Tableausource[Catégorie tâche]="1.H+K")+([2]!Tableausource[Catégorie tâche]="2.K")),ROW([2]!Tableausource[Projet])-13,9^9),ROW(480:480)),COLUMN([2]!Tableausource[Catégorie tâche])-2))),"")</f>
        <v/>
      </c>
      <c r="G484" s="23" t="str" cm="1">
        <f t="array" ref="G484">IFERROR(INDEX([2]!Tableausource[#All],SMALL(IF(($G$1=[2]!Tableausource[Projet])*(([2]!Tableausource[Catégorie tâche]="1.H+K")+([2]!Tableausource[Catégorie tâche]="2.K")),ROW([2]!Tableausource[Projet])-13,9^9),ROW(480:480)),COLUMN([2]!Tableausource[Tâches])-2),"")</f>
        <v/>
      </c>
      <c r="H484" s="24" t="str" cm="1">
        <f t="array" ref="H484">IFERROR(IF(INDEX([2]!Tableausource[#All],SMALL(IF(($G$1=[2]!Tableausource[Projet])*(([2]!Tableausource[Catégorie tâche]="1.H+K")+([2]!Tableausource[Catégorie tâche]="2.K")),ROW([2]!Tableausource[Projet])-13,9^9),ROW(480:480)),COLUMN([2]!Tableausource[Acteurs])-2)="","",(INDEX([2]!Tableausource[#All],SMALL(IF(($G$1=[2]!Tableausource[Projet])*(([2]!Tableausource[Catégorie tâche]="1.H+K")+([2]!Tableausource[Catégorie tâche]="2.K")),ROW([2]!Tableausource[Projet])-13,9^9),ROW(480:480)),COLUMN([2]!Tableausource[Acteurs])-2))),"")</f>
        <v/>
      </c>
    </row>
    <row r="485" spans="2:8" hidden="1" x14ac:dyDescent="0.25">
      <c r="B485" s="21" t="str" cm="1">
        <f t="array" ref="B485">IFERROR(IF(INDEX([1]!Tableausource[#All],SMALL(IF(($G$1=[1]!Tableausource[Projet])*(([1]!Tableausource[Catégorie tâche]="1.H+K")+([1]!Tableausource[Catégorie tâche]="2.K")),ROW([1]!Tableausource[Projet])-13,9^9),ROW(481:481)),COLUMN([1]!Tableausource[Etat])-2)="","",(INDEX([1]!Tableausource[#All],SMALL(IF(($G$1=[1]!Tableausource[Projet])*(([1]!Tableausource[Catégorie tâche]="1.H+K")+([1]!Tableausource[Catégorie tâche]="2.K")),ROW([1]!Tableausource[Projet])-13,9^9),ROW(481:481)),COLUMN([1]!Tableausource[Etat])-2))),"")</f>
        <v/>
      </c>
      <c r="C485" s="21" t="str" cm="1">
        <f t="array" ref="C485">IFERROR(IF(INDEX([2]!Tableausource[#All],SMALL(IF(($G$1=[2]!Tableausource[Projet])*(([2]!Tableausource[Catégorie tâche]="1.H+K")+([2]!Tableausource[Catégorie tâche]="2.K")),ROW([2]!Tableausource[Projet])-13,9^9),ROW(481:481)),COLUMN([2]!Tableausource[Échéance])-2)="","",(INDEX([2]!Tableausource[#All],SMALL(IF(($G$1=[2]!Tableausource[Projet])*(([2]!Tableausource[Catégorie tâche]="1.H+K")+([2]!Tableausource[Catégorie tâche]="2.K")),ROW([2]!Tableausource[Projet])-13,9^9),ROW(481:481)),COLUMN([2]!Tableausource[Échéance])-2))),"")</f>
        <v/>
      </c>
      <c r="D485" s="21" t="str" cm="1">
        <f t="array" ref="D485">IFERROR(IF(INDEX([2]!Tableausource[#All],SMALL(IF(($G$1=[2]!Tableausource[Projet])*(([2]!Tableausource[Catégorie tâche]="1.H+K")+([2]!Tableausource[Catégorie tâche]="2.K")),ROW([2]!Tableausource[Projet])-13,9^9),ROW(481:481)),COLUMN([2]!Tableausource[Date de début])-2)="","",(INDEX([2]!Tableausource[#All],SMALL(IF(($G$1=[2]!Tableausource[Projet])*(([2]!Tableausource[Catégorie tâche]="1.H+K")+([2]!Tableausource[Catégorie tâche]="2.K")),ROW([2]!Tableausource[Projet])-13,9^9),ROW(481:481)),COLUMN([2]!Tableausource[Date de début])-2))),"")</f>
        <v/>
      </c>
      <c r="E485" s="21" t="str" cm="1">
        <f t="array" ref="E485">IFERROR(IF(INDEX([2]!Tableausource[#All],SMALL(IF(($G$1=[2]!Tableausource[Projet])*(([2]!Tableausource[Catégorie tâche]="1.H+K")+([2]!Tableausource[Catégorie tâche]="2.K")),ROW([2]!Tableausource[Projet])-13,9^9),ROW(481:481)),COLUMN([2]!Tableausource[Date de fin])-2)="","",(INDEX([2]!Tableausource[#All],SMALL(IF(($G$1=[2]!Tableausource[Projet])*(([2]!Tableausource[Catégorie tâche]="1.H+K")+([2]!Tableausource[Catégorie tâche]="2.K")),ROW([2]!Tableausource[Projet])-13,9^9),ROW(481:481)),COLUMN([2]!Tableausource[Date de fin])-2))),"")</f>
        <v/>
      </c>
      <c r="F485" s="21" t="str" cm="1">
        <f t="array" ref="F485">IFERROR(IF(INDEX([2]!Tableausource[#All],SMALL(IF(($G$1=[2]!Tableausource[Projet])*(([2]!Tableausource[Catégorie tâche]="1.H+K")+([2]!Tableausource[Catégorie tâche]="2.K")),ROW([2]!Tableausource[Projet])-13,9^9),ROW(481:481)),COLUMN([2]!Tableausource[Catégorie tâche])-2)="","",(INDEX([2]!Tableausource[#All],SMALL(IF(($G$1=[2]!Tableausource[Projet])*(([2]!Tableausource[Catégorie tâche]="1.H+K")+([2]!Tableausource[Catégorie tâche]="2.K")),ROW([2]!Tableausource[Projet])-13,9^9),ROW(481:481)),COLUMN([2]!Tableausource[Catégorie tâche])-2))),"")</f>
        <v/>
      </c>
      <c r="G485" s="23" t="str" cm="1">
        <f t="array" ref="G485">IFERROR(INDEX([2]!Tableausource[#All],SMALL(IF(($G$1=[2]!Tableausource[Projet])*(([2]!Tableausource[Catégorie tâche]="1.H+K")+([2]!Tableausource[Catégorie tâche]="2.K")),ROW([2]!Tableausource[Projet])-13,9^9),ROW(481:481)),COLUMN([2]!Tableausource[Tâches])-2),"")</f>
        <v/>
      </c>
      <c r="H485" s="24" t="str" cm="1">
        <f t="array" ref="H485">IFERROR(IF(INDEX([2]!Tableausource[#All],SMALL(IF(($G$1=[2]!Tableausource[Projet])*(([2]!Tableausource[Catégorie tâche]="1.H+K")+([2]!Tableausource[Catégorie tâche]="2.K")),ROW([2]!Tableausource[Projet])-13,9^9),ROW(481:481)),COLUMN([2]!Tableausource[Acteurs])-2)="","",(INDEX([2]!Tableausource[#All],SMALL(IF(($G$1=[2]!Tableausource[Projet])*(([2]!Tableausource[Catégorie tâche]="1.H+K")+([2]!Tableausource[Catégorie tâche]="2.K")),ROW([2]!Tableausource[Projet])-13,9^9),ROW(481:481)),COLUMN([2]!Tableausource[Acteurs])-2))),"")</f>
        <v/>
      </c>
    </row>
    <row r="486" spans="2:8" hidden="1" x14ac:dyDescent="0.25">
      <c r="B486" s="21" t="str" cm="1">
        <f t="array" ref="B486">IFERROR(IF(INDEX([1]!Tableausource[#All],SMALL(IF(($G$1=[1]!Tableausource[Projet])*(([1]!Tableausource[Catégorie tâche]="1.H+K")+([1]!Tableausource[Catégorie tâche]="2.K")),ROW([1]!Tableausource[Projet])-13,9^9),ROW(482:482)),COLUMN([1]!Tableausource[Etat])-2)="","",(INDEX([1]!Tableausource[#All],SMALL(IF(($G$1=[1]!Tableausource[Projet])*(([1]!Tableausource[Catégorie tâche]="1.H+K")+([1]!Tableausource[Catégorie tâche]="2.K")),ROW([1]!Tableausource[Projet])-13,9^9),ROW(482:482)),COLUMN([1]!Tableausource[Etat])-2))),"")</f>
        <v/>
      </c>
      <c r="C486" s="21" t="str" cm="1">
        <f t="array" ref="C486">IFERROR(IF(INDEX([2]!Tableausource[#All],SMALL(IF(($G$1=[2]!Tableausource[Projet])*(([2]!Tableausource[Catégorie tâche]="1.H+K")+([2]!Tableausource[Catégorie tâche]="2.K")),ROW([2]!Tableausource[Projet])-13,9^9),ROW(482:482)),COLUMN([2]!Tableausource[Échéance])-2)="","",(INDEX([2]!Tableausource[#All],SMALL(IF(($G$1=[2]!Tableausource[Projet])*(([2]!Tableausource[Catégorie tâche]="1.H+K")+([2]!Tableausource[Catégorie tâche]="2.K")),ROW([2]!Tableausource[Projet])-13,9^9),ROW(482:482)),COLUMN([2]!Tableausource[Échéance])-2))),"")</f>
        <v/>
      </c>
      <c r="D486" s="21" t="str" cm="1">
        <f t="array" ref="D486">IFERROR(IF(INDEX([2]!Tableausource[#All],SMALL(IF(($G$1=[2]!Tableausource[Projet])*(([2]!Tableausource[Catégorie tâche]="1.H+K")+([2]!Tableausource[Catégorie tâche]="2.K")),ROW([2]!Tableausource[Projet])-13,9^9),ROW(482:482)),COLUMN([2]!Tableausource[Date de début])-2)="","",(INDEX([2]!Tableausource[#All],SMALL(IF(($G$1=[2]!Tableausource[Projet])*(([2]!Tableausource[Catégorie tâche]="1.H+K")+([2]!Tableausource[Catégorie tâche]="2.K")),ROW([2]!Tableausource[Projet])-13,9^9),ROW(482:482)),COLUMN([2]!Tableausource[Date de début])-2))),"")</f>
        <v/>
      </c>
      <c r="E486" s="21" t="str" cm="1">
        <f t="array" ref="E486">IFERROR(IF(INDEX([2]!Tableausource[#All],SMALL(IF(($G$1=[2]!Tableausource[Projet])*(([2]!Tableausource[Catégorie tâche]="1.H+K")+([2]!Tableausource[Catégorie tâche]="2.K")),ROW([2]!Tableausource[Projet])-13,9^9),ROW(482:482)),COLUMN([2]!Tableausource[Date de fin])-2)="","",(INDEX([2]!Tableausource[#All],SMALL(IF(($G$1=[2]!Tableausource[Projet])*(([2]!Tableausource[Catégorie tâche]="1.H+K")+([2]!Tableausource[Catégorie tâche]="2.K")),ROW([2]!Tableausource[Projet])-13,9^9),ROW(482:482)),COLUMN([2]!Tableausource[Date de fin])-2))),"")</f>
        <v/>
      </c>
      <c r="F486" s="21" t="str" cm="1">
        <f t="array" ref="F486">IFERROR(IF(INDEX([2]!Tableausource[#All],SMALL(IF(($G$1=[2]!Tableausource[Projet])*(([2]!Tableausource[Catégorie tâche]="1.H+K")+([2]!Tableausource[Catégorie tâche]="2.K")),ROW([2]!Tableausource[Projet])-13,9^9),ROW(482:482)),COLUMN([2]!Tableausource[Catégorie tâche])-2)="","",(INDEX([2]!Tableausource[#All],SMALL(IF(($G$1=[2]!Tableausource[Projet])*(([2]!Tableausource[Catégorie tâche]="1.H+K")+([2]!Tableausource[Catégorie tâche]="2.K")),ROW([2]!Tableausource[Projet])-13,9^9),ROW(482:482)),COLUMN([2]!Tableausource[Catégorie tâche])-2))),"")</f>
        <v/>
      </c>
      <c r="G486" s="23" t="str" cm="1">
        <f t="array" ref="G486">IFERROR(INDEX([2]!Tableausource[#All],SMALL(IF(($G$1=[2]!Tableausource[Projet])*(([2]!Tableausource[Catégorie tâche]="1.H+K")+([2]!Tableausource[Catégorie tâche]="2.K")),ROW([2]!Tableausource[Projet])-13,9^9),ROW(482:482)),COLUMN([2]!Tableausource[Tâches])-2),"")</f>
        <v/>
      </c>
      <c r="H486" s="24" t="str" cm="1">
        <f t="array" ref="H486">IFERROR(IF(INDEX([2]!Tableausource[#All],SMALL(IF(($G$1=[2]!Tableausource[Projet])*(([2]!Tableausource[Catégorie tâche]="1.H+K")+([2]!Tableausource[Catégorie tâche]="2.K")),ROW([2]!Tableausource[Projet])-13,9^9),ROW(482:482)),COLUMN([2]!Tableausource[Acteurs])-2)="","",(INDEX([2]!Tableausource[#All],SMALL(IF(($G$1=[2]!Tableausource[Projet])*(([2]!Tableausource[Catégorie tâche]="1.H+K")+([2]!Tableausource[Catégorie tâche]="2.K")),ROW([2]!Tableausource[Projet])-13,9^9),ROW(482:482)),COLUMN([2]!Tableausource[Acteurs])-2))),"")</f>
        <v/>
      </c>
    </row>
    <row r="487" spans="2:8" hidden="1" x14ac:dyDescent="0.25">
      <c r="B487" s="21" t="str" cm="1">
        <f t="array" ref="B487">IFERROR(IF(INDEX([1]!Tableausource[#All],SMALL(IF(($G$1=[1]!Tableausource[Projet])*(([1]!Tableausource[Catégorie tâche]="1.H+K")+([1]!Tableausource[Catégorie tâche]="2.K")),ROW([1]!Tableausource[Projet])-13,9^9),ROW(483:483)),COLUMN([1]!Tableausource[Etat])-2)="","",(INDEX([1]!Tableausource[#All],SMALL(IF(($G$1=[1]!Tableausource[Projet])*(([1]!Tableausource[Catégorie tâche]="1.H+K")+([1]!Tableausource[Catégorie tâche]="2.K")),ROW([1]!Tableausource[Projet])-13,9^9),ROW(483:483)),COLUMN([1]!Tableausource[Etat])-2))),"")</f>
        <v/>
      </c>
      <c r="C487" s="21" t="str" cm="1">
        <f t="array" ref="C487">IFERROR(IF(INDEX([2]!Tableausource[#All],SMALL(IF(($G$1=[2]!Tableausource[Projet])*(([2]!Tableausource[Catégorie tâche]="1.H+K")+([2]!Tableausource[Catégorie tâche]="2.K")),ROW([2]!Tableausource[Projet])-13,9^9),ROW(483:483)),COLUMN([2]!Tableausource[Échéance])-2)="","",(INDEX([2]!Tableausource[#All],SMALL(IF(($G$1=[2]!Tableausource[Projet])*(([2]!Tableausource[Catégorie tâche]="1.H+K")+([2]!Tableausource[Catégorie tâche]="2.K")),ROW([2]!Tableausource[Projet])-13,9^9),ROW(483:483)),COLUMN([2]!Tableausource[Échéance])-2))),"")</f>
        <v/>
      </c>
      <c r="D487" s="21" t="str" cm="1">
        <f t="array" ref="D487">IFERROR(IF(INDEX([2]!Tableausource[#All],SMALL(IF(($G$1=[2]!Tableausource[Projet])*(([2]!Tableausource[Catégorie tâche]="1.H+K")+([2]!Tableausource[Catégorie tâche]="2.K")),ROW([2]!Tableausource[Projet])-13,9^9),ROW(483:483)),COLUMN([2]!Tableausource[Date de début])-2)="","",(INDEX([2]!Tableausource[#All],SMALL(IF(($G$1=[2]!Tableausource[Projet])*(([2]!Tableausource[Catégorie tâche]="1.H+K")+([2]!Tableausource[Catégorie tâche]="2.K")),ROW([2]!Tableausource[Projet])-13,9^9),ROW(483:483)),COLUMN([2]!Tableausource[Date de début])-2))),"")</f>
        <v/>
      </c>
      <c r="E487" s="21" t="str" cm="1">
        <f t="array" ref="E487">IFERROR(IF(INDEX([2]!Tableausource[#All],SMALL(IF(($G$1=[2]!Tableausource[Projet])*(([2]!Tableausource[Catégorie tâche]="1.H+K")+([2]!Tableausource[Catégorie tâche]="2.K")),ROW([2]!Tableausource[Projet])-13,9^9),ROW(483:483)),COLUMN([2]!Tableausource[Date de fin])-2)="","",(INDEX([2]!Tableausource[#All],SMALL(IF(($G$1=[2]!Tableausource[Projet])*(([2]!Tableausource[Catégorie tâche]="1.H+K")+([2]!Tableausource[Catégorie tâche]="2.K")),ROW([2]!Tableausource[Projet])-13,9^9),ROW(483:483)),COLUMN([2]!Tableausource[Date de fin])-2))),"")</f>
        <v/>
      </c>
      <c r="F487" s="21" t="str" cm="1">
        <f t="array" ref="F487">IFERROR(IF(INDEX([2]!Tableausource[#All],SMALL(IF(($G$1=[2]!Tableausource[Projet])*(([2]!Tableausource[Catégorie tâche]="1.H+K")+([2]!Tableausource[Catégorie tâche]="2.K")),ROW([2]!Tableausource[Projet])-13,9^9),ROW(483:483)),COLUMN([2]!Tableausource[Catégorie tâche])-2)="","",(INDEX([2]!Tableausource[#All],SMALL(IF(($G$1=[2]!Tableausource[Projet])*(([2]!Tableausource[Catégorie tâche]="1.H+K")+([2]!Tableausource[Catégorie tâche]="2.K")),ROW([2]!Tableausource[Projet])-13,9^9),ROW(483:483)),COLUMN([2]!Tableausource[Catégorie tâche])-2))),"")</f>
        <v/>
      </c>
      <c r="G487" s="23" t="str" cm="1">
        <f t="array" ref="G487">IFERROR(INDEX([2]!Tableausource[#All],SMALL(IF(($G$1=[2]!Tableausource[Projet])*(([2]!Tableausource[Catégorie tâche]="1.H+K")+([2]!Tableausource[Catégorie tâche]="2.K")),ROW([2]!Tableausource[Projet])-13,9^9),ROW(483:483)),COLUMN([2]!Tableausource[Tâches])-2),"")</f>
        <v/>
      </c>
      <c r="H487" s="24" t="str" cm="1">
        <f t="array" ref="H487">IFERROR(IF(INDEX([2]!Tableausource[#All],SMALL(IF(($G$1=[2]!Tableausource[Projet])*(([2]!Tableausource[Catégorie tâche]="1.H+K")+([2]!Tableausource[Catégorie tâche]="2.K")),ROW([2]!Tableausource[Projet])-13,9^9),ROW(483:483)),COLUMN([2]!Tableausource[Acteurs])-2)="","",(INDEX([2]!Tableausource[#All],SMALL(IF(($G$1=[2]!Tableausource[Projet])*(([2]!Tableausource[Catégorie tâche]="1.H+K")+([2]!Tableausource[Catégorie tâche]="2.K")),ROW([2]!Tableausource[Projet])-13,9^9),ROW(483:483)),COLUMN([2]!Tableausource[Acteurs])-2))),"")</f>
        <v/>
      </c>
    </row>
    <row r="488" spans="2:8" hidden="1" x14ac:dyDescent="0.25">
      <c r="B488" s="21" t="str" cm="1">
        <f t="array" ref="B488">IFERROR(IF(INDEX([1]!Tableausource[#All],SMALL(IF(($G$1=[1]!Tableausource[Projet])*(([1]!Tableausource[Catégorie tâche]="1.H+K")+([1]!Tableausource[Catégorie tâche]="2.K")),ROW([1]!Tableausource[Projet])-13,9^9),ROW(484:484)),COLUMN([1]!Tableausource[Etat])-2)="","",(INDEX([1]!Tableausource[#All],SMALL(IF(($G$1=[1]!Tableausource[Projet])*(([1]!Tableausource[Catégorie tâche]="1.H+K")+([1]!Tableausource[Catégorie tâche]="2.K")),ROW([1]!Tableausource[Projet])-13,9^9),ROW(484:484)),COLUMN([1]!Tableausource[Etat])-2))),"")</f>
        <v/>
      </c>
      <c r="C488" s="21" t="str" cm="1">
        <f t="array" ref="C488">IFERROR(IF(INDEX([2]!Tableausource[#All],SMALL(IF(($G$1=[2]!Tableausource[Projet])*(([2]!Tableausource[Catégorie tâche]="1.H+K")+([2]!Tableausource[Catégorie tâche]="2.K")),ROW([2]!Tableausource[Projet])-13,9^9),ROW(484:484)),COLUMN([2]!Tableausource[Échéance])-2)="","",(INDEX([2]!Tableausource[#All],SMALL(IF(($G$1=[2]!Tableausource[Projet])*(([2]!Tableausource[Catégorie tâche]="1.H+K")+([2]!Tableausource[Catégorie tâche]="2.K")),ROW([2]!Tableausource[Projet])-13,9^9),ROW(484:484)),COLUMN([2]!Tableausource[Échéance])-2))),"")</f>
        <v/>
      </c>
      <c r="D488" s="21" t="str" cm="1">
        <f t="array" ref="D488">IFERROR(IF(INDEX([2]!Tableausource[#All],SMALL(IF(($G$1=[2]!Tableausource[Projet])*(([2]!Tableausource[Catégorie tâche]="1.H+K")+([2]!Tableausource[Catégorie tâche]="2.K")),ROW([2]!Tableausource[Projet])-13,9^9),ROW(484:484)),COLUMN([2]!Tableausource[Date de début])-2)="","",(INDEX([2]!Tableausource[#All],SMALL(IF(($G$1=[2]!Tableausource[Projet])*(([2]!Tableausource[Catégorie tâche]="1.H+K")+([2]!Tableausource[Catégorie tâche]="2.K")),ROW([2]!Tableausource[Projet])-13,9^9),ROW(484:484)),COLUMN([2]!Tableausource[Date de début])-2))),"")</f>
        <v/>
      </c>
      <c r="E488" s="21" t="str" cm="1">
        <f t="array" ref="E488">IFERROR(IF(INDEX([2]!Tableausource[#All],SMALL(IF(($G$1=[2]!Tableausource[Projet])*(([2]!Tableausource[Catégorie tâche]="1.H+K")+([2]!Tableausource[Catégorie tâche]="2.K")),ROW([2]!Tableausource[Projet])-13,9^9),ROW(484:484)),COLUMN([2]!Tableausource[Date de fin])-2)="","",(INDEX([2]!Tableausource[#All],SMALL(IF(($G$1=[2]!Tableausource[Projet])*(([2]!Tableausource[Catégorie tâche]="1.H+K")+([2]!Tableausource[Catégorie tâche]="2.K")),ROW([2]!Tableausource[Projet])-13,9^9),ROW(484:484)),COLUMN([2]!Tableausource[Date de fin])-2))),"")</f>
        <v/>
      </c>
      <c r="F488" s="21" t="str" cm="1">
        <f t="array" ref="F488">IFERROR(IF(INDEX([2]!Tableausource[#All],SMALL(IF(($G$1=[2]!Tableausource[Projet])*(([2]!Tableausource[Catégorie tâche]="1.H+K")+([2]!Tableausource[Catégorie tâche]="2.K")),ROW([2]!Tableausource[Projet])-13,9^9),ROW(484:484)),COLUMN([2]!Tableausource[Catégorie tâche])-2)="","",(INDEX([2]!Tableausource[#All],SMALL(IF(($G$1=[2]!Tableausource[Projet])*(([2]!Tableausource[Catégorie tâche]="1.H+K")+([2]!Tableausource[Catégorie tâche]="2.K")),ROW([2]!Tableausource[Projet])-13,9^9),ROW(484:484)),COLUMN([2]!Tableausource[Catégorie tâche])-2))),"")</f>
        <v/>
      </c>
      <c r="G488" s="23" t="str" cm="1">
        <f t="array" ref="G488">IFERROR(INDEX([2]!Tableausource[#All],SMALL(IF(($G$1=[2]!Tableausource[Projet])*(([2]!Tableausource[Catégorie tâche]="1.H+K")+([2]!Tableausource[Catégorie tâche]="2.K")),ROW([2]!Tableausource[Projet])-13,9^9),ROW(484:484)),COLUMN([2]!Tableausource[Tâches])-2),"")</f>
        <v/>
      </c>
      <c r="H488" s="24" t="str" cm="1">
        <f t="array" ref="H488">IFERROR(IF(INDEX([2]!Tableausource[#All],SMALL(IF(($G$1=[2]!Tableausource[Projet])*(([2]!Tableausource[Catégorie tâche]="1.H+K")+([2]!Tableausource[Catégorie tâche]="2.K")),ROW([2]!Tableausource[Projet])-13,9^9),ROW(484:484)),COLUMN([2]!Tableausource[Acteurs])-2)="","",(INDEX([2]!Tableausource[#All],SMALL(IF(($G$1=[2]!Tableausource[Projet])*(([2]!Tableausource[Catégorie tâche]="1.H+K")+([2]!Tableausource[Catégorie tâche]="2.K")),ROW([2]!Tableausource[Projet])-13,9^9),ROW(484:484)),COLUMN([2]!Tableausource[Acteurs])-2))),"")</f>
        <v/>
      </c>
    </row>
    <row r="489" spans="2:8" hidden="1" x14ac:dyDescent="0.25">
      <c r="B489" s="21" t="str" cm="1">
        <f t="array" ref="B489">IFERROR(IF(INDEX([1]!Tableausource[#All],SMALL(IF(($G$1=[1]!Tableausource[Projet])*(([1]!Tableausource[Catégorie tâche]="1.H+K")+([1]!Tableausource[Catégorie tâche]="2.K")),ROW([1]!Tableausource[Projet])-13,9^9),ROW(485:485)),COLUMN([1]!Tableausource[Etat])-2)="","",(INDEX([1]!Tableausource[#All],SMALL(IF(($G$1=[1]!Tableausource[Projet])*(([1]!Tableausource[Catégorie tâche]="1.H+K")+([1]!Tableausource[Catégorie tâche]="2.K")),ROW([1]!Tableausource[Projet])-13,9^9),ROW(485:485)),COLUMN([1]!Tableausource[Etat])-2))),"")</f>
        <v/>
      </c>
      <c r="C489" s="21" t="str" cm="1">
        <f t="array" ref="C489">IFERROR(IF(INDEX([2]!Tableausource[#All],SMALL(IF(($G$1=[2]!Tableausource[Projet])*(([2]!Tableausource[Catégorie tâche]="1.H+K")+([2]!Tableausource[Catégorie tâche]="2.K")),ROW([2]!Tableausource[Projet])-13,9^9),ROW(485:485)),COLUMN([2]!Tableausource[Échéance])-2)="","",(INDEX([2]!Tableausource[#All],SMALL(IF(($G$1=[2]!Tableausource[Projet])*(([2]!Tableausource[Catégorie tâche]="1.H+K")+([2]!Tableausource[Catégorie tâche]="2.K")),ROW([2]!Tableausource[Projet])-13,9^9),ROW(485:485)),COLUMN([2]!Tableausource[Échéance])-2))),"")</f>
        <v/>
      </c>
      <c r="D489" s="21" t="str" cm="1">
        <f t="array" ref="D489">IFERROR(IF(INDEX([2]!Tableausource[#All],SMALL(IF(($G$1=[2]!Tableausource[Projet])*(([2]!Tableausource[Catégorie tâche]="1.H+K")+([2]!Tableausource[Catégorie tâche]="2.K")),ROW([2]!Tableausource[Projet])-13,9^9),ROW(485:485)),COLUMN([2]!Tableausource[Date de début])-2)="","",(INDEX([2]!Tableausource[#All],SMALL(IF(($G$1=[2]!Tableausource[Projet])*(([2]!Tableausource[Catégorie tâche]="1.H+K")+([2]!Tableausource[Catégorie tâche]="2.K")),ROW([2]!Tableausource[Projet])-13,9^9),ROW(485:485)),COLUMN([2]!Tableausource[Date de début])-2))),"")</f>
        <v/>
      </c>
      <c r="E489" s="21" t="str" cm="1">
        <f t="array" ref="E489">IFERROR(IF(INDEX([2]!Tableausource[#All],SMALL(IF(($G$1=[2]!Tableausource[Projet])*(([2]!Tableausource[Catégorie tâche]="1.H+K")+([2]!Tableausource[Catégorie tâche]="2.K")),ROW([2]!Tableausource[Projet])-13,9^9),ROW(485:485)),COLUMN([2]!Tableausource[Date de fin])-2)="","",(INDEX([2]!Tableausource[#All],SMALL(IF(($G$1=[2]!Tableausource[Projet])*(([2]!Tableausource[Catégorie tâche]="1.H+K")+([2]!Tableausource[Catégorie tâche]="2.K")),ROW([2]!Tableausource[Projet])-13,9^9),ROW(485:485)),COLUMN([2]!Tableausource[Date de fin])-2))),"")</f>
        <v/>
      </c>
      <c r="F489" s="21" t="str" cm="1">
        <f t="array" ref="F489">IFERROR(IF(INDEX([2]!Tableausource[#All],SMALL(IF(($G$1=[2]!Tableausource[Projet])*(([2]!Tableausource[Catégorie tâche]="1.H+K")+([2]!Tableausource[Catégorie tâche]="2.K")),ROW([2]!Tableausource[Projet])-13,9^9),ROW(485:485)),COLUMN([2]!Tableausource[Catégorie tâche])-2)="","",(INDEX([2]!Tableausource[#All],SMALL(IF(($G$1=[2]!Tableausource[Projet])*(([2]!Tableausource[Catégorie tâche]="1.H+K")+([2]!Tableausource[Catégorie tâche]="2.K")),ROW([2]!Tableausource[Projet])-13,9^9),ROW(485:485)),COLUMN([2]!Tableausource[Catégorie tâche])-2))),"")</f>
        <v/>
      </c>
      <c r="G489" s="23" t="str" cm="1">
        <f t="array" ref="G489">IFERROR(INDEX([2]!Tableausource[#All],SMALL(IF(($G$1=[2]!Tableausource[Projet])*(([2]!Tableausource[Catégorie tâche]="1.H+K")+([2]!Tableausource[Catégorie tâche]="2.K")),ROW([2]!Tableausource[Projet])-13,9^9),ROW(485:485)),COLUMN([2]!Tableausource[Tâches])-2),"")</f>
        <v/>
      </c>
      <c r="H489" s="24" t="str" cm="1">
        <f t="array" ref="H489">IFERROR(IF(INDEX([2]!Tableausource[#All],SMALL(IF(($G$1=[2]!Tableausource[Projet])*(([2]!Tableausource[Catégorie tâche]="1.H+K")+([2]!Tableausource[Catégorie tâche]="2.K")),ROW([2]!Tableausource[Projet])-13,9^9),ROW(485:485)),COLUMN([2]!Tableausource[Acteurs])-2)="","",(INDEX([2]!Tableausource[#All],SMALL(IF(($G$1=[2]!Tableausource[Projet])*(([2]!Tableausource[Catégorie tâche]="1.H+K")+([2]!Tableausource[Catégorie tâche]="2.K")),ROW([2]!Tableausource[Projet])-13,9^9),ROW(485:485)),COLUMN([2]!Tableausource[Acteurs])-2))),"")</f>
        <v/>
      </c>
    </row>
    <row r="490" spans="2:8" hidden="1" x14ac:dyDescent="0.25">
      <c r="B490" s="21" t="str" cm="1">
        <f t="array" ref="B490">IFERROR(IF(INDEX([1]!Tableausource[#All],SMALL(IF(($G$1=[1]!Tableausource[Projet])*(([1]!Tableausource[Catégorie tâche]="1.H+K")+([1]!Tableausource[Catégorie tâche]="2.K")),ROW([1]!Tableausource[Projet])-13,9^9),ROW(486:486)),COLUMN([1]!Tableausource[Etat])-2)="","",(INDEX([1]!Tableausource[#All],SMALL(IF(($G$1=[1]!Tableausource[Projet])*(([1]!Tableausource[Catégorie tâche]="1.H+K")+([1]!Tableausource[Catégorie tâche]="2.K")),ROW([1]!Tableausource[Projet])-13,9^9),ROW(486:486)),COLUMN([1]!Tableausource[Etat])-2))),"")</f>
        <v/>
      </c>
      <c r="C490" s="21" t="str" cm="1">
        <f t="array" ref="C490">IFERROR(IF(INDEX([2]!Tableausource[#All],SMALL(IF(($G$1=[2]!Tableausource[Projet])*(([2]!Tableausource[Catégorie tâche]="1.H+K")+([2]!Tableausource[Catégorie tâche]="2.K")),ROW([2]!Tableausource[Projet])-13,9^9),ROW(486:486)),COLUMN([2]!Tableausource[Échéance])-2)="","",(INDEX([2]!Tableausource[#All],SMALL(IF(($G$1=[2]!Tableausource[Projet])*(([2]!Tableausource[Catégorie tâche]="1.H+K")+([2]!Tableausource[Catégorie tâche]="2.K")),ROW([2]!Tableausource[Projet])-13,9^9),ROW(486:486)),COLUMN([2]!Tableausource[Échéance])-2))),"")</f>
        <v/>
      </c>
      <c r="D490" s="21" t="str" cm="1">
        <f t="array" ref="D490">IFERROR(IF(INDEX([2]!Tableausource[#All],SMALL(IF(($G$1=[2]!Tableausource[Projet])*(([2]!Tableausource[Catégorie tâche]="1.H+K")+([2]!Tableausource[Catégorie tâche]="2.K")),ROW([2]!Tableausource[Projet])-13,9^9),ROW(486:486)),COLUMN([2]!Tableausource[Date de début])-2)="","",(INDEX([2]!Tableausource[#All],SMALL(IF(($G$1=[2]!Tableausource[Projet])*(([2]!Tableausource[Catégorie tâche]="1.H+K")+([2]!Tableausource[Catégorie tâche]="2.K")),ROW([2]!Tableausource[Projet])-13,9^9),ROW(486:486)),COLUMN([2]!Tableausource[Date de début])-2))),"")</f>
        <v/>
      </c>
      <c r="E490" s="21" t="str" cm="1">
        <f t="array" ref="E490">IFERROR(IF(INDEX([2]!Tableausource[#All],SMALL(IF(($G$1=[2]!Tableausource[Projet])*(([2]!Tableausource[Catégorie tâche]="1.H+K")+([2]!Tableausource[Catégorie tâche]="2.K")),ROW([2]!Tableausource[Projet])-13,9^9),ROW(486:486)),COLUMN([2]!Tableausource[Date de fin])-2)="","",(INDEX([2]!Tableausource[#All],SMALL(IF(($G$1=[2]!Tableausource[Projet])*(([2]!Tableausource[Catégorie tâche]="1.H+K")+([2]!Tableausource[Catégorie tâche]="2.K")),ROW([2]!Tableausource[Projet])-13,9^9),ROW(486:486)),COLUMN([2]!Tableausource[Date de fin])-2))),"")</f>
        <v/>
      </c>
      <c r="F490" s="21" t="str" cm="1">
        <f t="array" ref="F490">IFERROR(IF(INDEX([2]!Tableausource[#All],SMALL(IF(($G$1=[2]!Tableausource[Projet])*(([2]!Tableausource[Catégorie tâche]="1.H+K")+([2]!Tableausource[Catégorie tâche]="2.K")),ROW([2]!Tableausource[Projet])-13,9^9),ROW(486:486)),COLUMN([2]!Tableausource[Catégorie tâche])-2)="","",(INDEX([2]!Tableausource[#All],SMALL(IF(($G$1=[2]!Tableausource[Projet])*(([2]!Tableausource[Catégorie tâche]="1.H+K")+([2]!Tableausource[Catégorie tâche]="2.K")),ROW([2]!Tableausource[Projet])-13,9^9),ROW(486:486)),COLUMN([2]!Tableausource[Catégorie tâche])-2))),"")</f>
        <v/>
      </c>
      <c r="G490" s="23" t="str" cm="1">
        <f t="array" ref="G490">IFERROR(INDEX([2]!Tableausource[#All],SMALL(IF(($G$1=[2]!Tableausource[Projet])*(([2]!Tableausource[Catégorie tâche]="1.H+K")+([2]!Tableausource[Catégorie tâche]="2.K")),ROW([2]!Tableausource[Projet])-13,9^9),ROW(486:486)),COLUMN([2]!Tableausource[Tâches])-2),"")</f>
        <v/>
      </c>
      <c r="H490" s="24" t="str" cm="1">
        <f t="array" ref="H490">IFERROR(IF(INDEX([2]!Tableausource[#All],SMALL(IF(($G$1=[2]!Tableausource[Projet])*(([2]!Tableausource[Catégorie tâche]="1.H+K")+([2]!Tableausource[Catégorie tâche]="2.K")),ROW([2]!Tableausource[Projet])-13,9^9),ROW(486:486)),COLUMN([2]!Tableausource[Acteurs])-2)="","",(INDEX([2]!Tableausource[#All],SMALL(IF(($G$1=[2]!Tableausource[Projet])*(([2]!Tableausource[Catégorie tâche]="1.H+K")+([2]!Tableausource[Catégorie tâche]="2.K")),ROW([2]!Tableausource[Projet])-13,9^9),ROW(486:486)),COLUMN([2]!Tableausource[Acteurs])-2))),"")</f>
        <v/>
      </c>
    </row>
    <row r="491" spans="2:8" hidden="1" x14ac:dyDescent="0.25">
      <c r="B491" s="21" t="str" cm="1">
        <f t="array" ref="B491">IFERROR(IF(INDEX([1]!Tableausource[#All],SMALL(IF(($G$1=[1]!Tableausource[Projet])*(([1]!Tableausource[Catégorie tâche]="1.H+K")+([1]!Tableausource[Catégorie tâche]="2.K")),ROW([1]!Tableausource[Projet])-13,9^9),ROW(487:487)),COLUMN([1]!Tableausource[Etat])-2)="","",(INDEX([1]!Tableausource[#All],SMALL(IF(($G$1=[1]!Tableausource[Projet])*(([1]!Tableausource[Catégorie tâche]="1.H+K")+([1]!Tableausource[Catégorie tâche]="2.K")),ROW([1]!Tableausource[Projet])-13,9^9),ROW(487:487)),COLUMN([1]!Tableausource[Etat])-2))),"")</f>
        <v/>
      </c>
      <c r="C491" s="21" t="str" cm="1">
        <f t="array" ref="C491">IFERROR(IF(INDEX([2]!Tableausource[#All],SMALL(IF(($G$1=[2]!Tableausource[Projet])*(([2]!Tableausource[Catégorie tâche]="1.H+K")+([2]!Tableausource[Catégorie tâche]="2.K")),ROW([2]!Tableausource[Projet])-13,9^9),ROW(487:487)),COLUMN([2]!Tableausource[Échéance])-2)="","",(INDEX([2]!Tableausource[#All],SMALL(IF(($G$1=[2]!Tableausource[Projet])*(([2]!Tableausource[Catégorie tâche]="1.H+K")+([2]!Tableausource[Catégorie tâche]="2.K")),ROW([2]!Tableausource[Projet])-13,9^9),ROW(487:487)),COLUMN([2]!Tableausource[Échéance])-2))),"")</f>
        <v/>
      </c>
      <c r="D491" s="21" t="str" cm="1">
        <f t="array" ref="D491">IFERROR(IF(INDEX([2]!Tableausource[#All],SMALL(IF(($G$1=[2]!Tableausource[Projet])*(([2]!Tableausource[Catégorie tâche]="1.H+K")+([2]!Tableausource[Catégorie tâche]="2.K")),ROW([2]!Tableausource[Projet])-13,9^9),ROW(487:487)),COLUMN([2]!Tableausource[Date de début])-2)="","",(INDEX([2]!Tableausource[#All],SMALL(IF(($G$1=[2]!Tableausource[Projet])*(([2]!Tableausource[Catégorie tâche]="1.H+K")+([2]!Tableausource[Catégorie tâche]="2.K")),ROW([2]!Tableausource[Projet])-13,9^9),ROW(487:487)),COLUMN([2]!Tableausource[Date de début])-2))),"")</f>
        <v/>
      </c>
      <c r="E491" s="21" t="str" cm="1">
        <f t="array" ref="E491">IFERROR(IF(INDEX([2]!Tableausource[#All],SMALL(IF(($G$1=[2]!Tableausource[Projet])*(([2]!Tableausource[Catégorie tâche]="1.H+K")+([2]!Tableausource[Catégorie tâche]="2.K")),ROW([2]!Tableausource[Projet])-13,9^9),ROW(487:487)),COLUMN([2]!Tableausource[Date de fin])-2)="","",(INDEX([2]!Tableausource[#All],SMALL(IF(($G$1=[2]!Tableausource[Projet])*(([2]!Tableausource[Catégorie tâche]="1.H+K")+([2]!Tableausource[Catégorie tâche]="2.K")),ROW([2]!Tableausource[Projet])-13,9^9),ROW(487:487)),COLUMN([2]!Tableausource[Date de fin])-2))),"")</f>
        <v/>
      </c>
      <c r="F491" s="21" t="str" cm="1">
        <f t="array" ref="F491">IFERROR(IF(INDEX([2]!Tableausource[#All],SMALL(IF(($G$1=[2]!Tableausource[Projet])*(([2]!Tableausource[Catégorie tâche]="1.H+K")+([2]!Tableausource[Catégorie tâche]="2.K")),ROW([2]!Tableausource[Projet])-13,9^9),ROW(487:487)),COLUMN([2]!Tableausource[Catégorie tâche])-2)="","",(INDEX([2]!Tableausource[#All],SMALL(IF(($G$1=[2]!Tableausource[Projet])*(([2]!Tableausource[Catégorie tâche]="1.H+K")+([2]!Tableausource[Catégorie tâche]="2.K")),ROW([2]!Tableausource[Projet])-13,9^9),ROW(487:487)),COLUMN([2]!Tableausource[Catégorie tâche])-2))),"")</f>
        <v/>
      </c>
      <c r="G491" s="23" t="str" cm="1">
        <f t="array" ref="G491">IFERROR(INDEX([2]!Tableausource[#All],SMALL(IF(($G$1=[2]!Tableausource[Projet])*(([2]!Tableausource[Catégorie tâche]="1.H+K")+([2]!Tableausource[Catégorie tâche]="2.K")),ROW([2]!Tableausource[Projet])-13,9^9),ROW(487:487)),COLUMN([2]!Tableausource[Tâches])-2),"")</f>
        <v/>
      </c>
      <c r="H491" s="24" t="str" cm="1">
        <f t="array" ref="H491">IFERROR(IF(INDEX([2]!Tableausource[#All],SMALL(IF(($G$1=[2]!Tableausource[Projet])*(([2]!Tableausource[Catégorie tâche]="1.H+K")+([2]!Tableausource[Catégorie tâche]="2.K")),ROW([2]!Tableausource[Projet])-13,9^9),ROW(487:487)),COLUMN([2]!Tableausource[Acteurs])-2)="","",(INDEX([2]!Tableausource[#All],SMALL(IF(($G$1=[2]!Tableausource[Projet])*(([2]!Tableausource[Catégorie tâche]="1.H+K")+([2]!Tableausource[Catégorie tâche]="2.K")),ROW([2]!Tableausource[Projet])-13,9^9),ROW(487:487)),COLUMN([2]!Tableausource[Acteurs])-2))),"")</f>
        <v/>
      </c>
    </row>
    <row r="492" spans="2:8" hidden="1" x14ac:dyDescent="0.25">
      <c r="B492" s="21" t="str" cm="1">
        <f t="array" ref="B492">IFERROR(IF(INDEX([1]!Tableausource[#All],SMALL(IF(($G$1=[1]!Tableausource[Projet])*(([1]!Tableausource[Catégorie tâche]="1.H+K")+([1]!Tableausource[Catégorie tâche]="2.K")),ROW([1]!Tableausource[Projet])-13,9^9),ROW(488:488)),COLUMN([1]!Tableausource[Etat])-2)="","",(INDEX([1]!Tableausource[#All],SMALL(IF(($G$1=[1]!Tableausource[Projet])*(([1]!Tableausource[Catégorie tâche]="1.H+K")+([1]!Tableausource[Catégorie tâche]="2.K")),ROW([1]!Tableausource[Projet])-13,9^9),ROW(488:488)),COLUMN([1]!Tableausource[Etat])-2))),"")</f>
        <v/>
      </c>
      <c r="C492" s="21" t="str" cm="1">
        <f t="array" ref="C492">IFERROR(IF(INDEX([2]!Tableausource[#All],SMALL(IF(($G$1=[2]!Tableausource[Projet])*(([2]!Tableausource[Catégorie tâche]="1.H+K")+([2]!Tableausource[Catégorie tâche]="2.K")),ROW([2]!Tableausource[Projet])-13,9^9),ROW(488:488)),COLUMN([2]!Tableausource[Échéance])-2)="","",(INDEX([2]!Tableausource[#All],SMALL(IF(($G$1=[2]!Tableausource[Projet])*(([2]!Tableausource[Catégorie tâche]="1.H+K")+([2]!Tableausource[Catégorie tâche]="2.K")),ROW([2]!Tableausource[Projet])-13,9^9),ROW(488:488)),COLUMN([2]!Tableausource[Échéance])-2))),"")</f>
        <v/>
      </c>
      <c r="D492" s="21" t="str" cm="1">
        <f t="array" ref="D492">IFERROR(IF(INDEX([2]!Tableausource[#All],SMALL(IF(($G$1=[2]!Tableausource[Projet])*(([2]!Tableausource[Catégorie tâche]="1.H+K")+([2]!Tableausource[Catégorie tâche]="2.K")),ROW([2]!Tableausource[Projet])-13,9^9),ROW(488:488)),COLUMN([2]!Tableausource[Date de début])-2)="","",(INDEX([2]!Tableausource[#All],SMALL(IF(($G$1=[2]!Tableausource[Projet])*(([2]!Tableausource[Catégorie tâche]="1.H+K")+([2]!Tableausource[Catégorie tâche]="2.K")),ROW([2]!Tableausource[Projet])-13,9^9),ROW(488:488)),COLUMN([2]!Tableausource[Date de début])-2))),"")</f>
        <v/>
      </c>
      <c r="E492" s="21" t="str" cm="1">
        <f t="array" ref="E492">IFERROR(IF(INDEX([2]!Tableausource[#All],SMALL(IF(($G$1=[2]!Tableausource[Projet])*(([2]!Tableausource[Catégorie tâche]="1.H+K")+([2]!Tableausource[Catégorie tâche]="2.K")),ROW([2]!Tableausource[Projet])-13,9^9),ROW(488:488)),COLUMN([2]!Tableausource[Date de fin])-2)="","",(INDEX([2]!Tableausource[#All],SMALL(IF(($G$1=[2]!Tableausource[Projet])*(([2]!Tableausource[Catégorie tâche]="1.H+K")+([2]!Tableausource[Catégorie tâche]="2.K")),ROW([2]!Tableausource[Projet])-13,9^9),ROW(488:488)),COLUMN([2]!Tableausource[Date de fin])-2))),"")</f>
        <v/>
      </c>
      <c r="F492" s="21" t="str" cm="1">
        <f t="array" ref="F492">IFERROR(IF(INDEX([2]!Tableausource[#All],SMALL(IF(($G$1=[2]!Tableausource[Projet])*(([2]!Tableausource[Catégorie tâche]="1.H+K")+([2]!Tableausource[Catégorie tâche]="2.K")),ROW([2]!Tableausource[Projet])-13,9^9),ROW(488:488)),COLUMN([2]!Tableausource[Catégorie tâche])-2)="","",(INDEX([2]!Tableausource[#All],SMALL(IF(($G$1=[2]!Tableausource[Projet])*(([2]!Tableausource[Catégorie tâche]="1.H+K")+([2]!Tableausource[Catégorie tâche]="2.K")),ROW([2]!Tableausource[Projet])-13,9^9),ROW(488:488)),COLUMN([2]!Tableausource[Catégorie tâche])-2))),"")</f>
        <v/>
      </c>
      <c r="G492" s="23" t="str" cm="1">
        <f t="array" ref="G492">IFERROR(INDEX([2]!Tableausource[#All],SMALL(IF(($G$1=[2]!Tableausource[Projet])*(([2]!Tableausource[Catégorie tâche]="1.H+K")+([2]!Tableausource[Catégorie tâche]="2.K")),ROW([2]!Tableausource[Projet])-13,9^9),ROW(488:488)),COLUMN([2]!Tableausource[Tâches])-2),"")</f>
        <v/>
      </c>
      <c r="H492" s="24" t="str" cm="1">
        <f t="array" ref="H492">IFERROR(IF(INDEX([2]!Tableausource[#All],SMALL(IF(($G$1=[2]!Tableausource[Projet])*(([2]!Tableausource[Catégorie tâche]="1.H+K")+([2]!Tableausource[Catégorie tâche]="2.K")),ROW([2]!Tableausource[Projet])-13,9^9),ROW(488:488)),COLUMN([2]!Tableausource[Acteurs])-2)="","",(INDEX([2]!Tableausource[#All],SMALL(IF(($G$1=[2]!Tableausource[Projet])*(([2]!Tableausource[Catégorie tâche]="1.H+K")+([2]!Tableausource[Catégorie tâche]="2.K")),ROW([2]!Tableausource[Projet])-13,9^9),ROW(488:488)),COLUMN([2]!Tableausource[Acteurs])-2))),"")</f>
        <v/>
      </c>
    </row>
    <row r="493" spans="2:8" hidden="1" x14ac:dyDescent="0.25">
      <c r="B493" s="21" t="str" cm="1">
        <f t="array" ref="B493">IFERROR(IF(INDEX([1]!Tableausource[#All],SMALL(IF(($G$1=[1]!Tableausource[Projet])*(([1]!Tableausource[Catégorie tâche]="1.H+K")+([1]!Tableausource[Catégorie tâche]="2.K")),ROW([1]!Tableausource[Projet])-13,9^9),ROW(489:489)),COLUMN([1]!Tableausource[Etat])-2)="","",(INDEX([1]!Tableausource[#All],SMALL(IF(($G$1=[1]!Tableausource[Projet])*(([1]!Tableausource[Catégorie tâche]="1.H+K")+([1]!Tableausource[Catégorie tâche]="2.K")),ROW([1]!Tableausource[Projet])-13,9^9),ROW(489:489)),COLUMN([1]!Tableausource[Etat])-2))),"")</f>
        <v/>
      </c>
      <c r="C493" s="21" t="str" cm="1">
        <f t="array" ref="C493">IFERROR(IF(INDEX([2]!Tableausource[#All],SMALL(IF(($G$1=[2]!Tableausource[Projet])*(([2]!Tableausource[Catégorie tâche]="1.H+K")+([2]!Tableausource[Catégorie tâche]="2.K")),ROW([2]!Tableausource[Projet])-13,9^9),ROW(489:489)),COLUMN([2]!Tableausource[Échéance])-2)="","",(INDEX([2]!Tableausource[#All],SMALL(IF(($G$1=[2]!Tableausource[Projet])*(([2]!Tableausource[Catégorie tâche]="1.H+K")+([2]!Tableausource[Catégorie tâche]="2.K")),ROW([2]!Tableausource[Projet])-13,9^9),ROW(489:489)),COLUMN([2]!Tableausource[Échéance])-2))),"")</f>
        <v/>
      </c>
      <c r="D493" s="21" t="str" cm="1">
        <f t="array" ref="D493">IFERROR(IF(INDEX([2]!Tableausource[#All],SMALL(IF(($G$1=[2]!Tableausource[Projet])*(([2]!Tableausource[Catégorie tâche]="1.H+K")+([2]!Tableausource[Catégorie tâche]="2.K")),ROW([2]!Tableausource[Projet])-13,9^9),ROW(489:489)),COLUMN([2]!Tableausource[Date de début])-2)="","",(INDEX([2]!Tableausource[#All],SMALL(IF(($G$1=[2]!Tableausource[Projet])*(([2]!Tableausource[Catégorie tâche]="1.H+K")+([2]!Tableausource[Catégorie tâche]="2.K")),ROW([2]!Tableausource[Projet])-13,9^9),ROW(489:489)),COLUMN([2]!Tableausource[Date de début])-2))),"")</f>
        <v/>
      </c>
      <c r="E493" s="21" t="str" cm="1">
        <f t="array" ref="E493">IFERROR(IF(INDEX([2]!Tableausource[#All],SMALL(IF(($G$1=[2]!Tableausource[Projet])*(([2]!Tableausource[Catégorie tâche]="1.H+K")+([2]!Tableausource[Catégorie tâche]="2.K")),ROW([2]!Tableausource[Projet])-13,9^9),ROW(489:489)),COLUMN([2]!Tableausource[Date de fin])-2)="","",(INDEX([2]!Tableausource[#All],SMALL(IF(($G$1=[2]!Tableausource[Projet])*(([2]!Tableausource[Catégorie tâche]="1.H+K")+([2]!Tableausource[Catégorie tâche]="2.K")),ROW([2]!Tableausource[Projet])-13,9^9),ROW(489:489)),COLUMN([2]!Tableausource[Date de fin])-2))),"")</f>
        <v/>
      </c>
      <c r="F493" s="21" t="str" cm="1">
        <f t="array" ref="F493">IFERROR(IF(INDEX([2]!Tableausource[#All],SMALL(IF(($G$1=[2]!Tableausource[Projet])*(([2]!Tableausource[Catégorie tâche]="1.H+K")+([2]!Tableausource[Catégorie tâche]="2.K")),ROW([2]!Tableausource[Projet])-13,9^9),ROW(489:489)),COLUMN([2]!Tableausource[Catégorie tâche])-2)="","",(INDEX([2]!Tableausource[#All],SMALL(IF(($G$1=[2]!Tableausource[Projet])*(([2]!Tableausource[Catégorie tâche]="1.H+K")+([2]!Tableausource[Catégorie tâche]="2.K")),ROW([2]!Tableausource[Projet])-13,9^9),ROW(489:489)),COLUMN([2]!Tableausource[Catégorie tâche])-2))),"")</f>
        <v/>
      </c>
      <c r="G493" s="23" t="str" cm="1">
        <f t="array" ref="G493">IFERROR(INDEX([2]!Tableausource[#All],SMALL(IF(($G$1=[2]!Tableausource[Projet])*(([2]!Tableausource[Catégorie tâche]="1.H+K")+([2]!Tableausource[Catégorie tâche]="2.K")),ROW([2]!Tableausource[Projet])-13,9^9),ROW(489:489)),COLUMN([2]!Tableausource[Tâches])-2),"")</f>
        <v/>
      </c>
      <c r="H493" s="24" t="str" cm="1">
        <f t="array" ref="H493">IFERROR(IF(INDEX([2]!Tableausource[#All],SMALL(IF(($G$1=[2]!Tableausource[Projet])*(([2]!Tableausource[Catégorie tâche]="1.H+K")+([2]!Tableausource[Catégorie tâche]="2.K")),ROW([2]!Tableausource[Projet])-13,9^9),ROW(489:489)),COLUMN([2]!Tableausource[Acteurs])-2)="","",(INDEX([2]!Tableausource[#All],SMALL(IF(($G$1=[2]!Tableausource[Projet])*(([2]!Tableausource[Catégorie tâche]="1.H+K")+([2]!Tableausource[Catégorie tâche]="2.K")),ROW([2]!Tableausource[Projet])-13,9^9),ROW(489:489)),COLUMN([2]!Tableausource[Acteurs])-2))),"")</f>
        <v/>
      </c>
    </row>
    <row r="494" spans="2:8" hidden="1" x14ac:dyDescent="0.25">
      <c r="B494" s="21" t="str" cm="1">
        <f t="array" ref="B494">IFERROR(IF(INDEX([1]!Tableausource[#All],SMALL(IF(($G$1=[1]!Tableausource[Projet])*(([1]!Tableausource[Catégorie tâche]="1.H+K")+([1]!Tableausource[Catégorie tâche]="2.K")),ROW([1]!Tableausource[Projet])-13,9^9),ROW(490:490)),COLUMN([1]!Tableausource[Etat])-2)="","",(INDEX([1]!Tableausource[#All],SMALL(IF(($G$1=[1]!Tableausource[Projet])*(([1]!Tableausource[Catégorie tâche]="1.H+K")+([1]!Tableausource[Catégorie tâche]="2.K")),ROW([1]!Tableausource[Projet])-13,9^9),ROW(490:490)),COLUMN([1]!Tableausource[Etat])-2))),"")</f>
        <v/>
      </c>
      <c r="C494" s="21" t="str" cm="1">
        <f t="array" ref="C494">IFERROR(IF(INDEX([2]!Tableausource[#All],SMALL(IF(($G$1=[2]!Tableausource[Projet])*(([2]!Tableausource[Catégorie tâche]="1.H+K")+([2]!Tableausource[Catégorie tâche]="2.K")),ROW([2]!Tableausource[Projet])-13,9^9),ROW(490:490)),COLUMN([2]!Tableausource[Échéance])-2)="","",(INDEX([2]!Tableausource[#All],SMALL(IF(($G$1=[2]!Tableausource[Projet])*(([2]!Tableausource[Catégorie tâche]="1.H+K")+([2]!Tableausource[Catégorie tâche]="2.K")),ROW([2]!Tableausource[Projet])-13,9^9),ROW(490:490)),COLUMN([2]!Tableausource[Échéance])-2))),"")</f>
        <v/>
      </c>
      <c r="D494" s="21" t="str" cm="1">
        <f t="array" ref="D494">IFERROR(IF(INDEX([2]!Tableausource[#All],SMALL(IF(($G$1=[2]!Tableausource[Projet])*(([2]!Tableausource[Catégorie tâche]="1.H+K")+([2]!Tableausource[Catégorie tâche]="2.K")),ROW([2]!Tableausource[Projet])-13,9^9),ROW(490:490)),COLUMN([2]!Tableausource[Date de début])-2)="","",(INDEX([2]!Tableausource[#All],SMALL(IF(($G$1=[2]!Tableausource[Projet])*(([2]!Tableausource[Catégorie tâche]="1.H+K")+([2]!Tableausource[Catégorie tâche]="2.K")),ROW([2]!Tableausource[Projet])-13,9^9),ROW(490:490)),COLUMN([2]!Tableausource[Date de début])-2))),"")</f>
        <v/>
      </c>
      <c r="E494" s="21" t="str" cm="1">
        <f t="array" ref="E494">IFERROR(IF(INDEX([2]!Tableausource[#All],SMALL(IF(($G$1=[2]!Tableausource[Projet])*(([2]!Tableausource[Catégorie tâche]="1.H+K")+([2]!Tableausource[Catégorie tâche]="2.K")),ROW([2]!Tableausource[Projet])-13,9^9),ROW(490:490)),COLUMN([2]!Tableausource[Date de fin])-2)="","",(INDEX([2]!Tableausource[#All],SMALL(IF(($G$1=[2]!Tableausource[Projet])*(([2]!Tableausource[Catégorie tâche]="1.H+K")+([2]!Tableausource[Catégorie tâche]="2.K")),ROW([2]!Tableausource[Projet])-13,9^9),ROW(490:490)),COLUMN([2]!Tableausource[Date de fin])-2))),"")</f>
        <v/>
      </c>
      <c r="F494" s="21" t="str" cm="1">
        <f t="array" ref="F494">IFERROR(IF(INDEX([2]!Tableausource[#All],SMALL(IF(($G$1=[2]!Tableausource[Projet])*(([2]!Tableausource[Catégorie tâche]="1.H+K")+([2]!Tableausource[Catégorie tâche]="2.K")),ROW([2]!Tableausource[Projet])-13,9^9),ROW(490:490)),COLUMN([2]!Tableausource[Catégorie tâche])-2)="","",(INDEX([2]!Tableausource[#All],SMALL(IF(($G$1=[2]!Tableausource[Projet])*(([2]!Tableausource[Catégorie tâche]="1.H+K")+([2]!Tableausource[Catégorie tâche]="2.K")),ROW([2]!Tableausource[Projet])-13,9^9),ROW(490:490)),COLUMN([2]!Tableausource[Catégorie tâche])-2))),"")</f>
        <v/>
      </c>
      <c r="G494" s="23" t="str" cm="1">
        <f t="array" ref="G494">IFERROR(INDEX([2]!Tableausource[#All],SMALL(IF(($G$1=[2]!Tableausource[Projet])*(([2]!Tableausource[Catégorie tâche]="1.H+K")+([2]!Tableausource[Catégorie tâche]="2.K")),ROW([2]!Tableausource[Projet])-13,9^9),ROW(490:490)),COLUMN([2]!Tableausource[Tâches])-2),"")</f>
        <v/>
      </c>
      <c r="H494" s="24" t="str" cm="1">
        <f t="array" ref="H494">IFERROR(IF(INDEX([2]!Tableausource[#All],SMALL(IF(($G$1=[2]!Tableausource[Projet])*(([2]!Tableausource[Catégorie tâche]="1.H+K")+([2]!Tableausource[Catégorie tâche]="2.K")),ROW([2]!Tableausource[Projet])-13,9^9),ROW(490:490)),COLUMN([2]!Tableausource[Acteurs])-2)="","",(INDEX([2]!Tableausource[#All],SMALL(IF(($G$1=[2]!Tableausource[Projet])*(([2]!Tableausource[Catégorie tâche]="1.H+K")+([2]!Tableausource[Catégorie tâche]="2.K")),ROW([2]!Tableausource[Projet])-13,9^9),ROW(490:490)),COLUMN([2]!Tableausource[Acteurs])-2))),"")</f>
        <v/>
      </c>
    </row>
    <row r="495" spans="2:8" hidden="1" x14ac:dyDescent="0.25">
      <c r="B495" s="21" t="str" cm="1">
        <f t="array" ref="B495">IFERROR(IF(INDEX([1]!Tableausource[#All],SMALL(IF(($G$1=[1]!Tableausource[Projet])*(([1]!Tableausource[Catégorie tâche]="1.H+K")+([1]!Tableausource[Catégorie tâche]="2.K")),ROW([1]!Tableausource[Projet])-13,9^9),ROW(491:491)),COLUMN([1]!Tableausource[Etat])-2)="","",(INDEX([1]!Tableausource[#All],SMALL(IF(($G$1=[1]!Tableausource[Projet])*(([1]!Tableausource[Catégorie tâche]="1.H+K")+([1]!Tableausource[Catégorie tâche]="2.K")),ROW([1]!Tableausource[Projet])-13,9^9),ROW(491:491)),COLUMN([1]!Tableausource[Etat])-2))),"")</f>
        <v/>
      </c>
      <c r="C495" s="21" t="str" cm="1">
        <f t="array" ref="C495">IFERROR(IF(INDEX([2]!Tableausource[#All],SMALL(IF(($G$1=[2]!Tableausource[Projet])*(([2]!Tableausource[Catégorie tâche]="1.H+K")+([2]!Tableausource[Catégorie tâche]="2.K")),ROW([2]!Tableausource[Projet])-13,9^9),ROW(491:491)),COLUMN([2]!Tableausource[Échéance])-2)="","",(INDEX([2]!Tableausource[#All],SMALL(IF(($G$1=[2]!Tableausource[Projet])*(([2]!Tableausource[Catégorie tâche]="1.H+K")+([2]!Tableausource[Catégorie tâche]="2.K")),ROW([2]!Tableausource[Projet])-13,9^9),ROW(491:491)),COLUMN([2]!Tableausource[Échéance])-2))),"")</f>
        <v/>
      </c>
      <c r="D495" s="21" t="str" cm="1">
        <f t="array" ref="D495">IFERROR(IF(INDEX([2]!Tableausource[#All],SMALL(IF(($G$1=[2]!Tableausource[Projet])*(([2]!Tableausource[Catégorie tâche]="1.H+K")+([2]!Tableausource[Catégorie tâche]="2.K")),ROW([2]!Tableausource[Projet])-13,9^9),ROW(491:491)),COLUMN([2]!Tableausource[Date de début])-2)="","",(INDEX([2]!Tableausource[#All],SMALL(IF(($G$1=[2]!Tableausource[Projet])*(([2]!Tableausource[Catégorie tâche]="1.H+K")+([2]!Tableausource[Catégorie tâche]="2.K")),ROW([2]!Tableausource[Projet])-13,9^9),ROW(491:491)),COLUMN([2]!Tableausource[Date de début])-2))),"")</f>
        <v/>
      </c>
      <c r="E495" s="21" t="str" cm="1">
        <f t="array" ref="E495">IFERROR(IF(INDEX([2]!Tableausource[#All],SMALL(IF(($G$1=[2]!Tableausource[Projet])*(([2]!Tableausource[Catégorie tâche]="1.H+K")+([2]!Tableausource[Catégorie tâche]="2.K")),ROW([2]!Tableausource[Projet])-13,9^9),ROW(491:491)),COLUMN([2]!Tableausource[Date de fin])-2)="","",(INDEX([2]!Tableausource[#All],SMALL(IF(($G$1=[2]!Tableausource[Projet])*(([2]!Tableausource[Catégorie tâche]="1.H+K")+([2]!Tableausource[Catégorie tâche]="2.K")),ROW([2]!Tableausource[Projet])-13,9^9),ROW(491:491)),COLUMN([2]!Tableausource[Date de fin])-2))),"")</f>
        <v/>
      </c>
      <c r="F495" s="21" t="str" cm="1">
        <f t="array" ref="F495">IFERROR(IF(INDEX([2]!Tableausource[#All],SMALL(IF(($G$1=[2]!Tableausource[Projet])*(([2]!Tableausource[Catégorie tâche]="1.H+K")+([2]!Tableausource[Catégorie tâche]="2.K")),ROW([2]!Tableausource[Projet])-13,9^9),ROW(491:491)),COLUMN([2]!Tableausource[Catégorie tâche])-2)="","",(INDEX([2]!Tableausource[#All],SMALL(IF(($G$1=[2]!Tableausource[Projet])*(([2]!Tableausource[Catégorie tâche]="1.H+K")+([2]!Tableausource[Catégorie tâche]="2.K")),ROW([2]!Tableausource[Projet])-13,9^9),ROW(491:491)),COLUMN([2]!Tableausource[Catégorie tâche])-2))),"")</f>
        <v/>
      </c>
      <c r="G495" s="23" t="str" cm="1">
        <f t="array" ref="G495">IFERROR(INDEX([2]!Tableausource[#All],SMALL(IF(($G$1=[2]!Tableausource[Projet])*(([2]!Tableausource[Catégorie tâche]="1.H+K")+([2]!Tableausource[Catégorie tâche]="2.K")),ROW([2]!Tableausource[Projet])-13,9^9),ROW(491:491)),COLUMN([2]!Tableausource[Tâches])-2),"")</f>
        <v/>
      </c>
      <c r="H495" s="24" t="str" cm="1">
        <f t="array" ref="H495">IFERROR(IF(INDEX([2]!Tableausource[#All],SMALL(IF(($G$1=[2]!Tableausource[Projet])*(([2]!Tableausource[Catégorie tâche]="1.H+K")+([2]!Tableausource[Catégorie tâche]="2.K")),ROW([2]!Tableausource[Projet])-13,9^9),ROW(491:491)),COLUMN([2]!Tableausource[Acteurs])-2)="","",(INDEX([2]!Tableausource[#All],SMALL(IF(($G$1=[2]!Tableausource[Projet])*(([2]!Tableausource[Catégorie tâche]="1.H+K")+([2]!Tableausource[Catégorie tâche]="2.K")),ROW([2]!Tableausource[Projet])-13,9^9),ROW(491:491)),COLUMN([2]!Tableausource[Acteurs])-2))),"")</f>
        <v/>
      </c>
    </row>
    <row r="496" spans="2:8" hidden="1" x14ac:dyDescent="0.25">
      <c r="B496" s="21" t="str" cm="1">
        <f t="array" ref="B496">IFERROR(IF(INDEX([1]!Tableausource[#All],SMALL(IF(($G$1=[1]!Tableausource[Projet])*(([1]!Tableausource[Catégorie tâche]="1.H+K")+([1]!Tableausource[Catégorie tâche]="2.K")),ROW([1]!Tableausource[Projet])-13,9^9),ROW(492:492)),COLUMN([1]!Tableausource[Etat])-2)="","",(INDEX([1]!Tableausource[#All],SMALL(IF(($G$1=[1]!Tableausource[Projet])*(([1]!Tableausource[Catégorie tâche]="1.H+K")+([1]!Tableausource[Catégorie tâche]="2.K")),ROW([1]!Tableausource[Projet])-13,9^9),ROW(492:492)),COLUMN([1]!Tableausource[Etat])-2))),"")</f>
        <v/>
      </c>
      <c r="C496" s="21" t="str" cm="1">
        <f t="array" ref="C496">IFERROR(IF(INDEX([2]!Tableausource[#All],SMALL(IF(($G$1=[2]!Tableausource[Projet])*(([2]!Tableausource[Catégorie tâche]="1.H+K")+([2]!Tableausource[Catégorie tâche]="2.K")),ROW([2]!Tableausource[Projet])-13,9^9),ROW(492:492)),COLUMN([2]!Tableausource[Échéance])-2)="","",(INDEX([2]!Tableausource[#All],SMALL(IF(($G$1=[2]!Tableausource[Projet])*(([2]!Tableausource[Catégorie tâche]="1.H+K")+([2]!Tableausource[Catégorie tâche]="2.K")),ROW([2]!Tableausource[Projet])-13,9^9),ROW(492:492)),COLUMN([2]!Tableausource[Échéance])-2))),"")</f>
        <v/>
      </c>
      <c r="D496" s="21" t="str" cm="1">
        <f t="array" ref="D496">IFERROR(IF(INDEX([2]!Tableausource[#All],SMALL(IF(($G$1=[2]!Tableausource[Projet])*(([2]!Tableausource[Catégorie tâche]="1.H+K")+([2]!Tableausource[Catégorie tâche]="2.K")),ROW([2]!Tableausource[Projet])-13,9^9),ROW(492:492)),COLUMN([2]!Tableausource[Date de début])-2)="","",(INDEX([2]!Tableausource[#All],SMALL(IF(($G$1=[2]!Tableausource[Projet])*(([2]!Tableausource[Catégorie tâche]="1.H+K")+([2]!Tableausource[Catégorie tâche]="2.K")),ROW([2]!Tableausource[Projet])-13,9^9),ROW(492:492)),COLUMN([2]!Tableausource[Date de début])-2))),"")</f>
        <v/>
      </c>
      <c r="E496" s="21" t="str" cm="1">
        <f t="array" ref="E496">IFERROR(IF(INDEX([2]!Tableausource[#All],SMALL(IF(($G$1=[2]!Tableausource[Projet])*(([2]!Tableausource[Catégorie tâche]="1.H+K")+([2]!Tableausource[Catégorie tâche]="2.K")),ROW([2]!Tableausource[Projet])-13,9^9),ROW(492:492)),COLUMN([2]!Tableausource[Date de fin])-2)="","",(INDEX([2]!Tableausource[#All],SMALL(IF(($G$1=[2]!Tableausource[Projet])*(([2]!Tableausource[Catégorie tâche]="1.H+K")+([2]!Tableausource[Catégorie tâche]="2.K")),ROW([2]!Tableausource[Projet])-13,9^9),ROW(492:492)),COLUMN([2]!Tableausource[Date de fin])-2))),"")</f>
        <v/>
      </c>
      <c r="F496" s="21" t="str" cm="1">
        <f t="array" ref="F496">IFERROR(IF(INDEX([2]!Tableausource[#All],SMALL(IF(($G$1=[2]!Tableausource[Projet])*(([2]!Tableausource[Catégorie tâche]="1.H+K")+([2]!Tableausource[Catégorie tâche]="2.K")),ROW([2]!Tableausource[Projet])-13,9^9),ROW(492:492)),COLUMN([2]!Tableausource[Catégorie tâche])-2)="","",(INDEX([2]!Tableausource[#All],SMALL(IF(($G$1=[2]!Tableausource[Projet])*(([2]!Tableausource[Catégorie tâche]="1.H+K")+([2]!Tableausource[Catégorie tâche]="2.K")),ROW([2]!Tableausource[Projet])-13,9^9),ROW(492:492)),COLUMN([2]!Tableausource[Catégorie tâche])-2))),"")</f>
        <v/>
      </c>
      <c r="G496" s="23" t="str" cm="1">
        <f t="array" ref="G496">IFERROR(INDEX([2]!Tableausource[#All],SMALL(IF(($G$1=[2]!Tableausource[Projet])*(([2]!Tableausource[Catégorie tâche]="1.H+K")+([2]!Tableausource[Catégorie tâche]="2.K")),ROW([2]!Tableausource[Projet])-13,9^9),ROW(492:492)),COLUMN([2]!Tableausource[Tâches])-2),"")</f>
        <v/>
      </c>
      <c r="H496" s="24" t="str" cm="1">
        <f t="array" ref="H496">IFERROR(IF(INDEX([2]!Tableausource[#All],SMALL(IF(($G$1=[2]!Tableausource[Projet])*(([2]!Tableausource[Catégorie tâche]="1.H+K")+([2]!Tableausource[Catégorie tâche]="2.K")),ROW([2]!Tableausource[Projet])-13,9^9),ROW(492:492)),COLUMN([2]!Tableausource[Acteurs])-2)="","",(INDEX([2]!Tableausource[#All],SMALL(IF(($G$1=[2]!Tableausource[Projet])*(([2]!Tableausource[Catégorie tâche]="1.H+K")+([2]!Tableausource[Catégorie tâche]="2.K")),ROW([2]!Tableausource[Projet])-13,9^9),ROW(492:492)),COLUMN([2]!Tableausource[Acteurs])-2))),"")</f>
        <v/>
      </c>
    </row>
    <row r="497" spans="2:13" hidden="1" x14ac:dyDescent="0.25">
      <c r="B497" s="21" t="str" cm="1">
        <f t="array" ref="B497">IFERROR(IF(INDEX([1]!Tableausource[#All],SMALL(IF(($G$1=[1]!Tableausource[Projet])*(([1]!Tableausource[Catégorie tâche]="1.H+K")+([1]!Tableausource[Catégorie tâche]="2.K")),ROW([1]!Tableausource[Projet])-13,9^9),ROW(493:493)),COLUMN([1]!Tableausource[Etat])-2)="","",(INDEX([1]!Tableausource[#All],SMALL(IF(($G$1=[1]!Tableausource[Projet])*(([1]!Tableausource[Catégorie tâche]="1.H+K")+([1]!Tableausource[Catégorie tâche]="2.K")),ROW([1]!Tableausource[Projet])-13,9^9),ROW(493:493)),COLUMN([1]!Tableausource[Etat])-2))),"")</f>
        <v/>
      </c>
      <c r="C497" s="21" t="str" cm="1">
        <f t="array" ref="C497">IFERROR(IF(INDEX([2]!Tableausource[#All],SMALL(IF(($G$1=[2]!Tableausource[Projet])*(([2]!Tableausource[Catégorie tâche]="1.H+K")+([2]!Tableausource[Catégorie tâche]="2.K")),ROW([2]!Tableausource[Projet])-13,9^9),ROW(493:493)),COLUMN([2]!Tableausource[Échéance])-2)="","",(INDEX([2]!Tableausource[#All],SMALL(IF(($G$1=[2]!Tableausource[Projet])*(([2]!Tableausource[Catégorie tâche]="1.H+K")+([2]!Tableausource[Catégorie tâche]="2.K")),ROW([2]!Tableausource[Projet])-13,9^9),ROW(493:493)),COLUMN([2]!Tableausource[Échéance])-2))),"")</f>
        <v/>
      </c>
      <c r="D497" s="21" t="str" cm="1">
        <f t="array" ref="D497">IFERROR(IF(INDEX([2]!Tableausource[#All],SMALL(IF(($G$1=[2]!Tableausource[Projet])*(([2]!Tableausource[Catégorie tâche]="1.H+K")+([2]!Tableausource[Catégorie tâche]="2.K")),ROW([2]!Tableausource[Projet])-13,9^9),ROW(493:493)),COLUMN([2]!Tableausource[Date de début])-2)="","",(INDEX([2]!Tableausource[#All],SMALL(IF(($G$1=[2]!Tableausource[Projet])*(([2]!Tableausource[Catégorie tâche]="1.H+K")+([2]!Tableausource[Catégorie tâche]="2.K")),ROW([2]!Tableausource[Projet])-13,9^9),ROW(493:493)),COLUMN([2]!Tableausource[Date de début])-2))),"")</f>
        <v/>
      </c>
      <c r="E497" s="21" t="str" cm="1">
        <f t="array" ref="E497">IFERROR(IF(INDEX([2]!Tableausource[#All],SMALL(IF(($G$1=[2]!Tableausource[Projet])*(([2]!Tableausource[Catégorie tâche]="1.H+K")+([2]!Tableausource[Catégorie tâche]="2.K")),ROW([2]!Tableausource[Projet])-13,9^9),ROW(493:493)),COLUMN([2]!Tableausource[Date de fin])-2)="","",(INDEX([2]!Tableausource[#All],SMALL(IF(($G$1=[2]!Tableausource[Projet])*(([2]!Tableausource[Catégorie tâche]="1.H+K")+([2]!Tableausource[Catégorie tâche]="2.K")),ROW([2]!Tableausource[Projet])-13,9^9),ROW(493:493)),COLUMN([2]!Tableausource[Date de fin])-2))),"")</f>
        <v/>
      </c>
      <c r="F497" s="21" t="str" cm="1">
        <f t="array" ref="F497">IFERROR(IF(INDEX([2]!Tableausource[#All],SMALL(IF(($G$1=[2]!Tableausource[Projet])*(([2]!Tableausource[Catégorie tâche]="1.H+K")+([2]!Tableausource[Catégorie tâche]="2.K")),ROW([2]!Tableausource[Projet])-13,9^9),ROW(493:493)),COLUMN([2]!Tableausource[Catégorie tâche])-2)="","",(INDEX([2]!Tableausource[#All],SMALL(IF(($G$1=[2]!Tableausource[Projet])*(([2]!Tableausource[Catégorie tâche]="1.H+K")+([2]!Tableausource[Catégorie tâche]="2.K")),ROW([2]!Tableausource[Projet])-13,9^9),ROW(493:493)),COLUMN([2]!Tableausource[Catégorie tâche])-2))),"")</f>
        <v/>
      </c>
      <c r="G497" s="23" t="str" cm="1">
        <f t="array" ref="G497">IFERROR(INDEX([2]!Tableausource[#All],SMALL(IF(($G$1=[2]!Tableausource[Projet])*(([2]!Tableausource[Catégorie tâche]="1.H+K")+([2]!Tableausource[Catégorie tâche]="2.K")),ROW([2]!Tableausource[Projet])-13,9^9),ROW(493:493)),COLUMN([2]!Tableausource[Tâches])-2),"")</f>
        <v/>
      </c>
      <c r="H497" s="24" t="str" cm="1">
        <f t="array" ref="H497">IFERROR(IF(INDEX([2]!Tableausource[#All],SMALL(IF(($G$1=[2]!Tableausource[Projet])*(([2]!Tableausource[Catégorie tâche]="1.H+K")+([2]!Tableausource[Catégorie tâche]="2.K")),ROW([2]!Tableausource[Projet])-13,9^9),ROW(493:493)),COLUMN([2]!Tableausource[Acteurs])-2)="","",(INDEX([2]!Tableausource[#All],SMALL(IF(($G$1=[2]!Tableausource[Projet])*(([2]!Tableausource[Catégorie tâche]="1.H+K")+([2]!Tableausource[Catégorie tâche]="2.K")),ROW([2]!Tableausource[Projet])-13,9^9),ROW(493:493)),COLUMN([2]!Tableausource[Acteurs])-2))),"")</f>
        <v/>
      </c>
    </row>
    <row r="498" spans="2:13" hidden="1" x14ac:dyDescent="0.25">
      <c r="B498" s="21" t="str" cm="1">
        <f t="array" ref="B498">IFERROR(IF(INDEX([1]!Tableausource[#All],SMALL(IF(($G$1=[1]!Tableausource[Projet])*(([1]!Tableausource[Catégorie tâche]="1.H+K")+([1]!Tableausource[Catégorie tâche]="2.K")),ROW([1]!Tableausource[Projet])-13,9^9),ROW(494:494)),COLUMN([1]!Tableausource[Etat])-2)="","",(INDEX([1]!Tableausource[#All],SMALL(IF(($G$1=[1]!Tableausource[Projet])*(([1]!Tableausource[Catégorie tâche]="1.H+K")+([1]!Tableausource[Catégorie tâche]="2.K")),ROW([1]!Tableausource[Projet])-13,9^9),ROW(494:494)),COLUMN([1]!Tableausource[Etat])-2))),"")</f>
        <v/>
      </c>
      <c r="C498" s="21" t="str" cm="1">
        <f t="array" ref="C498">IFERROR(IF(INDEX([2]!Tableausource[#All],SMALL(IF(($G$1=[2]!Tableausource[Projet])*(([2]!Tableausource[Catégorie tâche]="1.H+K")+([2]!Tableausource[Catégorie tâche]="2.K")),ROW([2]!Tableausource[Projet])-13,9^9),ROW(494:494)),COLUMN([2]!Tableausource[Échéance])-2)="","",(INDEX([2]!Tableausource[#All],SMALL(IF(($G$1=[2]!Tableausource[Projet])*(([2]!Tableausource[Catégorie tâche]="1.H+K")+([2]!Tableausource[Catégorie tâche]="2.K")),ROW([2]!Tableausource[Projet])-13,9^9),ROW(494:494)),COLUMN([2]!Tableausource[Échéance])-2))),"")</f>
        <v/>
      </c>
      <c r="D498" s="21" t="str" cm="1">
        <f t="array" ref="D498">IFERROR(IF(INDEX([2]!Tableausource[#All],SMALL(IF(($G$1=[2]!Tableausource[Projet])*(([2]!Tableausource[Catégorie tâche]="1.H+K")+([2]!Tableausource[Catégorie tâche]="2.K")),ROW([2]!Tableausource[Projet])-13,9^9),ROW(494:494)),COLUMN([2]!Tableausource[Date de début])-2)="","",(INDEX([2]!Tableausource[#All],SMALL(IF(($G$1=[2]!Tableausource[Projet])*(([2]!Tableausource[Catégorie tâche]="1.H+K")+([2]!Tableausource[Catégorie tâche]="2.K")),ROW([2]!Tableausource[Projet])-13,9^9),ROW(494:494)),COLUMN([2]!Tableausource[Date de début])-2))),"")</f>
        <v/>
      </c>
      <c r="E498" s="21" t="str" cm="1">
        <f t="array" ref="E498">IFERROR(IF(INDEX([2]!Tableausource[#All],SMALL(IF(($G$1=[2]!Tableausource[Projet])*(([2]!Tableausource[Catégorie tâche]="1.H+K")+([2]!Tableausource[Catégorie tâche]="2.K")),ROW([2]!Tableausource[Projet])-13,9^9),ROW(494:494)),COLUMN([2]!Tableausource[Date de fin])-2)="","",(INDEX([2]!Tableausource[#All],SMALL(IF(($G$1=[2]!Tableausource[Projet])*(([2]!Tableausource[Catégorie tâche]="1.H+K")+([2]!Tableausource[Catégorie tâche]="2.K")),ROW([2]!Tableausource[Projet])-13,9^9),ROW(494:494)),COLUMN([2]!Tableausource[Date de fin])-2))),"")</f>
        <v/>
      </c>
      <c r="F498" s="21" t="str" cm="1">
        <f t="array" ref="F498">IFERROR(IF(INDEX([2]!Tableausource[#All],SMALL(IF(($G$1=[2]!Tableausource[Projet])*(([2]!Tableausource[Catégorie tâche]="1.H+K")+([2]!Tableausource[Catégorie tâche]="2.K")),ROW([2]!Tableausource[Projet])-13,9^9),ROW(494:494)),COLUMN([2]!Tableausource[Catégorie tâche])-2)="","",(INDEX([2]!Tableausource[#All],SMALL(IF(($G$1=[2]!Tableausource[Projet])*(([2]!Tableausource[Catégorie tâche]="1.H+K")+([2]!Tableausource[Catégorie tâche]="2.K")),ROW([2]!Tableausource[Projet])-13,9^9),ROW(494:494)),COLUMN([2]!Tableausource[Catégorie tâche])-2))),"")</f>
        <v/>
      </c>
      <c r="G498" s="23" t="str" cm="1">
        <f t="array" ref="G498">IFERROR(INDEX([2]!Tableausource[#All],SMALL(IF(($G$1=[2]!Tableausource[Projet])*(([2]!Tableausource[Catégorie tâche]="1.H+K")+([2]!Tableausource[Catégorie tâche]="2.K")),ROW([2]!Tableausource[Projet])-13,9^9),ROW(494:494)),COLUMN([2]!Tableausource[Tâches])-2),"")</f>
        <v/>
      </c>
      <c r="H498" s="24" t="str" cm="1">
        <f t="array" ref="H498">IFERROR(IF(INDEX([2]!Tableausource[#All],SMALL(IF(($G$1=[2]!Tableausource[Projet])*(([2]!Tableausource[Catégorie tâche]="1.H+K")+([2]!Tableausource[Catégorie tâche]="2.K")),ROW([2]!Tableausource[Projet])-13,9^9),ROW(494:494)),COLUMN([2]!Tableausource[Acteurs])-2)="","",(INDEX([2]!Tableausource[#All],SMALL(IF(($G$1=[2]!Tableausource[Projet])*(([2]!Tableausource[Catégorie tâche]="1.H+K")+([2]!Tableausource[Catégorie tâche]="2.K")),ROW([2]!Tableausource[Projet])-13,9^9),ROW(494:494)),COLUMN([2]!Tableausource[Acteurs])-2))),"")</f>
        <v/>
      </c>
    </row>
    <row r="499" spans="2:13" hidden="1" x14ac:dyDescent="0.25">
      <c r="B499" s="21" t="str" cm="1">
        <f t="array" ref="B499">IFERROR(IF(INDEX([1]!Tableausource[#All],SMALL(IF(($G$1=[1]!Tableausource[Projet])*(([1]!Tableausource[Catégorie tâche]="1.H+K")+([1]!Tableausource[Catégorie tâche]="2.K")),ROW([1]!Tableausource[Projet])-13,9^9),ROW(495:495)),COLUMN([1]!Tableausource[Etat])-2)="","",(INDEX([1]!Tableausource[#All],SMALL(IF(($G$1=[1]!Tableausource[Projet])*(([1]!Tableausource[Catégorie tâche]="1.H+K")+([1]!Tableausource[Catégorie tâche]="2.K")),ROW([1]!Tableausource[Projet])-13,9^9),ROW(495:495)),COLUMN([1]!Tableausource[Etat])-2))),"")</f>
        <v/>
      </c>
      <c r="C499" s="21" t="str" cm="1">
        <f t="array" ref="C499">IFERROR(IF(INDEX([2]!Tableausource[#All],SMALL(IF(($G$1=[2]!Tableausource[Projet])*(([2]!Tableausource[Catégorie tâche]="1.H+K")+([2]!Tableausource[Catégorie tâche]="2.K")),ROW([2]!Tableausource[Projet])-13,9^9),ROW(495:495)),COLUMN([2]!Tableausource[Échéance])-2)="","",(INDEX([2]!Tableausource[#All],SMALL(IF(($G$1=[2]!Tableausource[Projet])*(([2]!Tableausource[Catégorie tâche]="1.H+K")+([2]!Tableausource[Catégorie tâche]="2.K")),ROW([2]!Tableausource[Projet])-13,9^9),ROW(495:495)),COLUMN([2]!Tableausource[Échéance])-2))),"")</f>
        <v/>
      </c>
      <c r="D499" s="21" t="str" cm="1">
        <f t="array" ref="D499">IFERROR(IF(INDEX([2]!Tableausource[#All],SMALL(IF(($G$1=[2]!Tableausource[Projet])*(([2]!Tableausource[Catégorie tâche]="1.H+K")+([2]!Tableausource[Catégorie tâche]="2.K")),ROW([2]!Tableausource[Projet])-13,9^9),ROW(495:495)),COLUMN([2]!Tableausource[Date de début])-2)="","",(INDEX([2]!Tableausource[#All],SMALL(IF(($G$1=[2]!Tableausource[Projet])*(([2]!Tableausource[Catégorie tâche]="1.H+K")+([2]!Tableausource[Catégorie tâche]="2.K")),ROW([2]!Tableausource[Projet])-13,9^9),ROW(495:495)),COLUMN([2]!Tableausource[Date de début])-2))),"")</f>
        <v/>
      </c>
      <c r="E499" s="21" t="str" cm="1">
        <f t="array" ref="E499">IFERROR(IF(INDEX([2]!Tableausource[#All],SMALL(IF(($G$1=[2]!Tableausource[Projet])*(([2]!Tableausource[Catégorie tâche]="1.H+K")+([2]!Tableausource[Catégorie tâche]="2.K")),ROW([2]!Tableausource[Projet])-13,9^9),ROW(495:495)),COLUMN([2]!Tableausource[Date de fin])-2)="","",(INDEX([2]!Tableausource[#All],SMALL(IF(($G$1=[2]!Tableausource[Projet])*(([2]!Tableausource[Catégorie tâche]="1.H+K")+([2]!Tableausource[Catégorie tâche]="2.K")),ROW([2]!Tableausource[Projet])-13,9^9),ROW(495:495)),COLUMN([2]!Tableausource[Date de fin])-2))),"")</f>
        <v/>
      </c>
      <c r="F499" s="21" t="str" cm="1">
        <f t="array" ref="F499">IFERROR(IF(INDEX([2]!Tableausource[#All],SMALL(IF(($G$1=[2]!Tableausource[Projet])*(([2]!Tableausource[Catégorie tâche]="1.H+K")+([2]!Tableausource[Catégorie tâche]="2.K")),ROW([2]!Tableausource[Projet])-13,9^9),ROW(495:495)),COLUMN([2]!Tableausource[Catégorie tâche])-2)="","",(INDEX([2]!Tableausource[#All],SMALL(IF(($G$1=[2]!Tableausource[Projet])*(([2]!Tableausource[Catégorie tâche]="1.H+K")+([2]!Tableausource[Catégorie tâche]="2.K")),ROW([2]!Tableausource[Projet])-13,9^9),ROW(495:495)),COLUMN([2]!Tableausource[Catégorie tâche])-2))),"")</f>
        <v/>
      </c>
      <c r="G499" s="23" t="str" cm="1">
        <f t="array" ref="G499">IFERROR(INDEX([2]!Tableausource[#All],SMALL(IF(($G$1=[2]!Tableausource[Projet])*(([2]!Tableausource[Catégorie tâche]="1.H+K")+([2]!Tableausource[Catégorie tâche]="2.K")),ROW([2]!Tableausource[Projet])-13,9^9),ROW(495:495)),COLUMN([2]!Tableausource[Tâches])-2),"")</f>
        <v/>
      </c>
      <c r="H499" s="24" t="str" cm="1">
        <f t="array" ref="H499">IFERROR(IF(INDEX([2]!Tableausource[#All],SMALL(IF(($G$1=[2]!Tableausource[Projet])*(([2]!Tableausource[Catégorie tâche]="1.H+K")+([2]!Tableausource[Catégorie tâche]="2.K")),ROW([2]!Tableausource[Projet])-13,9^9),ROW(495:495)),COLUMN([2]!Tableausource[Acteurs])-2)="","",(INDEX([2]!Tableausource[#All],SMALL(IF(($G$1=[2]!Tableausource[Projet])*(([2]!Tableausource[Catégorie tâche]="1.H+K")+([2]!Tableausource[Catégorie tâche]="2.K")),ROW([2]!Tableausource[Projet])-13,9^9),ROW(495:495)),COLUMN([2]!Tableausource[Acteurs])-2))),"")</f>
        <v/>
      </c>
    </row>
    <row r="500" spans="2:13" hidden="1" x14ac:dyDescent="0.25">
      <c r="B500" s="21" t="str" cm="1">
        <f t="array" ref="B500">IFERROR(IF(INDEX([1]!Tableausource[#All],SMALL(IF(($G$1=[1]!Tableausource[Projet])*(([1]!Tableausource[Catégorie tâche]="1.H+K")+([1]!Tableausource[Catégorie tâche]="2.K")),ROW([1]!Tableausource[Projet])-13,9^9),ROW(496:496)),COLUMN([1]!Tableausource[Etat])-2)="","",(INDEX([1]!Tableausource[#All],SMALL(IF(($G$1=[1]!Tableausource[Projet])*(([1]!Tableausource[Catégorie tâche]="1.H+K")+([1]!Tableausource[Catégorie tâche]="2.K")),ROW([1]!Tableausource[Projet])-13,9^9),ROW(496:496)),COLUMN([1]!Tableausource[Etat])-2))),"")</f>
        <v/>
      </c>
      <c r="C500" s="21" t="str" cm="1">
        <f t="array" ref="C500">IFERROR(IF(INDEX([2]!Tableausource[#All],SMALL(IF(($G$1=[2]!Tableausource[Projet])*(([2]!Tableausource[Catégorie tâche]="1.H+K")+([2]!Tableausource[Catégorie tâche]="2.K")),ROW([2]!Tableausource[Projet])-13,9^9),ROW(496:496)),COLUMN([2]!Tableausource[Échéance])-2)="","",(INDEX([2]!Tableausource[#All],SMALL(IF(($G$1=[2]!Tableausource[Projet])*(([2]!Tableausource[Catégorie tâche]="1.H+K")+([2]!Tableausource[Catégorie tâche]="2.K")),ROW([2]!Tableausource[Projet])-13,9^9),ROW(496:496)),COLUMN([2]!Tableausource[Échéance])-2))),"")</f>
        <v/>
      </c>
      <c r="D500" s="21" t="str" cm="1">
        <f t="array" ref="D500">IFERROR(IF(INDEX([2]!Tableausource[#All],SMALL(IF(($G$1=[2]!Tableausource[Projet])*(([2]!Tableausource[Catégorie tâche]="1.H+K")+([2]!Tableausource[Catégorie tâche]="2.K")),ROW([2]!Tableausource[Projet])-13,9^9),ROW(496:496)),COLUMN([2]!Tableausource[Date de début])-2)="","",(INDEX([2]!Tableausource[#All],SMALL(IF(($G$1=[2]!Tableausource[Projet])*(([2]!Tableausource[Catégorie tâche]="1.H+K")+([2]!Tableausource[Catégorie tâche]="2.K")),ROW([2]!Tableausource[Projet])-13,9^9),ROW(496:496)),COLUMN([2]!Tableausource[Date de début])-2))),"")</f>
        <v/>
      </c>
      <c r="E500" s="21" t="str" cm="1">
        <f t="array" ref="E500">IFERROR(IF(INDEX([2]!Tableausource[#All],SMALL(IF(($G$1=[2]!Tableausource[Projet])*(([2]!Tableausource[Catégorie tâche]="1.H+K")+([2]!Tableausource[Catégorie tâche]="2.K")),ROW([2]!Tableausource[Projet])-13,9^9),ROW(496:496)),COLUMN([2]!Tableausource[Date de fin])-2)="","",(INDEX([2]!Tableausource[#All],SMALL(IF(($G$1=[2]!Tableausource[Projet])*(([2]!Tableausource[Catégorie tâche]="1.H+K")+([2]!Tableausource[Catégorie tâche]="2.K")),ROW([2]!Tableausource[Projet])-13,9^9),ROW(496:496)),COLUMN([2]!Tableausource[Date de fin])-2))),"")</f>
        <v/>
      </c>
      <c r="F500" s="21" t="str" cm="1">
        <f t="array" ref="F500">IFERROR(IF(INDEX([2]!Tableausource[#All],SMALL(IF(($G$1=[2]!Tableausource[Projet])*(([2]!Tableausource[Catégorie tâche]="1.H+K")+([2]!Tableausource[Catégorie tâche]="2.K")),ROW([2]!Tableausource[Projet])-13,9^9),ROW(496:496)),COLUMN([2]!Tableausource[Catégorie tâche])-2)="","",(INDEX([2]!Tableausource[#All],SMALL(IF(($G$1=[2]!Tableausource[Projet])*(([2]!Tableausource[Catégorie tâche]="1.H+K")+([2]!Tableausource[Catégorie tâche]="2.K")),ROW([2]!Tableausource[Projet])-13,9^9),ROW(496:496)),COLUMN([2]!Tableausource[Catégorie tâche])-2))),"")</f>
        <v/>
      </c>
      <c r="G500" s="23" t="str" cm="1">
        <f t="array" ref="G500">IFERROR(INDEX([2]!Tableausource[#All],SMALL(IF(($G$1=[2]!Tableausource[Projet])*(([2]!Tableausource[Catégorie tâche]="1.H+K")+([2]!Tableausource[Catégorie tâche]="2.K")),ROW([2]!Tableausource[Projet])-13,9^9),ROW(496:496)),COLUMN([2]!Tableausource[Tâches])-2),"")</f>
        <v/>
      </c>
      <c r="H500" s="24" t="str" cm="1">
        <f t="array" ref="H500">IFERROR(IF(INDEX([2]!Tableausource[#All],SMALL(IF(($G$1=[2]!Tableausource[Projet])*(([2]!Tableausource[Catégorie tâche]="1.H+K")+([2]!Tableausource[Catégorie tâche]="2.K")),ROW([2]!Tableausource[Projet])-13,9^9),ROW(496:496)),COLUMN([2]!Tableausource[Acteurs])-2)="","",(INDEX([2]!Tableausource[#All],SMALL(IF(($G$1=[2]!Tableausource[Projet])*(([2]!Tableausource[Catégorie tâche]="1.H+K")+([2]!Tableausource[Catégorie tâche]="2.K")),ROW([2]!Tableausource[Projet])-13,9^9),ROW(496:496)),COLUMN([2]!Tableausource[Acteurs])-2))),"")</f>
        <v/>
      </c>
    </row>
    <row r="506" spans="2:13" x14ac:dyDescent="0.25">
      <c r="H506" s="1" t="str">
        <f>"'"&amp;K5&amp;"'"&amp;"!"</f>
        <v>'Planning_HEBDO_V2.1_TEST1.xlsx'!</v>
      </c>
    </row>
    <row r="509" spans="2:13" x14ac:dyDescent="0.25">
      <c r="B509" s="38" t="str">
        <f>HYPERLINK(K8)</f>
        <v>U:\2. COORDO_NED\9. BROUILLON_EXCEL\Test 1\Planning_HEBDO_V2.1_TEST1.xlsx</v>
      </c>
      <c r="H509" s="1" t="str" cm="1">
        <f t="array" ref="H509:M509">Tableau1[#Headers]</f>
        <v>Nom</v>
      </c>
      <c r="I509" s="1" t="str">
        <v>Prénom</v>
      </c>
      <c r="J509" s="1" t="str">
        <v>Fonction</v>
      </c>
      <c r="K509" s="1" t="str">
        <v>Structure</v>
      </c>
      <c r="L509" s="1" t="str">
        <v>Coordonnées</v>
      </c>
      <c r="M509" s="1" t="str">
        <v>Rôle</v>
      </c>
    </row>
    <row r="511" spans="2:13" x14ac:dyDescent="0.25">
      <c r="H511" s="1" t="str">
        <f>"'"&amp;_xlfn.VALUETOTEXT(B509)</f>
        <v>'U:\2. COORDO_NED\9. BROUILLON_EXCEL\Test 1\Planning_HEBDO_V2.1_TEST1.xlsx</v>
      </c>
    </row>
  </sheetData>
  <sheetProtection sort="0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DFC38-2F2E-4208-B2C4-DD6393EF6C74}">
  <dimension ref="B1:N8"/>
  <sheetViews>
    <sheetView zoomScale="145" zoomScaleNormal="145" workbookViewId="0">
      <selection activeCell="D5" sqref="A1:D1048576"/>
    </sheetView>
  </sheetViews>
  <sheetFormatPr baseColWidth="10" defaultColWidth="11.42578125" defaultRowHeight="15" x14ac:dyDescent="0.25"/>
  <cols>
    <col min="1" max="1" width="2.42578125" style="1" customWidth="1"/>
    <col min="2" max="2" width="13.42578125" style="1" hidden="1" customWidth="1"/>
    <col min="3" max="3" width="11.28515625" style="1" hidden="1" customWidth="1"/>
    <col min="4" max="4" width="12.5703125" style="1" bestFit="1" customWidth="1"/>
    <col min="5" max="5" width="16.140625" style="1" customWidth="1"/>
    <col min="6" max="6" width="17.140625" style="1" hidden="1" customWidth="1"/>
    <col min="7" max="7" width="48.42578125" style="1" customWidth="1"/>
    <col min="8" max="8" width="18.42578125" style="1" customWidth="1"/>
    <col min="9" max="16384" width="11.42578125" style="1"/>
  </cols>
  <sheetData>
    <row r="1" spans="2:14" ht="24" customHeight="1" x14ac:dyDescent="0.25">
      <c r="F1" s="25"/>
      <c r="G1" s="30"/>
      <c r="H1" s="25"/>
      <c r="I1" s="25"/>
      <c r="J1" s="25"/>
      <c r="K1" s="25"/>
      <c r="L1" s="25"/>
      <c r="M1" s="25"/>
      <c r="N1" s="25"/>
    </row>
    <row r="3" spans="2:14" ht="36" customHeight="1" x14ac:dyDescent="0.25">
      <c r="G3" s="26" t="s">
        <v>21</v>
      </c>
      <c r="H3" s="26"/>
      <c r="I3" s="26"/>
      <c r="J3" s="26"/>
    </row>
    <row r="4" spans="2:14" ht="15.75" x14ac:dyDescent="0.3">
      <c r="B4" s="27" t="s">
        <v>15</v>
      </c>
      <c r="C4" s="27" t="s">
        <v>16</v>
      </c>
      <c r="D4" s="27" t="s">
        <v>17</v>
      </c>
      <c r="E4" s="27" t="s">
        <v>18</v>
      </c>
      <c r="F4" s="27" t="s">
        <v>19</v>
      </c>
      <c r="G4" s="28" t="s">
        <v>20</v>
      </c>
      <c r="H4" s="27" t="s">
        <v>8</v>
      </c>
    </row>
    <row r="5" spans="2:14" ht="45" x14ac:dyDescent="0.25">
      <c r="B5" s="31" t="str" cm="1">
        <f t="array" ref="B5">IFERROR(_xlfn._xlws.FILTER(Tdétails[#Data],(Tdétails[Catégorie de tâche]="1.H+K")*(Tdétails[Etat]="✔")),"")</f>
        <v/>
      </c>
      <c r="C5" s="34"/>
      <c r="D5" s="34"/>
      <c r="E5" s="34"/>
      <c r="F5" s="35"/>
      <c r="G5" s="33"/>
      <c r="H5" s="33"/>
    </row>
    <row r="6" spans="2:14" ht="30" x14ac:dyDescent="0.25">
      <c r="B6" s="31"/>
      <c r="C6" s="34"/>
      <c r="D6" s="34"/>
      <c r="E6" s="34"/>
      <c r="F6" s="35"/>
      <c r="G6" s="33"/>
      <c r="H6" s="33"/>
    </row>
    <row r="7" spans="2:14" ht="45" x14ac:dyDescent="0.25">
      <c r="B7" s="32"/>
      <c r="C7" s="34"/>
      <c r="D7" s="34"/>
      <c r="E7" s="34"/>
      <c r="F7" s="35"/>
      <c r="G7" s="33"/>
      <c r="H7" s="33"/>
    </row>
    <row r="8" spans="2:14" ht="75" x14ac:dyDescent="0.25">
      <c r="B8" s="32"/>
      <c r="C8" s="34"/>
      <c r="D8" s="34"/>
      <c r="E8" s="34"/>
      <c r="F8" s="35"/>
      <c r="G8" s="33"/>
      <c r="H8" s="33"/>
    </row>
  </sheetData>
  <sheetProtection sheet="1" objects="1" scenarios="1"/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17920-652C-464E-A1D5-487A12F2BFFD}">
  <dimension ref="B1:N6"/>
  <sheetViews>
    <sheetView zoomScale="118" zoomScaleNormal="130" workbookViewId="0">
      <selection activeCell="G17" sqref="G17"/>
    </sheetView>
  </sheetViews>
  <sheetFormatPr baseColWidth="10" defaultColWidth="11.42578125" defaultRowHeight="15" x14ac:dyDescent="0.25"/>
  <cols>
    <col min="1" max="1" width="2.42578125" style="1" customWidth="1"/>
    <col min="2" max="2" width="13.42578125" style="1" bestFit="1" customWidth="1"/>
    <col min="3" max="3" width="11.28515625" style="1" hidden="1" customWidth="1"/>
    <col min="4" max="4" width="12.5703125" style="1" bestFit="1" customWidth="1"/>
    <col min="5" max="5" width="16.140625" style="1" customWidth="1"/>
    <col min="6" max="6" width="17.140625" style="1" hidden="1" customWidth="1"/>
    <col min="7" max="7" width="48.42578125" style="1" customWidth="1"/>
    <col min="8" max="8" width="18.42578125" style="1" customWidth="1"/>
    <col min="9" max="16384" width="11.42578125" style="1"/>
  </cols>
  <sheetData>
    <row r="1" spans="2:14" ht="24" customHeight="1" x14ac:dyDescent="0.25">
      <c r="G1" s="30"/>
      <c r="H1" s="25"/>
      <c r="I1" s="25"/>
      <c r="J1" s="25"/>
      <c r="K1" s="25"/>
      <c r="L1" s="25"/>
      <c r="M1" s="25"/>
      <c r="N1" s="25"/>
    </row>
    <row r="3" spans="2:14" ht="36" customHeight="1" x14ac:dyDescent="0.25">
      <c r="E3" s="26" t="s">
        <v>21</v>
      </c>
      <c r="G3" s="26"/>
      <c r="H3" s="26"/>
    </row>
    <row r="4" spans="2:14" ht="15.75" x14ac:dyDescent="0.3">
      <c r="B4" s="27" t="s">
        <v>15</v>
      </c>
      <c r="C4" s="27" t="s">
        <v>16</v>
      </c>
      <c r="D4" s="27" t="s">
        <v>17</v>
      </c>
      <c r="E4" s="27" t="s">
        <v>18</v>
      </c>
      <c r="F4" s="27" t="s">
        <v>19</v>
      </c>
      <c r="G4" s="28" t="s">
        <v>20</v>
      </c>
      <c r="H4" s="27" t="s">
        <v>8</v>
      </c>
    </row>
    <row r="5" spans="2:14" x14ac:dyDescent="0.25">
      <c r="C5" s="29"/>
      <c r="D5" s="29"/>
      <c r="E5" s="29"/>
    </row>
    <row r="6" spans="2:14" x14ac:dyDescent="0.25">
      <c r="C6" s="29"/>
      <c r="D6" s="29"/>
      <c r="E6" s="29"/>
    </row>
  </sheetData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02707A-2E37-418F-9355-FE1E86A1FF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Fiche projet</vt:lpstr>
      <vt:lpstr>Acteurs</vt:lpstr>
      <vt:lpstr>Suivi complet</vt:lpstr>
      <vt:lpstr>Histo</vt:lpstr>
      <vt:lpstr>Histo BRUT</vt:lpstr>
      <vt:lpstr>ACTEURS</vt:lpstr>
      <vt:lpstr>'Suivi complet'!Historique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ECHARDOUR Alice</dc:creator>
  <cp:lastModifiedBy>ECHARDOUR Alice</cp:lastModifiedBy>
  <dcterms:created xsi:type="dcterms:W3CDTF">2024-07-18T07:50:03Z</dcterms:created>
  <dcterms:modified xsi:type="dcterms:W3CDTF">2024-10-24T14:45:14Z</dcterms:modified>
</cp:coreProperties>
</file>