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xr:revisionPtr revIDLastSave="0" documentId="13_ncr:1_{9BE96324-8F8F-4EF3-B496-2A69D7476AD4}" xr6:coauthVersionLast="47" xr6:coauthVersionMax="47" xr10:uidLastSave="{00000000-0000-0000-0000-000000000000}"/>
  <bookViews>
    <workbookView xWindow="-120" yWindow="-120" windowWidth="29040" windowHeight="15840" xr2:uid="{0E19C23C-05D8-4387-A5AB-A14D5489BD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4" i="1" a="1"/>
  <c r="L4" i="1" s="1"/>
  <c r="L5" i="1" a="1"/>
  <c r="L5" i="1" s="1"/>
  <c r="H2" i="1" a="1"/>
  <c r="H2" i="1" s="1"/>
  <c r="E8" i="1"/>
  <c r="E7" i="1"/>
  <c r="E6" i="1"/>
  <c r="E5" i="1"/>
  <c r="E4" i="1"/>
  <c r="E2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<sst xmlns="http://schemas.openxmlformats.org/spreadsheetml/2006/main" count="44" uniqueCount="20">
  <si>
    <t>Incident</t>
  </si>
  <si>
    <t>Date déclaration incident</t>
  </si>
  <si>
    <t>Date d'intervention</t>
  </si>
  <si>
    <t>Mois d'intervention</t>
  </si>
  <si>
    <t>Nombre d'interventions par mois</t>
  </si>
  <si>
    <t>Batterie</t>
  </si>
  <si>
    <t>Portail inaccessible</t>
  </si>
  <si>
    <t>Casse</t>
  </si>
  <si>
    <t>Nombre d'interventions</t>
  </si>
  <si>
    <t>Année</t>
  </si>
  <si>
    <t>Mois</t>
  </si>
  <si>
    <t>Mai</t>
  </si>
  <si>
    <t>Juin</t>
  </si>
  <si>
    <t>Juillet</t>
  </si>
  <si>
    <t>Nombre d'interventions par mois par site</t>
  </si>
  <si>
    <t>Site</t>
  </si>
  <si>
    <t>Nombre d'intervention</t>
  </si>
  <si>
    <t>Paris</t>
  </si>
  <si>
    <t>Bordeaux</t>
  </si>
  <si>
    <t>Site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</si>
</sst>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CC138-D36F-4C22-A4CC-0BC30CF65D68}" name="Tableau1" displayName="Tableau1" ref="A1:E8" totalsRowShown="0">
  <autoFilter ref="A1:E8" xr:uid="{1A6CC138-D36F-4C22-A4CC-0BC30CF65D68}"/>
  <tableColumns count="5">
    <tableColumn id="1" xr3:uid="{5F24481C-D727-412D-8B31-49E6499D95DE}" name="Date déclaration incident" dataDxfId="5"/>
    <tableColumn id="2" xr3:uid="{1C19D9C6-6098-4ACD-8383-B0EB20FA4F9B}" name="Incident"/>
    <tableColumn id="5" xr3:uid="{A0526CE9-0313-49F8-8619-83CA6F013DDD}" name="Site d'intervention"/>
    <tableColumn id="3" xr3:uid="{D84EB0C5-B9E3-4444-9A70-8408D3C82D8D}" name="Date d'intervention"/>
    <tableColumn id="4" xr3:uid="{C9397C46-E746-4FC3-8B9D-474BD3CF11F8}" name="Mois d'intervention" dataDxfId="4">
      <calculatedColumnFormula>IF(Tableau1[[#This Row],[Date d''intervention]]="","",TEXT(Tableau1[[#This Row],[Date d''intervention]],"mmmm"))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C111BC-3313-44ED-9634-BC36C6E3AA93}" name="Tableau2" displayName="Tableau2" ref="J2:L5" totalsRowShown="0" dataDxfId="3">
  <autoFilter ref="J2:L5" xr:uid="{7DC111BC-3313-44ED-9634-BC36C6E3AA93}"/>
  <tableColumns count="3">
    <tableColumn id="1" xr3:uid="{CF329A08-A5CF-4F81-8D77-62DAC2D8C621}" name="Année" dataDxfId="2"/>
    <tableColumn id="2" xr3:uid="{6A85339C-1928-453D-9BCC-19BE66AC35EE}" name="Mois" dataDxfId="1"/>
    <tableColumn id="3" xr3:uid="{89D312E0-9A89-44CA-AAB2-0E003BCF77CF}" name="Nombre d'interventions" dataDxfId="0">
      <calculatedColumnFormula array="1">_xlfn.LET(_xlpm.d,Tableau1[Date d''intervention],COUNT(_xlfn.UNIQUE(_xlfn._xlws.FILTER(_xlpm.d,TEXT(_xlpm.d,"aaaa-mmmm")=J3&amp;"-"&amp;K3))))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2A1EED-57D1-4917-BAA9-53CB7CE5C191}" name="Tableau3" displayName="Tableau3" ref="N2:Q8" totalsRowShown="0">
  <autoFilter ref="N2:Q8" xr:uid="{6F2A1EED-57D1-4917-BAA9-53CB7CE5C191}"/>
  <tableColumns count="4">
    <tableColumn id="1" xr3:uid="{EF39E8A8-372C-4AF2-87BE-0B4E57921E59}" name="Année"/>
    <tableColumn id="2" xr3:uid="{66CCC48D-0832-4E06-BCCA-65EA6F935082}" name="Mois"/>
    <tableColumn id="3" xr3:uid="{1B81F879-D2D5-4900-BDA2-BC4E3CC462E6}" name="Site"/>
    <tableColumn id="4" xr3:uid="{360CF16F-0E52-4C4C-A882-2863F6D3D8F2}" name="Nombre d'interven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EFDA-E79D-4659-8A20-38ABC6A5CDA1}">
  <dimension ref="A1:Q8"/>
  <sheetViews>
    <sheetView tabSelected="1" topLeftCell="B1" workbookViewId="0">
      <selection activeCell="C7" sqref="C7"/>
    </sheetView>
  </sheetViews>
  <sheetFormatPr baseColWidth="10" defaultRowHeight="15" x14ac:dyDescent="0.25"/>
  <cols>
    <col min="1" max="1" width="25.42578125" customWidth="1"/>
    <col min="2" max="2" width="18.140625" bestFit="1" customWidth="1"/>
    <col min="3" max="3" width="18.140625" customWidth="1"/>
    <col min="4" max="4" width="20.5703125" customWidth="1"/>
    <col min="5" max="5" width="20.85546875" customWidth="1"/>
    <col min="8" max="8" width="30.7109375" bestFit="1" customWidth="1"/>
    <col min="12" max="12" width="25" bestFit="1" customWidth="1"/>
    <col min="17" max="17" width="23.7109375" customWidth="1"/>
  </cols>
  <sheetData>
    <row r="1" spans="1:17" x14ac:dyDescent="0.25">
      <c r="A1" t="s">
        <v>1</v>
      </c>
      <c r="B1" t="s">
        <v>0</v>
      </c>
      <c r="C1" t="s">
        <v>19</v>
      </c>
      <c r="D1" t="s">
        <v>2</v>
      </c>
      <c r="E1" t="s">
        <v>3</v>
      </c>
      <c r="H1" s="5" t="s">
        <v>8</v>
      </c>
      <c r="J1" s="5" t="s">
        <v>4</v>
      </c>
      <c r="N1" s="5" t="s">
        <v>14</v>
      </c>
    </row>
    <row r="2" spans="1:17" x14ac:dyDescent="0.25">
      <c r="A2" s="3">
        <v>45414</v>
      </c>
      <c r="B2" t="s">
        <v>5</v>
      </c>
      <c r="C2" t="s">
        <v>17</v>
      </c>
      <c r="D2" s="1">
        <v>45422</v>
      </c>
      <c r="E2" s="2" t="str">
        <f>IF(Tableau1[[#This Row],[Date d''intervention]]="","",TEXT(Tableau1[[#This Row],[Date d''intervention]],"mmmm"))</f>
        <v>mai</v>
      </c>
      <c r="H2" s="6" cm="1">
        <f t="array" ref="H2">SUM(IF(FREQUENCY(Tableau1[Date d''intervention],Tableau1[Date d''intervention])&gt;0,1))</f>
        <v>3</v>
      </c>
      <c r="J2" t="s">
        <v>9</v>
      </c>
      <c r="K2" t="s">
        <v>10</v>
      </c>
      <c r="L2" t="s">
        <v>8</v>
      </c>
      <c r="N2" t="s">
        <v>9</v>
      </c>
      <c r="O2" t="s">
        <v>10</v>
      </c>
      <c r="P2" t="s">
        <v>15</v>
      </c>
      <c r="Q2" t="s">
        <v>16</v>
      </c>
    </row>
    <row r="3" spans="1:17" x14ac:dyDescent="0.25">
      <c r="A3" s="3">
        <v>45414</v>
      </c>
      <c r="B3" t="s">
        <v>5</v>
      </c>
      <c r="C3" t="s">
        <v>17</v>
      </c>
      <c r="D3" s="1">
        <v>45422</v>
      </c>
      <c r="E3" s="2" t="str">
        <f>IF(Tableau1[[#This Row],[Date d''intervention]]="","",TEXT(Tableau1[[#This Row],[Date d''intervention]],"mmmm"))</f>
        <v>mai</v>
      </c>
      <c r="J3" s="6">
        <v>2024</v>
      </c>
      <c r="K3" s="6" t="s">
        <v>11</v>
      </c>
      <c r="L3" s="6" cm="1">
        <f t="array" ref="L3">_xlfn.LET(_xlpm.d,Tableau1[Date d''intervention],COUNT(_xlfn.UNIQUE(_xlfn._xlws.FILTER(_xlpm.d,TEXT(_xlpm.d,"aaaa-mmmm")=J3&amp;"-"&amp;K3))))</f>
        <v>2</v>
      </c>
      <c r="N3">
        <v>2024</v>
      </c>
      <c r="O3" t="s">
        <v>11</v>
      </c>
      <c r="P3" t="s">
        <v>17</v>
      </c>
    </row>
    <row r="4" spans="1:17" x14ac:dyDescent="0.25">
      <c r="A4" s="3">
        <v>45427</v>
      </c>
      <c r="B4" t="s">
        <v>6</v>
      </c>
      <c r="C4" t="s">
        <v>18</v>
      </c>
      <c r="D4" s="1">
        <v>45437</v>
      </c>
      <c r="E4" s="4" t="str">
        <f>IF(Tableau1[[#This Row],[Date d''intervention]]="","",TEXT(Tableau1[[#This Row],[Date d''intervention]],"mmmm"))</f>
        <v>mai</v>
      </c>
      <c r="J4" s="6">
        <v>2024</v>
      </c>
      <c r="K4" s="6" t="s">
        <v>12</v>
      </c>
      <c r="L4" s="6" cm="1">
        <f t="array" ref="L4">_xlfn.LET(_xlpm.d,Tableau1[Date d''intervention],COUNT(_xlfn.UNIQUE(_xlfn._xlws.FILTER(_xlpm.d,TEXT(_xlpm.d,"aaaa-mmmm")=J4&amp;"-"&amp;K4))))</f>
        <v>1</v>
      </c>
      <c r="N4">
        <v>2024</v>
      </c>
      <c r="O4" t="s">
        <v>11</v>
      </c>
      <c r="P4" t="s">
        <v>18</v>
      </c>
    </row>
    <row r="5" spans="1:17" x14ac:dyDescent="0.25">
      <c r="A5" s="3">
        <v>45427</v>
      </c>
      <c r="B5" t="s">
        <v>7</v>
      </c>
      <c r="C5" t="s">
        <v>18</v>
      </c>
      <c r="D5" s="1">
        <v>45437</v>
      </c>
      <c r="E5" s="4" t="str">
        <f>IF(Tableau1[[#This Row],[Date d''intervention]]="","",TEXT(Tableau1[[#This Row],[Date d''intervention]],"mmmm"))</f>
        <v>mai</v>
      </c>
      <c r="J5" s="6">
        <v>2024</v>
      </c>
      <c r="K5" s="6" t="s">
        <v>13</v>
      </c>
      <c r="L5" s="6" cm="1">
        <f t="array" ref="L5">_xlfn.LET(_xlpm.d,Tableau1[Date d''intervention],COUNT(_xlfn.UNIQUE(_xlfn._xlws.FILTER(_xlpm.d,TEXT(_xlpm.d,"aaaa-mmmm")=J5&amp;"-"&amp;K5))))</f>
        <v>0</v>
      </c>
      <c r="N5">
        <v>2024</v>
      </c>
      <c r="O5" t="s">
        <v>12</v>
      </c>
      <c r="P5" t="s">
        <v>17</v>
      </c>
    </row>
    <row r="6" spans="1:17" x14ac:dyDescent="0.25">
      <c r="A6" s="3">
        <v>45444</v>
      </c>
      <c r="B6" t="s">
        <v>6</v>
      </c>
      <c r="C6" t="s">
        <v>17</v>
      </c>
      <c r="D6" s="1">
        <v>45453</v>
      </c>
      <c r="E6" s="4" t="str">
        <f>IF(Tableau1[[#This Row],[Date d''intervention]]="","",TEXT(Tableau1[[#This Row],[Date d''intervention]],"mmmm"))</f>
        <v>juin</v>
      </c>
      <c r="N6">
        <v>2024</v>
      </c>
      <c r="O6" t="s">
        <v>12</v>
      </c>
      <c r="P6" t="s">
        <v>18</v>
      </c>
    </row>
    <row r="7" spans="1:17" x14ac:dyDescent="0.25">
      <c r="A7" s="3">
        <v>45444</v>
      </c>
      <c r="B7" t="s">
        <v>6</v>
      </c>
      <c r="C7" t="s">
        <v>17</v>
      </c>
      <c r="D7" s="1">
        <v>45453</v>
      </c>
      <c r="E7" s="4" t="str">
        <f>IF(Tableau1[[#This Row],[Date d''intervention]]="","",TEXT(Tableau1[[#This Row],[Date d''intervention]],"mmmm"))</f>
        <v>juin</v>
      </c>
      <c r="N7">
        <v>2024</v>
      </c>
      <c r="O7" t="s">
        <v>13</v>
      </c>
      <c r="P7" t="s">
        <v>17</v>
      </c>
    </row>
    <row r="8" spans="1:17" x14ac:dyDescent="0.25">
      <c r="A8" s="3">
        <v>45444</v>
      </c>
      <c r="B8" t="s">
        <v>6</v>
      </c>
      <c r="C8" t="s">
        <v>18</v>
      </c>
      <c r="D8" s="1">
        <v>45453</v>
      </c>
      <c r="E8" s="4" t="str">
        <f>IF(Tableau1[[#This Row],[Date d''intervention]]="","",TEXT(Tableau1[[#This Row],[Date d''intervention]],"mmmm"))</f>
        <v>juin</v>
      </c>
      <c r="N8">
        <v>2024</v>
      </c>
      <c r="O8" t="s">
        <v>13</v>
      </c>
      <c r="P8" t="s">
        <v>18</v>
      </c>
    </row>
  </sheetData>
  <dataValidations count="2">
    <dataValidation type="list" allowBlank="1" showInputMessage="1" showErrorMessage="1" sqref="B2:B8" xr:uid="{634D79BE-4F53-4545-BDFC-F574390DC82A}">
      <formula1>"Batterie,Portail inaccessible,Casse"</formula1>
    </dataValidation>
    <dataValidation type="list" allowBlank="1" showInputMessage="1" showErrorMessage="1" sqref="C2:C8" xr:uid="{6F4CC8B9-116F-4639-B990-B2F3C601932D}">
      <formula1>"Paris,Bordeaux,Lyon,Marseille"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2024-07-11T07:59:56Z</dcterms:created>
  <dcterms:modified xsi:type="dcterms:W3CDTF">2024-07-11T13:59:15Z</dcterms:modified>
</cp:coreProperties>
</file>