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Note élève" sheetId="1" r:id="rId1"/>
    <sheet name="Note par compétenc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3" i="1"/>
  <c r="G23"/>
  <c r="H23"/>
  <c r="I23"/>
  <c r="E23"/>
  <c r="D23"/>
  <c r="F7" i="2"/>
  <c r="F27" s="1"/>
  <c r="G7"/>
  <c r="G27" s="1"/>
  <c r="F8"/>
  <c r="F28" s="1"/>
  <c r="G8"/>
  <c r="G28" s="1"/>
  <c r="F9"/>
  <c r="F29" s="1"/>
  <c r="G9"/>
  <c r="G29" s="1"/>
  <c r="F10"/>
  <c r="F30" s="1"/>
  <c r="G10"/>
  <c r="G30" s="1"/>
  <c r="F11"/>
  <c r="F31" s="1"/>
  <c r="G11"/>
  <c r="G31" s="1"/>
  <c r="F12"/>
  <c r="F32" s="1"/>
  <c r="G12"/>
  <c r="G32" s="1"/>
  <c r="F13"/>
  <c r="F33" s="1"/>
  <c r="G13"/>
  <c r="G33" s="1"/>
  <c r="F14"/>
  <c r="F34" s="1"/>
  <c r="G14"/>
  <c r="G34" s="1"/>
  <c r="F15"/>
  <c r="F35" s="1"/>
  <c r="G15"/>
  <c r="G35" s="1"/>
  <c r="F16"/>
  <c r="F36" s="1"/>
  <c r="G16"/>
  <c r="G36" s="1"/>
  <c r="F17"/>
  <c r="F37" s="1"/>
  <c r="G17"/>
  <c r="G37" s="1"/>
  <c r="F18"/>
  <c r="F38" s="1"/>
  <c r="G18"/>
  <c r="G38" s="1"/>
  <c r="G6"/>
  <c r="G26" s="1"/>
  <c r="F6"/>
  <c r="E7"/>
  <c r="E27" s="1"/>
  <c r="E8"/>
  <c r="E28" s="1"/>
  <c r="E9"/>
  <c r="E29" s="1"/>
  <c r="E10"/>
  <c r="E30" s="1"/>
  <c r="E11"/>
  <c r="E31" s="1"/>
  <c r="E12"/>
  <c r="E32" s="1"/>
  <c r="E13"/>
  <c r="E33" s="1"/>
  <c r="E14"/>
  <c r="E34" s="1"/>
  <c r="E15"/>
  <c r="E35" s="1"/>
  <c r="E16"/>
  <c r="E36" s="1"/>
  <c r="E17"/>
  <c r="E37" s="1"/>
  <c r="E18"/>
  <c r="E38" s="1"/>
  <c r="E6"/>
  <c r="E26" s="1"/>
  <c r="D7"/>
  <c r="D27" s="1"/>
  <c r="D8"/>
  <c r="D28" s="1"/>
  <c r="D9"/>
  <c r="D29" s="1"/>
  <c r="D10"/>
  <c r="D30" s="1"/>
  <c r="D11"/>
  <c r="D31" s="1"/>
  <c r="D12"/>
  <c r="D32" s="1"/>
  <c r="D13"/>
  <c r="D33" s="1"/>
  <c r="D14"/>
  <c r="D34" s="1"/>
  <c r="D15"/>
  <c r="D35" s="1"/>
  <c r="D16"/>
  <c r="D36" s="1"/>
  <c r="D17"/>
  <c r="D37" s="1"/>
  <c r="D18"/>
  <c r="D38" s="1"/>
  <c r="D6"/>
  <c r="C7"/>
  <c r="C27" s="1"/>
  <c r="C8"/>
  <c r="C28" s="1"/>
  <c r="C9"/>
  <c r="C29" s="1"/>
  <c r="C10"/>
  <c r="C30" s="1"/>
  <c r="C11"/>
  <c r="C31" s="1"/>
  <c r="C12"/>
  <c r="C32" s="1"/>
  <c r="C13"/>
  <c r="C33" s="1"/>
  <c r="C14"/>
  <c r="C34" s="1"/>
  <c r="C15"/>
  <c r="C35" s="1"/>
  <c r="C16"/>
  <c r="C36" s="1"/>
  <c r="C17"/>
  <c r="C37" s="1"/>
  <c r="C18"/>
  <c r="C38" s="1"/>
  <c r="C6"/>
  <c r="C26" s="1"/>
  <c r="D20" l="1"/>
  <c r="C25" i="1" s="1"/>
  <c r="D26" i="2"/>
  <c r="D40" s="1"/>
  <c r="F20"/>
  <c r="C27" i="1" s="1"/>
  <c r="F26" i="2"/>
  <c r="F40" s="1"/>
  <c r="G40"/>
  <c r="E40"/>
  <c r="G20"/>
  <c r="C28" i="1" s="1"/>
  <c r="E20" i="2"/>
  <c r="C26" i="1" s="1"/>
  <c r="C20" i="2"/>
  <c r="C24" i="1" s="1"/>
  <c r="C40" i="2"/>
  <c r="B19" i="1"/>
</calcChain>
</file>

<file path=xl/sharedStrings.xml><?xml version="1.0" encoding="utf-8"?>
<sst xmlns="http://schemas.openxmlformats.org/spreadsheetml/2006/main" count="76" uniqueCount="47">
  <si>
    <t>etage 1 3 choix</t>
  </si>
  <si>
    <t>Etage 2 2 choix</t>
  </si>
  <si>
    <t>Justification</t>
  </si>
  <si>
    <t>Proba de l'étage 1</t>
  </si>
  <si>
    <t>Proba de l'étage 2</t>
  </si>
  <si>
    <t>I et C</t>
  </si>
  <si>
    <t>Calcul proba I et C</t>
  </si>
  <si>
    <t>Formule ou principe proba p©</t>
  </si>
  <si>
    <t>Calcul</t>
  </si>
  <si>
    <t>Zinebe</t>
  </si>
  <si>
    <t>Andréa</t>
  </si>
  <si>
    <t>Morgane</t>
  </si>
  <si>
    <t>pS(Cbarre) =0,6 pA(c) = 0,8</t>
  </si>
  <si>
    <t>Lucie</t>
  </si>
  <si>
    <t>Daphnée</t>
  </si>
  <si>
    <t>Clara</t>
  </si>
  <si>
    <t>Chloé G</t>
  </si>
  <si>
    <t>Alizée</t>
  </si>
  <si>
    <t>Maella</t>
  </si>
  <si>
    <t>Candice</t>
  </si>
  <si>
    <t>Axel</t>
  </si>
  <si>
    <t>Aurélie</t>
  </si>
  <si>
    <t>Thomas</t>
  </si>
  <si>
    <t>Eloïse</t>
  </si>
  <si>
    <t>Flavie</t>
  </si>
  <si>
    <t>Lolita</t>
  </si>
  <si>
    <t>Aude</t>
  </si>
  <si>
    <t>Noémie</t>
  </si>
  <si>
    <t>Méline</t>
  </si>
  <si>
    <t>Manon R</t>
  </si>
  <si>
    <t>Julie H</t>
  </si>
  <si>
    <t>Emilie E</t>
  </si>
  <si>
    <t>Ilona</t>
  </si>
  <si>
    <t>Jenny</t>
  </si>
  <si>
    <t>Maurane</t>
  </si>
  <si>
    <t>Julie</t>
  </si>
  <si>
    <t>Nina</t>
  </si>
  <si>
    <t>Léa</t>
  </si>
  <si>
    <t>Barême</t>
  </si>
  <si>
    <t>Compétence</t>
  </si>
  <si>
    <t>S'approprier</t>
  </si>
  <si>
    <t>Réaliser</t>
  </si>
  <si>
    <t>Valider</t>
  </si>
  <si>
    <t>Analyser</t>
  </si>
  <si>
    <t>Communiquer</t>
  </si>
  <si>
    <t>Total</t>
  </si>
  <si>
    <t>Résultat élève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</si>
</sst>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H28"/>
  <sheetViews>
    <sheetView tabSelected="1" workbookViewId="0">
      <pane xSplit="1" topLeftCell="B1" activePane="topRight" state="frozen"/>
      <selection activeCell="A4" sqref="A4"/>
      <selection pane="topRight" activeCell="AE19" sqref="AE19"/>
    </sheetView>
  </sheetViews>
  <sheetFormatPr baseColWidth="10" defaultRowHeight="15"/>
  <cols>
    <col min="1" max="1" width="28.28515625" bestFit="1" customWidth="1"/>
    <col min="2" max="3" width="17.28515625" customWidth="1"/>
    <col min="4" max="34" width="11.42578125" style="1"/>
  </cols>
  <sheetData>
    <row r="5" spans="1:31">
      <c r="B5" s="1" t="s">
        <v>38</v>
      </c>
      <c r="C5" s="1" t="s">
        <v>39</v>
      </c>
      <c r="D5" s="1" t="s">
        <v>9</v>
      </c>
      <c r="E5" s="1" t="s">
        <v>10</v>
      </c>
      <c r="F5" s="1" t="s">
        <v>11</v>
      </c>
      <c r="G5" s="1" t="s">
        <v>13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  <c r="Q5" s="1" t="s">
        <v>23</v>
      </c>
      <c r="R5" s="1" t="s">
        <v>24</v>
      </c>
      <c r="S5" s="1" t="s">
        <v>25</v>
      </c>
      <c r="T5" s="1" t="s">
        <v>26</v>
      </c>
      <c r="U5" s="1" t="s">
        <v>27</v>
      </c>
      <c r="V5" s="1" t="s">
        <v>28</v>
      </c>
      <c r="W5" s="1" t="s">
        <v>29</v>
      </c>
      <c r="X5" s="1" t="s">
        <v>30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</row>
    <row r="6" spans="1:31">
      <c r="A6" t="s">
        <v>0</v>
      </c>
      <c r="B6" s="1">
        <v>1</v>
      </c>
      <c r="C6" s="1" t="s">
        <v>40</v>
      </c>
      <c r="D6" s="1">
        <v>3</v>
      </c>
      <c r="E6" s="1">
        <v>3</v>
      </c>
      <c r="F6" s="1">
        <v>3</v>
      </c>
      <c r="G6" s="1">
        <v>3</v>
      </c>
      <c r="H6" s="1">
        <v>3</v>
      </c>
      <c r="I6" s="1">
        <v>3</v>
      </c>
      <c r="J6" s="1">
        <v>3</v>
      </c>
      <c r="K6" s="1">
        <v>3</v>
      </c>
      <c r="L6" s="1">
        <v>3</v>
      </c>
      <c r="M6" s="1">
        <v>3</v>
      </c>
      <c r="N6" s="1">
        <v>3</v>
      </c>
      <c r="O6" s="1">
        <v>3</v>
      </c>
      <c r="P6" s="1">
        <v>3</v>
      </c>
      <c r="Q6" s="1">
        <v>3</v>
      </c>
      <c r="R6" s="1">
        <v>3</v>
      </c>
      <c r="S6" s="1">
        <v>3</v>
      </c>
      <c r="T6" s="1">
        <v>3</v>
      </c>
      <c r="U6" s="1">
        <v>3</v>
      </c>
      <c r="V6" s="1">
        <v>3</v>
      </c>
      <c r="W6" s="1">
        <v>3</v>
      </c>
      <c r="X6" s="1">
        <v>3</v>
      </c>
      <c r="Y6" s="1">
        <v>3</v>
      </c>
      <c r="Z6" s="1">
        <v>3</v>
      </c>
      <c r="AA6" s="1">
        <v>2</v>
      </c>
      <c r="AB6" s="1">
        <v>3</v>
      </c>
      <c r="AC6" s="1">
        <v>3</v>
      </c>
      <c r="AD6" s="1">
        <v>3</v>
      </c>
      <c r="AE6" s="1">
        <v>2</v>
      </c>
    </row>
    <row r="7" spans="1:31">
      <c r="A7" t="s">
        <v>1</v>
      </c>
      <c r="B7" s="1">
        <v>1</v>
      </c>
      <c r="C7" s="1" t="s">
        <v>43</v>
      </c>
      <c r="D7" s="1">
        <v>3</v>
      </c>
      <c r="E7" s="1">
        <v>3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3</v>
      </c>
      <c r="O7" s="1">
        <v>3</v>
      </c>
      <c r="P7" s="1">
        <v>3</v>
      </c>
      <c r="Q7" s="1">
        <v>3</v>
      </c>
      <c r="R7" s="1">
        <v>3</v>
      </c>
      <c r="S7" s="1">
        <v>3</v>
      </c>
      <c r="T7" s="1">
        <v>3</v>
      </c>
      <c r="U7" s="1">
        <v>1</v>
      </c>
      <c r="V7" s="1">
        <v>3</v>
      </c>
      <c r="W7" s="1">
        <v>3</v>
      </c>
      <c r="X7" s="1">
        <v>3</v>
      </c>
      <c r="Y7" s="1">
        <v>3</v>
      </c>
      <c r="Z7" s="1">
        <v>3</v>
      </c>
      <c r="AA7" s="1">
        <v>0</v>
      </c>
      <c r="AB7" s="1">
        <v>3</v>
      </c>
      <c r="AC7" s="1">
        <v>3</v>
      </c>
      <c r="AD7" s="1">
        <v>3</v>
      </c>
      <c r="AE7" s="1">
        <v>3</v>
      </c>
    </row>
    <row r="8" spans="1:31">
      <c r="A8" t="s">
        <v>2</v>
      </c>
      <c r="B8" s="1">
        <v>1</v>
      </c>
      <c r="C8" s="1" t="s">
        <v>41</v>
      </c>
      <c r="D8" s="1">
        <v>3</v>
      </c>
      <c r="E8" s="1">
        <v>0</v>
      </c>
      <c r="F8" s="1">
        <v>0</v>
      </c>
      <c r="G8" s="1">
        <v>1</v>
      </c>
      <c r="H8" s="1">
        <v>0</v>
      </c>
      <c r="I8" s="1">
        <v>0</v>
      </c>
      <c r="J8" s="1">
        <v>1</v>
      </c>
      <c r="K8" s="1">
        <v>3</v>
      </c>
      <c r="L8" s="1">
        <v>3</v>
      </c>
      <c r="M8" s="1">
        <v>3</v>
      </c>
      <c r="N8" s="1">
        <v>0</v>
      </c>
      <c r="O8" s="1">
        <v>0</v>
      </c>
      <c r="P8" s="1">
        <v>0</v>
      </c>
      <c r="Q8" s="1">
        <v>3</v>
      </c>
      <c r="R8" s="1">
        <v>0</v>
      </c>
      <c r="S8" s="1">
        <v>0</v>
      </c>
      <c r="T8" s="1">
        <v>0</v>
      </c>
      <c r="U8" s="1">
        <v>2</v>
      </c>
      <c r="V8" s="1">
        <v>0</v>
      </c>
      <c r="W8" s="1">
        <v>3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3</v>
      </c>
      <c r="AE8" s="1">
        <v>0</v>
      </c>
    </row>
    <row r="9" spans="1:31">
      <c r="A9" t="s">
        <v>3</v>
      </c>
      <c r="B9" s="1">
        <v>1</v>
      </c>
      <c r="C9" s="1" t="s">
        <v>40</v>
      </c>
      <c r="D9" s="1">
        <v>2</v>
      </c>
      <c r="E9" s="1">
        <v>2</v>
      </c>
      <c r="F9" s="1">
        <v>2</v>
      </c>
      <c r="G9" s="1">
        <v>2</v>
      </c>
      <c r="H9" s="1">
        <v>1</v>
      </c>
      <c r="I9" s="1">
        <v>2</v>
      </c>
      <c r="J9" s="1">
        <v>2</v>
      </c>
      <c r="K9" s="1">
        <v>1</v>
      </c>
      <c r="L9" s="1">
        <v>2</v>
      </c>
      <c r="M9" s="1">
        <v>2</v>
      </c>
      <c r="N9" s="1">
        <v>2</v>
      </c>
      <c r="O9" s="1">
        <v>2</v>
      </c>
      <c r="P9" s="1">
        <v>1</v>
      </c>
      <c r="Q9" s="1">
        <v>3</v>
      </c>
      <c r="R9" s="1">
        <v>2</v>
      </c>
      <c r="S9" s="1">
        <v>0</v>
      </c>
      <c r="T9" s="1">
        <v>1</v>
      </c>
      <c r="U9" s="1">
        <v>1</v>
      </c>
      <c r="V9" s="1">
        <v>0</v>
      </c>
      <c r="W9" s="1">
        <v>0</v>
      </c>
      <c r="X9" s="1">
        <v>2</v>
      </c>
      <c r="Y9" s="1">
        <v>2</v>
      </c>
      <c r="Z9" s="1">
        <v>1</v>
      </c>
      <c r="AA9" s="1">
        <v>1</v>
      </c>
      <c r="AB9" s="1">
        <v>1</v>
      </c>
      <c r="AC9" s="1">
        <v>1</v>
      </c>
      <c r="AD9" s="1">
        <v>3</v>
      </c>
      <c r="AE9" s="1">
        <v>2</v>
      </c>
    </row>
    <row r="10" spans="1:31">
      <c r="A10" t="s">
        <v>2</v>
      </c>
      <c r="B10" s="1">
        <v>0.5</v>
      </c>
      <c r="C10" s="1" t="s">
        <v>44</v>
      </c>
      <c r="D10" s="1">
        <v>1</v>
      </c>
      <c r="E10" s="1">
        <v>1</v>
      </c>
      <c r="F10" s="1">
        <v>1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1</v>
      </c>
      <c r="M10" s="1">
        <v>3</v>
      </c>
      <c r="N10" s="1">
        <v>2</v>
      </c>
      <c r="O10" s="1">
        <v>0</v>
      </c>
      <c r="P10" s="1">
        <v>0</v>
      </c>
      <c r="Q10" s="1">
        <v>2</v>
      </c>
      <c r="R10" s="1">
        <v>2</v>
      </c>
      <c r="S10" s="1">
        <v>1</v>
      </c>
      <c r="T10" s="1">
        <v>1</v>
      </c>
      <c r="U10" s="1">
        <v>0</v>
      </c>
      <c r="V10" s="1">
        <v>0</v>
      </c>
      <c r="W10" s="1">
        <v>0</v>
      </c>
      <c r="X10" s="1">
        <v>1</v>
      </c>
      <c r="Y10" s="1">
        <v>0</v>
      </c>
      <c r="Z10" s="1">
        <v>0</v>
      </c>
      <c r="AA10" s="1">
        <v>0</v>
      </c>
      <c r="AB10" s="1">
        <v>2</v>
      </c>
      <c r="AC10" s="1">
        <v>0</v>
      </c>
      <c r="AD10" s="1">
        <v>3</v>
      </c>
      <c r="AE10" s="1">
        <v>1</v>
      </c>
    </row>
    <row r="11" spans="1:31">
      <c r="A11" t="s">
        <v>4</v>
      </c>
      <c r="B11" s="1">
        <v>1</v>
      </c>
      <c r="C11" s="1" t="s">
        <v>41</v>
      </c>
      <c r="D11" s="1">
        <v>3</v>
      </c>
      <c r="E11" s="1">
        <v>3</v>
      </c>
      <c r="F11" s="1">
        <v>1</v>
      </c>
      <c r="G11" s="1">
        <v>3</v>
      </c>
      <c r="H11" s="1">
        <v>2</v>
      </c>
      <c r="I11" s="1">
        <v>3</v>
      </c>
      <c r="J11" s="1">
        <v>3</v>
      </c>
      <c r="K11" s="1">
        <v>3</v>
      </c>
      <c r="L11" s="1">
        <v>3</v>
      </c>
      <c r="M11" s="1">
        <v>3</v>
      </c>
      <c r="N11" s="1">
        <v>3</v>
      </c>
      <c r="O11" s="1">
        <v>2</v>
      </c>
      <c r="P11" s="1">
        <v>3</v>
      </c>
      <c r="Q11" s="1">
        <v>3</v>
      </c>
      <c r="R11" s="1">
        <v>3</v>
      </c>
      <c r="S11" s="1">
        <v>1</v>
      </c>
      <c r="T11" s="1">
        <v>3</v>
      </c>
      <c r="U11" s="1">
        <v>2</v>
      </c>
      <c r="V11" s="1">
        <v>2</v>
      </c>
      <c r="W11" s="1">
        <v>2</v>
      </c>
      <c r="X11" s="1">
        <v>3</v>
      </c>
      <c r="Y11" s="1">
        <v>3</v>
      </c>
      <c r="Z11" s="1">
        <v>2</v>
      </c>
      <c r="AA11" s="1">
        <v>1</v>
      </c>
      <c r="AB11" s="1">
        <v>3</v>
      </c>
      <c r="AC11" s="1">
        <v>2</v>
      </c>
      <c r="AD11" s="1">
        <v>3</v>
      </c>
      <c r="AE11" s="1">
        <v>1</v>
      </c>
    </row>
    <row r="12" spans="1:31">
      <c r="A12" t="s">
        <v>2</v>
      </c>
      <c r="B12" s="1">
        <v>0.5</v>
      </c>
      <c r="C12" s="1" t="s">
        <v>41</v>
      </c>
      <c r="D12" s="1">
        <v>1</v>
      </c>
      <c r="E12" s="1">
        <v>3</v>
      </c>
      <c r="F12" s="1">
        <v>3</v>
      </c>
      <c r="G12" s="1">
        <v>3</v>
      </c>
      <c r="H12" s="1">
        <v>1</v>
      </c>
      <c r="I12" s="1">
        <v>3</v>
      </c>
      <c r="J12" s="1">
        <v>0</v>
      </c>
      <c r="K12" s="1">
        <v>0</v>
      </c>
      <c r="L12" s="1">
        <v>1</v>
      </c>
      <c r="M12" s="1">
        <v>3</v>
      </c>
      <c r="N12" s="1">
        <v>3</v>
      </c>
      <c r="O12" s="1">
        <v>3</v>
      </c>
      <c r="P12" s="1">
        <v>0</v>
      </c>
      <c r="Q12" s="1">
        <v>0</v>
      </c>
      <c r="R12" s="1">
        <v>3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3</v>
      </c>
      <c r="Y12" s="1">
        <v>3</v>
      </c>
      <c r="Z12" s="1">
        <v>0</v>
      </c>
      <c r="AA12" s="1">
        <v>0</v>
      </c>
      <c r="AB12" s="1">
        <v>3</v>
      </c>
      <c r="AC12" s="1">
        <v>3</v>
      </c>
      <c r="AD12" s="1">
        <v>3</v>
      </c>
      <c r="AE12" s="1">
        <v>1</v>
      </c>
    </row>
    <row r="13" spans="1:31">
      <c r="A13" t="s">
        <v>12</v>
      </c>
      <c r="B13" s="1">
        <v>1</v>
      </c>
      <c r="C13" s="1" t="s">
        <v>42</v>
      </c>
      <c r="D13" s="1">
        <v>0</v>
      </c>
      <c r="E13" s="1">
        <v>0</v>
      </c>
      <c r="F13" s="1">
        <v>3</v>
      </c>
      <c r="G13" s="1">
        <v>0</v>
      </c>
      <c r="H13" s="1">
        <v>2</v>
      </c>
      <c r="I13" s="1">
        <v>3</v>
      </c>
      <c r="J13" s="1">
        <v>1</v>
      </c>
      <c r="K13" s="1">
        <v>0</v>
      </c>
      <c r="L13" s="1">
        <v>0</v>
      </c>
      <c r="M13" s="1">
        <v>3</v>
      </c>
      <c r="N13" s="1">
        <v>0</v>
      </c>
      <c r="O13" s="1">
        <v>3</v>
      </c>
      <c r="P13" s="1">
        <v>0</v>
      </c>
      <c r="Q13" s="1">
        <v>3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1</v>
      </c>
      <c r="X13" s="1">
        <v>0</v>
      </c>
      <c r="Y13" s="1">
        <v>3</v>
      </c>
      <c r="Z13" s="1">
        <v>0</v>
      </c>
      <c r="AA13" s="1">
        <v>0</v>
      </c>
      <c r="AB13" s="1">
        <v>2</v>
      </c>
      <c r="AC13" s="1">
        <v>3</v>
      </c>
      <c r="AD13" s="1">
        <v>3</v>
      </c>
      <c r="AE13" s="1">
        <v>0</v>
      </c>
    </row>
    <row r="14" spans="1:31">
      <c r="A14" t="s">
        <v>2</v>
      </c>
      <c r="B14" s="1">
        <v>0.5</v>
      </c>
      <c r="C14" s="1" t="s">
        <v>43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3</v>
      </c>
      <c r="Z14" s="1">
        <v>0</v>
      </c>
      <c r="AA14" s="1">
        <v>0</v>
      </c>
      <c r="AB14" s="1">
        <v>0</v>
      </c>
      <c r="AC14" s="1">
        <v>0</v>
      </c>
      <c r="AD14" s="1">
        <v>3</v>
      </c>
      <c r="AE14" s="1">
        <v>0</v>
      </c>
    </row>
    <row r="15" spans="1:31">
      <c r="A15" t="s">
        <v>5</v>
      </c>
      <c r="B15" s="1">
        <v>1</v>
      </c>
      <c r="C15" s="1" t="s">
        <v>42</v>
      </c>
      <c r="D15" s="1">
        <v>3</v>
      </c>
      <c r="E15" s="1">
        <v>3</v>
      </c>
      <c r="F15" s="1">
        <v>3</v>
      </c>
      <c r="G15" s="1">
        <v>0</v>
      </c>
      <c r="H15" s="1">
        <v>3</v>
      </c>
      <c r="I15" s="1">
        <v>3</v>
      </c>
      <c r="J15" s="1">
        <v>1</v>
      </c>
      <c r="K15" s="1">
        <v>3</v>
      </c>
      <c r="L15" s="1">
        <v>3</v>
      </c>
      <c r="M15" s="1">
        <v>3</v>
      </c>
      <c r="N15" s="1">
        <v>3</v>
      </c>
      <c r="O15" s="1">
        <v>0</v>
      </c>
      <c r="P15" s="1">
        <v>0</v>
      </c>
      <c r="Q15" s="1">
        <v>3</v>
      </c>
      <c r="R15" s="1">
        <v>1</v>
      </c>
      <c r="S15" s="1">
        <v>0</v>
      </c>
      <c r="T15" s="1">
        <v>0</v>
      </c>
      <c r="U15" s="1">
        <v>0</v>
      </c>
      <c r="V15" s="1">
        <v>2</v>
      </c>
      <c r="W15" s="1">
        <v>2</v>
      </c>
      <c r="X15" s="1">
        <v>3</v>
      </c>
      <c r="Y15" s="1">
        <v>1</v>
      </c>
      <c r="Z15" s="1">
        <v>3</v>
      </c>
      <c r="AA15" s="1">
        <v>0</v>
      </c>
      <c r="AB15" s="1">
        <v>1</v>
      </c>
      <c r="AC15" s="1">
        <v>3</v>
      </c>
      <c r="AD15" s="1">
        <v>3</v>
      </c>
      <c r="AE15" s="1">
        <v>1</v>
      </c>
    </row>
    <row r="16" spans="1:31">
      <c r="A16" t="s">
        <v>6</v>
      </c>
      <c r="B16" s="1">
        <v>1</v>
      </c>
      <c r="C16" s="1" t="s">
        <v>40</v>
      </c>
      <c r="D16" s="1">
        <v>3</v>
      </c>
      <c r="E16" s="1">
        <v>3</v>
      </c>
      <c r="F16" s="1">
        <v>3</v>
      </c>
      <c r="G16" s="1">
        <v>3</v>
      </c>
      <c r="H16" s="1">
        <v>2</v>
      </c>
      <c r="I16" s="1">
        <v>3</v>
      </c>
      <c r="J16" s="1">
        <v>1</v>
      </c>
      <c r="K16" s="1">
        <v>2</v>
      </c>
      <c r="L16" s="1">
        <v>3</v>
      </c>
      <c r="M16" s="1">
        <v>3</v>
      </c>
      <c r="N16" s="1">
        <v>3</v>
      </c>
      <c r="O16" s="1">
        <v>2</v>
      </c>
      <c r="P16" s="1">
        <v>0</v>
      </c>
      <c r="Q16" s="1">
        <v>3</v>
      </c>
      <c r="R16" s="1">
        <v>3</v>
      </c>
      <c r="S16" s="1">
        <v>0</v>
      </c>
      <c r="T16" s="1">
        <v>1</v>
      </c>
      <c r="U16" s="1">
        <v>0</v>
      </c>
      <c r="V16" s="1">
        <v>1</v>
      </c>
      <c r="W16" s="1">
        <v>1</v>
      </c>
      <c r="X16" s="1">
        <v>3</v>
      </c>
      <c r="Y16" s="1">
        <v>3</v>
      </c>
      <c r="Z16" s="1">
        <v>3</v>
      </c>
      <c r="AA16" s="1">
        <v>0</v>
      </c>
      <c r="AB16" s="1">
        <v>3</v>
      </c>
      <c r="AC16" s="1">
        <v>3</v>
      </c>
      <c r="AD16" s="1">
        <v>3</v>
      </c>
      <c r="AE16" s="1">
        <v>0</v>
      </c>
    </row>
    <row r="17" spans="1:31">
      <c r="A17" t="s">
        <v>7</v>
      </c>
      <c r="B17" s="1">
        <v>1</v>
      </c>
      <c r="C17" s="1" t="s">
        <v>44</v>
      </c>
      <c r="D17" s="1">
        <v>3</v>
      </c>
      <c r="E17" s="1">
        <v>0</v>
      </c>
      <c r="F17" s="1">
        <v>3</v>
      </c>
      <c r="G17" s="1">
        <v>2</v>
      </c>
      <c r="H17" s="1">
        <v>0</v>
      </c>
      <c r="I17" s="1">
        <v>3</v>
      </c>
      <c r="J17" s="1">
        <v>0</v>
      </c>
      <c r="K17" s="1">
        <v>1</v>
      </c>
      <c r="L17" s="1">
        <v>3</v>
      </c>
      <c r="M17" s="1">
        <v>3</v>
      </c>
      <c r="N17" s="1">
        <v>0</v>
      </c>
      <c r="O17" s="1">
        <v>0</v>
      </c>
      <c r="P17" s="1">
        <v>0</v>
      </c>
      <c r="Q17" s="1">
        <v>3</v>
      </c>
      <c r="R17" s="1">
        <v>0</v>
      </c>
      <c r="S17" s="1">
        <v>1</v>
      </c>
      <c r="T17" s="1">
        <v>1</v>
      </c>
      <c r="U17" s="1">
        <v>0</v>
      </c>
      <c r="V17" s="1">
        <v>0</v>
      </c>
      <c r="W17" s="1">
        <v>0</v>
      </c>
      <c r="X17" s="1">
        <v>3</v>
      </c>
      <c r="Y17" s="1">
        <v>3</v>
      </c>
      <c r="Z17" s="1">
        <v>0</v>
      </c>
      <c r="AA17" s="1">
        <v>0</v>
      </c>
      <c r="AB17" s="1">
        <v>0</v>
      </c>
      <c r="AC17" s="1">
        <v>0</v>
      </c>
      <c r="AD17" s="1">
        <v>3</v>
      </c>
      <c r="AE17" s="1">
        <v>0</v>
      </c>
    </row>
    <row r="18" spans="1:31">
      <c r="A18" t="s">
        <v>8</v>
      </c>
      <c r="B18" s="1">
        <v>1</v>
      </c>
      <c r="C18" s="1" t="s">
        <v>40</v>
      </c>
      <c r="D18" s="1">
        <v>3</v>
      </c>
      <c r="E18" s="1">
        <v>0</v>
      </c>
      <c r="F18" s="1">
        <v>3</v>
      </c>
      <c r="G18" s="1">
        <v>0</v>
      </c>
      <c r="H18" s="1">
        <v>0</v>
      </c>
      <c r="I18" s="1">
        <v>3</v>
      </c>
      <c r="J18" s="1">
        <v>0</v>
      </c>
      <c r="K18" s="1">
        <v>0</v>
      </c>
      <c r="L18" s="1">
        <v>3</v>
      </c>
      <c r="M18" s="1">
        <v>3</v>
      </c>
      <c r="N18" s="1">
        <v>0</v>
      </c>
      <c r="O18" s="1">
        <v>0</v>
      </c>
      <c r="P18" s="1">
        <v>0</v>
      </c>
      <c r="Q18" s="1">
        <v>3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3</v>
      </c>
      <c r="Y18" s="1">
        <v>3</v>
      </c>
      <c r="Z18" s="1">
        <v>0</v>
      </c>
      <c r="AA18" s="1">
        <v>0</v>
      </c>
      <c r="AB18" s="1">
        <v>0</v>
      </c>
      <c r="AC18" s="1">
        <v>0</v>
      </c>
      <c r="AD18" s="1">
        <v>3</v>
      </c>
      <c r="AE18" s="1">
        <v>0</v>
      </c>
    </row>
    <row r="19" spans="1:31" s="1" customFormat="1">
      <c r="B19" s="1">
        <f>SUM(B6:B18)</f>
        <v>11.5</v>
      </c>
      <c r="D19" s="15">
        <v>15.652173913043478</v>
      </c>
      <c r="E19" s="1">
        <v>15.652173913043478</v>
      </c>
      <c r="F19" s="1">
        <v>15.652173913043478</v>
      </c>
      <c r="G19" s="1">
        <v>15.652173913043478</v>
      </c>
      <c r="H19" s="1">
        <v>15.652173913043478</v>
      </c>
      <c r="I19" s="1">
        <v>15.652173913043478</v>
      </c>
      <c r="J19" s="1">
        <v>15.652173913043478</v>
      </c>
      <c r="K19" s="1">
        <v>15.652173913043478</v>
      </c>
      <c r="L19" s="1">
        <v>15.652173913043478</v>
      </c>
      <c r="M19" s="1">
        <v>15.652173913043478</v>
      </c>
      <c r="N19" s="1">
        <v>15.652173913043478</v>
      </c>
      <c r="O19" s="1">
        <v>15.652173913043478</v>
      </c>
      <c r="P19" s="1">
        <v>15.652173913043478</v>
      </c>
      <c r="Q19" s="1">
        <v>15.652173913043478</v>
      </c>
      <c r="R19" s="1">
        <v>15.652173913043478</v>
      </c>
      <c r="S19" s="1">
        <v>15.652173913043478</v>
      </c>
      <c r="T19" s="1">
        <v>15.652173913043478</v>
      </c>
      <c r="U19" s="1">
        <v>15.652173913043478</v>
      </c>
      <c r="V19" s="1">
        <v>15.652173913043478</v>
      </c>
      <c r="W19" s="1">
        <v>15.652173913043478</v>
      </c>
      <c r="X19" s="1">
        <v>15.652173913043478</v>
      </c>
      <c r="Y19" s="1">
        <v>15.652173913043478</v>
      </c>
      <c r="Z19" s="1">
        <v>15.652173913043478</v>
      </c>
      <c r="AA19" s="1">
        <v>15.652173913043478</v>
      </c>
      <c r="AB19" s="1">
        <v>15.652173913043478</v>
      </c>
      <c r="AC19" s="1">
        <v>15.652173913043478</v>
      </c>
      <c r="AD19" s="1">
        <v>15.652173913043478</v>
      </c>
      <c r="AE19" s="1">
        <v>15.652173913043478</v>
      </c>
    </row>
    <row r="20" spans="1:31">
      <c r="C20" s="1"/>
    </row>
    <row r="23" spans="1:31">
      <c r="C23" s="1" t="s">
        <v>38</v>
      </c>
      <c r="D23" s="1" t="str">
        <f>D5</f>
        <v>Zinebe</v>
      </c>
      <c r="E23" s="1" t="str">
        <f>E5</f>
        <v>Andréa</v>
      </c>
      <c r="F23" s="1" t="str">
        <f t="shared" ref="F23:I23" si="0">F5</f>
        <v>Morgane</v>
      </c>
      <c r="G23" s="1" t="str">
        <f t="shared" si="0"/>
        <v>Lucie</v>
      </c>
      <c r="H23" s="1" t="str">
        <f t="shared" si="0"/>
        <v>Daphnée</v>
      </c>
      <c r="I23" s="1" t="str">
        <f t="shared" si="0"/>
        <v>Clara</v>
      </c>
    </row>
    <row r="24" spans="1:31" ht="15.75" thickBot="1">
      <c r="B24" t="s">
        <v>40</v>
      </c>
      <c r="C24" s="1">
        <f>'Note par compétence'!C20</f>
        <v>4</v>
      </c>
      <c r="D24" s="13">
        <v>3.6666666666666665</v>
      </c>
      <c r="E24" s="1">
        <v>2.6666666666666665</v>
      </c>
      <c r="F24" s="1">
        <v>3.6666666666666665</v>
      </c>
      <c r="G24" s="1">
        <v>2.6666666666666665</v>
      </c>
      <c r="H24" s="1">
        <v>2</v>
      </c>
      <c r="I24" s="1">
        <v>3.6666666666666665</v>
      </c>
      <c r="J24" s="1">
        <v>1.9999999999999998</v>
      </c>
      <c r="K24" s="1">
        <v>2</v>
      </c>
      <c r="L24" s="1">
        <v>3.6666666666666665</v>
      </c>
      <c r="M24" s="1">
        <v>3.6666666666666665</v>
      </c>
      <c r="N24" s="1">
        <v>2.6666666666666665</v>
      </c>
      <c r="O24" s="1">
        <v>2.333333333333333</v>
      </c>
      <c r="P24" s="1">
        <v>1.3333333333333333</v>
      </c>
      <c r="Q24" s="1">
        <v>4</v>
      </c>
      <c r="R24" s="1">
        <v>2.6666666666666665</v>
      </c>
      <c r="S24" s="1">
        <v>1</v>
      </c>
      <c r="T24" s="1">
        <v>1.6666666666666665</v>
      </c>
      <c r="U24" s="1">
        <v>1.3333333333333333</v>
      </c>
      <c r="V24" s="1">
        <v>1.3333333333333333</v>
      </c>
      <c r="W24" s="1">
        <v>1.3333333333333333</v>
      </c>
      <c r="X24" s="1">
        <v>3.6666666666666665</v>
      </c>
      <c r="Y24" s="1">
        <v>3.6666666666666665</v>
      </c>
      <c r="Z24" s="1">
        <v>2.333333333333333</v>
      </c>
      <c r="AA24" s="1">
        <v>1</v>
      </c>
      <c r="AB24" s="1">
        <v>2.333333333333333</v>
      </c>
      <c r="AC24" s="1">
        <v>2.333333333333333</v>
      </c>
      <c r="AD24" s="1">
        <v>4</v>
      </c>
      <c r="AE24" s="1">
        <v>1.3333333333333333</v>
      </c>
    </row>
    <row r="25" spans="1:31">
      <c r="B25" t="s">
        <v>43</v>
      </c>
      <c r="C25" s="1">
        <f>'Note par compétence'!D20</f>
        <v>1.5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>
        <v>1</v>
      </c>
      <c r="P25" s="1">
        <v>1</v>
      </c>
      <c r="Q25" s="1">
        <v>1.1666666666666667</v>
      </c>
      <c r="R25" s="1">
        <v>1</v>
      </c>
      <c r="S25" s="1">
        <v>1</v>
      </c>
      <c r="T25" s="1">
        <v>1</v>
      </c>
      <c r="U25" s="1">
        <v>0.33333333333333331</v>
      </c>
      <c r="V25" s="1">
        <v>1</v>
      </c>
      <c r="W25" s="1">
        <v>1</v>
      </c>
      <c r="X25" s="1">
        <v>1</v>
      </c>
      <c r="Y25" s="1">
        <v>1.5</v>
      </c>
      <c r="Z25" s="1">
        <v>1</v>
      </c>
      <c r="AA25" s="1">
        <v>0</v>
      </c>
      <c r="AB25" s="1">
        <v>1</v>
      </c>
      <c r="AC25" s="1">
        <v>1</v>
      </c>
      <c r="AD25" s="1">
        <v>1.5</v>
      </c>
      <c r="AE25" s="1">
        <v>1</v>
      </c>
    </row>
    <row r="26" spans="1:31">
      <c r="B26" t="s">
        <v>41</v>
      </c>
      <c r="C26" s="1">
        <f>'Note par compétence'!E20</f>
        <v>2.5</v>
      </c>
      <c r="D26" s="1">
        <v>2.1666666666666665</v>
      </c>
      <c r="E26" s="1">
        <v>1.5</v>
      </c>
      <c r="F26" s="1">
        <v>0.83333333333333326</v>
      </c>
      <c r="G26" s="1">
        <v>1.8333333333333333</v>
      </c>
      <c r="H26" s="1">
        <v>0.83333333333333326</v>
      </c>
      <c r="I26" s="1">
        <v>1.5</v>
      </c>
      <c r="J26" s="1">
        <v>1.3333333333333333</v>
      </c>
      <c r="K26" s="1">
        <v>2</v>
      </c>
      <c r="L26" s="1">
        <v>2.1666666666666665</v>
      </c>
      <c r="M26" s="1">
        <v>2.5</v>
      </c>
      <c r="N26" s="1">
        <v>1.5</v>
      </c>
      <c r="O26" s="1">
        <v>1.1666666666666665</v>
      </c>
      <c r="P26" s="1">
        <v>1</v>
      </c>
      <c r="Q26" s="1">
        <v>2</v>
      </c>
      <c r="R26" s="1">
        <v>1.5</v>
      </c>
      <c r="S26" s="1">
        <v>0.33333333333333331</v>
      </c>
      <c r="T26" s="1">
        <v>1</v>
      </c>
      <c r="U26" s="1">
        <v>1.3333333333333333</v>
      </c>
      <c r="V26" s="1">
        <v>0.66666666666666663</v>
      </c>
      <c r="W26" s="1">
        <v>1.6666666666666665</v>
      </c>
      <c r="X26" s="1">
        <v>1.5</v>
      </c>
      <c r="Y26" s="1">
        <v>1.5</v>
      </c>
      <c r="Z26" s="1">
        <v>0.66666666666666663</v>
      </c>
      <c r="AA26" s="1">
        <v>0.33333333333333331</v>
      </c>
      <c r="AB26" s="1">
        <v>1.5</v>
      </c>
      <c r="AC26" s="1">
        <v>1.1666666666666665</v>
      </c>
      <c r="AD26" s="1">
        <v>2.5</v>
      </c>
      <c r="AE26" s="1">
        <v>0.5</v>
      </c>
    </row>
    <row r="27" spans="1:31">
      <c r="B27" t="s">
        <v>42</v>
      </c>
      <c r="C27" s="1">
        <f>'Note par compétence'!F20</f>
        <v>2</v>
      </c>
      <c r="D27" s="1">
        <v>1</v>
      </c>
      <c r="E27" s="1">
        <v>1</v>
      </c>
      <c r="F27" s="1">
        <v>2</v>
      </c>
      <c r="G27" s="1">
        <v>0</v>
      </c>
      <c r="H27" s="1">
        <v>1.6666666666666665</v>
      </c>
      <c r="I27" s="1">
        <v>2</v>
      </c>
      <c r="J27" s="1">
        <v>0.66666666666666663</v>
      </c>
      <c r="K27" s="1">
        <v>1</v>
      </c>
      <c r="L27" s="1">
        <v>1</v>
      </c>
      <c r="M27" s="1">
        <v>2</v>
      </c>
      <c r="N27" s="1">
        <v>1</v>
      </c>
      <c r="O27" s="1">
        <v>1</v>
      </c>
      <c r="P27" s="1">
        <v>0</v>
      </c>
      <c r="Q27" s="1">
        <v>2</v>
      </c>
      <c r="R27" s="1">
        <v>0.33333333333333331</v>
      </c>
      <c r="S27" s="1">
        <v>0</v>
      </c>
      <c r="T27" s="1">
        <v>0</v>
      </c>
      <c r="U27" s="1">
        <v>0</v>
      </c>
      <c r="V27" s="1">
        <v>0.66666666666666663</v>
      </c>
      <c r="W27" s="1">
        <v>1</v>
      </c>
      <c r="X27" s="1">
        <v>1</v>
      </c>
      <c r="Y27" s="1">
        <v>1.3333333333333333</v>
      </c>
      <c r="Z27" s="1">
        <v>1</v>
      </c>
      <c r="AA27" s="1">
        <v>0</v>
      </c>
      <c r="AB27" s="1">
        <v>1</v>
      </c>
      <c r="AC27" s="1">
        <v>2</v>
      </c>
      <c r="AD27" s="1">
        <v>2</v>
      </c>
      <c r="AE27" s="1">
        <v>0.33333333333333331</v>
      </c>
    </row>
    <row r="28" spans="1:31">
      <c r="B28" t="s">
        <v>44</v>
      </c>
      <c r="C28" s="1">
        <f>'Note par compétence'!G20</f>
        <v>1.5</v>
      </c>
      <c r="D28" s="1">
        <v>1.1666666666666667</v>
      </c>
      <c r="E28" s="1">
        <v>0.16666666666666666</v>
      </c>
      <c r="F28" s="1">
        <v>1.1666666666666667</v>
      </c>
      <c r="G28" s="1">
        <v>0.83333333333333326</v>
      </c>
      <c r="H28" s="1">
        <v>0</v>
      </c>
      <c r="I28" s="1">
        <v>1</v>
      </c>
      <c r="J28" s="1">
        <v>0</v>
      </c>
      <c r="K28" s="1">
        <v>0.33333333333333331</v>
      </c>
      <c r="L28" s="1">
        <v>1.1666666666666667</v>
      </c>
      <c r="M28" s="1">
        <v>1.5</v>
      </c>
      <c r="N28" s="1">
        <v>0.33333333333333331</v>
      </c>
      <c r="O28" s="1">
        <v>0</v>
      </c>
      <c r="P28" s="1">
        <v>0</v>
      </c>
      <c r="Q28" s="1">
        <v>1.3333333333333333</v>
      </c>
      <c r="R28" s="1">
        <v>0.33333333333333331</v>
      </c>
      <c r="S28" s="1">
        <v>0.5</v>
      </c>
      <c r="T28" s="1">
        <v>0.5</v>
      </c>
      <c r="U28" s="1">
        <v>0</v>
      </c>
      <c r="V28" s="1">
        <v>0</v>
      </c>
      <c r="W28" s="1">
        <v>0</v>
      </c>
      <c r="X28" s="1">
        <v>1.1666666666666667</v>
      </c>
      <c r="Y28" s="1">
        <v>1</v>
      </c>
      <c r="Z28" s="1">
        <v>0</v>
      </c>
      <c r="AA28" s="1">
        <v>0</v>
      </c>
      <c r="AB28" s="1">
        <v>0.33333333333333331</v>
      </c>
      <c r="AC28" s="1">
        <v>0</v>
      </c>
      <c r="AD28" s="1">
        <v>1.5</v>
      </c>
      <c r="AE28" s="1">
        <v>0.16666666666666666</v>
      </c>
    </row>
  </sheetData>
  <dataValidations disablePrompts="1" count="1">
    <dataValidation type="list" allowBlank="1" showInputMessage="1" showErrorMessage="1" sqref="C6:C18">
      <formula1>$B$24:$B$28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G40"/>
  <sheetViews>
    <sheetView workbookViewId="0">
      <selection activeCell="D46" sqref="D46"/>
    </sheetView>
  </sheetViews>
  <sheetFormatPr baseColWidth="10" defaultRowHeight="15"/>
  <cols>
    <col min="2" max="7" width="17.85546875" customWidth="1"/>
  </cols>
  <sheetData>
    <row r="2" spans="2:7" ht="15.75" thickBot="1"/>
    <row r="3" spans="2:7">
      <c r="B3" s="2" t="s">
        <v>38</v>
      </c>
      <c r="C3" s="3"/>
      <c r="D3" s="3"/>
      <c r="E3" s="3"/>
      <c r="F3" s="3"/>
      <c r="G3" s="4"/>
    </row>
    <row r="4" spans="2:7">
      <c r="B4" s="5"/>
      <c r="C4" s="6"/>
      <c r="D4" s="6"/>
      <c r="E4" s="6"/>
      <c r="F4" s="6"/>
      <c r="G4" s="7"/>
    </row>
    <row r="5" spans="2:7">
      <c r="B5" s="5"/>
      <c r="C5" s="8" t="s">
        <v>40</v>
      </c>
      <c r="D5" s="8" t="s">
        <v>43</v>
      </c>
      <c r="E5" s="8" t="s">
        <v>41</v>
      </c>
      <c r="F5" s="8" t="s">
        <v>42</v>
      </c>
      <c r="G5" s="9" t="s">
        <v>44</v>
      </c>
    </row>
    <row r="6" spans="2:7">
      <c r="B6" s="5"/>
      <c r="C6" s="8">
        <f>IF($C$5='Note élève'!C6,'Note élève'!B6,0)</f>
        <v>1</v>
      </c>
      <c r="D6" s="8">
        <f>IF($D$5='Note élève'!C6,'Note élève'!B6,0)</f>
        <v>0</v>
      </c>
      <c r="E6" s="8">
        <f>IF($E$5='Note élève'!C6,'Note élève'!B6,0)</f>
        <v>0</v>
      </c>
      <c r="F6" s="8">
        <f>IF($F$5='Note élève'!C6,'Note élève'!B6,0)</f>
        <v>0</v>
      </c>
      <c r="G6" s="9">
        <f>IF($G$5='Note élève'!C6,'Note élève'!B6,0)</f>
        <v>0</v>
      </c>
    </row>
    <row r="7" spans="2:7">
      <c r="B7" s="5"/>
      <c r="C7" s="8">
        <f>IF($C$5='Note élève'!C7,'Note élève'!B7,0)</f>
        <v>0</v>
      </c>
      <c r="D7" s="8">
        <f>IF($D$5='Note élève'!C7,'Note élève'!B7,0)</f>
        <v>1</v>
      </c>
      <c r="E7" s="8">
        <f>IF($E$5='Note élève'!C7,'Note élève'!B7,0)</f>
        <v>0</v>
      </c>
      <c r="F7" s="8">
        <f>IF($F$5='Note élève'!C7,'Note élève'!B7,0)</f>
        <v>0</v>
      </c>
      <c r="G7" s="9">
        <f>IF($G$5='Note élève'!C7,'Note élève'!B7,0)</f>
        <v>0</v>
      </c>
    </row>
    <row r="8" spans="2:7">
      <c r="B8" s="5"/>
      <c r="C8" s="8">
        <f>IF($C$5='Note élève'!C8,'Note élève'!B8,0)</f>
        <v>0</v>
      </c>
      <c r="D8" s="8">
        <f>IF($D$5='Note élève'!C8,'Note élève'!B8,0)</f>
        <v>0</v>
      </c>
      <c r="E8" s="8">
        <f>IF($E$5='Note élève'!C8,'Note élève'!B8,0)</f>
        <v>1</v>
      </c>
      <c r="F8" s="8">
        <f>IF($F$5='Note élève'!C8,'Note élève'!B8,0)</f>
        <v>0</v>
      </c>
      <c r="G8" s="9">
        <f>IF($G$5='Note élève'!C8,'Note élève'!B8,0)</f>
        <v>0</v>
      </c>
    </row>
    <row r="9" spans="2:7">
      <c r="B9" s="5"/>
      <c r="C9" s="8">
        <f>IF($C$5='Note élève'!C9,'Note élève'!B9,0)</f>
        <v>1</v>
      </c>
      <c r="D9" s="8">
        <f>IF($D$5='Note élève'!C9,'Note élève'!B9,0)</f>
        <v>0</v>
      </c>
      <c r="E9" s="8">
        <f>IF($E$5='Note élève'!C9,'Note élève'!B9,0)</f>
        <v>0</v>
      </c>
      <c r="F9" s="8">
        <f>IF($F$5='Note élève'!C9,'Note élève'!B9,0)</f>
        <v>0</v>
      </c>
      <c r="G9" s="9">
        <f>IF($G$5='Note élève'!C9,'Note élève'!B9,0)</f>
        <v>0</v>
      </c>
    </row>
    <row r="10" spans="2:7">
      <c r="B10" s="5"/>
      <c r="C10" s="8">
        <f>IF($C$5='Note élève'!C10,'Note élève'!B10,0)</f>
        <v>0</v>
      </c>
      <c r="D10" s="8">
        <f>IF($D$5='Note élève'!C10,'Note élève'!B10,0)</f>
        <v>0</v>
      </c>
      <c r="E10" s="8">
        <f>IF($E$5='Note élève'!C10,'Note élève'!B10,0)</f>
        <v>0</v>
      </c>
      <c r="F10" s="8">
        <f>IF($F$5='Note élève'!C10,'Note élève'!B10,0)</f>
        <v>0</v>
      </c>
      <c r="G10" s="9">
        <f>IF($G$5='Note élève'!C10,'Note élève'!B10,0)</f>
        <v>0.5</v>
      </c>
    </row>
    <row r="11" spans="2:7">
      <c r="B11" s="5"/>
      <c r="C11" s="8">
        <f>IF($C$5='Note élève'!C11,'Note élève'!B11,0)</f>
        <v>0</v>
      </c>
      <c r="D11" s="8">
        <f>IF($D$5='Note élève'!C11,'Note élève'!B11,0)</f>
        <v>0</v>
      </c>
      <c r="E11" s="8">
        <f>IF($E$5='Note élève'!C11,'Note élève'!B11,0)</f>
        <v>1</v>
      </c>
      <c r="F11" s="8">
        <f>IF($F$5='Note élève'!C11,'Note élève'!B11,0)</f>
        <v>0</v>
      </c>
      <c r="G11" s="9">
        <f>IF($G$5='Note élève'!C11,'Note élève'!B11,0)</f>
        <v>0</v>
      </c>
    </row>
    <row r="12" spans="2:7">
      <c r="B12" s="5"/>
      <c r="C12" s="8">
        <f>IF($C$5='Note élève'!C12,'Note élève'!B12,0)</f>
        <v>0</v>
      </c>
      <c r="D12" s="8">
        <f>IF($D$5='Note élève'!C12,'Note élève'!B12,0)</f>
        <v>0</v>
      </c>
      <c r="E12" s="8">
        <f>IF($E$5='Note élève'!C12,'Note élève'!B12,0)</f>
        <v>0.5</v>
      </c>
      <c r="F12" s="8">
        <f>IF($F$5='Note élève'!C12,'Note élève'!B12,0)</f>
        <v>0</v>
      </c>
      <c r="G12" s="9">
        <f>IF($G$5='Note élève'!C12,'Note élève'!B12,0)</f>
        <v>0</v>
      </c>
    </row>
    <row r="13" spans="2:7">
      <c r="B13" s="5"/>
      <c r="C13" s="8">
        <f>IF($C$5='Note élève'!C13,'Note élève'!B13,0)</f>
        <v>0</v>
      </c>
      <c r="D13" s="8">
        <f>IF($D$5='Note élève'!C13,'Note élève'!B13,0)</f>
        <v>0</v>
      </c>
      <c r="E13" s="8">
        <f>IF($E$5='Note élève'!C13,'Note élève'!B13,0)</f>
        <v>0</v>
      </c>
      <c r="F13" s="8">
        <f>IF($F$5='Note élève'!C13,'Note élève'!B13,0)</f>
        <v>1</v>
      </c>
      <c r="G13" s="9">
        <f>IF($G$5='Note élève'!C13,'Note élève'!B13,0)</f>
        <v>0</v>
      </c>
    </row>
    <row r="14" spans="2:7">
      <c r="B14" s="5"/>
      <c r="C14" s="8">
        <f>IF($C$5='Note élève'!C14,'Note élève'!B14,0)</f>
        <v>0</v>
      </c>
      <c r="D14" s="8">
        <f>IF($D$5='Note élève'!C14,'Note élève'!B14,0)</f>
        <v>0.5</v>
      </c>
      <c r="E14" s="8">
        <f>IF($E$5='Note élève'!C14,'Note élève'!B14,0)</f>
        <v>0</v>
      </c>
      <c r="F14" s="8">
        <f>IF($F$5='Note élève'!C14,'Note élève'!B14,0)</f>
        <v>0</v>
      </c>
      <c r="G14" s="9">
        <f>IF($G$5='Note élève'!C14,'Note élève'!B14,0)</f>
        <v>0</v>
      </c>
    </row>
    <row r="15" spans="2:7">
      <c r="B15" s="5"/>
      <c r="C15" s="8">
        <f>IF($C$5='Note élève'!C15,'Note élève'!B15,0)</f>
        <v>0</v>
      </c>
      <c r="D15" s="8">
        <f>IF($D$5='Note élève'!C15,'Note élève'!B15,0)</f>
        <v>0</v>
      </c>
      <c r="E15" s="8">
        <f>IF($E$5='Note élève'!C15,'Note élève'!B15,0)</f>
        <v>0</v>
      </c>
      <c r="F15" s="8">
        <f>IF($F$5='Note élève'!C15,'Note élève'!B15,0)</f>
        <v>1</v>
      </c>
      <c r="G15" s="9">
        <f>IF($G$5='Note élève'!C15,'Note élève'!B15,0)</f>
        <v>0</v>
      </c>
    </row>
    <row r="16" spans="2:7">
      <c r="B16" s="5"/>
      <c r="C16" s="8">
        <f>IF($C$5='Note élève'!C16,'Note élève'!B16,0)</f>
        <v>1</v>
      </c>
      <c r="D16" s="8">
        <f>IF($D$5='Note élève'!C16,'Note élève'!B16,0)</f>
        <v>0</v>
      </c>
      <c r="E16" s="8">
        <f>IF($E$5='Note élève'!C16,'Note élève'!B16,0)</f>
        <v>0</v>
      </c>
      <c r="F16" s="8">
        <f>IF($F$5='Note élève'!C16,'Note élève'!B16,0)</f>
        <v>0</v>
      </c>
      <c r="G16" s="9">
        <f>IF($G$5='Note élève'!C16,'Note élève'!B16,0)</f>
        <v>0</v>
      </c>
    </row>
    <row r="17" spans="2:7">
      <c r="B17" s="5"/>
      <c r="C17" s="8">
        <f>IF($C$5='Note élève'!C17,'Note élève'!B17,0)</f>
        <v>0</v>
      </c>
      <c r="D17" s="8">
        <f>IF($D$5='Note élève'!C17,'Note élève'!B17,0)</f>
        <v>0</v>
      </c>
      <c r="E17" s="8">
        <f>IF($E$5='Note élève'!C17,'Note élève'!B17,0)</f>
        <v>0</v>
      </c>
      <c r="F17" s="8">
        <f>IF($F$5='Note élève'!C17,'Note élève'!B17,0)</f>
        <v>0</v>
      </c>
      <c r="G17" s="9">
        <f>IF($G$5='Note élève'!C17,'Note élève'!B17,0)</f>
        <v>1</v>
      </c>
    </row>
    <row r="18" spans="2:7">
      <c r="B18" s="5"/>
      <c r="C18" s="8">
        <f>IF($C$5='Note élève'!C18,'Note élève'!B18,0)</f>
        <v>1</v>
      </c>
      <c r="D18" s="8">
        <f>IF($D$5='Note élève'!C18,'Note élève'!B18,0)</f>
        <v>0</v>
      </c>
      <c r="E18" s="8">
        <f>IF($E$5='Note élève'!C18,'Note élève'!B18,0)</f>
        <v>0</v>
      </c>
      <c r="F18" s="8">
        <f>IF($F$5='Note élève'!C18,'Note élève'!B18,0)</f>
        <v>0</v>
      </c>
      <c r="G18" s="9">
        <f>IF($G$5='Note élève'!C18,'Note élève'!B18,0)</f>
        <v>0</v>
      </c>
    </row>
    <row r="19" spans="2:7">
      <c r="B19" s="5"/>
      <c r="C19" s="8"/>
      <c r="D19" s="8"/>
      <c r="E19" s="8"/>
      <c r="F19" s="8"/>
      <c r="G19" s="9"/>
    </row>
    <row r="20" spans="2:7" ht="15.75" thickBot="1">
      <c r="B20" s="10" t="s">
        <v>45</v>
      </c>
      <c r="C20" s="11">
        <f>SUM(C6:C18)</f>
        <v>4</v>
      </c>
      <c r="D20" s="11">
        <f t="shared" ref="D20:G20" si="0">SUM(D6:D18)</f>
        <v>1.5</v>
      </c>
      <c r="E20" s="11">
        <f t="shared" si="0"/>
        <v>2.5</v>
      </c>
      <c r="F20" s="11">
        <f t="shared" si="0"/>
        <v>2</v>
      </c>
      <c r="G20" s="12">
        <f t="shared" si="0"/>
        <v>1.5</v>
      </c>
    </row>
    <row r="22" spans="2:7" ht="15.75" thickBot="1"/>
    <row r="23" spans="2:7">
      <c r="B23" s="2" t="s">
        <v>46</v>
      </c>
      <c r="C23" s="3"/>
      <c r="D23" s="3"/>
      <c r="E23" s="3"/>
      <c r="F23" s="3"/>
      <c r="G23" s="4"/>
    </row>
    <row r="24" spans="2:7">
      <c r="B24" s="5"/>
      <c r="C24" s="6"/>
      <c r="D24" s="6"/>
      <c r="E24" s="6"/>
      <c r="F24" s="6"/>
      <c r="G24" s="7"/>
    </row>
    <row r="25" spans="2:7">
      <c r="B25" s="5"/>
      <c r="C25" s="8" t="s">
        <v>40</v>
      </c>
      <c r="D25" s="8" t="s">
        <v>43</v>
      </c>
      <c r="E25" s="8" t="s">
        <v>41</v>
      </c>
      <c r="F25" s="8" t="s">
        <v>42</v>
      </c>
      <c r="G25" s="9" t="s">
        <v>44</v>
      </c>
    </row>
    <row r="26" spans="2:7">
      <c r="B26" s="1">
        <v>2</v>
      </c>
      <c r="C26" s="8">
        <f>B26*C6/3</f>
        <v>0.66666666666666663</v>
      </c>
      <c r="D26" s="8">
        <f>B26*D6/3</f>
        <v>0</v>
      </c>
      <c r="E26" s="8">
        <f>B26*E6/3</f>
        <v>0</v>
      </c>
      <c r="F26" s="8">
        <f>B26*F6/3</f>
        <v>0</v>
      </c>
      <c r="G26" s="9">
        <f>B26*G6/3</f>
        <v>0</v>
      </c>
    </row>
    <row r="27" spans="2:7">
      <c r="B27" s="1">
        <v>3</v>
      </c>
      <c r="C27" s="8">
        <f t="shared" ref="C27:C38" si="1">B27*C7/3</f>
        <v>0</v>
      </c>
      <c r="D27" s="8">
        <f t="shared" ref="D27:D38" si="2">B27*D7/3</f>
        <v>1</v>
      </c>
      <c r="E27" s="8">
        <f t="shared" ref="E27:E38" si="3">B27*E7/3</f>
        <v>0</v>
      </c>
      <c r="F27" s="8">
        <f t="shared" ref="F27:F38" si="4">B27*F7/3</f>
        <v>0</v>
      </c>
      <c r="G27" s="9">
        <f t="shared" ref="G27:G38" si="5">B27*G7/3</f>
        <v>0</v>
      </c>
    </row>
    <row r="28" spans="2:7">
      <c r="B28" s="1">
        <v>0</v>
      </c>
      <c r="C28" s="8">
        <f t="shared" si="1"/>
        <v>0</v>
      </c>
      <c r="D28" s="8">
        <f t="shared" si="2"/>
        <v>0</v>
      </c>
      <c r="E28" s="8">
        <f t="shared" si="3"/>
        <v>0</v>
      </c>
      <c r="F28" s="8">
        <f t="shared" si="4"/>
        <v>0</v>
      </c>
      <c r="G28" s="9">
        <f t="shared" si="5"/>
        <v>0</v>
      </c>
    </row>
    <row r="29" spans="2:7">
      <c r="B29" s="1">
        <v>2</v>
      </c>
      <c r="C29" s="8">
        <f t="shared" si="1"/>
        <v>0.66666666666666663</v>
      </c>
      <c r="D29" s="8">
        <f t="shared" si="2"/>
        <v>0</v>
      </c>
      <c r="E29" s="8">
        <f t="shared" si="3"/>
        <v>0</v>
      </c>
      <c r="F29" s="8">
        <f t="shared" si="4"/>
        <v>0</v>
      </c>
      <c r="G29" s="9">
        <f t="shared" si="5"/>
        <v>0</v>
      </c>
    </row>
    <row r="30" spans="2:7">
      <c r="B30" s="1">
        <v>1</v>
      </c>
      <c r="C30" s="8">
        <f t="shared" si="1"/>
        <v>0</v>
      </c>
      <c r="D30" s="8">
        <f t="shared" si="2"/>
        <v>0</v>
      </c>
      <c r="E30" s="8">
        <f t="shared" si="3"/>
        <v>0</v>
      </c>
      <c r="F30" s="8">
        <f t="shared" si="4"/>
        <v>0</v>
      </c>
      <c r="G30" s="9">
        <f t="shared" si="5"/>
        <v>0.16666666666666666</v>
      </c>
    </row>
    <row r="31" spans="2:7">
      <c r="B31" s="1">
        <v>1</v>
      </c>
      <c r="C31" s="8">
        <f t="shared" si="1"/>
        <v>0</v>
      </c>
      <c r="D31" s="8">
        <f t="shared" si="2"/>
        <v>0</v>
      </c>
      <c r="E31" s="8">
        <f t="shared" si="3"/>
        <v>0.33333333333333331</v>
      </c>
      <c r="F31" s="8">
        <f t="shared" si="4"/>
        <v>0</v>
      </c>
      <c r="G31" s="9">
        <f t="shared" si="5"/>
        <v>0</v>
      </c>
    </row>
    <row r="32" spans="2:7">
      <c r="B32" s="1">
        <v>1</v>
      </c>
      <c r="C32" s="8">
        <f t="shared" si="1"/>
        <v>0</v>
      </c>
      <c r="D32" s="8">
        <f t="shared" si="2"/>
        <v>0</v>
      </c>
      <c r="E32" s="8">
        <f t="shared" si="3"/>
        <v>0.16666666666666666</v>
      </c>
      <c r="F32" s="8">
        <f t="shared" si="4"/>
        <v>0</v>
      </c>
      <c r="G32" s="9">
        <f t="shared" si="5"/>
        <v>0</v>
      </c>
    </row>
    <row r="33" spans="2:7">
      <c r="B33" s="1">
        <v>0</v>
      </c>
      <c r="C33" s="8">
        <f t="shared" si="1"/>
        <v>0</v>
      </c>
      <c r="D33" s="8">
        <f t="shared" si="2"/>
        <v>0</v>
      </c>
      <c r="E33" s="8">
        <f t="shared" si="3"/>
        <v>0</v>
      </c>
      <c r="F33" s="8">
        <f t="shared" si="4"/>
        <v>0</v>
      </c>
      <c r="G33" s="9">
        <f t="shared" si="5"/>
        <v>0</v>
      </c>
    </row>
    <row r="34" spans="2:7">
      <c r="B34" s="1">
        <v>0</v>
      </c>
      <c r="C34" s="8">
        <f t="shared" si="1"/>
        <v>0</v>
      </c>
      <c r="D34" s="8">
        <f t="shared" si="2"/>
        <v>0</v>
      </c>
      <c r="E34" s="8">
        <f t="shared" si="3"/>
        <v>0</v>
      </c>
      <c r="F34" s="8">
        <f t="shared" si="4"/>
        <v>0</v>
      </c>
      <c r="G34" s="9">
        <f t="shared" si="5"/>
        <v>0</v>
      </c>
    </row>
    <row r="35" spans="2:7">
      <c r="B35" s="1">
        <v>1</v>
      </c>
      <c r="C35" s="8">
        <f t="shared" si="1"/>
        <v>0</v>
      </c>
      <c r="D35" s="8">
        <f t="shared" si="2"/>
        <v>0</v>
      </c>
      <c r="E35" s="8">
        <f t="shared" si="3"/>
        <v>0</v>
      </c>
      <c r="F35" s="8">
        <f t="shared" si="4"/>
        <v>0.33333333333333331</v>
      </c>
      <c r="G35" s="9">
        <f t="shared" si="5"/>
        <v>0</v>
      </c>
    </row>
    <row r="36" spans="2:7">
      <c r="B36" s="1">
        <v>0</v>
      </c>
      <c r="C36" s="8">
        <f t="shared" si="1"/>
        <v>0</v>
      </c>
      <c r="D36" s="8">
        <f t="shared" si="2"/>
        <v>0</v>
      </c>
      <c r="E36" s="8">
        <f t="shared" si="3"/>
        <v>0</v>
      </c>
      <c r="F36" s="8">
        <f t="shared" si="4"/>
        <v>0</v>
      </c>
      <c r="G36" s="9">
        <f t="shared" si="5"/>
        <v>0</v>
      </c>
    </row>
    <row r="37" spans="2:7">
      <c r="B37" s="1">
        <v>0</v>
      </c>
      <c r="C37" s="8">
        <f t="shared" si="1"/>
        <v>0</v>
      </c>
      <c r="D37" s="8">
        <f t="shared" si="2"/>
        <v>0</v>
      </c>
      <c r="E37" s="8">
        <f t="shared" si="3"/>
        <v>0</v>
      </c>
      <c r="F37" s="8">
        <f t="shared" si="4"/>
        <v>0</v>
      </c>
      <c r="G37" s="9">
        <f t="shared" si="5"/>
        <v>0</v>
      </c>
    </row>
    <row r="38" spans="2:7">
      <c r="B38" s="1">
        <v>0</v>
      </c>
      <c r="C38" s="8">
        <f t="shared" si="1"/>
        <v>0</v>
      </c>
      <c r="D38" s="8">
        <f t="shared" si="2"/>
        <v>0</v>
      </c>
      <c r="E38" s="8">
        <f t="shared" si="3"/>
        <v>0</v>
      </c>
      <c r="F38" s="8">
        <f t="shared" si="4"/>
        <v>0</v>
      </c>
      <c r="G38" s="9">
        <f t="shared" si="5"/>
        <v>0</v>
      </c>
    </row>
    <row r="39" spans="2:7">
      <c r="B39" s="5"/>
      <c r="C39" s="6"/>
      <c r="D39" s="6"/>
      <c r="E39" s="6"/>
      <c r="F39" s="6"/>
      <c r="G39" s="7"/>
    </row>
    <row r="40" spans="2:7" ht="15.75" thickBot="1">
      <c r="B40" s="10" t="s">
        <v>45</v>
      </c>
      <c r="C40" s="13">
        <f>SUM(C26:C38)</f>
        <v>1.3333333333333333</v>
      </c>
      <c r="D40" s="13">
        <f>SUM(D26:D38)</f>
        <v>1</v>
      </c>
      <c r="E40" s="13">
        <f>SUM(E26:E38)</f>
        <v>0.5</v>
      </c>
      <c r="F40" s="13">
        <f t="shared" ref="F40:G40" si="6">SUM(F26:F38)</f>
        <v>0.33333333333333331</v>
      </c>
      <c r="G40" s="14">
        <f t="shared" si="6"/>
        <v>0.16666666666666666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 élève</vt:lpstr>
      <vt:lpstr>Note par compétence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2021-10-25T06:31:41Z</dcterms:created>
  <dcterms:modified xsi:type="dcterms:W3CDTF">2021-11-13T11:54:39Z</dcterms:modified>
</cp:coreProperties>
</file>