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travail\Documents\FIDEGESTION\Formation\ECDE\Cours Excel\MKT\"/>
    </mc:Choice>
  </mc:AlternateContent>
  <bookViews>
    <workbookView xWindow="0" yWindow="0" windowWidth="19200" windowHeight="8130" activeTab="2"/>
  </bookViews>
  <sheets>
    <sheet name="SOURCE" sheetId="1" r:id="rId1"/>
    <sheet name="COURS" sheetId="8" r:id="rId2"/>
    <sheet name="Travail" sheetId="3" r:id="rId3"/>
  </sheets>
  <definedNames>
    <definedName name="_xlnm._FilterDatabase" localSheetId="0" hidden="1">SOURCE!$A$1:$F$398</definedName>
    <definedName name="_xlnm.Print_Area" localSheetId="2">Travail!$A$1:$M$28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2" i="1"/>
  <c r="C53" i="3" l="1"/>
  <c r="C49" i="3"/>
  <c r="C48" i="3" s="1"/>
  <c r="C52" i="3" s="1"/>
  <c r="C45" i="3" l="1"/>
  <c r="C32" i="3"/>
</calcChain>
</file>

<file path=xl/sharedStrings.xml><?xml version="1.0" encoding="utf-8"?>
<sst xmlns="http://schemas.openxmlformats.org/spreadsheetml/2006/main" count="960" uniqueCount="137">
  <si>
    <t>Date</t>
  </si>
  <si>
    <t>Montant HT</t>
  </si>
  <si>
    <t>Affaire</t>
  </si>
  <si>
    <t>Activité</t>
  </si>
  <si>
    <t>Section</t>
  </si>
  <si>
    <t>Filiales Grands Groupes</t>
  </si>
  <si>
    <t>PROD</t>
  </si>
  <si>
    <t>Institutionnel</t>
  </si>
  <si>
    <t>Bureau d'études</t>
  </si>
  <si>
    <t>ELEC</t>
  </si>
  <si>
    <t>Autre</t>
  </si>
  <si>
    <t>NEGOC</t>
  </si>
  <si>
    <t>Intégrateur</t>
  </si>
  <si>
    <t>%</t>
  </si>
  <si>
    <t>Ventes Groupe</t>
  </si>
  <si>
    <t>Industriel</t>
  </si>
  <si>
    <t>Installateur</t>
  </si>
  <si>
    <t>Direct</t>
  </si>
  <si>
    <t>Revendeur</t>
  </si>
  <si>
    <t>BAS. TENSION</t>
  </si>
  <si>
    <t>1.1</t>
  </si>
  <si>
    <t>1.2</t>
  </si>
  <si>
    <t>1.3</t>
  </si>
  <si>
    <t>1.4</t>
  </si>
  <si>
    <t>1.5</t>
  </si>
  <si>
    <t>1.6</t>
  </si>
  <si>
    <t>Montant</t>
  </si>
  <si>
    <t>TOTAL</t>
  </si>
  <si>
    <t>1.7</t>
  </si>
  <si>
    <t>1.8</t>
  </si>
  <si>
    <t>1.9</t>
  </si>
  <si>
    <t>1.10</t>
  </si>
  <si>
    <t>1.11</t>
  </si>
  <si>
    <t>Marge sur CV</t>
  </si>
  <si>
    <t>Charges fixes</t>
  </si>
  <si>
    <t>Seuil de rentabilité</t>
  </si>
  <si>
    <t>Résultat</t>
  </si>
  <si>
    <t>Chiffre d'affaires</t>
  </si>
  <si>
    <t>Charges variables</t>
  </si>
  <si>
    <t>(CF/TMCV)</t>
  </si>
  <si>
    <t>Tx de marge sur CV</t>
  </si>
  <si>
    <t>1.12</t>
  </si>
  <si>
    <t>Action 1</t>
  </si>
  <si>
    <t>Action 2</t>
  </si>
  <si>
    <t>TO DO LIST</t>
  </si>
  <si>
    <t>2.1</t>
  </si>
  <si>
    <t>2.2</t>
  </si>
  <si>
    <t>NOM</t>
  </si>
  <si>
    <t>PRENOM</t>
  </si>
  <si>
    <t>Exercices</t>
  </si>
  <si>
    <t>Travail sur un fichier des ventes par type de client et par type d'activité</t>
  </si>
  <si>
    <t>Enregistrer le fichier sous Nom-Prénom_Date.xls</t>
  </si>
  <si>
    <t>Dupliquer le fichier source (onglet BDD), le renommer, changer la couleur de l'onglet</t>
  </si>
  <si>
    <t>Enregistrer régulièrement votre fichier (ctrl s)</t>
  </si>
  <si>
    <t>Supprimer le quadrillage de l'onglet Travail (affichage)</t>
  </si>
  <si>
    <t>Colonne A, mettre les données sous format date "mois-aa"</t>
  </si>
  <si>
    <t>Insérer une colonne en B et utiliser la fonction "TEXTE" pour avoir l'année</t>
  </si>
  <si>
    <t>TEXTE(cellule;"aaaa")</t>
  </si>
  <si>
    <t>Renommer la colonne "Année"</t>
  </si>
  <si>
    <t>Montant HT supérieur à 10k€</t>
  </si>
  <si>
    <t>A l'aide du filtre, sélectionner ces cellules et indiquer la somme en B11</t>
  </si>
  <si>
    <t>Effacer les filtres</t>
  </si>
  <si>
    <t>A l'aide du filtre colonne date, sélectionner les lignes des ventes entre le 15/11/2019 et le 15/01/2020 (inclus)</t>
  </si>
  <si>
    <t>Indiquez la somme des ventes en B13</t>
  </si>
  <si>
    <t>Insérer un colonne à droite de "section", intitulé "N°"</t>
  </si>
  <si>
    <t>A l'aide du tableau ci-dessous, et de la fonction "recherchev" compléter la BDD.</t>
  </si>
  <si>
    <t>N°</t>
  </si>
  <si>
    <t>A l'aide de la fonction NB.SI.ENS, indiquer le nombre de ligne de facturation par type de section</t>
  </si>
  <si>
    <t>en C 15-16-17-18</t>
  </si>
  <si>
    <t>A l'aide de la fonction somme.si.ens</t>
  </si>
  <si>
    <t>Indiquer le montant HT des ventes qui répondent aux 2 critères suivants :</t>
  </si>
  <si>
    <t>Calculez le pourcentage de chaque section par rapport au total, tirer la formule (attention à l'adressage)</t>
  </si>
  <si>
    <t>Afficher les cellules liées à la formule en D29</t>
  </si>
  <si>
    <t>Intitulé Montant TTC</t>
  </si>
  <si>
    <t>Sur un nouvel onglet, dupliquer la colonne "Activité"</t>
  </si>
  <si>
    <t>(données, supprimer les doublons)</t>
  </si>
  <si>
    <t>Onglet travail en B34 :</t>
  </si>
  <si>
    <t>Données, validation des données, option, autoriser, liste. Indiquer en source la liste des activités</t>
  </si>
  <si>
    <t>Onglet Travail, cellule B38, validation des données :</t>
  </si>
  <si>
    <t>Protection des données</t>
  </si>
  <si>
    <t>Puis protéger la feuille (révision, protéger la feuille sans mot de passe)</t>
  </si>
  <si>
    <t>Contrôle de formulaire</t>
  </si>
  <si>
    <t>Onglet travail en D50, Développeur, insérer, toupie</t>
  </si>
  <si>
    <t>Vous pouvez faire varier votre taux de marge pour faire vos projections de seuil de rentabilité</t>
  </si>
  <si>
    <t>Contrôle de formulaire, cases à cocher</t>
  </si>
  <si>
    <t>En B57 et 58, insérer des cases à cocher</t>
  </si>
  <si>
    <t>Insérer un TCD en B61</t>
  </si>
  <si>
    <t>Vous cherchez les ventes par activité</t>
  </si>
  <si>
    <t>Le TCD doit ressembler à :</t>
  </si>
  <si>
    <t>insérer un segment pour les dates :</t>
  </si>
  <si>
    <t>Cliquer sur filtre à droite de date, ajouter une chronologie</t>
  </si>
  <si>
    <t>Filtrer du T4 2019 au T3 2020 (inclus)</t>
  </si>
  <si>
    <t>Insérer un segment pour les sections</t>
  </si>
  <si>
    <t>Créer un graphique de type secteur anneau à droite des segments :</t>
  </si>
  <si>
    <t>Dupliquer votre graphe en B76</t>
  </si>
  <si>
    <t>Modifier le type de graphique en secteurs de secteurs</t>
  </si>
  <si>
    <t>"Exploser" le graphique à l'aide de :</t>
  </si>
  <si>
    <t>Mettre en forme les étiquettes de données</t>
  </si>
  <si>
    <t>Pour obtenir :</t>
  </si>
  <si>
    <t>Onglet "travail"</t>
  </si>
  <si>
    <t>Sélectionner les lignes et colonnes de votre travail.</t>
  </si>
  <si>
    <t>Mise en page, zone d'impression</t>
  </si>
  <si>
    <t>A l'aide de l'affichage "avec saut de page", ou de l'aperçu avant impression</t>
  </si>
  <si>
    <t>ajuster les pages en hauteur et en largeur pour optimiser l'impression</t>
  </si>
  <si>
    <t>insérer le nom de votre fichier en en-tête (centré), police 12, en gras</t>
  </si>
  <si>
    <t>insérer la date en haut à droite</t>
  </si>
  <si>
    <t>Insérer un numéro de page en pied de page à droite</t>
  </si>
  <si>
    <t>Ajustez les marges le cas échéant</t>
  </si>
  <si>
    <t>Contrôler la totalité de votre travail avant de mettre l'onglet "travail" en pdf.</t>
  </si>
  <si>
    <t>Dupliquer l'écran, et affichage, nouvelle fenêtre pour travailler sur 2 onglets en parallèle</t>
  </si>
  <si>
    <t>Harmoniser la mise en page du tableau le cas échéant.</t>
  </si>
  <si>
    <t>Toutes les réponses doivent être saisies dans cet onglet.</t>
  </si>
  <si>
    <t>(Formule, repérer les antécédents), laisser les flèches en place.</t>
  </si>
  <si>
    <t>Multiplier les montants par 1,20 à l'aide du collage spécial "multiplication"</t>
  </si>
  <si>
    <t>Supprimer les doublons pour ne garder que des valeurs uniques</t>
  </si>
  <si>
    <t>Tirer la cellule vers le bas (3 lignes) et choisir 3 activités différentes dans la liste.</t>
  </si>
  <si>
    <t>Ces types de graphiques séparent les plus petites sections du graphique</t>
  </si>
  <si>
    <t xml:space="preserve"> et les affichent dans un graphique en secteurs secondaires</t>
  </si>
  <si>
    <t>Direct Usine</t>
  </si>
  <si>
    <t>Onglet BDD : Dans colonne activité, remplacer "Direct" par "Direct Usine" (rechercher/remplacer par)</t>
  </si>
  <si>
    <t>Recopier en B7 dans onglet "travail" la mise en forme de la cellule ci-dessous (avec clic droit, pinceau)</t>
  </si>
  <si>
    <t>A l'aide la fonction filtre, chercher le montant HT des ventes pour la section "BAS. TENSION"</t>
  </si>
  <si>
    <t>activité "Direct Usine", année 2019</t>
  </si>
  <si>
    <t>Indiquer le résultat en B9 de l'onglet "Travail", effacer les filtres</t>
  </si>
  <si>
    <t>Dans onglet BDD, dupliquer la colonne "Montant HT"</t>
  </si>
  <si>
    <t>Onglet BDD : A l'aide la mise en forme conditionnelle, mettez en rouge tous les montants HT &lt; à 0</t>
  </si>
  <si>
    <t xml:space="preserve">Complétez le tableau à double entrée avec la somme de CA HT. Après avoir positionné les $ correctement pour figer la formule en C23, </t>
  </si>
  <si>
    <t>la tirer vers la droite et vers le bas.</t>
  </si>
  <si>
    <t>Mettre en forme les %, sans décimale</t>
  </si>
  <si>
    <t>Onglet Travail : Protéger en écriture la cellule C45, et seulement celle-là.</t>
  </si>
  <si>
    <t>Sélectionner onglet travail, format de cellule, décocher verrouillée, sélctionner C45, idem cocher verrouillée</t>
  </si>
  <si>
    <t>Positionner les segments à droite du TCD, ajustez-les.</t>
  </si>
  <si>
    <t>Toutes vos réponses devront être sous ce format, sauf instruction contraire.</t>
  </si>
  <si>
    <t>Excel Contrôle continu BAC + 5 MKT 2022</t>
  </si>
  <si>
    <t>Année</t>
  </si>
  <si>
    <t>g.malicet@groupe-fcf.com</t>
  </si>
  <si>
    <r>
      <t xml:space="preserve">Envoyer le fichier excel </t>
    </r>
    <r>
      <rPr>
        <b/>
        <u/>
        <sz val="11"/>
        <color theme="1"/>
        <rFont val="Calibri"/>
        <family val="2"/>
        <scheme val="minor"/>
      </rPr>
      <t>et</t>
    </r>
    <r>
      <rPr>
        <u/>
        <sz val="11"/>
        <color theme="1"/>
        <rFont val="Calibri"/>
        <family val="2"/>
        <scheme val="minor"/>
      </rPr>
      <t xml:space="preserve"> le pdf par mail avec accusé de réception 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</si>
</sst>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#,##0.00\ &quot;€&quot;"/>
    <numFmt numFmtId="166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 tint="0.8999908444471571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rgb="FF148A96"/>
      </left>
      <right style="thin">
        <color rgb="FF148A96"/>
      </right>
      <top style="thin">
        <color rgb="FF148A96"/>
      </top>
      <bottom style="thin">
        <color rgb="FF148A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right" wrapText="1"/>
    </xf>
    <xf numFmtId="0" fontId="0" fillId="0" borderId="5" xfId="0" applyFont="1" applyFill="1" applyBorder="1" applyAlignment="1">
      <alignment wrapText="1"/>
    </xf>
    <xf numFmtId="0" fontId="0" fillId="0" borderId="6" xfId="0" applyFont="1" applyFill="1" applyBorder="1" applyAlignment="1">
      <alignment horizontal="right" wrapText="1"/>
    </xf>
    <xf numFmtId="0" fontId="0" fillId="0" borderId="7" xfId="0" applyFont="1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5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wrapText="1"/>
    </xf>
    <xf numFmtId="0" fontId="0" fillId="0" borderId="2" xfId="0" applyFont="1" applyFill="1" applyBorder="1" applyAlignment="1">
      <alignment horizontal="center" wrapText="1"/>
    </xf>
    <xf numFmtId="43" fontId="0" fillId="0" borderId="0" xfId="1" applyFont="1"/>
    <xf numFmtId="0" fontId="0" fillId="0" borderId="5" xfId="0" applyFont="1" applyFill="1" applyBorder="1" applyAlignment="1">
      <alignment horizontal="right" wrapText="1"/>
    </xf>
    <xf numFmtId="0" fontId="0" fillId="0" borderId="7" xfId="0" applyFont="1" applyFill="1" applyBorder="1" applyAlignment="1">
      <alignment horizontal="right" wrapText="1"/>
    </xf>
    <xf numFmtId="0" fontId="0" fillId="0" borderId="4" xfId="0" applyFont="1" applyFill="1" applyBorder="1" applyAlignment="1">
      <alignment horizontal="right" wrapText="1"/>
    </xf>
    <xf numFmtId="0" fontId="0" fillId="0" borderId="3" xfId="0" applyFont="1" applyFill="1" applyBorder="1" applyAlignment="1">
      <alignment horizontal="right" wrapText="1"/>
    </xf>
    <xf numFmtId="0" fontId="0" fillId="3" borderId="0" xfId="0" applyFill="1" applyAlignment="1">
      <alignment vertical="center"/>
    </xf>
    <xf numFmtId="164" fontId="0" fillId="0" borderId="8" xfId="1" applyNumberFormat="1" applyFont="1" applyBorder="1" applyAlignment="1">
      <alignment vertical="center"/>
    </xf>
    <xf numFmtId="164" fontId="0" fillId="3" borderId="0" xfId="1" applyNumberFormat="1" applyFont="1" applyFill="1" applyAlignment="1">
      <alignment vertical="center"/>
    </xf>
    <xf numFmtId="43" fontId="0" fillId="0" borderId="8" xfId="1" applyFont="1" applyBorder="1" applyAlignment="1">
      <alignment vertical="center"/>
    </xf>
    <xf numFmtId="164" fontId="3" fillId="3" borderId="0" xfId="1" applyNumberFormat="1" applyFont="1" applyFill="1" applyAlignment="1">
      <alignment vertical="center"/>
    </xf>
    <xf numFmtId="0" fontId="0" fillId="3" borderId="0" xfId="0" applyFill="1"/>
    <xf numFmtId="0" fontId="0" fillId="3" borderId="0" xfId="0" applyFill="1" applyBorder="1" applyAlignment="1">
      <alignment vertical="center"/>
    </xf>
    <xf numFmtId="0" fontId="0" fillId="0" borderId="0" xfId="0" applyFont="1"/>
    <xf numFmtId="0" fontId="0" fillId="0" borderId="0" xfId="0" applyFont="1" applyAlignment="1">
      <alignment horizontal="right"/>
    </xf>
    <xf numFmtId="0" fontId="3" fillId="0" borderId="0" xfId="0" applyFont="1"/>
    <xf numFmtId="165" fontId="0" fillId="4" borderId="0" xfId="0" applyNumberFormat="1" applyFont="1" applyFill="1"/>
    <xf numFmtId="0" fontId="0" fillId="0" borderId="0" xfId="0" applyFont="1" applyFill="1" applyBorder="1" applyAlignment="1"/>
    <xf numFmtId="0" fontId="0" fillId="0" borderId="0" xfId="0" applyFont="1" applyAlignment="1"/>
    <xf numFmtId="0" fontId="0" fillId="0" borderId="0" xfId="0" applyFont="1" applyFill="1" applyBorder="1"/>
    <xf numFmtId="0" fontId="5" fillId="0" borderId="0" xfId="2"/>
    <xf numFmtId="0" fontId="3" fillId="5" borderId="0" xfId="0" applyFont="1" applyFill="1"/>
    <xf numFmtId="0" fontId="0" fillId="5" borderId="0" xfId="0" applyFont="1" applyFill="1"/>
    <xf numFmtId="164" fontId="0" fillId="0" borderId="9" xfId="0" applyNumberFormat="1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6" borderId="0" xfId="0" applyFill="1"/>
    <xf numFmtId="164" fontId="0" fillId="6" borderId="0" xfId="0" applyNumberFormat="1" applyFill="1"/>
    <xf numFmtId="43" fontId="0" fillId="6" borderId="9" xfId="1" applyFont="1" applyFill="1" applyBorder="1"/>
    <xf numFmtId="0" fontId="0" fillId="6" borderId="9" xfId="0" applyFill="1" applyBorder="1"/>
    <xf numFmtId="0" fontId="0" fillId="6" borderId="5" xfId="0" applyFont="1" applyFill="1" applyBorder="1" applyAlignment="1">
      <alignment horizontal="center" wrapText="1"/>
    </xf>
    <xf numFmtId="0" fontId="0" fillId="6" borderId="7" xfId="0" applyFont="1" applyFill="1" applyBorder="1" applyAlignment="1">
      <alignment horizontal="center" wrapText="1"/>
    </xf>
    <xf numFmtId="0" fontId="0" fillId="6" borderId="2" xfId="0" applyFont="1" applyFill="1" applyBorder="1" applyAlignment="1">
      <alignment horizontal="center" wrapText="1"/>
    </xf>
    <xf numFmtId="0" fontId="0" fillId="6" borderId="2" xfId="0" applyFont="1" applyFill="1" applyBorder="1" applyAlignment="1" applyProtection="1">
      <alignment horizontal="center" wrapText="1"/>
    </xf>
    <xf numFmtId="0" fontId="6" fillId="7" borderId="0" xfId="0" applyFont="1" applyFill="1"/>
    <xf numFmtId="0" fontId="0" fillId="7" borderId="0" xfId="0" applyFont="1" applyFill="1"/>
    <xf numFmtId="0" fontId="0" fillId="0" borderId="0" xfId="0" applyFont="1" applyFill="1" applyAlignment="1">
      <alignment horizontal="right"/>
    </xf>
    <xf numFmtId="166" fontId="2" fillId="2" borderId="1" xfId="0" applyNumberFormat="1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right"/>
    </xf>
    <xf numFmtId="166" fontId="0" fillId="0" borderId="6" xfId="0" applyNumberFormat="1" applyFont="1" applyFill="1" applyBorder="1" applyAlignment="1">
      <alignment horizontal="right"/>
    </xf>
    <xf numFmtId="166" fontId="0" fillId="0" borderId="4" xfId="0" applyNumberFormat="1" applyFont="1" applyFill="1" applyBorder="1" applyAlignment="1">
      <alignment horizontal="right"/>
    </xf>
    <xf numFmtId="166" fontId="0" fillId="0" borderId="0" xfId="0" applyNumberFormat="1" applyAlignment="1">
      <alignment horizontal="right"/>
    </xf>
    <xf numFmtId="43" fontId="0" fillId="0" borderId="0" xfId="1" applyFont="1" applyAlignment="1">
      <alignment horizontal="center"/>
    </xf>
    <xf numFmtId="0" fontId="0" fillId="4" borderId="0" xfId="0" applyFont="1" applyFill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733425</xdr:colOff>
      <xdr:row>72</xdr:row>
      <xdr:rowOff>57150</xdr:rowOff>
    </xdr:from>
    <xdr:to>
      <xdr:col>6</xdr:col>
      <xdr:colOff>542356</xdr:colOff>
      <xdr:row>90</xdr:row>
      <xdr:rowOff>123388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15425" y="14649450"/>
          <a:ext cx="4552381" cy="3495238"/>
        </a:xfrm>
        <a:prstGeom prst="rect">
          <a:avLst/>
        </a:prstGeom>
      </xdr:spPr>
    </xdr:pic>
    <xdr:clientData/>
  </xdr:twoCellAnchor>
  <xdr:twoCellAnchor editAs="oneCell">
    <xdr:from>
      <xdr:col>0</xdr:col>
      <xdr:colOff>695325</xdr:colOff>
      <xdr:row>94</xdr:row>
      <xdr:rowOff>142874</xdr:rowOff>
    </xdr:from>
    <xdr:to>
      <xdr:col>5</xdr:col>
      <xdr:colOff>504351</xdr:colOff>
      <xdr:row>111</xdr:row>
      <xdr:rowOff>28175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2089"/>
        <a:stretch/>
      </xdr:blipFill>
      <xdr:spPr>
        <a:xfrm>
          <a:off x="9077325" y="18926174"/>
          <a:ext cx="3790476" cy="3123801"/>
        </a:xfrm>
        <a:prstGeom prst="rect">
          <a:avLst/>
        </a:prstGeom>
      </xdr:spPr>
    </xdr:pic>
    <xdr:clientData/>
  </xdr:twoCellAnchor>
  <xdr:twoCellAnchor editAs="oneCell">
    <xdr:from>
      <xdr:col>0</xdr:col>
      <xdr:colOff>676275</xdr:colOff>
      <xdr:row>115</xdr:row>
      <xdr:rowOff>28575</xdr:rowOff>
    </xdr:from>
    <xdr:to>
      <xdr:col>7</xdr:col>
      <xdr:colOff>513682</xdr:colOff>
      <xdr:row>122</xdr:row>
      <xdr:rowOff>123646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058275" y="23002875"/>
          <a:ext cx="5342857" cy="1428571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6</xdr:col>
      <xdr:colOff>370931</xdr:colOff>
      <xdr:row>144</xdr:row>
      <xdr:rowOff>94976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144000" y="26403300"/>
          <a:ext cx="4352381" cy="2190476"/>
        </a:xfrm>
        <a:prstGeom prst="rect">
          <a:avLst/>
        </a:prstGeom>
      </xdr:spPr>
    </xdr:pic>
    <xdr:clientData/>
  </xdr:twoCellAnchor>
  <xdr:twoCellAnchor editAs="oneCell">
    <xdr:from>
      <xdr:col>2</xdr:col>
      <xdr:colOff>428625</xdr:colOff>
      <xdr:row>127</xdr:row>
      <xdr:rowOff>133350</xdr:rowOff>
    </xdr:from>
    <xdr:to>
      <xdr:col>2</xdr:col>
      <xdr:colOff>885768</xdr:colOff>
      <xdr:row>132</xdr:row>
      <xdr:rowOff>47517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334625" y="25393650"/>
          <a:ext cx="457143" cy="866667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3</xdr:col>
      <xdr:colOff>190264</xdr:colOff>
      <xdr:row>153</xdr:row>
      <xdr:rowOff>18976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9144000" y="29641800"/>
          <a:ext cx="1885714" cy="59047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6</xdr:col>
      <xdr:colOff>275693</xdr:colOff>
      <xdr:row>180</xdr:row>
      <xdr:rowOff>161762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9144000" y="34213800"/>
          <a:ext cx="4257143" cy="1304762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183</xdr:row>
      <xdr:rowOff>0</xdr:rowOff>
    </xdr:from>
    <xdr:to>
      <xdr:col>5</xdr:col>
      <xdr:colOff>380550</xdr:colOff>
      <xdr:row>190</xdr:row>
      <xdr:rowOff>85548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9144000" y="35928300"/>
          <a:ext cx="3600000" cy="141904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192</xdr:row>
      <xdr:rowOff>0</xdr:rowOff>
    </xdr:from>
    <xdr:to>
      <xdr:col>3</xdr:col>
      <xdr:colOff>95026</xdr:colOff>
      <xdr:row>200</xdr:row>
      <xdr:rowOff>18857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9144000" y="37642800"/>
          <a:ext cx="1790476" cy="1542857"/>
        </a:xfrm>
        <a:prstGeom prst="rect">
          <a:avLst/>
        </a:prstGeom>
      </xdr:spPr>
    </xdr:pic>
    <xdr:clientData/>
  </xdr:twoCellAnchor>
  <xdr:twoCellAnchor editAs="oneCell">
    <xdr:from>
      <xdr:col>3</xdr:col>
      <xdr:colOff>542925</xdr:colOff>
      <xdr:row>191</xdr:row>
      <xdr:rowOff>180975</xdr:rowOff>
    </xdr:from>
    <xdr:to>
      <xdr:col>6</xdr:col>
      <xdr:colOff>123592</xdr:colOff>
      <xdr:row>200</xdr:row>
      <xdr:rowOff>9332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1210925" y="37633275"/>
          <a:ext cx="1866667" cy="1542857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204</xdr:row>
      <xdr:rowOff>114300</xdr:rowOff>
    </xdr:from>
    <xdr:to>
      <xdr:col>5</xdr:col>
      <xdr:colOff>535492</xdr:colOff>
      <xdr:row>220</xdr:row>
      <xdr:rowOff>170821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9153525" y="40043100"/>
          <a:ext cx="3745417" cy="3104521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4</xdr:col>
      <xdr:colOff>323502</xdr:colOff>
      <xdr:row>248</xdr:row>
      <xdr:rowOff>104286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9144000" y="44500800"/>
          <a:ext cx="2780952" cy="3914286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8</xdr:col>
      <xdr:colOff>456857</xdr:colOff>
      <xdr:row>244</xdr:row>
      <xdr:rowOff>56762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2192000" y="44500800"/>
          <a:ext cx="2742857" cy="3104762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250</xdr:row>
      <xdr:rowOff>0</xdr:rowOff>
    </xdr:from>
    <xdr:to>
      <xdr:col>6</xdr:col>
      <xdr:colOff>228600</xdr:colOff>
      <xdr:row>268</xdr:row>
      <xdr:rowOff>23373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9144000" y="48691800"/>
          <a:ext cx="4210050" cy="345237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158</xdr:row>
      <xdr:rowOff>161925</xdr:rowOff>
    </xdr:from>
    <xdr:to>
      <xdr:col>5</xdr:col>
      <xdr:colOff>142462</xdr:colOff>
      <xdr:row>171</xdr:row>
      <xdr:rowOff>18758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9201150" y="31327725"/>
          <a:ext cx="3304762" cy="23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g.malicet@groupe-fcf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8"/>
  <sheetViews>
    <sheetView workbookViewId="0">
      <selection activeCell="B2" sqref="B2:B398"/>
    </sheetView>
  </sheetViews>
  <sheetFormatPr baseColWidth="10" defaultRowHeight="20.100000000000001" customHeight="1" x14ac:dyDescent="0.25"/>
  <cols>
    <col min="1" max="1" width="9.7109375" style="56" bestFit="1" customWidth="1"/>
    <col min="2" max="2" width="15.28515625" style="3" bestFit="1" customWidth="1"/>
    <col min="3" max="3" width="11.85546875" style="11" bestFit="1" customWidth="1"/>
    <col min="4" max="4" width="11.42578125" style="11"/>
    <col min="5" max="5" width="22" style="11" bestFit="1" customWidth="1"/>
    <col min="6" max="6" width="13.28515625" style="11" bestFit="1" customWidth="1"/>
  </cols>
  <sheetData>
    <row r="1" spans="1:6" ht="20.100000000000001" customHeight="1" x14ac:dyDescent="0.25">
      <c r="A1" s="52" t="s">
        <v>0</v>
      </c>
      <c r="B1" s="5" t="s">
        <v>134</v>
      </c>
      <c r="C1" s="5" t="s">
        <v>1</v>
      </c>
      <c r="D1" s="5" t="s">
        <v>2</v>
      </c>
      <c r="E1" s="5" t="s">
        <v>3</v>
      </c>
      <c r="F1" s="6" t="s">
        <v>4</v>
      </c>
    </row>
    <row r="2" spans="1:6" ht="20.100000000000001" customHeight="1" x14ac:dyDescent="0.25">
      <c r="A2" s="53">
        <v>43796</v>
      </c>
      <c r="B2" s="57" t="str">
        <f>+TEXT(A2,"aaaa")</f>
        <v>2019</v>
      </c>
      <c r="C2" s="16">
        <v>2182.9108499999998</v>
      </c>
      <c r="D2" s="7">
        <v>200009</v>
      </c>
      <c r="E2" s="7" t="s">
        <v>17</v>
      </c>
      <c r="F2" s="17" t="s">
        <v>9</v>
      </c>
    </row>
    <row r="3" spans="1:6" ht="20.100000000000001" customHeight="1" x14ac:dyDescent="0.25">
      <c r="A3" s="54">
        <v>43796</v>
      </c>
      <c r="B3" s="57" t="str">
        <f t="shared" ref="B3:B66" si="0">+TEXT(A3,"aaaa")</f>
        <v>2019</v>
      </c>
      <c r="C3" s="16">
        <v>15190.061742</v>
      </c>
      <c r="D3" s="9">
        <v>190078</v>
      </c>
      <c r="E3" s="9" t="s">
        <v>17</v>
      </c>
      <c r="F3" s="18" t="s">
        <v>19</v>
      </c>
    </row>
    <row r="4" spans="1:6" ht="15" x14ac:dyDescent="0.25">
      <c r="A4" s="54">
        <v>43811</v>
      </c>
      <c r="B4" s="57" t="str">
        <f t="shared" si="0"/>
        <v>2019</v>
      </c>
      <c r="C4" s="16">
        <v>39377.114999999998</v>
      </c>
      <c r="D4" s="9">
        <v>190078</v>
      </c>
      <c r="E4" s="9" t="s">
        <v>17</v>
      </c>
      <c r="F4" s="18" t="s">
        <v>19</v>
      </c>
    </row>
    <row r="5" spans="1:6" ht="15" x14ac:dyDescent="0.25">
      <c r="A5" s="54">
        <v>43838</v>
      </c>
      <c r="B5" s="57" t="str">
        <f t="shared" si="0"/>
        <v>2020</v>
      </c>
      <c r="C5" s="16">
        <v>5015.1054599999998</v>
      </c>
      <c r="D5" s="9">
        <v>1696</v>
      </c>
      <c r="E5" s="9" t="s">
        <v>17</v>
      </c>
      <c r="F5" s="18" t="s">
        <v>19</v>
      </c>
    </row>
    <row r="6" spans="1:6" ht="15" x14ac:dyDescent="0.25">
      <c r="A6" s="54">
        <v>43847</v>
      </c>
      <c r="B6" s="57" t="str">
        <f t="shared" si="0"/>
        <v>2020</v>
      </c>
      <c r="C6" s="16">
        <v>1817.86419</v>
      </c>
      <c r="D6" s="9">
        <v>200009</v>
      </c>
      <c r="E6" s="9" t="s">
        <v>17</v>
      </c>
      <c r="F6" s="18" t="s">
        <v>9</v>
      </c>
    </row>
    <row r="7" spans="1:6" ht="15" x14ac:dyDescent="0.25">
      <c r="A7" s="54">
        <v>43861</v>
      </c>
      <c r="B7" s="57" t="str">
        <f t="shared" si="0"/>
        <v>2020</v>
      </c>
      <c r="C7" s="16">
        <v>30065.236901999997</v>
      </c>
      <c r="D7" s="9">
        <v>190078</v>
      </c>
      <c r="E7" s="9" t="s">
        <v>17</v>
      </c>
      <c r="F7" s="18" t="s">
        <v>19</v>
      </c>
    </row>
    <row r="8" spans="1:6" ht="15" x14ac:dyDescent="0.25">
      <c r="A8" s="54">
        <v>43889</v>
      </c>
      <c r="B8" s="57" t="str">
        <f t="shared" si="0"/>
        <v>2020</v>
      </c>
      <c r="C8" s="16">
        <v>3275.1232379999997</v>
      </c>
      <c r="D8" s="9">
        <v>190078</v>
      </c>
      <c r="E8" s="9" t="s">
        <v>17</v>
      </c>
      <c r="F8" s="18" t="s">
        <v>19</v>
      </c>
    </row>
    <row r="9" spans="1:6" ht="15" x14ac:dyDescent="0.25">
      <c r="A9" s="54">
        <v>43907</v>
      </c>
      <c r="B9" s="57" t="str">
        <f t="shared" si="0"/>
        <v>2020</v>
      </c>
      <c r="C9" s="16">
        <v>6843.7877039999994</v>
      </c>
      <c r="D9" s="9">
        <v>190078</v>
      </c>
      <c r="E9" s="9" t="s">
        <v>17</v>
      </c>
      <c r="F9" s="18" t="s">
        <v>19</v>
      </c>
    </row>
    <row r="10" spans="1:6" ht="15" x14ac:dyDescent="0.25">
      <c r="A10" s="54">
        <v>43976</v>
      </c>
      <c r="B10" s="57" t="str">
        <f t="shared" si="0"/>
        <v>2020</v>
      </c>
      <c r="C10" s="16">
        <v>10002.729654000001</v>
      </c>
      <c r="D10" s="9">
        <v>190078</v>
      </c>
      <c r="E10" s="9" t="s">
        <v>17</v>
      </c>
      <c r="F10" s="18" t="s">
        <v>19</v>
      </c>
    </row>
    <row r="11" spans="1:6" ht="15" x14ac:dyDescent="0.25">
      <c r="A11" s="54">
        <v>43976</v>
      </c>
      <c r="B11" s="57" t="str">
        <f t="shared" si="0"/>
        <v>2020</v>
      </c>
      <c r="C11" s="16">
        <v>1235.3034599999999</v>
      </c>
      <c r="D11" s="9">
        <v>200009</v>
      </c>
      <c r="E11" s="9" t="s">
        <v>17</v>
      </c>
      <c r="F11" s="18" t="s">
        <v>9</v>
      </c>
    </row>
    <row r="12" spans="1:6" ht="15" x14ac:dyDescent="0.25">
      <c r="A12" s="54">
        <v>44042</v>
      </c>
      <c r="B12" s="57" t="str">
        <f t="shared" si="0"/>
        <v>2020</v>
      </c>
      <c r="C12" s="16">
        <v>3528.1895039999999</v>
      </c>
      <c r="D12" s="9">
        <v>190078</v>
      </c>
      <c r="E12" s="9" t="s">
        <v>17</v>
      </c>
      <c r="F12" s="18" t="s">
        <v>19</v>
      </c>
    </row>
    <row r="13" spans="1:6" ht="15" x14ac:dyDescent="0.25">
      <c r="A13" s="54">
        <v>44074</v>
      </c>
      <c r="B13" s="57" t="str">
        <f t="shared" si="0"/>
        <v>2020</v>
      </c>
      <c r="C13" s="16">
        <v>3923.1737999999996</v>
      </c>
      <c r="D13" s="9">
        <v>190078</v>
      </c>
      <c r="E13" s="9" t="s">
        <v>17</v>
      </c>
      <c r="F13" s="18" t="s">
        <v>19</v>
      </c>
    </row>
    <row r="14" spans="1:6" ht="15" x14ac:dyDescent="0.25">
      <c r="A14" s="54">
        <v>44102</v>
      </c>
      <c r="B14" s="57" t="str">
        <f t="shared" si="0"/>
        <v>2020</v>
      </c>
      <c r="C14" s="16">
        <v>3918.8225159999997</v>
      </c>
      <c r="D14" s="9">
        <v>190078</v>
      </c>
      <c r="E14" s="9" t="s">
        <v>17</v>
      </c>
      <c r="F14" s="18" t="s">
        <v>19</v>
      </c>
    </row>
    <row r="15" spans="1:6" ht="15" x14ac:dyDescent="0.25">
      <c r="A15" s="54">
        <v>43795</v>
      </c>
      <c r="B15" s="57" t="str">
        <f t="shared" si="0"/>
        <v>2019</v>
      </c>
      <c r="C15" s="16">
        <v>2757.1700519999999</v>
      </c>
      <c r="D15" s="9">
        <v>200006</v>
      </c>
      <c r="E15" s="9" t="s">
        <v>16</v>
      </c>
      <c r="F15" s="18" t="s">
        <v>19</v>
      </c>
    </row>
    <row r="16" spans="1:6" ht="15" x14ac:dyDescent="0.25">
      <c r="A16" s="54">
        <v>43795</v>
      </c>
      <c r="B16" s="57" t="str">
        <f t="shared" si="0"/>
        <v>2019</v>
      </c>
      <c r="C16" s="16">
        <v>447.450354</v>
      </c>
      <c r="D16" s="9">
        <v>200006</v>
      </c>
      <c r="E16" s="9" t="s">
        <v>16</v>
      </c>
      <c r="F16" s="18" t="s">
        <v>19</v>
      </c>
    </row>
    <row r="17" spans="1:6" ht="15" x14ac:dyDescent="0.25">
      <c r="A17" s="54">
        <v>43811</v>
      </c>
      <c r="B17" s="57" t="str">
        <f t="shared" si="0"/>
        <v>2019</v>
      </c>
      <c r="C17" s="16">
        <v>164.59684199999998</v>
      </c>
      <c r="D17" s="9">
        <v>200002</v>
      </c>
      <c r="E17" s="9" t="s">
        <v>16</v>
      </c>
      <c r="F17" s="18" t="s">
        <v>11</v>
      </c>
    </row>
    <row r="18" spans="1:6" ht="15" x14ac:dyDescent="0.25">
      <c r="A18" s="54">
        <v>43881</v>
      </c>
      <c r="B18" s="57" t="str">
        <f t="shared" si="0"/>
        <v>2020</v>
      </c>
      <c r="C18" s="16">
        <v>1394.1353519999998</v>
      </c>
      <c r="D18" s="9">
        <v>200002</v>
      </c>
      <c r="E18" s="9" t="s">
        <v>16</v>
      </c>
      <c r="F18" s="18" t="s">
        <v>11</v>
      </c>
    </row>
    <row r="19" spans="1:6" ht="15" x14ac:dyDescent="0.25">
      <c r="A19" s="54">
        <v>43881</v>
      </c>
      <c r="B19" s="57" t="str">
        <f t="shared" si="0"/>
        <v>2020</v>
      </c>
      <c r="C19" s="16">
        <v>24389.528327999997</v>
      </c>
      <c r="D19" s="9">
        <v>200004</v>
      </c>
      <c r="E19" s="9" t="s">
        <v>16</v>
      </c>
      <c r="F19" s="18" t="s">
        <v>19</v>
      </c>
    </row>
    <row r="20" spans="1:6" ht="15" x14ac:dyDescent="0.25">
      <c r="A20" s="54">
        <v>43907</v>
      </c>
      <c r="B20" s="57" t="str">
        <f t="shared" si="0"/>
        <v>2020</v>
      </c>
      <c r="C20" s="16">
        <v>11005.0389</v>
      </c>
      <c r="D20" s="9">
        <v>200004</v>
      </c>
      <c r="E20" s="9" t="s">
        <v>16</v>
      </c>
      <c r="F20" s="18" t="s">
        <v>19</v>
      </c>
    </row>
    <row r="21" spans="1:6" ht="15" x14ac:dyDescent="0.25">
      <c r="A21" s="54">
        <v>43795</v>
      </c>
      <c r="B21" s="57" t="str">
        <f t="shared" si="0"/>
        <v>2019</v>
      </c>
      <c r="C21" s="16">
        <v>1405.6953299999998</v>
      </c>
      <c r="D21" s="9">
        <v>180130</v>
      </c>
      <c r="E21" s="9" t="s">
        <v>16</v>
      </c>
      <c r="F21" s="18" t="s">
        <v>19</v>
      </c>
    </row>
    <row r="22" spans="1:6" ht="15" x14ac:dyDescent="0.25">
      <c r="A22" s="54">
        <v>43964</v>
      </c>
      <c r="B22" s="57" t="str">
        <f t="shared" si="0"/>
        <v>2020</v>
      </c>
      <c r="C22" s="16">
        <v>221.44426199999998</v>
      </c>
      <c r="D22" s="9">
        <v>200068</v>
      </c>
      <c r="E22" s="9" t="s">
        <v>16</v>
      </c>
      <c r="F22" s="18" t="s">
        <v>9</v>
      </c>
    </row>
    <row r="23" spans="1:6" ht="15" x14ac:dyDescent="0.25">
      <c r="A23" s="54">
        <v>43964</v>
      </c>
      <c r="B23" s="57" t="str">
        <f t="shared" si="0"/>
        <v>2020</v>
      </c>
      <c r="C23" s="16">
        <v>898.49001599999986</v>
      </c>
      <c r="D23" s="9">
        <v>200063</v>
      </c>
      <c r="E23" s="9" t="s">
        <v>16</v>
      </c>
      <c r="F23" s="18" t="s">
        <v>9</v>
      </c>
    </row>
    <row r="24" spans="1:6" ht="15" x14ac:dyDescent="0.25">
      <c r="A24" s="54">
        <v>44005</v>
      </c>
      <c r="B24" s="57" t="str">
        <f t="shared" si="0"/>
        <v>2020</v>
      </c>
      <c r="C24" s="16">
        <v>2228.2784999999999</v>
      </c>
      <c r="D24" s="9">
        <v>200004</v>
      </c>
      <c r="E24" s="9" t="s">
        <v>16</v>
      </c>
      <c r="F24" s="18" t="s">
        <v>19</v>
      </c>
    </row>
    <row r="25" spans="1:6" ht="15" x14ac:dyDescent="0.25">
      <c r="A25" s="54">
        <v>43847</v>
      </c>
      <c r="B25" s="57" t="str">
        <f t="shared" si="0"/>
        <v>2020</v>
      </c>
      <c r="C25" s="16">
        <v>2757.1700519999999</v>
      </c>
      <c r="D25" s="9">
        <v>200006</v>
      </c>
      <c r="E25" s="9" t="s">
        <v>16</v>
      </c>
      <c r="F25" s="18" t="s">
        <v>19</v>
      </c>
    </row>
    <row r="26" spans="1:6" ht="15" x14ac:dyDescent="0.25">
      <c r="A26" s="54">
        <v>43881</v>
      </c>
      <c r="B26" s="57" t="str">
        <f t="shared" si="0"/>
        <v>2020</v>
      </c>
      <c r="C26" s="16">
        <v>702.64213200000006</v>
      </c>
      <c r="D26" s="9">
        <v>200002</v>
      </c>
      <c r="E26" s="9" t="s">
        <v>16</v>
      </c>
      <c r="F26" s="18" t="s">
        <v>11</v>
      </c>
    </row>
    <row r="27" spans="1:6" ht="15" x14ac:dyDescent="0.25">
      <c r="A27" s="54">
        <v>43881</v>
      </c>
      <c r="B27" s="57" t="str">
        <f t="shared" si="0"/>
        <v>2020</v>
      </c>
      <c r="C27" s="16">
        <v>1904.9399999999998</v>
      </c>
      <c r="D27" s="9">
        <v>200002</v>
      </c>
      <c r="E27" s="9" t="s">
        <v>16</v>
      </c>
      <c r="F27" s="18" t="s">
        <v>11</v>
      </c>
    </row>
    <row r="28" spans="1:6" ht="15" x14ac:dyDescent="0.25">
      <c r="A28" s="54">
        <v>44011</v>
      </c>
      <c r="B28" s="57" t="str">
        <f t="shared" si="0"/>
        <v>2020</v>
      </c>
      <c r="C28" s="16">
        <v>10961.02476</v>
      </c>
      <c r="D28" s="9">
        <v>200067</v>
      </c>
      <c r="E28" s="9" t="s">
        <v>16</v>
      </c>
      <c r="F28" s="18" t="s">
        <v>19</v>
      </c>
    </row>
    <row r="29" spans="1:6" ht="15" x14ac:dyDescent="0.25">
      <c r="A29" s="54">
        <v>44027</v>
      </c>
      <c r="B29" s="57" t="str">
        <f t="shared" si="0"/>
        <v>2020</v>
      </c>
      <c r="C29" s="16">
        <v>1251.7661519999999</v>
      </c>
      <c r="D29" s="9">
        <v>200063</v>
      </c>
      <c r="E29" s="9" t="s">
        <v>16</v>
      </c>
      <c r="F29" s="18" t="s">
        <v>9</v>
      </c>
    </row>
    <row r="30" spans="1:6" ht="15" x14ac:dyDescent="0.25">
      <c r="A30" s="54">
        <v>44035</v>
      </c>
      <c r="B30" s="57" t="str">
        <f t="shared" si="0"/>
        <v>2020</v>
      </c>
      <c r="C30" s="16">
        <v>3007.7999999999997</v>
      </c>
      <c r="D30" s="9">
        <v>200084</v>
      </c>
      <c r="E30" s="9" t="s">
        <v>16</v>
      </c>
      <c r="F30" s="18" t="s">
        <v>19</v>
      </c>
    </row>
    <row r="31" spans="1:6" ht="15" x14ac:dyDescent="0.25">
      <c r="A31" s="54">
        <v>43914</v>
      </c>
      <c r="B31" s="57" t="str">
        <f t="shared" si="0"/>
        <v>2020</v>
      </c>
      <c r="C31" s="16">
        <v>497.10913199999999</v>
      </c>
      <c r="D31" s="9">
        <v>200063</v>
      </c>
      <c r="E31" s="9" t="s">
        <v>16</v>
      </c>
      <c r="F31" s="18" t="s">
        <v>9</v>
      </c>
    </row>
    <row r="32" spans="1:6" ht="15" x14ac:dyDescent="0.25">
      <c r="A32" s="54">
        <v>43950</v>
      </c>
      <c r="B32" s="57" t="str">
        <f t="shared" si="0"/>
        <v>2020</v>
      </c>
      <c r="C32" s="16">
        <v>1818.686322</v>
      </c>
      <c r="D32" s="9">
        <v>200067</v>
      </c>
      <c r="E32" s="9" t="s">
        <v>16</v>
      </c>
      <c r="F32" s="18" t="s">
        <v>19</v>
      </c>
    </row>
    <row r="33" spans="1:6" ht="15" x14ac:dyDescent="0.25">
      <c r="A33" s="54">
        <v>43950</v>
      </c>
      <c r="B33" s="57" t="str">
        <f t="shared" si="0"/>
        <v>2020</v>
      </c>
      <c r="C33" s="16">
        <v>551.42999999999995</v>
      </c>
      <c r="D33" s="9">
        <v>200064</v>
      </c>
      <c r="E33" s="9" t="s">
        <v>16</v>
      </c>
      <c r="F33" s="18" t="s">
        <v>19</v>
      </c>
    </row>
    <row r="34" spans="1:6" ht="15" x14ac:dyDescent="0.25">
      <c r="A34" s="54">
        <v>44042</v>
      </c>
      <c r="B34" s="57" t="str">
        <f t="shared" si="0"/>
        <v>2020</v>
      </c>
      <c r="C34" s="16">
        <v>9778.8590999999997</v>
      </c>
      <c r="D34" s="9">
        <v>200067</v>
      </c>
      <c r="E34" s="9" t="s">
        <v>16</v>
      </c>
      <c r="F34" s="18" t="s">
        <v>19</v>
      </c>
    </row>
    <row r="35" spans="1:6" ht="15" x14ac:dyDescent="0.25">
      <c r="A35" s="54">
        <v>44042</v>
      </c>
      <c r="B35" s="57" t="str">
        <f t="shared" si="0"/>
        <v>2020</v>
      </c>
      <c r="C35" s="16">
        <v>450.43810199999996</v>
      </c>
      <c r="D35" s="9">
        <v>200067</v>
      </c>
      <c r="E35" s="9" t="s">
        <v>16</v>
      </c>
      <c r="F35" s="18" t="s">
        <v>19</v>
      </c>
    </row>
    <row r="36" spans="1:6" ht="15" x14ac:dyDescent="0.25">
      <c r="A36" s="54">
        <v>44071</v>
      </c>
      <c r="B36" s="57" t="str">
        <f t="shared" si="0"/>
        <v>2020</v>
      </c>
      <c r="C36" s="16">
        <v>11600.011817999999</v>
      </c>
      <c r="D36" s="9">
        <v>200081</v>
      </c>
      <c r="E36" s="9" t="s">
        <v>16</v>
      </c>
      <c r="F36" s="18" t="s">
        <v>19</v>
      </c>
    </row>
    <row r="37" spans="1:6" ht="15" x14ac:dyDescent="0.25">
      <c r="A37" s="54">
        <v>44005</v>
      </c>
      <c r="B37" s="57" t="str">
        <f t="shared" si="0"/>
        <v>2020</v>
      </c>
      <c r="C37" s="16">
        <v>189.75207599999999</v>
      </c>
      <c r="D37" s="9">
        <v>200002</v>
      </c>
      <c r="E37" s="9" t="s">
        <v>16</v>
      </c>
      <c r="F37" s="18" t="s">
        <v>11</v>
      </c>
    </row>
    <row r="38" spans="1:6" ht="15" x14ac:dyDescent="0.25">
      <c r="A38" s="54">
        <v>44005</v>
      </c>
      <c r="B38" s="57" t="str">
        <f t="shared" si="0"/>
        <v>2020</v>
      </c>
      <c r="C38" s="16">
        <v>551.42999999999995</v>
      </c>
      <c r="D38" s="9">
        <v>200064</v>
      </c>
      <c r="E38" s="9" t="s">
        <v>16</v>
      </c>
      <c r="F38" s="18" t="s">
        <v>19</v>
      </c>
    </row>
    <row r="39" spans="1:6" ht="15" x14ac:dyDescent="0.25">
      <c r="A39" s="54">
        <v>44011</v>
      </c>
      <c r="B39" s="57" t="str">
        <f t="shared" si="0"/>
        <v>2020</v>
      </c>
      <c r="C39" s="16">
        <v>1029.7905119999998</v>
      </c>
      <c r="D39" s="9">
        <v>200075</v>
      </c>
      <c r="E39" s="9" t="s">
        <v>16</v>
      </c>
      <c r="F39" s="18" t="s">
        <v>19</v>
      </c>
    </row>
    <row r="40" spans="1:6" ht="15" x14ac:dyDescent="0.25">
      <c r="A40" s="54">
        <v>44102</v>
      </c>
      <c r="B40" s="57" t="str">
        <f t="shared" si="0"/>
        <v>2020</v>
      </c>
      <c r="C40" s="16">
        <v>11487.881034</v>
      </c>
      <c r="D40" s="9">
        <v>200081</v>
      </c>
      <c r="E40" s="9" t="s">
        <v>16</v>
      </c>
      <c r="F40" s="18" t="s">
        <v>19</v>
      </c>
    </row>
    <row r="41" spans="1:6" ht="15" x14ac:dyDescent="0.25">
      <c r="A41" s="54">
        <v>44102</v>
      </c>
      <c r="B41" s="57" t="str">
        <f t="shared" si="0"/>
        <v>2020</v>
      </c>
      <c r="C41" s="16">
        <v>236.86425</v>
      </c>
      <c r="D41" s="9">
        <v>200084</v>
      </c>
      <c r="E41" s="9" t="s">
        <v>16</v>
      </c>
      <c r="F41" s="18" t="s">
        <v>19</v>
      </c>
    </row>
    <row r="42" spans="1:6" ht="15" x14ac:dyDescent="0.25">
      <c r="A42" s="54">
        <v>44104</v>
      </c>
      <c r="B42" s="57" t="str">
        <f t="shared" si="0"/>
        <v>2020</v>
      </c>
      <c r="C42" s="16">
        <v>29522.359079999998</v>
      </c>
      <c r="D42" s="9">
        <v>200052</v>
      </c>
      <c r="E42" s="9" t="s">
        <v>16</v>
      </c>
      <c r="F42" s="18" t="s">
        <v>19</v>
      </c>
    </row>
    <row r="43" spans="1:6" ht="15" x14ac:dyDescent="0.25">
      <c r="A43" s="54">
        <v>44035</v>
      </c>
      <c r="B43" s="57" t="str">
        <f t="shared" si="0"/>
        <v>2020</v>
      </c>
      <c r="C43" s="16">
        <v>296.528976</v>
      </c>
      <c r="D43" s="9">
        <v>200075</v>
      </c>
      <c r="E43" s="9" t="s">
        <v>16</v>
      </c>
      <c r="F43" s="18" t="s">
        <v>19</v>
      </c>
    </row>
    <row r="44" spans="1:6" ht="15" x14ac:dyDescent="0.25">
      <c r="A44" s="54">
        <v>44036</v>
      </c>
      <c r="B44" s="57" t="str">
        <f t="shared" si="0"/>
        <v>2020</v>
      </c>
      <c r="C44" s="16">
        <v>1375.527096</v>
      </c>
      <c r="D44" s="9">
        <v>180077</v>
      </c>
      <c r="E44" s="9" t="s">
        <v>16</v>
      </c>
      <c r="F44" s="18" t="s">
        <v>19</v>
      </c>
    </row>
    <row r="45" spans="1:6" ht="15" x14ac:dyDescent="0.25">
      <c r="A45" s="54">
        <v>43766</v>
      </c>
      <c r="B45" s="57" t="str">
        <f t="shared" si="0"/>
        <v>2019</v>
      </c>
      <c r="C45" s="16">
        <v>3402.3832559999996</v>
      </c>
      <c r="D45" s="9">
        <v>4686</v>
      </c>
      <c r="E45" s="9" t="s">
        <v>16</v>
      </c>
      <c r="F45" s="18" t="s">
        <v>19</v>
      </c>
    </row>
    <row r="46" spans="1:6" ht="15" x14ac:dyDescent="0.25">
      <c r="A46" s="54">
        <v>43872</v>
      </c>
      <c r="B46" s="57" t="str">
        <f t="shared" si="0"/>
        <v>2020</v>
      </c>
      <c r="C46" s="16">
        <v>438.13619999999997</v>
      </c>
      <c r="D46" s="9">
        <v>3881</v>
      </c>
      <c r="E46" s="9" t="s">
        <v>16</v>
      </c>
      <c r="F46" s="18" t="s">
        <v>11</v>
      </c>
    </row>
    <row r="47" spans="1:6" ht="15" x14ac:dyDescent="0.25">
      <c r="A47" s="54">
        <v>44071</v>
      </c>
      <c r="B47" s="57" t="str">
        <f t="shared" si="0"/>
        <v>2020</v>
      </c>
      <c r="C47" s="16">
        <v>1092.352752</v>
      </c>
      <c r="D47" s="9">
        <v>3881</v>
      </c>
      <c r="E47" s="9" t="s">
        <v>16</v>
      </c>
      <c r="F47" s="18" t="s">
        <v>19</v>
      </c>
    </row>
    <row r="48" spans="1:6" ht="15" x14ac:dyDescent="0.25">
      <c r="A48" s="54">
        <v>44042</v>
      </c>
      <c r="B48" s="57" t="str">
        <f t="shared" si="0"/>
        <v>2020</v>
      </c>
      <c r="C48" s="16">
        <v>856.83198599999992</v>
      </c>
      <c r="D48" s="9">
        <v>3881</v>
      </c>
      <c r="E48" s="9" t="s">
        <v>16</v>
      </c>
      <c r="F48" s="18" t="s">
        <v>19</v>
      </c>
    </row>
    <row r="49" spans="1:6" ht="15" x14ac:dyDescent="0.25">
      <c r="A49" s="54">
        <v>43766</v>
      </c>
      <c r="B49" s="57" t="str">
        <f t="shared" si="0"/>
        <v>2019</v>
      </c>
      <c r="C49" s="16">
        <v>9237.6255419999998</v>
      </c>
      <c r="D49" s="9">
        <v>190121</v>
      </c>
      <c r="E49" s="9" t="s">
        <v>16</v>
      </c>
      <c r="F49" s="18" t="s">
        <v>19</v>
      </c>
    </row>
    <row r="50" spans="1:6" ht="15" x14ac:dyDescent="0.25">
      <c r="A50" s="54">
        <v>43795</v>
      </c>
      <c r="B50" s="57" t="str">
        <f t="shared" si="0"/>
        <v>2019</v>
      </c>
      <c r="C50" s="16">
        <v>5097.8700899999994</v>
      </c>
      <c r="D50" s="9">
        <v>190121</v>
      </c>
      <c r="E50" s="9" t="s">
        <v>16</v>
      </c>
      <c r="F50" s="18" t="s">
        <v>19</v>
      </c>
    </row>
    <row r="51" spans="1:6" ht="15" x14ac:dyDescent="0.25">
      <c r="A51" s="54">
        <v>43887</v>
      </c>
      <c r="B51" s="57" t="str">
        <f t="shared" si="0"/>
        <v>2020</v>
      </c>
      <c r="C51" s="16">
        <v>9050.5403819999992</v>
      </c>
      <c r="D51" s="9">
        <v>200038</v>
      </c>
      <c r="E51" s="9" t="s">
        <v>16</v>
      </c>
      <c r="F51" s="18" t="s">
        <v>19</v>
      </c>
    </row>
    <row r="52" spans="1:6" ht="15" x14ac:dyDescent="0.25">
      <c r="A52" s="54">
        <v>43906</v>
      </c>
      <c r="B52" s="57" t="str">
        <f t="shared" si="0"/>
        <v>2020</v>
      </c>
      <c r="C52" s="16">
        <v>2262.6376019999998</v>
      </c>
      <c r="D52" s="9">
        <v>200038</v>
      </c>
      <c r="E52" s="9" t="s">
        <v>16</v>
      </c>
      <c r="F52" s="18" t="s">
        <v>19</v>
      </c>
    </row>
    <row r="53" spans="1:6" ht="15" x14ac:dyDescent="0.25">
      <c r="A53" s="54">
        <v>44005</v>
      </c>
      <c r="B53" s="57" t="str">
        <f t="shared" si="0"/>
        <v>2020</v>
      </c>
      <c r="C53" s="16">
        <v>3675.5817299999999</v>
      </c>
      <c r="D53" s="9">
        <v>200078</v>
      </c>
      <c r="E53" s="9" t="s">
        <v>16</v>
      </c>
      <c r="F53" s="18" t="s">
        <v>19</v>
      </c>
    </row>
    <row r="54" spans="1:6" ht="15" x14ac:dyDescent="0.25">
      <c r="A54" s="54">
        <v>44011</v>
      </c>
      <c r="B54" s="57" t="str">
        <f t="shared" si="0"/>
        <v>2020</v>
      </c>
      <c r="C54" s="16">
        <v>7519.4999999999991</v>
      </c>
      <c r="D54" s="9">
        <v>200071</v>
      </c>
      <c r="E54" s="9" t="s">
        <v>16</v>
      </c>
      <c r="F54" s="18" t="s">
        <v>19</v>
      </c>
    </row>
    <row r="55" spans="1:6" ht="15" x14ac:dyDescent="0.25">
      <c r="A55" s="54">
        <v>44069</v>
      </c>
      <c r="B55" s="57" t="str">
        <f t="shared" si="0"/>
        <v>2020</v>
      </c>
      <c r="C55" s="16">
        <v>898.45993799999997</v>
      </c>
      <c r="D55" s="9">
        <v>200071</v>
      </c>
      <c r="E55" s="9" t="s">
        <v>16</v>
      </c>
      <c r="F55" s="18" t="s">
        <v>19</v>
      </c>
    </row>
    <row r="56" spans="1:6" ht="15" x14ac:dyDescent="0.25">
      <c r="A56" s="54">
        <v>44069</v>
      </c>
      <c r="B56" s="57" t="str">
        <f t="shared" si="0"/>
        <v>2020</v>
      </c>
      <c r="C56" s="16">
        <v>1077.74487</v>
      </c>
      <c r="D56" s="9">
        <v>200071</v>
      </c>
      <c r="E56" s="9" t="s">
        <v>16</v>
      </c>
      <c r="F56" s="18" t="s">
        <v>19</v>
      </c>
    </row>
    <row r="57" spans="1:6" ht="15" x14ac:dyDescent="0.25">
      <c r="A57" s="54">
        <v>43795</v>
      </c>
      <c r="B57" s="57" t="str">
        <f t="shared" si="0"/>
        <v>2019</v>
      </c>
      <c r="C57" s="16">
        <v>4634.1375119999993</v>
      </c>
      <c r="D57" s="9">
        <v>190092</v>
      </c>
      <c r="E57" s="9" t="s">
        <v>16</v>
      </c>
      <c r="F57" s="18" t="s">
        <v>19</v>
      </c>
    </row>
    <row r="58" spans="1:6" ht="15" x14ac:dyDescent="0.25">
      <c r="A58" s="54">
        <v>43795</v>
      </c>
      <c r="B58" s="57" t="str">
        <f t="shared" si="0"/>
        <v>2019</v>
      </c>
      <c r="C58" s="16">
        <v>685.77839999999992</v>
      </c>
      <c r="D58" s="9">
        <v>190120</v>
      </c>
      <c r="E58" s="9" t="s">
        <v>16</v>
      </c>
      <c r="F58" s="18" t="s">
        <v>19</v>
      </c>
    </row>
    <row r="59" spans="1:6" ht="15" x14ac:dyDescent="0.25">
      <c r="A59" s="54">
        <v>43853</v>
      </c>
      <c r="B59" s="57" t="str">
        <f t="shared" si="0"/>
        <v>2020</v>
      </c>
      <c r="C59" s="16">
        <v>2614.1692139999996</v>
      </c>
      <c r="D59" s="9">
        <v>190121</v>
      </c>
      <c r="E59" s="9" t="s">
        <v>16</v>
      </c>
      <c r="F59" s="18" t="s">
        <v>19</v>
      </c>
    </row>
    <row r="60" spans="1:6" ht="15" x14ac:dyDescent="0.25">
      <c r="A60" s="54">
        <v>43881</v>
      </c>
      <c r="B60" s="57" t="str">
        <f t="shared" si="0"/>
        <v>2020</v>
      </c>
      <c r="C60" s="16">
        <v>528.96173399999998</v>
      </c>
      <c r="D60" s="9">
        <v>190121</v>
      </c>
      <c r="E60" s="9" t="s">
        <v>16</v>
      </c>
      <c r="F60" s="18" t="s">
        <v>19</v>
      </c>
    </row>
    <row r="61" spans="1:6" ht="15" x14ac:dyDescent="0.25">
      <c r="A61" s="54">
        <v>43902</v>
      </c>
      <c r="B61" s="57" t="str">
        <f t="shared" si="0"/>
        <v>2020</v>
      </c>
      <c r="C61" s="16">
        <v>896.32439999999997</v>
      </c>
      <c r="D61" s="9">
        <v>2765</v>
      </c>
      <c r="E61" s="9" t="s">
        <v>5</v>
      </c>
      <c r="F61" s="18" t="s">
        <v>19</v>
      </c>
    </row>
    <row r="62" spans="1:6" ht="15" x14ac:dyDescent="0.25">
      <c r="A62" s="54">
        <v>43746</v>
      </c>
      <c r="B62" s="57" t="str">
        <f t="shared" si="0"/>
        <v>2019</v>
      </c>
      <c r="C62" s="16">
        <v>511.77716999999996</v>
      </c>
      <c r="D62" s="9">
        <v>200001</v>
      </c>
      <c r="E62" s="9" t="s">
        <v>5</v>
      </c>
      <c r="F62" s="18" t="s">
        <v>19</v>
      </c>
    </row>
    <row r="63" spans="1:6" ht="15" x14ac:dyDescent="0.25">
      <c r="A63" s="54">
        <v>43775</v>
      </c>
      <c r="B63" s="57" t="str">
        <f t="shared" si="0"/>
        <v>2019</v>
      </c>
      <c r="C63" s="16">
        <v>1725.72525</v>
      </c>
      <c r="D63" s="9">
        <v>190035</v>
      </c>
      <c r="E63" s="9" t="s">
        <v>5</v>
      </c>
      <c r="F63" s="18" t="s">
        <v>19</v>
      </c>
    </row>
    <row r="64" spans="1:6" ht="15" x14ac:dyDescent="0.25">
      <c r="A64" s="54">
        <v>43838</v>
      </c>
      <c r="B64" s="57" t="str">
        <f t="shared" si="0"/>
        <v>2020</v>
      </c>
      <c r="C64" s="16">
        <v>1760.244768</v>
      </c>
      <c r="D64" s="9">
        <v>200030</v>
      </c>
      <c r="E64" s="9" t="s">
        <v>5</v>
      </c>
      <c r="F64" s="18" t="s">
        <v>19</v>
      </c>
    </row>
    <row r="65" spans="1:6" ht="15" x14ac:dyDescent="0.25">
      <c r="A65" s="54">
        <v>43867</v>
      </c>
      <c r="B65" s="57" t="str">
        <f t="shared" si="0"/>
        <v>2020</v>
      </c>
      <c r="C65" s="16">
        <v>-1760.244768</v>
      </c>
      <c r="D65" s="9">
        <v>200030</v>
      </c>
      <c r="E65" s="9" t="s">
        <v>5</v>
      </c>
      <c r="F65" s="18" t="s">
        <v>19</v>
      </c>
    </row>
    <row r="66" spans="1:6" ht="15" x14ac:dyDescent="0.25">
      <c r="A66" s="54">
        <v>43867</v>
      </c>
      <c r="B66" s="57" t="str">
        <f t="shared" si="0"/>
        <v>2020</v>
      </c>
      <c r="C66" s="16">
        <v>1760.244768</v>
      </c>
      <c r="D66" s="9">
        <v>200030</v>
      </c>
      <c r="E66" s="9" t="s">
        <v>5</v>
      </c>
      <c r="F66" s="18" t="s">
        <v>19</v>
      </c>
    </row>
    <row r="67" spans="1:6" ht="15" x14ac:dyDescent="0.25">
      <c r="A67" s="54">
        <v>43902</v>
      </c>
      <c r="B67" s="57" t="str">
        <f t="shared" ref="B67:B130" si="1">+TEXT(A67,"aaaa")</f>
        <v>2020</v>
      </c>
      <c r="C67" s="16">
        <v>4596.3896219999997</v>
      </c>
      <c r="D67" s="9">
        <v>200056</v>
      </c>
      <c r="E67" s="9" t="s">
        <v>5</v>
      </c>
      <c r="F67" s="18" t="s">
        <v>19</v>
      </c>
    </row>
    <row r="68" spans="1:6" ht="15" x14ac:dyDescent="0.25">
      <c r="A68" s="54">
        <v>43914</v>
      </c>
      <c r="B68" s="57" t="str">
        <f t="shared" si="1"/>
        <v>2020</v>
      </c>
      <c r="C68" s="16">
        <v>656.20169999999996</v>
      </c>
      <c r="D68" s="9">
        <v>200055</v>
      </c>
      <c r="E68" s="9" t="s">
        <v>5</v>
      </c>
      <c r="F68" s="18" t="s">
        <v>19</v>
      </c>
    </row>
    <row r="69" spans="1:6" ht="15" x14ac:dyDescent="0.25">
      <c r="A69" s="54">
        <v>43943</v>
      </c>
      <c r="B69" s="57" t="str">
        <f t="shared" si="1"/>
        <v>2020</v>
      </c>
      <c r="C69" s="16">
        <v>1760.244768</v>
      </c>
      <c r="D69" s="9">
        <v>200030</v>
      </c>
      <c r="E69" s="9" t="s">
        <v>5</v>
      </c>
      <c r="F69" s="18" t="s">
        <v>19</v>
      </c>
    </row>
    <row r="70" spans="1:6" ht="15" x14ac:dyDescent="0.25">
      <c r="A70" s="54">
        <v>43943</v>
      </c>
      <c r="B70" s="57" t="str">
        <f t="shared" si="1"/>
        <v>2020</v>
      </c>
      <c r="C70" s="16">
        <v>375.56393399999996</v>
      </c>
      <c r="D70" s="9">
        <v>200002</v>
      </c>
      <c r="E70" s="9" t="s">
        <v>5</v>
      </c>
      <c r="F70" s="18" t="s">
        <v>11</v>
      </c>
    </row>
    <row r="71" spans="1:6" ht="15" x14ac:dyDescent="0.25">
      <c r="A71" s="54">
        <v>44015</v>
      </c>
      <c r="B71" s="57" t="str">
        <f t="shared" si="1"/>
        <v>2020</v>
      </c>
      <c r="C71" s="16">
        <v>1760.244768</v>
      </c>
      <c r="D71" s="9">
        <v>200030</v>
      </c>
      <c r="E71" s="9" t="s">
        <v>5</v>
      </c>
      <c r="F71" s="18" t="s">
        <v>19</v>
      </c>
    </row>
    <row r="72" spans="1:6" ht="15" x14ac:dyDescent="0.25">
      <c r="A72" s="54">
        <v>44050</v>
      </c>
      <c r="B72" s="57" t="str">
        <f t="shared" si="1"/>
        <v>2020</v>
      </c>
      <c r="C72" s="16">
        <v>729.2912399999999</v>
      </c>
      <c r="D72" s="9">
        <v>200002</v>
      </c>
      <c r="E72" s="9" t="s">
        <v>5</v>
      </c>
      <c r="F72" s="18" t="s">
        <v>11</v>
      </c>
    </row>
    <row r="73" spans="1:6" ht="15" x14ac:dyDescent="0.25">
      <c r="A73" s="54">
        <v>43846</v>
      </c>
      <c r="B73" s="57" t="str">
        <f t="shared" si="1"/>
        <v>2020</v>
      </c>
      <c r="C73" s="16">
        <v>39.352049999999998</v>
      </c>
      <c r="D73" s="9">
        <v>280</v>
      </c>
      <c r="E73" s="9" t="s">
        <v>15</v>
      </c>
      <c r="F73" s="18" t="s">
        <v>6</v>
      </c>
    </row>
    <row r="74" spans="1:6" ht="15" x14ac:dyDescent="0.25">
      <c r="A74" s="54">
        <v>43881</v>
      </c>
      <c r="B74" s="57" t="str">
        <f t="shared" si="1"/>
        <v>2020</v>
      </c>
      <c r="C74" s="16">
        <v>513.13067999999998</v>
      </c>
      <c r="D74" s="9">
        <v>280</v>
      </c>
      <c r="E74" s="9" t="s">
        <v>15</v>
      </c>
      <c r="F74" s="18" t="s">
        <v>6</v>
      </c>
    </row>
    <row r="75" spans="1:6" ht="15" x14ac:dyDescent="0.25">
      <c r="A75" s="54">
        <v>43847</v>
      </c>
      <c r="B75" s="57" t="str">
        <f t="shared" si="1"/>
        <v>2020</v>
      </c>
      <c r="C75" s="16">
        <v>167.43419999999998</v>
      </c>
      <c r="D75" s="9">
        <v>280</v>
      </c>
      <c r="E75" s="9" t="s">
        <v>15</v>
      </c>
      <c r="F75" s="18" t="s">
        <v>6</v>
      </c>
    </row>
    <row r="76" spans="1:6" ht="15" x14ac:dyDescent="0.25">
      <c r="A76" s="54">
        <v>43899</v>
      </c>
      <c r="B76" s="57" t="str">
        <f t="shared" si="1"/>
        <v>2020</v>
      </c>
      <c r="C76" s="16">
        <v>41.036417999999998</v>
      </c>
      <c r="D76" s="9">
        <v>280</v>
      </c>
      <c r="E76" s="9" t="s">
        <v>15</v>
      </c>
      <c r="F76" s="18" t="s">
        <v>6</v>
      </c>
    </row>
    <row r="77" spans="1:6" ht="15" x14ac:dyDescent="0.25">
      <c r="A77" s="54">
        <v>43753</v>
      </c>
      <c r="B77" s="57" t="str">
        <f t="shared" si="1"/>
        <v>2019</v>
      </c>
      <c r="C77" s="16">
        <v>18.538073999999998</v>
      </c>
      <c r="D77" s="9">
        <v>280</v>
      </c>
      <c r="E77" s="9" t="s">
        <v>15</v>
      </c>
      <c r="F77" s="18" t="s">
        <v>6</v>
      </c>
    </row>
    <row r="78" spans="1:6" ht="15" x14ac:dyDescent="0.25">
      <c r="A78" s="54">
        <v>43804</v>
      </c>
      <c r="B78" s="57" t="str">
        <f t="shared" si="1"/>
        <v>2019</v>
      </c>
      <c r="C78" s="16">
        <v>709.84079999999994</v>
      </c>
      <c r="D78" s="9">
        <v>280</v>
      </c>
      <c r="E78" s="9" t="s">
        <v>15</v>
      </c>
      <c r="F78" s="18" t="s">
        <v>6</v>
      </c>
    </row>
    <row r="79" spans="1:6" ht="15" x14ac:dyDescent="0.25">
      <c r="A79" s="54">
        <v>43888</v>
      </c>
      <c r="B79" s="57" t="str">
        <f t="shared" si="1"/>
        <v>2020</v>
      </c>
      <c r="C79" s="16">
        <v>546.25658399999998</v>
      </c>
      <c r="D79" s="9">
        <v>200040</v>
      </c>
      <c r="E79" s="9" t="s">
        <v>16</v>
      </c>
      <c r="F79" s="18" t="s">
        <v>19</v>
      </c>
    </row>
    <row r="80" spans="1:6" ht="15" x14ac:dyDescent="0.25">
      <c r="A80" s="54">
        <v>43906</v>
      </c>
      <c r="B80" s="57" t="str">
        <f t="shared" si="1"/>
        <v>2020</v>
      </c>
      <c r="C80" s="16">
        <v>5603.2105679999995</v>
      </c>
      <c r="D80" s="9">
        <v>200040</v>
      </c>
      <c r="E80" s="9" t="s">
        <v>16</v>
      </c>
      <c r="F80" s="18" t="s">
        <v>19</v>
      </c>
    </row>
    <row r="81" spans="1:6" ht="15" x14ac:dyDescent="0.25">
      <c r="A81" s="54">
        <v>43950</v>
      </c>
      <c r="B81" s="57" t="str">
        <f t="shared" si="1"/>
        <v>2020</v>
      </c>
      <c r="C81" s="16">
        <v>1953.846828</v>
      </c>
      <c r="D81" s="9">
        <v>200040</v>
      </c>
      <c r="E81" s="9" t="s">
        <v>16</v>
      </c>
      <c r="F81" s="18" t="s">
        <v>19</v>
      </c>
    </row>
    <row r="82" spans="1:6" ht="15" x14ac:dyDescent="0.25">
      <c r="A82" s="54">
        <v>43976</v>
      </c>
      <c r="B82" s="57" t="str">
        <f t="shared" si="1"/>
        <v>2020</v>
      </c>
      <c r="C82" s="16">
        <v>5983.9579439999989</v>
      </c>
      <c r="D82" s="9">
        <v>200040</v>
      </c>
      <c r="E82" s="9" t="s">
        <v>16</v>
      </c>
      <c r="F82" s="18" t="s">
        <v>19</v>
      </c>
    </row>
    <row r="83" spans="1:6" ht="15" x14ac:dyDescent="0.25">
      <c r="A83" s="54">
        <v>44005</v>
      </c>
      <c r="B83" s="57" t="str">
        <f t="shared" si="1"/>
        <v>2020</v>
      </c>
      <c r="C83" s="16">
        <v>686.94141599999989</v>
      </c>
      <c r="D83" s="9">
        <v>200040</v>
      </c>
      <c r="E83" s="9" t="s">
        <v>16</v>
      </c>
      <c r="F83" s="18" t="s">
        <v>19</v>
      </c>
    </row>
    <row r="84" spans="1:6" ht="15" x14ac:dyDescent="0.25">
      <c r="A84" s="54">
        <v>43766</v>
      </c>
      <c r="B84" s="57" t="str">
        <f t="shared" si="1"/>
        <v>2019</v>
      </c>
      <c r="C84" s="16">
        <v>570.45934799999998</v>
      </c>
      <c r="D84" s="9">
        <v>190101</v>
      </c>
      <c r="E84" s="9" t="s">
        <v>7</v>
      </c>
      <c r="F84" s="18" t="s">
        <v>19</v>
      </c>
    </row>
    <row r="85" spans="1:6" ht="15" x14ac:dyDescent="0.25">
      <c r="A85" s="54">
        <v>43851</v>
      </c>
      <c r="B85" s="57" t="str">
        <f t="shared" si="1"/>
        <v>2020</v>
      </c>
      <c r="C85" s="16">
        <v>12632.128361999999</v>
      </c>
      <c r="D85" s="9">
        <v>200011</v>
      </c>
      <c r="E85" s="9" t="s">
        <v>7</v>
      </c>
      <c r="F85" s="18" t="s">
        <v>19</v>
      </c>
    </row>
    <row r="86" spans="1:6" ht="15" x14ac:dyDescent="0.25">
      <c r="A86" s="54">
        <v>43881</v>
      </c>
      <c r="B86" s="57" t="str">
        <f t="shared" si="1"/>
        <v>2020</v>
      </c>
      <c r="C86" s="16">
        <v>9325.6738740000001</v>
      </c>
      <c r="D86" s="9">
        <v>200011</v>
      </c>
      <c r="E86" s="9" t="s">
        <v>7</v>
      </c>
      <c r="F86" s="18" t="s">
        <v>19</v>
      </c>
    </row>
    <row r="87" spans="1:6" ht="15" x14ac:dyDescent="0.25">
      <c r="A87" s="54">
        <v>43906</v>
      </c>
      <c r="B87" s="57" t="str">
        <f t="shared" si="1"/>
        <v>2020</v>
      </c>
      <c r="C87" s="16">
        <v>11639.223504</v>
      </c>
      <c r="D87" s="9">
        <v>200051</v>
      </c>
      <c r="E87" s="9" t="s">
        <v>7</v>
      </c>
      <c r="F87" s="18" t="s">
        <v>19</v>
      </c>
    </row>
    <row r="88" spans="1:6" ht="15" x14ac:dyDescent="0.25">
      <c r="A88" s="54">
        <v>43811</v>
      </c>
      <c r="B88" s="57" t="str">
        <f t="shared" si="1"/>
        <v>2019</v>
      </c>
      <c r="C88" s="16">
        <v>299.81750399999999</v>
      </c>
      <c r="D88" s="9">
        <v>180129</v>
      </c>
      <c r="E88" s="9" t="s">
        <v>7</v>
      </c>
      <c r="F88" s="18" t="s">
        <v>19</v>
      </c>
    </row>
    <row r="89" spans="1:6" ht="15" x14ac:dyDescent="0.25">
      <c r="A89" s="54">
        <v>43811</v>
      </c>
      <c r="B89" s="57" t="str">
        <f t="shared" si="1"/>
        <v>2019</v>
      </c>
      <c r="C89" s="16">
        <v>952.18927199999996</v>
      </c>
      <c r="D89" s="9">
        <v>180128</v>
      </c>
      <c r="E89" s="9" t="s">
        <v>7</v>
      </c>
      <c r="F89" s="18" t="s">
        <v>19</v>
      </c>
    </row>
    <row r="90" spans="1:6" ht="15" x14ac:dyDescent="0.25">
      <c r="A90" s="54">
        <v>43811</v>
      </c>
      <c r="B90" s="57" t="str">
        <f t="shared" si="1"/>
        <v>2019</v>
      </c>
      <c r="C90" s="16">
        <v>653.83556399999998</v>
      </c>
      <c r="D90" s="9">
        <v>180127</v>
      </c>
      <c r="E90" s="9" t="s">
        <v>7</v>
      </c>
      <c r="F90" s="18" t="s">
        <v>19</v>
      </c>
    </row>
    <row r="91" spans="1:6" ht="15" x14ac:dyDescent="0.25">
      <c r="A91" s="54">
        <v>43838</v>
      </c>
      <c r="B91" s="57" t="str">
        <f t="shared" si="1"/>
        <v>2020</v>
      </c>
      <c r="C91" s="16">
        <v>5412.4358399999992</v>
      </c>
      <c r="D91" s="9">
        <v>3828</v>
      </c>
      <c r="E91" s="9" t="s">
        <v>17</v>
      </c>
      <c r="F91" s="18" t="s">
        <v>19</v>
      </c>
    </row>
    <row r="92" spans="1:6" ht="15" x14ac:dyDescent="0.25">
      <c r="A92" s="54">
        <v>43766</v>
      </c>
      <c r="B92" s="57" t="str">
        <f t="shared" si="1"/>
        <v>2019</v>
      </c>
      <c r="C92" s="16">
        <v>82.714500000000001</v>
      </c>
      <c r="D92" s="9">
        <v>280</v>
      </c>
      <c r="E92" s="9" t="s">
        <v>14</v>
      </c>
      <c r="F92" s="18" t="s">
        <v>6</v>
      </c>
    </row>
    <row r="93" spans="1:6" ht="15" x14ac:dyDescent="0.25">
      <c r="A93" s="54">
        <v>44027</v>
      </c>
      <c r="B93" s="57" t="str">
        <f t="shared" si="1"/>
        <v>2020</v>
      </c>
      <c r="C93" s="16">
        <v>4937.9052600000005</v>
      </c>
      <c r="D93" s="9">
        <v>190054</v>
      </c>
      <c r="E93" s="9" t="s">
        <v>14</v>
      </c>
      <c r="F93" s="18" t="s">
        <v>19</v>
      </c>
    </row>
    <row r="94" spans="1:6" ht="15" x14ac:dyDescent="0.25">
      <c r="A94" s="54">
        <v>44027</v>
      </c>
      <c r="B94" s="57" t="str">
        <f t="shared" si="1"/>
        <v>2020</v>
      </c>
      <c r="C94" s="16">
        <v>852.20999999999992</v>
      </c>
      <c r="D94" s="9">
        <v>180013</v>
      </c>
      <c r="E94" s="9" t="s">
        <v>14</v>
      </c>
      <c r="F94" s="18" t="s">
        <v>19</v>
      </c>
    </row>
    <row r="95" spans="1:6" ht="15" x14ac:dyDescent="0.25">
      <c r="A95" s="54">
        <v>44103</v>
      </c>
      <c r="B95" s="57" t="str">
        <f t="shared" si="1"/>
        <v>2020</v>
      </c>
      <c r="C95" s="16">
        <v>7218.7199999999993</v>
      </c>
      <c r="D95" s="9"/>
      <c r="E95" s="9" t="s">
        <v>14</v>
      </c>
      <c r="F95" s="18" t="s">
        <v>9</v>
      </c>
    </row>
    <row r="96" spans="1:6" ht="15" x14ac:dyDescent="0.25">
      <c r="A96" s="54">
        <v>43766</v>
      </c>
      <c r="B96" s="57" t="str">
        <f t="shared" si="1"/>
        <v>2019</v>
      </c>
      <c r="C96" s="16">
        <v>945.35153999999989</v>
      </c>
      <c r="D96" s="9">
        <v>4741</v>
      </c>
      <c r="E96" s="9" t="s">
        <v>14</v>
      </c>
      <c r="F96" s="18" t="s">
        <v>6</v>
      </c>
    </row>
    <row r="97" spans="1:6" ht="15" x14ac:dyDescent="0.25">
      <c r="A97" s="54">
        <v>43775</v>
      </c>
      <c r="B97" s="57" t="str">
        <f t="shared" si="1"/>
        <v>2019</v>
      </c>
      <c r="C97" s="16">
        <v>82.714500000000001</v>
      </c>
      <c r="D97" s="9">
        <v>280</v>
      </c>
      <c r="E97" s="9" t="s">
        <v>14</v>
      </c>
      <c r="F97" s="18" t="s">
        <v>6</v>
      </c>
    </row>
    <row r="98" spans="1:6" ht="15" x14ac:dyDescent="0.25">
      <c r="A98" s="54">
        <v>43788</v>
      </c>
      <c r="B98" s="57" t="str">
        <f t="shared" si="1"/>
        <v>2019</v>
      </c>
      <c r="C98" s="16">
        <v>135.05021999999997</v>
      </c>
      <c r="D98" s="9">
        <v>4741</v>
      </c>
      <c r="E98" s="9" t="s">
        <v>14</v>
      </c>
      <c r="F98" s="18" t="s">
        <v>6</v>
      </c>
    </row>
    <row r="99" spans="1:6" ht="15" x14ac:dyDescent="0.25">
      <c r="A99" s="54">
        <v>43788</v>
      </c>
      <c r="B99" s="57" t="str">
        <f t="shared" si="1"/>
        <v>2019</v>
      </c>
      <c r="C99" s="16">
        <v>90.033479999999997</v>
      </c>
      <c r="D99" s="9">
        <v>4741</v>
      </c>
      <c r="E99" s="9" t="s">
        <v>14</v>
      </c>
      <c r="F99" s="18" t="s">
        <v>6</v>
      </c>
    </row>
    <row r="100" spans="1:6" ht="15" x14ac:dyDescent="0.25">
      <c r="A100" s="54">
        <v>43788</v>
      </c>
      <c r="B100" s="57" t="str">
        <f t="shared" si="1"/>
        <v>2019</v>
      </c>
      <c r="C100" s="16">
        <v>134.3484</v>
      </c>
      <c r="D100" s="9">
        <v>4741</v>
      </c>
      <c r="E100" s="9" t="s">
        <v>14</v>
      </c>
      <c r="F100" s="18" t="s">
        <v>6</v>
      </c>
    </row>
    <row r="101" spans="1:6" ht="15" x14ac:dyDescent="0.25">
      <c r="A101" s="54">
        <v>43811</v>
      </c>
      <c r="B101" s="57" t="str">
        <f t="shared" si="1"/>
        <v>2019</v>
      </c>
      <c r="C101" s="16">
        <v>270.10043999999994</v>
      </c>
      <c r="D101" s="9">
        <v>4741</v>
      </c>
      <c r="E101" s="9" t="s">
        <v>14</v>
      </c>
      <c r="F101" s="18" t="s">
        <v>6</v>
      </c>
    </row>
    <row r="102" spans="1:6" ht="15" x14ac:dyDescent="0.25">
      <c r="A102" s="54">
        <v>43816</v>
      </c>
      <c r="B102" s="57" t="str">
        <f t="shared" si="1"/>
        <v>2019</v>
      </c>
      <c r="C102" s="16">
        <v>135.05021999999997</v>
      </c>
      <c r="D102" s="9">
        <v>4741</v>
      </c>
      <c r="E102" s="9" t="s">
        <v>14</v>
      </c>
      <c r="F102" s="18" t="s">
        <v>6</v>
      </c>
    </row>
    <row r="103" spans="1:6" ht="15" x14ac:dyDescent="0.25">
      <c r="A103" s="54">
        <v>43816</v>
      </c>
      <c r="B103" s="57" t="str">
        <f t="shared" si="1"/>
        <v>2019</v>
      </c>
      <c r="C103" s="16">
        <v>498.09168</v>
      </c>
      <c r="D103" s="9">
        <v>4741</v>
      </c>
      <c r="E103" s="9" t="s">
        <v>14</v>
      </c>
      <c r="F103" s="18" t="s">
        <v>6</v>
      </c>
    </row>
    <row r="104" spans="1:6" ht="15" x14ac:dyDescent="0.25">
      <c r="A104" s="54">
        <v>43839</v>
      </c>
      <c r="B104" s="57" t="str">
        <f t="shared" si="1"/>
        <v>2020</v>
      </c>
      <c r="C104" s="16">
        <v>225.08369999999999</v>
      </c>
      <c r="D104" s="9">
        <v>4741</v>
      </c>
      <c r="E104" s="9" t="s">
        <v>14</v>
      </c>
      <c r="F104" s="18" t="s">
        <v>6</v>
      </c>
    </row>
    <row r="105" spans="1:6" ht="15" x14ac:dyDescent="0.25">
      <c r="A105" s="54">
        <v>43774</v>
      </c>
      <c r="B105" s="57" t="str">
        <f t="shared" si="1"/>
        <v>2019</v>
      </c>
      <c r="C105" s="16">
        <v>15138.257399999999</v>
      </c>
      <c r="D105" s="9"/>
      <c r="E105" s="9" t="s">
        <v>14</v>
      </c>
      <c r="F105" s="18" t="s">
        <v>9</v>
      </c>
    </row>
    <row r="106" spans="1:6" ht="15" x14ac:dyDescent="0.25">
      <c r="A106" s="54">
        <v>43861</v>
      </c>
      <c r="B106" s="57" t="str">
        <f t="shared" si="1"/>
        <v>2020</v>
      </c>
      <c r="C106" s="16">
        <v>2304.6565679999999</v>
      </c>
      <c r="D106" s="9"/>
      <c r="E106" s="9" t="s">
        <v>14</v>
      </c>
      <c r="F106" s="18" t="s">
        <v>9</v>
      </c>
    </row>
    <row r="107" spans="1:6" ht="15" x14ac:dyDescent="0.25">
      <c r="A107" s="54">
        <v>43867</v>
      </c>
      <c r="B107" s="57" t="str">
        <f t="shared" si="1"/>
        <v>2020</v>
      </c>
      <c r="C107" s="16">
        <v>15138.257399999999</v>
      </c>
      <c r="D107" s="9"/>
      <c r="E107" s="9" t="s">
        <v>14</v>
      </c>
      <c r="F107" s="18" t="s">
        <v>9</v>
      </c>
    </row>
    <row r="108" spans="1:6" ht="15" x14ac:dyDescent="0.25">
      <c r="A108" s="54">
        <v>43907</v>
      </c>
      <c r="B108" s="57" t="str">
        <f t="shared" si="1"/>
        <v>2020</v>
      </c>
      <c r="C108" s="16">
        <v>165.429</v>
      </c>
      <c r="D108" s="9">
        <v>280</v>
      </c>
      <c r="E108" s="9" t="s">
        <v>14</v>
      </c>
      <c r="F108" s="18" t="s">
        <v>6</v>
      </c>
    </row>
    <row r="109" spans="1:6" ht="15" x14ac:dyDescent="0.25">
      <c r="A109" s="54">
        <v>43788</v>
      </c>
      <c r="B109" s="57" t="str">
        <f t="shared" si="1"/>
        <v>2019</v>
      </c>
      <c r="C109" s="16">
        <v>240.624</v>
      </c>
      <c r="D109" s="9">
        <v>4741</v>
      </c>
      <c r="E109" s="9" t="s">
        <v>14</v>
      </c>
      <c r="F109" s="18" t="s">
        <v>6</v>
      </c>
    </row>
    <row r="110" spans="1:6" ht="15" x14ac:dyDescent="0.25">
      <c r="A110" s="54">
        <v>43980</v>
      </c>
      <c r="B110" s="57" t="str">
        <f t="shared" si="1"/>
        <v>2020</v>
      </c>
      <c r="C110" s="16">
        <v>631.63799999999992</v>
      </c>
      <c r="D110" s="9">
        <v>200002</v>
      </c>
      <c r="E110" s="9" t="s">
        <v>14</v>
      </c>
      <c r="F110" s="18" t="s">
        <v>11</v>
      </c>
    </row>
    <row r="111" spans="1:6" ht="15" x14ac:dyDescent="0.25">
      <c r="A111" s="54">
        <v>43795</v>
      </c>
      <c r="B111" s="57" t="str">
        <f t="shared" si="1"/>
        <v>2019</v>
      </c>
      <c r="C111" s="16">
        <v>150.38999999999999</v>
      </c>
      <c r="D111" s="9">
        <v>4741</v>
      </c>
      <c r="E111" s="9" t="s">
        <v>14</v>
      </c>
      <c r="F111" s="18" t="s">
        <v>6</v>
      </c>
    </row>
    <row r="112" spans="1:6" ht="15" x14ac:dyDescent="0.25">
      <c r="A112" s="54">
        <v>44000</v>
      </c>
      <c r="B112" s="57" t="str">
        <f t="shared" si="1"/>
        <v>2020</v>
      </c>
      <c r="C112" s="16">
        <v>393.25982399999998</v>
      </c>
      <c r="D112" s="9">
        <v>200002</v>
      </c>
      <c r="E112" s="9" t="s">
        <v>14</v>
      </c>
      <c r="F112" s="18" t="s">
        <v>11</v>
      </c>
    </row>
    <row r="113" spans="1:6" ht="15" x14ac:dyDescent="0.25">
      <c r="A113" s="54">
        <v>44028</v>
      </c>
      <c r="B113" s="57" t="str">
        <f t="shared" si="1"/>
        <v>2020</v>
      </c>
      <c r="C113" s="16">
        <v>781.31615399999987</v>
      </c>
      <c r="D113" s="9">
        <v>200086</v>
      </c>
      <c r="E113" s="9" t="s">
        <v>14</v>
      </c>
      <c r="F113" s="18" t="s">
        <v>19</v>
      </c>
    </row>
    <row r="114" spans="1:6" ht="15" x14ac:dyDescent="0.25">
      <c r="A114" s="54">
        <v>44035</v>
      </c>
      <c r="B114" s="57" t="str">
        <f t="shared" si="1"/>
        <v>2020</v>
      </c>
      <c r="C114" s="16">
        <v>85.271129999999985</v>
      </c>
      <c r="D114" s="9">
        <v>200002</v>
      </c>
      <c r="E114" s="9" t="s">
        <v>14</v>
      </c>
      <c r="F114" s="18" t="s">
        <v>11</v>
      </c>
    </row>
    <row r="115" spans="1:6" ht="15" x14ac:dyDescent="0.25">
      <c r="A115" s="54">
        <v>44104</v>
      </c>
      <c r="B115" s="57" t="str">
        <f t="shared" si="1"/>
        <v>2020</v>
      </c>
      <c r="C115" s="16">
        <v>30276.514799999997</v>
      </c>
      <c r="D115" s="9"/>
      <c r="E115" s="9" t="s">
        <v>14</v>
      </c>
      <c r="F115" s="18" t="s">
        <v>9</v>
      </c>
    </row>
    <row r="116" spans="1:6" ht="15" x14ac:dyDescent="0.25">
      <c r="A116" s="54">
        <v>43839</v>
      </c>
      <c r="B116" s="57" t="str">
        <f t="shared" si="1"/>
        <v>2020</v>
      </c>
      <c r="C116" s="16">
        <v>404.00769599999995</v>
      </c>
      <c r="D116" s="9">
        <v>4741</v>
      </c>
      <c r="E116" s="9" t="s">
        <v>14</v>
      </c>
      <c r="F116" s="18" t="s">
        <v>6</v>
      </c>
    </row>
    <row r="117" spans="1:6" ht="15" x14ac:dyDescent="0.25">
      <c r="A117" s="54">
        <v>43853</v>
      </c>
      <c r="B117" s="57" t="str">
        <f t="shared" si="1"/>
        <v>2020</v>
      </c>
      <c r="C117" s="16">
        <v>239.35069799999997</v>
      </c>
      <c r="D117" s="9">
        <v>200002</v>
      </c>
      <c r="E117" s="9" t="s">
        <v>14</v>
      </c>
      <c r="F117" s="18" t="s">
        <v>11</v>
      </c>
    </row>
    <row r="118" spans="1:6" ht="15" x14ac:dyDescent="0.25">
      <c r="A118" s="54">
        <v>43811</v>
      </c>
      <c r="B118" s="57" t="str">
        <f t="shared" si="1"/>
        <v>2019</v>
      </c>
      <c r="C118" s="16">
        <v>4571.8559999999998</v>
      </c>
      <c r="D118" s="9">
        <v>200008</v>
      </c>
      <c r="E118" s="9" t="s">
        <v>15</v>
      </c>
      <c r="F118" s="18" t="s">
        <v>19</v>
      </c>
    </row>
    <row r="119" spans="1:6" ht="15" x14ac:dyDescent="0.25">
      <c r="A119" s="54">
        <v>43889</v>
      </c>
      <c r="B119" s="57" t="str">
        <f t="shared" si="1"/>
        <v>2020</v>
      </c>
      <c r="C119" s="16">
        <v>902.33999999999992</v>
      </c>
      <c r="D119" s="9">
        <v>190103</v>
      </c>
      <c r="E119" s="9" t="s">
        <v>15</v>
      </c>
      <c r="F119" s="18" t="s">
        <v>19</v>
      </c>
    </row>
    <row r="120" spans="1:6" ht="15" x14ac:dyDescent="0.25">
      <c r="A120" s="54">
        <v>44089</v>
      </c>
      <c r="B120" s="57" t="str">
        <f t="shared" si="1"/>
        <v>2020</v>
      </c>
      <c r="C120" s="16">
        <v>1353.51</v>
      </c>
      <c r="D120" s="9">
        <v>190103</v>
      </c>
      <c r="E120" s="9" t="s">
        <v>15</v>
      </c>
      <c r="F120" s="18" t="s">
        <v>19</v>
      </c>
    </row>
    <row r="121" spans="1:6" ht="15" x14ac:dyDescent="0.25">
      <c r="A121" s="54">
        <v>44096</v>
      </c>
      <c r="B121" s="57" t="str">
        <f t="shared" si="1"/>
        <v>2020</v>
      </c>
      <c r="C121" s="16">
        <v>1696.3991999999998</v>
      </c>
      <c r="D121" s="9">
        <v>200088</v>
      </c>
      <c r="E121" s="9" t="s">
        <v>15</v>
      </c>
      <c r="F121" s="18" t="s">
        <v>19</v>
      </c>
    </row>
    <row r="122" spans="1:6" ht="15" x14ac:dyDescent="0.25">
      <c r="A122" s="54">
        <v>44102</v>
      </c>
      <c r="B122" s="57" t="str">
        <f t="shared" si="1"/>
        <v>2020</v>
      </c>
      <c r="C122" s="16">
        <v>4773.3786</v>
      </c>
      <c r="D122" s="9">
        <v>200087</v>
      </c>
      <c r="E122" s="9" t="s">
        <v>15</v>
      </c>
      <c r="F122" s="18" t="s">
        <v>19</v>
      </c>
    </row>
    <row r="123" spans="1:6" ht="15" x14ac:dyDescent="0.25">
      <c r="A123" s="54">
        <v>44102</v>
      </c>
      <c r="B123" s="57" t="str">
        <f t="shared" si="1"/>
        <v>2020</v>
      </c>
      <c r="C123" s="16">
        <v>150.38999999999999</v>
      </c>
      <c r="D123" s="9">
        <v>200008</v>
      </c>
      <c r="E123" s="9" t="s">
        <v>15</v>
      </c>
      <c r="F123" s="18" t="s">
        <v>19</v>
      </c>
    </row>
    <row r="124" spans="1:6" ht="15" x14ac:dyDescent="0.25">
      <c r="A124" s="54">
        <v>43766</v>
      </c>
      <c r="B124" s="57" t="str">
        <f t="shared" si="1"/>
        <v>2019</v>
      </c>
      <c r="C124" s="16">
        <v>4812.4900259999995</v>
      </c>
      <c r="D124" s="9">
        <v>180053</v>
      </c>
      <c r="E124" s="9" t="s">
        <v>15</v>
      </c>
      <c r="F124" s="18" t="s">
        <v>19</v>
      </c>
    </row>
    <row r="125" spans="1:6" ht="15" x14ac:dyDescent="0.25">
      <c r="A125" s="54">
        <v>43766</v>
      </c>
      <c r="B125" s="57" t="str">
        <f t="shared" si="1"/>
        <v>2019</v>
      </c>
      <c r="C125" s="16">
        <v>13161.220433999999</v>
      </c>
      <c r="D125" s="9">
        <v>190111</v>
      </c>
      <c r="E125" s="9" t="s">
        <v>15</v>
      </c>
      <c r="F125" s="18" t="s">
        <v>19</v>
      </c>
    </row>
    <row r="126" spans="1:6" ht="15" x14ac:dyDescent="0.25">
      <c r="A126" s="54">
        <v>43766</v>
      </c>
      <c r="B126" s="57" t="str">
        <f t="shared" si="1"/>
        <v>2019</v>
      </c>
      <c r="C126" s="16">
        <v>15905.878037999999</v>
      </c>
      <c r="D126" s="9">
        <v>190111</v>
      </c>
      <c r="E126" s="9" t="s">
        <v>15</v>
      </c>
      <c r="F126" s="18" t="s">
        <v>19</v>
      </c>
    </row>
    <row r="127" spans="1:6" ht="15" x14ac:dyDescent="0.25">
      <c r="A127" s="54">
        <v>43767</v>
      </c>
      <c r="B127" s="57" t="str">
        <f t="shared" si="1"/>
        <v>2019</v>
      </c>
      <c r="C127" s="16">
        <v>18151.611804</v>
      </c>
      <c r="D127" s="9">
        <v>180053</v>
      </c>
      <c r="E127" s="9" t="s">
        <v>15</v>
      </c>
      <c r="F127" s="18" t="s">
        <v>19</v>
      </c>
    </row>
    <row r="128" spans="1:6" ht="15" x14ac:dyDescent="0.25">
      <c r="A128" s="54">
        <v>43788</v>
      </c>
      <c r="B128" s="57" t="str">
        <f t="shared" si="1"/>
        <v>2019</v>
      </c>
      <c r="C128" s="16">
        <v>4363.0043939999996</v>
      </c>
      <c r="D128" s="9">
        <v>190111</v>
      </c>
      <c r="E128" s="9" t="s">
        <v>15</v>
      </c>
      <c r="F128" s="18" t="s">
        <v>19</v>
      </c>
    </row>
    <row r="129" spans="1:6" ht="15" x14ac:dyDescent="0.25">
      <c r="A129" s="54">
        <v>43811</v>
      </c>
      <c r="B129" s="57" t="str">
        <f t="shared" si="1"/>
        <v>2019</v>
      </c>
      <c r="C129" s="16">
        <v>25140.616091999997</v>
      </c>
      <c r="D129" s="9">
        <v>190111</v>
      </c>
      <c r="E129" s="9" t="s">
        <v>15</v>
      </c>
      <c r="F129" s="18" t="s">
        <v>19</v>
      </c>
    </row>
    <row r="130" spans="1:6" ht="15" x14ac:dyDescent="0.25">
      <c r="A130" s="54">
        <v>43846</v>
      </c>
      <c r="B130" s="57" t="str">
        <f t="shared" si="1"/>
        <v>2020</v>
      </c>
      <c r="C130" s="16">
        <v>9510.6635999999999</v>
      </c>
      <c r="D130" s="9">
        <v>190111</v>
      </c>
      <c r="E130" s="9" t="s">
        <v>15</v>
      </c>
      <c r="F130" s="18" t="s">
        <v>19</v>
      </c>
    </row>
    <row r="131" spans="1:6" ht="15" x14ac:dyDescent="0.25">
      <c r="A131" s="54">
        <v>43860</v>
      </c>
      <c r="B131" s="57" t="str">
        <f t="shared" ref="B131:B194" si="2">+TEXT(A131,"aaaa")</f>
        <v>2020</v>
      </c>
      <c r="C131" s="16">
        <v>6050.54061</v>
      </c>
      <c r="D131" s="9">
        <v>180053</v>
      </c>
      <c r="E131" s="9" t="s">
        <v>15</v>
      </c>
      <c r="F131" s="18" t="s">
        <v>19</v>
      </c>
    </row>
    <row r="132" spans="1:6" ht="15" x14ac:dyDescent="0.25">
      <c r="A132" s="54">
        <v>43860</v>
      </c>
      <c r="B132" s="57" t="str">
        <f t="shared" si="2"/>
        <v>2020</v>
      </c>
      <c r="C132" s="16">
        <v>2126.0935079999999</v>
      </c>
      <c r="D132" s="9">
        <v>190034</v>
      </c>
      <c r="E132" s="9" t="s">
        <v>15</v>
      </c>
      <c r="F132" s="18" t="s">
        <v>19</v>
      </c>
    </row>
    <row r="133" spans="1:6" ht="15" x14ac:dyDescent="0.25">
      <c r="A133" s="54">
        <v>43860</v>
      </c>
      <c r="B133" s="57" t="str">
        <f t="shared" si="2"/>
        <v>2020</v>
      </c>
      <c r="C133" s="16">
        <v>2126.0935079999999</v>
      </c>
      <c r="D133" s="9">
        <v>190034</v>
      </c>
      <c r="E133" s="9" t="s">
        <v>15</v>
      </c>
      <c r="F133" s="18" t="s">
        <v>19</v>
      </c>
    </row>
    <row r="134" spans="1:6" ht="15" x14ac:dyDescent="0.25">
      <c r="A134" s="54">
        <v>43860</v>
      </c>
      <c r="B134" s="57" t="str">
        <f t="shared" si="2"/>
        <v>2020</v>
      </c>
      <c r="C134" s="16">
        <v>1604.1700259999998</v>
      </c>
      <c r="D134" s="9">
        <v>180053</v>
      </c>
      <c r="E134" s="9" t="s">
        <v>15</v>
      </c>
      <c r="F134" s="18" t="s">
        <v>19</v>
      </c>
    </row>
    <row r="135" spans="1:6" ht="15" x14ac:dyDescent="0.25">
      <c r="A135" s="54">
        <v>43887</v>
      </c>
      <c r="B135" s="57" t="str">
        <f t="shared" si="2"/>
        <v>2020</v>
      </c>
      <c r="C135" s="16">
        <v>17481.965238000001</v>
      </c>
      <c r="D135" s="9">
        <v>190111</v>
      </c>
      <c r="E135" s="9" t="s">
        <v>15</v>
      </c>
      <c r="F135" s="18" t="s">
        <v>19</v>
      </c>
    </row>
    <row r="136" spans="1:6" ht="15" x14ac:dyDescent="0.25">
      <c r="A136" s="54">
        <v>43907</v>
      </c>
      <c r="B136" s="57" t="str">
        <f t="shared" si="2"/>
        <v>2020</v>
      </c>
      <c r="C136" s="16">
        <v>11007.344879999999</v>
      </c>
      <c r="D136" s="9">
        <v>190111</v>
      </c>
      <c r="E136" s="9" t="s">
        <v>15</v>
      </c>
      <c r="F136" s="18" t="s">
        <v>19</v>
      </c>
    </row>
    <row r="137" spans="1:6" ht="15" x14ac:dyDescent="0.25">
      <c r="A137" s="54">
        <v>43976</v>
      </c>
      <c r="B137" s="57" t="str">
        <f t="shared" si="2"/>
        <v>2020</v>
      </c>
      <c r="C137" s="16">
        <v>38600.290494000001</v>
      </c>
      <c r="D137" s="9">
        <v>190111</v>
      </c>
      <c r="E137" s="9" t="s">
        <v>15</v>
      </c>
      <c r="F137" s="18" t="s">
        <v>19</v>
      </c>
    </row>
    <row r="138" spans="1:6" ht="15" x14ac:dyDescent="0.25">
      <c r="A138" s="54">
        <v>44005</v>
      </c>
      <c r="B138" s="57" t="str">
        <f t="shared" si="2"/>
        <v>2020</v>
      </c>
      <c r="C138" s="16">
        <v>7141.0084739999993</v>
      </c>
      <c r="D138" s="9">
        <v>190111</v>
      </c>
      <c r="E138" s="9" t="s">
        <v>15</v>
      </c>
      <c r="F138" s="18" t="s">
        <v>19</v>
      </c>
    </row>
    <row r="139" spans="1:6" ht="15" x14ac:dyDescent="0.25">
      <c r="A139" s="54">
        <v>44005</v>
      </c>
      <c r="B139" s="57" t="str">
        <f t="shared" si="2"/>
        <v>2020</v>
      </c>
      <c r="C139" s="16">
        <v>1486.835748</v>
      </c>
      <c r="D139" s="9">
        <v>190111</v>
      </c>
      <c r="E139" s="9" t="s">
        <v>15</v>
      </c>
      <c r="F139" s="18" t="s">
        <v>19</v>
      </c>
    </row>
    <row r="140" spans="1:6" ht="15" x14ac:dyDescent="0.25">
      <c r="A140" s="54">
        <v>44027</v>
      </c>
      <c r="B140" s="57" t="str">
        <f t="shared" si="2"/>
        <v>2020</v>
      </c>
      <c r="C140" s="16">
        <v>18472.253309999996</v>
      </c>
      <c r="D140" s="9">
        <v>190111</v>
      </c>
      <c r="E140" s="9" t="s">
        <v>15</v>
      </c>
      <c r="F140" s="18" t="s">
        <v>19</v>
      </c>
    </row>
    <row r="141" spans="1:6" ht="15" x14ac:dyDescent="0.25">
      <c r="A141" s="54">
        <v>44027</v>
      </c>
      <c r="B141" s="57" t="str">
        <f t="shared" si="2"/>
        <v>2020</v>
      </c>
      <c r="C141" s="16">
        <v>17477.473590000001</v>
      </c>
      <c r="D141" s="9">
        <v>190111</v>
      </c>
      <c r="E141" s="9" t="s">
        <v>15</v>
      </c>
      <c r="F141" s="18" t="s">
        <v>19</v>
      </c>
    </row>
    <row r="142" spans="1:6" ht="15" x14ac:dyDescent="0.25">
      <c r="A142" s="54">
        <v>44035</v>
      </c>
      <c r="B142" s="57" t="str">
        <f t="shared" si="2"/>
        <v>2020</v>
      </c>
      <c r="C142" s="16">
        <v>838.67489999999998</v>
      </c>
      <c r="D142" s="9">
        <v>190111</v>
      </c>
      <c r="E142" s="9" t="s">
        <v>15</v>
      </c>
      <c r="F142" s="18" t="s">
        <v>19</v>
      </c>
    </row>
    <row r="143" spans="1:6" ht="15" x14ac:dyDescent="0.25">
      <c r="A143" s="54">
        <v>43838</v>
      </c>
      <c r="B143" s="57" t="str">
        <f t="shared" si="2"/>
        <v>2020</v>
      </c>
      <c r="C143" s="16">
        <v>5153.8251959999998</v>
      </c>
      <c r="D143" s="9">
        <v>150102</v>
      </c>
      <c r="E143" s="9" t="s">
        <v>17</v>
      </c>
      <c r="F143" s="18" t="s">
        <v>19</v>
      </c>
    </row>
    <row r="144" spans="1:6" ht="15" x14ac:dyDescent="0.25">
      <c r="A144" s="54">
        <v>44005</v>
      </c>
      <c r="B144" s="57" t="str">
        <f t="shared" si="2"/>
        <v>2020</v>
      </c>
      <c r="C144" s="16">
        <v>250.00833599999999</v>
      </c>
      <c r="D144" s="9">
        <v>200002</v>
      </c>
      <c r="E144" s="9" t="s">
        <v>15</v>
      </c>
      <c r="F144" s="18" t="s">
        <v>11</v>
      </c>
    </row>
    <row r="145" spans="1:6" ht="15" x14ac:dyDescent="0.25">
      <c r="A145" s="54">
        <v>44027</v>
      </c>
      <c r="B145" s="57" t="str">
        <f t="shared" si="2"/>
        <v>2020</v>
      </c>
      <c r="C145" s="16">
        <v>1398.627</v>
      </c>
      <c r="D145" s="9">
        <v>200002</v>
      </c>
      <c r="E145" s="9" t="s">
        <v>15</v>
      </c>
      <c r="F145" s="18" t="s">
        <v>19</v>
      </c>
    </row>
    <row r="146" spans="1:6" ht="15" x14ac:dyDescent="0.25">
      <c r="A146" s="54">
        <v>44069</v>
      </c>
      <c r="B146" s="57" t="str">
        <f t="shared" si="2"/>
        <v>2020</v>
      </c>
      <c r="C146" s="16">
        <v>360.42467399999998</v>
      </c>
      <c r="D146" s="9">
        <v>200036</v>
      </c>
      <c r="E146" s="9" t="s">
        <v>15</v>
      </c>
      <c r="F146" s="18" t="s">
        <v>11</v>
      </c>
    </row>
    <row r="147" spans="1:6" ht="15" x14ac:dyDescent="0.25">
      <c r="A147" s="54">
        <v>44102</v>
      </c>
      <c r="B147" s="57" t="str">
        <f t="shared" si="2"/>
        <v>2020</v>
      </c>
      <c r="C147" s="16">
        <v>1820.0598839999998</v>
      </c>
      <c r="D147" s="9">
        <v>200054</v>
      </c>
      <c r="E147" s="9" t="s">
        <v>16</v>
      </c>
      <c r="F147" s="18" t="s">
        <v>19</v>
      </c>
    </row>
    <row r="148" spans="1:6" ht="15" x14ac:dyDescent="0.25">
      <c r="A148" s="54">
        <v>44043</v>
      </c>
      <c r="B148" s="57" t="str">
        <f t="shared" si="2"/>
        <v>2020</v>
      </c>
      <c r="C148" s="16">
        <v>9514.4634540000006</v>
      </c>
      <c r="D148" s="9">
        <v>200054</v>
      </c>
      <c r="E148" s="9" t="s">
        <v>16</v>
      </c>
      <c r="F148" s="18" t="s">
        <v>19</v>
      </c>
    </row>
    <row r="149" spans="1:6" ht="15" x14ac:dyDescent="0.25">
      <c r="A149" s="54">
        <v>44071</v>
      </c>
      <c r="B149" s="57" t="str">
        <f t="shared" si="2"/>
        <v>2020</v>
      </c>
      <c r="C149" s="16">
        <v>3988.1723579999998</v>
      </c>
      <c r="D149" s="9">
        <v>200054</v>
      </c>
      <c r="E149" s="9" t="s">
        <v>16</v>
      </c>
      <c r="F149" s="18" t="s">
        <v>19</v>
      </c>
    </row>
    <row r="150" spans="1:6" ht="15" x14ac:dyDescent="0.25">
      <c r="A150" s="54">
        <v>43766</v>
      </c>
      <c r="B150" s="57" t="str">
        <f t="shared" si="2"/>
        <v>2019</v>
      </c>
      <c r="C150" s="16">
        <v>594.30117599999994</v>
      </c>
      <c r="D150" s="9">
        <v>190082</v>
      </c>
      <c r="E150" s="9" t="s">
        <v>16</v>
      </c>
      <c r="F150" s="18" t="s">
        <v>19</v>
      </c>
    </row>
    <row r="151" spans="1:6" ht="15" x14ac:dyDescent="0.25">
      <c r="A151" s="54">
        <v>43767</v>
      </c>
      <c r="B151" s="57" t="str">
        <f t="shared" si="2"/>
        <v>2019</v>
      </c>
      <c r="C151" s="16">
        <v>514.94538599999998</v>
      </c>
      <c r="D151" s="9">
        <v>190048</v>
      </c>
      <c r="E151" s="9" t="s">
        <v>16</v>
      </c>
      <c r="F151" s="18" t="s">
        <v>19</v>
      </c>
    </row>
    <row r="152" spans="1:6" ht="15" x14ac:dyDescent="0.25">
      <c r="A152" s="54">
        <v>43812</v>
      </c>
      <c r="B152" s="57" t="str">
        <f t="shared" si="2"/>
        <v>2019</v>
      </c>
      <c r="C152" s="16">
        <v>7048.9497419999998</v>
      </c>
      <c r="D152" s="9">
        <v>190082</v>
      </c>
      <c r="E152" s="9" t="s">
        <v>16</v>
      </c>
      <c r="F152" s="18" t="s">
        <v>19</v>
      </c>
    </row>
    <row r="153" spans="1:6" ht="15" x14ac:dyDescent="0.25">
      <c r="A153" s="54">
        <v>43976</v>
      </c>
      <c r="B153" s="57" t="str">
        <f t="shared" si="2"/>
        <v>2020</v>
      </c>
      <c r="C153" s="16">
        <v>13478.342813999998</v>
      </c>
      <c r="D153" s="9">
        <v>200054</v>
      </c>
      <c r="E153" s="9" t="s">
        <v>16</v>
      </c>
      <c r="F153" s="18" t="s">
        <v>19</v>
      </c>
    </row>
    <row r="154" spans="1:6" ht="15" x14ac:dyDescent="0.25">
      <c r="A154" s="54">
        <v>43847</v>
      </c>
      <c r="B154" s="57" t="str">
        <f t="shared" si="2"/>
        <v>2020</v>
      </c>
      <c r="C154" s="16">
        <v>3757.1933699999995</v>
      </c>
      <c r="D154" s="9">
        <v>200022</v>
      </c>
      <c r="E154" s="9" t="s">
        <v>16</v>
      </c>
      <c r="F154" s="18" t="s">
        <v>19</v>
      </c>
    </row>
    <row r="155" spans="1:6" ht="15" x14ac:dyDescent="0.25">
      <c r="A155" s="54">
        <v>43881</v>
      </c>
      <c r="B155" s="57" t="str">
        <f t="shared" si="2"/>
        <v>2020</v>
      </c>
      <c r="C155" s="16">
        <v>1383.0165179999999</v>
      </c>
      <c r="D155" s="9">
        <v>190082</v>
      </c>
      <c r="E155" s="9" t="s">
        <v>16</v>
      </c>
      <c r="F155" s="18" t="s">
        <v>19</v>
      </c>
    </row>
    <row r="156" spans="1:6" ht="15" x14ac:dyDescent="0.25">
      <c r="A156" s="54">
        <v>43881</v>
      </c>
      <c r="B156" s="57" t="str">
        <f t="shared" si="2"/>
        <v>2020</v>
      </c>
      <c r="C156" s="16">
        <v>732.06844199999989</v>
      </c>
      <c r="D156" s="9">
        <v>190082</v>
      </c>
      <c r="E156" s="9" t="s">
        <v>16</v>
      </c>
      <c r="F156" s="18" t="s">
        <v>19</v>
      </c>
    </row>
    <row r="157" spans="1:6" ht="15" x14ac:dyDescent="0.25">
      <c r="A157" s="54">
        <v>44092</v>
      </c>
      <c r="B157" s="57" t="str">
        <f t="shared" si="2"/>
        <v>2020</v>
      </c>
      <c r="C157" s="16">
        <v>1474.9850160000001</v>
      </c>
      <c r="D157" s="9">
        <v>190082</v>
      </c>
      <c r="E157" s="9" t="s">
        <v>16</v>
      </c>
      <c r="F157" s="18" t="s">
        <v>19</v>
      </c>
    </row>
    <row r="158" spans="1:6" ht="15" x14ac:dyDescent="0.25">
      <c r="A158" s="54">
        <v>44011</v>
      </c>
      <c r="B158" s="57" t="str">
        <f t="shared" si="2"/>
        <v>2020</v>
      </c>
      <c r="C158" s="16">
        <v>10689.039432</v>
      </c>
      <c r="D158" s="9">
        <v>200054</v>
      </c>
      <c r="E158" s="9" t="s">
        <v>16</v>
      </c>
      <c r="F158" s="18" t="s">
        <v>19</v>
      </c>
    </row>
    <row r="159" spans="1:6" ht="15" x14ac:dyDescent="0.25">
      <c r="A159" s="54">
        <v>43796</v>
      </c>
      <c r="B159" s="57" t="str">
        <f t="shared" si="2"/>
        <v>2019</v>
      </c>
      <c r="C159" s="16">
        <v>11664.84996</v>
      </c>
      <c r="D159" s="9">
        <v>190082</v>
      </c>
      <c r="E159" s="9" t="s">
        <v>16</v>
      </c>
      <c r="F159" s="18" t="s">
        <v>19</v>
      </c>
    </row>
    <row r="160" spans="1:6" ht="15" x14ac:dyDescent="0.25">
      <c r="A160" s="54">
        <v>43811</v>
      </c>
      <c r="B160" s="57" t="str">
        <f t="shared" si="2"/>
        <v>2019</v>
      </c>
      <c r="C160" s="16">
        <v>283.00390199999998</v>
      </c>
      <c r="D160" s="9">
        <v>190048</v>
      </c>
      <c r="E160" s="9" t="s">
        <v>16</v>
      </c>
      <c r="F160" s="18" t="s">
        <v>19</v>
      </c>
    </row>
    <row r="161" spans="1:6" ht="15" x14ac:dyDescent="0.25">
      <c r="A161" s="54">
        <v>44027</v>
      </c>
      <c r="B161" s="57" t="str">
        <f t="shared" si="2"/>
        <v>2020</v>
      </c>
      <c r="C161" s="16">
        <v>211.81930199999999</v>
      </c>
      <c r="D161" s="9">
        <v>190082</v>
      </c>
      <c r="E161" s="9" t="s">
        <v>16</v>
      </c>
      <c r="F161" s="18" t="s">
        <v>19</v>
      </c>
    </row>
    <row r="162" spans="1:6" ht="15" x14ac:dyDescent="0.25">
      <c r="A162" s="54">
        <v>43907</v>
      </c>
      <c r="B162" s="57" t="str">
        <f t="shared" si="2"/>
        <v>2020</v>
      </c>
      <c r="C162" s="16">
        <v>339.60067200000003</v>
      </c>
      <c r="D162" s="9">
        <v>190082</v>
      </c>
      <c r="E162" s="9" t="s">
        <v>16</v>
      </c>
      <c r="F162" s="18" t="s">
        <v>19</v>
      </c>
    </row>
    <row r="163" spans="1:6" ht="15" x14ac:dyDescent="0.25">
      <c r="A163" s="54">
        <v>43914</v>
      </c>
      <c r="B163" s="57" t="str">
        <f t="shared" si="2"/>
        <v>2020</v>
      </c>
      <c r="C163" s="16">
        <v>19200.682313999998</v>
      </c>
      <c r="D163" s="9">
        <v>200054</v>
      </c>
      <c r="E163" s="9" t="s">
        <v>16</v>
      </c>
      <c r="F163" s="18" t="s">
        <v>19</v>
      </c>
    </row>
    <row r="164" spans="1:6" ht="15" x14ac:dyDescent="0.25">
      <c r="A164" s="54">
        <v>43950</v>
      </c>
      <c r="B164" s="57" t="str">
        <f t="shared" si="2"/>
        <v>2020</v>
      </c>
      <c r="C164" s="16">
        <v>21790.388088</v>
      </c>
      <c r="D164" s="9">
        <v>200054</v>
      </c>
      <c r="E164" s="9" t="s">
        <v>16</v>
      </c>
      <c r="F164" s="18" t="s">
        <v>19</v>
      </c>
    </row>
    <row r="165" spans="1:6" ht="15" x14ac:dyDescent="0.25">
      <c r="A165" s="54">
        <v>43847</v>
      </c>
      <c r="B165" s="57" t="str">
        <f t="shared" si="2"/>
        <v>2020</v>
      </c>
      <c r="C165" s="16">
        <v>732.06844199999989</v>
      </c>
      <c r="D165" s="9">
        <v>190082</v>
      </c>
      <c r="E165" s="9" t="s">
        <v>16</v>
      </c>
      <c r="F165" s="18" t="s">
        <v>19</v>
      </c>
    </row>
    <row r="166" spans="1:6" ht="15" x14ac:dyDescent="0.25">
      <c r="A166" s="54">
        <v>43847</v>
      </c>
      <c r="B166" s="57" t="str">
        <f t="shared" si="2"/>
        <v>2020</v>
      </c>
      <c r="C166" s="16">
        <v>2343.0060179999996</v>
      </c>
      <c r="D166" s="9">
        <v>190082</v>
      </c>
      <c r="E166" s="9" t="s">
        <v>16</v>
      </c>
      <c r="F166" s="18" t="s">
        <v>19</v>
      </c>
    </row>
    <row r="167" spans="1:6" ht="15" x14ac:dyDescent="0.25">
      <c r="A167" s="54">
        <v>43881</v>
      </c>
      <c r="B167" s="57" t="str">
        <f t="shared" si="2"/>
        <v>2020</v>
      </c>
      <c r="C167" s="16">
        <v>941.24087999999995</v>
      </c>
      <c r="D167" s="9">
        <v>200044</v>
      </c>
      <c r="E167" s="9" t="s">
        <v>17</v>
      </c>
      <c r="F167" s="18" t="s">
        <v>19</v>
      </c>
    </row>
    <row r="168" spans="1:6" ht="15" x14ac:dyDescent="0.25">
      <c r="A168" s="54">
        <v>43887</v>
      </c>
      <c r="B168" s="57" t="str">
        <f t="shared" si="2"/>
        <v>2020</v>
      </c>
      <c r="C168" s="16">
        <v>941.24087999999995</v>
      </c>
      <c r="D168" s="9">
        <v>200044</v>
      </c>
      <c r="E168" s="9" t="s">
        <v>17</v>
      </c>
      <c r="F168" s="18" t="s">
        <v>19</v>
      </c>
    </row>
    <row r="169" spans="1:6" ht="15" x14ac:dyDescent="0.25">
      <c r="A169" s="54">
        <v>43768</v>
      </c>
      <c r="B169" s="57" t="str">
        <f t="shared" si="2"/>
        <v>2019</v>
      </c>
      <c r="C169" s="16">
        <v>35731.029761999998</v>
      </c>
      <c r="D169" s="9">
        <v>190086</v>
      </c>
      <c r="E169" s="9" t="s">
        <v>7</v>
      </c>
      <c r="F169" s="18" t="s">
        <v>19</v>
      </c>
    </row>
    <row r="170" spans="1:6" ht="15" x14ac:dyDescent="0.25">
      <c r="A170" s="54">
        <v>43788</v>
      </c>
      <c r="B170" s="57" t="str">
        <f t="shared" si="2"/>
        <v>2019</v>
      </c>
      <c r="C170" s="16">
        <v>785.33657999999991</v>
      </c>
      <c r="D170" s="9">
        <v>190109</v>
      </c>
      <c r="E170" s="9" t="s">
        <v>15</v>
      </c>
      <c r="F170" s="18" t="s">
        <v>19</v>
      </c>
    </row>
    <row r="171" spans="1:6" ht="15" x14ac:dyDescent="0.25">
      <c r="A171" s="54">
        <v>43788</v>
      </c>
      <c r="B171" s="57" t="str">
        <f t="shared" si="2"/>
        <v>2019</v>
      </c>
      <c r="C171" s="16">
        <v>2242.11438</v>
      </c>
      <c r="D171" s="9">
        <v>190109</v>
      </c>
      <c r="E171" s="9" t="s">
        <v>15</v>
      </c>
      <c r="F171" s="18" t="s">
        <v>19</v>
      </c>
    </row>
    <row r="172" spans="1:6" ht="15" x14ac:dyDescent="0.25">
      <c r="A172" s="54">
        <v>43838</v>
      </c>
      <c r="B172" s="57" t="str">
        <f t="shared" si="2"/>
        <v>2020</v>
      </c>
      <c r="C172" s="16">
        <v>1919.2370759999999</v>
      </c>
      <c r="D172" s="9">
        <v>200018</v>
      </c>
      <c r="E172" s="9" t="s">
        <v>15</v>
      </c>
      <c r="F172" s="18" t="s">
        <v>19</v>
      </c>
    </row>
    <row r="173" spans="1:6" ht="15" x14ac:dyDescent="0.25">
      <c r="A173" s="54">
        <v>43914</v>
      </c>
      <c r="B173" s="57" t="str">
        <f t="shared" si="2"/>
        <v>2020</v>
      </c>
      <c r="C173" s="16">
        <v>4806.4643999999998</v>
      </c>
      <c r="D173" s="9">
        <v>200013</v>
      </c>
      <c r="E173" s="9" t="s">
        <v>15</v>
      </c>
      <c r="F173" s="18" t="s">
        <v>19</v>
      </c>
    </row>
    <row r="174" spans="1:6" ht="15" x14ac:dyDescent="0.25">
      <c r="A174" s="54">
        <v>44104</v>
      </c>
      <c r="B174" s="57" t="str">
        <f t="shared" si="2"/>
        <v>2020</v>
      </c>
      <c r="C174" s="16">
        <v>4806.4643999999998</v>
      </c>
      <c r="D174" s="9">
        <v>200013</v>
      </c>
      <c r="E174" s="9" t="s">
        <v>15</v>
      </c>
      <c r="F174" s="18" t="s">
        <v>19</v>
      </c>
    </row>
    <row r="175" spans="1:6" ht="15" x14ac:dyDescent="0.25">
      <c r="A175" s="54">
        <v>43798</v>
      </c>
      <c r="B175" s="57" t="str">
        <f t="shared" si="2"/>
        <v>2019</v>
      </c>
      <c r="C175" s="16">
        <v>588.52620000000002</v>
      </c>
      <c r="D175" s="9">
        <v>200016</v>
      </c>
      <c r="E175" s="9" t="s">
        <v>18</v>
      </c>
      <c r="F175" s="18" t="s">
        <v>19</v>
      </c>
    </row>
    <row r="176" spans="1:6" ht="15" x14ac:dyDescent="0.25">
      <c r="A176" s="54">
        <v>43798</v>
      </c>
      <c r="B176" s="57" t="str">
        <f t="shared" si="2"/>
        <v>2019</v>
      </c>
      <c r="C176" s="16">
        <v>1127.925</v>
      </c>
      <c r="D176" s="9">
        <v>190018</v>
      </c>
      <c r="E176" s="9" t="s">
        <v>18</v>
      </c>
      <c r="F176" s="18" t="s">
        <v>19</v>
      </c>
    </row>
    <row r="177" spans="1:6" ht="15" x14ac:dyDescent="0.25">
      <c r="A177" s="54">
        <v>43798</v>
      </c>
      <c r="B177" s="57" t="str">
        <f t="shared" si="2"/>
        <v>2019</v>
      </c>
      <c r="C177" s="16">
        <v>751.94999999999993</v>
      </c>
      <c r="D177" s="9">
        <v>190017</v>
      </c>
      <c r="E177" s="9" t="s">
        <v>18</v>
      </c>
      <c r="F177" s="18" t="s">
        <v>19</v>
      </c>
    </row>
    <row r="178" spans="1:6" ht="15" x14ac:dyDescent="0.25">
      <c r="A178" s="54">
        <v>43872</v>
      </c>
      <c r="B178" s="57" t="str">
        <f t="shared" si="2"/>
        <v>2020</v>
      </c>
      <c r="C178" s="16">
        <v>78.262956000000003</v>
      </c>
      <c r="D178" s="9">
        <v>200002</v>
      </c>
      <c r="E178" s="9" t="s">
        <v>18</v>
      </c>
      <c r="F178" s="18" t="s">
        <v>11</v>
      </c>
    </row>
    <row r="179" spans="1:6" ht="15" x14ac:dyDescent="0.25">
      <c r="A179" s="54">
        <v>44005</v>
      </c>
      <c r="B179" s="57" t="str">
        <f t="shared" si="2"/>
        <v>2020</v>
      </c>
      <c r="C179" s="16">
        <v>898.42985999999996</v>
      </c>
      <c r="D179" s="9">
        <v>200076</v>
      </c>
      <c r="E179" s="9" t="s">
        <v>5</v>
      </c>
      <c r="F179" s="18" t="s">
        <v>19</v>
      </c>
    </row>
    <row r="180" spans="1:6" ht="15" x14ac:dyDescent="0.25">
      <c r="A180" s="54">
        <v>43795</v>
      </c>
      <c r="B180" s="57" t="str">
        <f t="shared" si="2"/>
        <v>2019</v>
      </c>
      <c r="C180" s="16">
        <v>2671.9289999999996</v>
      </c>
      <c r="D180" s="9">
        <v>190030</v>
      </c>
      <c r="E180" s="9" t="s">
        <v>5</v>
      </c>
      <c r="F180" s="18" t="s">
        <v>19</v>
      </c>
    </row>
    <row r="181" spans="1:6" ht="15" x14ac:dyDescent="0.25">
      <c r="A181" s="54">
        <v>44042</v>
      </c>
      <c r="B181" s="57" t="str">
        <f t="shared" si="2"/>
        <v>2020</v>
      </c>
      <c r="C181" s="16">
        <v>2671.9289999999996</v>
      </c>
      <c r="D181" s="9">
        <v>190030</v>
      </c>
      <c r="E181" s="9" t="s">
        <v>5</v>
      </c>
      <c r="F181" s="18" t="s">
        <v>19</v>
      </c>
    </row>
    <row r="182" spans="1:6" ht="15" x14ac:dyDescent="0.25">
      <c r="A182" s="54">
        <v>43889</v>
      </c>
      <c r="B182" s="57" t="str">
        <f t="shared" si="2"/>
        <v>2020</v>
      </c>
      <c r="C182" s="16">
        <v>1731.8611619999997</v>
      </c>
      <c r="D182" s="9">
        <v>200043</v>
      </c>
      <c r="E182" s="9" t="s">
        <v>10</v>
      </c>
      <c r="F182" s="18" t="s">
        <v>9</v>
      </c>
    </row>
    <row r="183" spans="1:6" ht="15" x14ac:dyDescent="0.25">
      <c r="A183" s="54">
        <v>43745</v>
      </c>
      <c r="B183" s="57" t="str">
        <f t="shared" si="2"/>
        <v>2019</v>
      </c>
      <c r="C183" s="16">
        <v>4231.9745999999996</v>
      </c>
      <c r="D183" s="9"/>
      <c r="E183" s="9" t="s">
        <v>17</v>
      </c>
      <c r="F183" s="18" t="s">
        <v>9</v>
      </c>
    </row>
    <row r="184" spans="1:6" ht="15" x14ac:dyDescent="0.25">
      <c r="A184" s="54">
        <v>43774</v>
      </c>
      <c r="B184" s="57" t="str">
        <f t="shared" si="2"/>
        <v>2019</v>
      </c>
      <c r="C184" s="16">
        <v>4231.9745999999996</v>
      </c>
      <c r="D184" s="9"/>
      <c r="E184" s="9" t="s">
        <v>17</v>
      </c>
      <c r="F184" s="18" t="s">
        <v>9</v>
      </c>
    </row>
    <row r="185" spans="1:6" ht="15" x14ac:dyDescent="0.25">
      <c r="A185" s="54">
        <v>43805</v>
      </c>
      <c r="B185" s="57" t="str">
        <f t="shared" si="2"/>
        <v>2019</v>
      </c>
      <c r="C185" s="16">
        <v>4231.9745999999996</v>
      </c>
      <c r="D185" s="9"/>
      <c r="E185" s="9" t="s">
        <v>17</v>
      </c>
      <c r="F185" s="18" t="s">
        <v>9</v>
      </c>
    </row>
    <row r="186" spans="1:6" ht="15" x14ac:dyDescent="0.25">
      <c r="A186" s="54">
        <v>43838</v>
      </c>
      <c r="B186" s="57" t="str">
        <f t="shared" si="2"/>
        <v>2020</v>
      </c>
      <c r="C186" s="16">
        <v>4231.9745999999996</v>
      </c>
      <c r="D186" s="9"/>
      <c r="E186" s="9" t="s">
        <v>17</v>
      </c>
      <c r="F186" s="18" t="s">
        <v>9</v>
      </c>
    </row>
    <row r="187" spans="1:6" ht="15" x14ac:dyDescent="0.25">
      <c r="A187" s="54">
        <v>43895</v>
      </c>
      <c r="B187" s="57" t="str">
        <f t="shared" si="2"/>
        <v>2020</v>
      </c>
      <c r="C187" s="16">
        <v>4231.9745999999996</v>
      </c>
      <c r="D187" s="9"/>
      <c r="E187" s="9" t="s">
        <v>17</v>
      </c>
      <c r="F187" s="18" t="s">
        <v>9</v>
      </c>
    </row>
    <row r="188" spans="1:6" ht="15" x14ac:dyDescent="0.25">
      <c r="A188" s="54">
        <v>43936</v>
      </c>
      <c r="B188" s="57" t="str">
        <f t="shared" si="2"/>
        <v>2020</v>
      </c>
      <c r="C188" s="16">
        <v>4231.9745999999996</v>
      </c>
      <c r="D188" s="9"/>
      <c r="E188" s="9" t="s">
        <v>17</v>
      </c>
      <c r="F188" s="18" t="s">
        <v>9</v>
      </c>
    </row>
    <row r="189" spans="1:6" ht="15" x14ac:dyDescent="0.25">
      <c r="A189" s="54">
        <v>43957</v>
      </c>
      <c r="B189" s="57" t="str">
        <f t="shared" si="2"/>
        <v>2020</v>
      </c>
      <c r="C189" s="16">
        <v>4231.9745999999996</v>
      </c>
      <c r="D189" s="9"/>
      <c r="E189" s="9" t="s">
        <v>17</v>
      </c>
      <c r="F189" s="18" t="s">
        <v>9</v>
      </c>
    </row>
    <row r="190" spans="1:6" ht="15" x14ac:dyDescent="0.25">
      <c r="A190" s="54">
        <v>43985</v>
      </c>
      <c r="B190" s="57" t="str">
        <f t="shared" si="2"/>
        <v>2020</v>
      </c>
      <c r="C190" s="16">
        <v>4231.9745999999996</v>
      </c>
      <c r="D190" s="9"/>
      <c r="E190" s="9" t="s">
        <v>17</v>
      </c>
      <c r="F190" s="18" t="s">
        <v>9</v>
      </c>
    </row>
    <row r="191" spans="1:6" ht="15" x14ac:dyDescent="0.25">
      <c r="A191" s="54">
        <v>44014</v>
      </c>
      <c r="B191" s="57" t="str">
        <f t="shared" si="2"/>
        <v>2020</v>
      </c>
      <c r="C191" s="16">
        <v>4231.9745999999996</v>
      </c>
      <c r="D191" s="9"/>
      <c r="E191" s="9" t="s">
        <v>17</v>
      </c>
      <c r="F191" s="18" t="s">
        <v>9</v>
      </c>
    </row>
    <row r="192" spans="1:6" ht="15" x14ac:dyDescent="0.25">
      <c r="A192" s="54">
        <v>44048</v>
      </c>
      <c r="B192" s="57" t="str">
        <f t="shared" si="2"/>
        <v>2020</v>
      </c>
      <c r="C192" s="16">
        <v>4424.4737999999998</v>
      </c>
      <c r="D192" s="9"/>
      <c r="E192" s="9" t="s">
        <v>17</v>
      </c>
      <c r="F192" s="18" t="s">
        <v>9</v>
      </c>
    </row>
    <row r="193" spans="1:6" ht="15" x14ac:dyDescent="0.25">
      <c r="A193" s="54">
        <v>44076</v>
      </c>
      <c r="B193" s="57" t="str">
        <f t="shared" si="2"/>
        <v>2020</v>
      </c>
      <c r="C193" s="16">
        <v>4424.4737999999998</v>
      </c>
      <c r="D193" s="9"/>
      <c r="E193" s="9" t="s">
        <v>17</v>
      </c>
      <c r="F193" s="18" t="s">
        <v>9</v>
      </c>
    </row>
    <row r="194" spans="1:6" ht="15" x14ac:dyDescent="0.25">
      <c r="A194" s="54">
        <v>43805</v>
      </c>
      <c r="B194" s="57" t="str">
        <f t="shared" si="2"/>
        <v>2019</v>
      </c>
      <c r="C194" s="16">
        <v>1082.808</v>
      </c>
      <c r="D194" s="9"/>
      <c r="E194" s="9" t="s">
        <v>17</v>
      </c>
      <c r="F194" s="18" t="s">
        <v>9</v>
      </c>
    </row>
    <row r="195" spans="1:6" ht="15" x14ac:dyDescent="0.25">
      <c r="A195" s="54">
        <v>43866</v>
      </c>
      <c r="B195" s="57" t="str">
        <f t="shared" ref="B195:B258" si="3">+TEXT(A195,"aaaa")</f>
        <v>2020</v>
      </c>
      <c r="C195" s="16">
        <v>4231.9745999999996</v>
      </c>
      <c r="D195" s="9"/>
      <c r="E195" s="9" t="s">
        <v>17</v>
      </c>
      <c r="F195" s="18" t="s">
        <v>9</v>
      </c>
    </row>
    <row r="196" spans="1:6" ht="15" x14ac:dyDescent="0.25">
      <c r="A196" s="54">
        <v>44095</v>
      </c>
      <c r="B196" s="57" t="str">
        <f t="shared" si="3"/>
        <v>2020</v>
      </c>
      <c r="C196" s="16">
        <v>5460.4102499999999</v>
      </c>
      <c r="D196" s="9">
        <v>200079</v>
      </c>
      <c r="E196" s="9" t="s">
        <v>7</v>
      </c>
      <c r="F196" s="18" t="s">
        <v>19</v>
      </c>
    </row>
    <row r="197" spans="1:6" ht="15" x14ac:dyDescent="0.25">
      <c r="A197" s="54">
        <v>43887</v>
      </c>
      <c r="B197" s="57" t="str">
        <f t="shared" si="3"/>
        <v>2020</v>
      </c>
      <c r="C197" s="16">
        <v>1278.4152599999998</v>
      </c>
      <c r="D197" s="9">
        <v>200049</v>
      </c>
      <c r="E197" s="9" t="s">
        <v>17</v>
      </c>
      <c r="F197" s="18" t="s">
        <v>9</v>
      </c>
    </row>
    <row r="198" spans="1:6" ht="15" x14ac:dyDescent="0.25">
      <c r="A198" s="54">
        <v>43906</v>
      </c>
      <c r="B198" s="57" t="str">
        <f t="shared" si="3"/>
        <v>2020</v>
      </c>
      <c r="C198" s="16">
        <v>1278.4152599999998</v>
      </c>
      <c r="D198" s="9">
        <v>200049</v>
      </c>
      <c r="E198" s="9" t="s">
        <v>17</v>
      </c>
      <c r="F198" s="18" t="s">
        <v>9</v>
      </c>
    </row>
    <row r="199" spans="1:6" ht="15" x14ac:dyDescent="0.25">
      <c r="A199" s="54">
        <v>43914</v>
      </c>
      <c r="B199" s="57" t="str">
        <f t="shared" si="3"/>
        <v>2020</v>
      </c>
      <c r="C199" s="16">
        <v>481.75932599999999</v>
      </c>
      <c r="D199" s="9">
        <v>200049</v>
      </c>
      <c r="E199" s="9" t="s">
        <v>17</v>
      </c>
      <c r="F199" s="18" t="s">
        <v>9</v>
      </c>
    </row>
    <row r="200" spans="1:6" ht="15" x14ac:dyDescent="0.25">
      <c r="A200" s="54">
        <v>43858</v>
      </c>
      <c r="B200" s="57" t="str">
        <f t="shared" si="3"/>
        <v>2020</v>
      </c>
      <c r="C200" s="16">
        <v>13535.110025999998</v>
      </c>
      <c r="D200" s="9">
        <v>200020</v>
      </c>
      <c r="E200" s="9" t="s">
        <v>5</v>
      </c>
      <c r="F200" s="18" t="s">
        <v>19</v>
      </c>
    </row>
    <row r="201" spans="1:6" ht="15" x14ac:dyDescent="0.25">
      <c r="A201" s="54">
        <v>43881</v>
      </c>
      <c r="B201" s="57" t="str">
        <f t="shared" si="3"/>
        <v>2020</v>
      </c>
      <c r="C201" s="16">
        <v>1503.8999999999999</v>
      </c>
      <c r="D201" s="9">
        <v>200020</v>
      </c>
      <c r="E201" s="9" t="s">
        <v>5</v>
      </c>
      <c r="F201" s="18" t="s">
        <v>19</v>
      </c>
    </row>
    <row r="202" spans="1:6" ht="15" x14ac:dyDescent="0.25">
      <c r="A202" s="54">
        <v>44005</v>
      </c>
      <c r="B202" s="57" t="str">
        <f t="shared" si="3"/>
        <v>2020</v>
      </c>
      <c r="C202" s="16">
        <v>25127.592317999999</v>
      </c>
      <c r="D202" s="9">
        <v>200053</v>
      </c>
      <c r="E202" s="9" t="s">
        <v>16</v>
      </c>
      <c r="F202" s="18" t="s">
        <v>19</v>
      </c>
    </row>
    <row r="203" spans="1:6" ht="15" x14ac:dyDescent="0.25">
      <c r="A203" s="54">
        <v>44021</v>
      </c>
      <c r="B203" s="57" t="str">
        <f t="shared" si="3"/>
        <v>2020</v>
      </c>
      <c r="C203" s="16">
        <v>1322.4995819999999</v>
      </c>
      <c r="D203" s="9">
        <v>200053</v>
      </c>
      <c r="E203" s="9" t="s">
        <v>16</v>
      </c>
      <c r="F203" s="18" t="s">
        <v>19</v>
      </c>
    </row>
    <row r="204" spans="1:6" ht="15" x14ac:dyDescent="0.25">
      <c r="A204" s="54">
        <v>44104</v>
      </c>
      <c r="B204" s="57" t="str">
        <f t="shared" si="3"/>
        <v>2020</v>
      </c>
      <c r="C204" s="16">
        <v>1042.704</v>
      </c>
      <c r="D204" s="9">
        <v>200035</v>
      </c>
      <c r="E204" s="9" t="s">
        <v>17</v>
      </c>
      <c r="F204" s="18" t="s">
        <v>19</v>
      </c>
    </row>
    <row r="205" spans="1:6" ht="15" x14ac:dyDescent="0.25">
      <c r="A205" s="54">
        <v>43872</v>
      </c>
      <c r="B205" s="57" t="str">
        <f t="shared" si="3"/>
        <v>2020</v>
      </c>
      <c r="C205" s="16">
        <v>1412.6633999999999</v>
      </c>
      <c r="D205" s="9">
        <v>200041</v>
      </c>
      <c r="E205" s="9" t="s">
        <v>17</v>
      </c>
      <c r="F205" s="18" t="s">
        <v>19</v>
      </c>
    </row>
    <row r="206" spans="1:6" ht="15" x14ac:dyDescent="0.25">
      <c r="A206" s="54">
        <v>43798</v>
      </c>
      <c r="B206" s="57" t="str">
        <f t="shared" si="3"/>
        <v>2019</v>
      </c>
      <c r="C206" s="16">
        <v>1644.2639999999999</v>
      </c>
      <c r="D206" s="9">
        <v>190104</v>
      </c>
      <c r="E206" s="9" t="s">
        <v>17</v>
      </c>
      <c r="F206" s="18" t="s">
        <v>19</v>
      </c>
    </row>
    <row r="207" spans="1:6" ht="15" x14ac:dyDescent="0.25">
      <c r="A207" s="54">
        <v>43788</v>
      </c>
      <c r="B207" s="57" t="str">
        <f t="shared" si="3"/>
        <v>2019</v>
      </c>
      <c r="C207" s="16">
        <v>966.38608799999997</v>
      </c>
      <c r="D207" s="9">
        <v>200002</v>
      </c>
      <c r="E207" s="9" t="s">
        <v>17</v>
      </c>
      <c r="F207" s="18" t="s">
        <v>11</v>
      </c>
    </row>
    <row r="208" spans="1:6" ht="15" x14ac:dyDescent="0.25">
      <c r="A208" s="54">
        <v>43838</v>
      </c>
      <c r="B208" s="57" t="str">
        <f t="shared" si="3"/>
        <v>2020</v>
      </c>
      <c r="C208" s="16">
        <v>3650.8676399999999</v>
      </c>
      <c r="D208" s="9">
        <v>200031</v>
      </c>
      <c r="E208" s="9" t="s">
        <v>17</v>
      </c>
      <c r="F208" s="18" t="s">
        <v>19</v>
      </c>
    </row>
    <row r="209" spans="1:6" ht="15" x14ac:dyDescent="0.25">
      <c r="A209" s="54">
        <v>43872</v>
      </c>
      <c r="B209" s="57" t="str">
        <f t="shared" si="3"/>
        <v>2020</v>
      </c>
      <c r="C209" s="16">
        <v>1163.8782359999998</v>
      </c>
      <c r="D209" s="9">
        <v>200002</v>
      </c>
      <c r="E209" s="9" t="s">
        <v>17</v>
      </c>
      <c r="F209" s="18" t="s">
        <v>11</v>
      </c>
    </row>
    <row r="210" spans="1:6" ht="15" x14ac:dyDescent="0.25">
      <c r="A210" s="54">
        <v>43788</v>
      </c>
      <c r="B210" s="57" t="str">
        <f t="shared" si="3"/>
        <v>2019</v>
      </c>
      <c r="C210" s="16">
        <v>4673.9006279999994</v>
      </c>
      <c r="D210" s="9">
        <v>190113</v>
      </c>
      <c r="E210" s="9" t="s">
        <v>17</v>
      </c>
      <c r="F210" s="18" t="s">
        <v>19</v>
      </c>
    </row>
    <row r="211" spans="1:6" ht="15" x14ac:dyDescent="0.25">
      <c r="A211" s="54">
        <v>43788</v>
      </c>
      <c r="B211" s="57" t="str">
        <f t="shared" si="3"/>
        <v>2019</v>
      </c>
      <c r="C211" s="16">
        <v>11654.092062</v>
      </c>
      <c r="D211" s="9">
        <v>190114</v>
      </c>
      <c r="E211" s="9" t="s">
        <v>17</v>
      </c>
      <c r="F211" s="18" t="s">
        <v>19</v>
      </c>
    </row>
    <row r="212" spans="1:6" ht="15" x14ac:dyDescent="0.25">
      <c r="A212" s="54">
        <v>43788</v>
      </c>
      <c r="B212" s="57" t="str">
        <f t="shared" si="3"/>
        <v>2019</v>
      </c>
      <c r="C212" s="16">
        <v>11068.704</v>
      </c>
      <c r="D212" s="9">
        <v>190118</v>
      </c>
      <c r="E212" s="9" t="s">
        <v>17</v>
      </c>
      <c r="F212" s="18" t="s">
        <v>19</v>
      </c>
    </row>
    <row r="213" spans="1:6" ht="15" x14ac:dyDescent="0.25">
      <c r="A213" s="54">
        <v>43810</v>
      </c>
      <c r="B213" s="57" t="str">
        <f t="shared" si="3"/>
        <v>2019</v>
      </c>
      <c r="C213" s="16">
        <v>2514.6210599999999</v>
      </c>
      <c r="D213" s="9">
        <v>200007</v>
      </c>
      <c r="E213" s="9" t="s">
        <v>17</v>
      </c>
      <c r="F213" s="18" t="s">
        <v>19</v>
      </c>
    </row>
    <row r="214" spans="1:6" ht="15" x14ac:dyDescent="0.25">
      <c r="A214" s="54">
        <v>44000</v>
      </c>
      <c r="B214" s="57" t="str">
        <f t="shared" si="3"/>
        <v>2020</v>
      </c>
      <c r="C214" s="16">
        <v>922.39199999999994</v>
      </c>
      <c r="D214" s="9">
        <v>200074</v>
      </c>
      <c r="E214" s="9" t="s">
        <v>17</v>
      </c>
      <c r="F214" s="18" t="s">
        <v>19</v>
      </c>
    </row>
    <row r="215" spans="1:6" ht="15" x14ac:dyDescent="0.25">
      <c r="A215" s="54">
        <v>44000</v>
      </c>
      <c r="B215" s="57" t="str">
        <f t="shared" si="3"/>
        <v>2020</v>
      </c>
      <c r="C215" s="16">
        <v>922.39199999999994</v>
      </c>
      <c r="D215" s="9">
        <v>200074</v>
      </c>
      <c r="E215" s="9" t="s">
        <v>17</v>
      </c>
      <c r="F215" s="18" t="s">
        <v>19</v>
      </c>
    </row>
    <row r="216" spans="1:6" ht="15" x14ac:dyDescent="0.25">
      <c r="A216" s="54">
        <v>43753</v>
      </c>
      <c r="B216" s="57" t="str">
        <f t="shared" si="3"/>
        <v>2019</v>
      </c>
      <c r="C216" s="16">
        <v>6475.5628020000004</v>
      </c>
      <c r="D216" s="9">
        <v>190118</v>
      </c>
      <c r="E216" s="9" t="s">
        <v>17</v>
      </c>
      <c r="F216" s="18" t="s">
        <v>19</v>
      </c>
    </row>
    <row r="217" spans="1:6" ht="15" x14ac:dyDescent="0.25">
      <c r="A217" s="54">
        <v>43766</v>
      </c>
      <c r="B217" s="57" t="str">
        <f t="shared" si="3"/>
        <v>2019</v>
      </c>
      <c r="C217" s="16">
        <v>2957.4795059999997</v>
      </c>
      <c r="D217" s="9">
        <v>190118</v>
      </c>
      <c r="E217" s="9" t="s">
        <v>17</v>
      </c>
      <c r="F217" s="18" t="s">
        <v>19</v>
      </c>
    </row>
    <row r="218" spans="1:6" ht="15" x14ac:dyDescent="0.25">
      <c r="A218" s="54">
        <v>43976</v>
      </c>
      <c r="B218" s="57" t="str">
        <f t="shared" si="3"/>
        <v>2020</v>
      </c>
      <c r="C218" s="16">
        <v>6855.3777600000003</v>
      </c>
      <c r="D218" s="9">
        <v>200061</v>
      </c>
      <c r="E218" s="9" t="s">
        <v>15</v>
      </c>
      <c r="F218" s="18" t="s">
        <v>19</v>
      </c>
    </row>
    <row r="219" spans="1:6" ht="15" x14ac:dyDescent="0.25">
      <c r="A219" s="54">
        <v>44011</v>
      </c>
      <c r="B219" s="57" t="str">
        <f t="shared" si="3"/>
        <v>2020</v>
      </c>
      <c r="C219" s="16">
        <v>9921.4388459999991</v>
      </c>
      <c r="D219" s="9">
        <v>200061</v>
      </c>
      <c r="E219" s="9" t="s">
        <v>15</v>
      </c>
      <c r="F219" s="18" t="s">
        <v>19</v>
      </c>
    </row>
    <row r="220" spans="1:6" ht="15" x14ac:dyDescent="0.25">
      <c r="A220" s="54">
        <v>44027</v>
      </c>
      <c r="B220" s="57" t="str">
        <f t="shared" si="3"/>
        <v>2020</v>
      </c>
      <c r="C220" s="16">
        <v>1986.0703919999999</v>
      </c>
      <c r="D220" s="9">
        <v>200083</v>
      </c>
      <c r="E220" s="9" t="s">
        <v>15</v>
      </c>
      <c r="F220" s="18" t="s">
        <v>19</v>
      </c>
    </row>
    <row r="221" spans="1:6" ht="15" x14ac:dyDescent="0.25">
      <c r="A221" s="54">
        <v>44027</v>
      </c>
      <c r="B221" s="57" t="str">
        <f t="shared" si="3"/>
        <v>2020</v>
      </c>
      <c r="C221" s="16">
        <v>2181.2565599999998</v>
      </c>
      <c r="D221" s="9">
        <v>200061</v>
      </c>
      <c r="E221" s="9" t="s">
        <v>15</v>
      </c>
      <c r="F221" s="18" t="s">
        <v>19</v>
      </c>
    </row>
    <row r="222" spans="1:6" ht="15" x14ac:dyDescent="0.25">
      <c r="A222" s="54">
        <v>44036</v>
      </c>
      <c r="B222" s="57" t="str">
        <f t="shared" si="3"/>
        <v>2020</v>
      </c>
      <c r="C222" s="16">
        <v>938.18294999999989</v>
      </c>
      <c r="D222" s="9">
        <v>200083</v>
      </c>
      <c r="E222" s="9" t="s">
        <v>15</v>
      </c>
      <c r="F222" s="18" t="s">
        <v>19</v>
      </c>
    </row>
    <row r="223" spans="1:6" ht="15" x14ac:dyDescent="0.25">
      <c r="A223" s="54">
        <v>44089</v>
      </c>
      <c r="B223" s="57" t="str">
        <f t="shared" si="3"/>
        <v>2020</v>
      </c>
      <c r="C223" s="16">
        <v>822.13199999999995</v>
      </c>
      <c r="D223" s="9">
        <v>200061</v>
      </c>
      <c r="E223" s="9" t="s">
        <v>15</v>
      </c>
      <c r="F223" s="18" t="s">
        <v>19</v>
      </c>
    </row>
    <row r="224" spans="1:6" ht="15" x14ac:dyDescent="0.25">
      <c r="A224" s="54">
        <v>43858</v>
      </c>
      <c r="B224" s="57" t="str">
        <f t="shared" si="3"/>
        <v>2020</v>
      </c>
      <c r="C224" s="16">
        <v>922.39199999999994</v>
      </c>
      <c r="D224" s="9">
        <v>200033</v>
      </c>
      <c r="E224" s="9" t="s">
        <v>7</v>
      </c>
      <c r="F224" s="18" t="s">
        <v>19</v>
      </c>
    </row>
    <row r="225" spans="1:6" ht="15" x14ac:dyDescent="0.25">
      <c r="A225" s="54">
        <v>43881</v>
      </c>
      <c r="B225" s="57" t="str">
        <f t="shared" si="3"/>
        <v>2020</v>
      </c>
      <c r="C225" s="16">
        <v>511.32599999999996</v>
      </c>
      <c r="D225" s="9">
        <v>200033</v>
      </c>
      <c r="E225" s="9" t="s">
        <v>7</v>
      </c>
      <c r="F225" s="18" t="s">
        <v>19</v>
      </c>
    </row>
    <row r="226" spans="1:6" ht="15" x14ac:dyDescent="0.25">
      <c r="A226" s="54">
        <v>44000</v>
      </c>
      <c r="B226" s="57" t="str">
        <f t="shared" si="3"/>
        <v>2020</v>
      </c>
      <c r="C226" s="16">
        <v>511.32599999999996</v>
      </c>
      <c r="D226" s="9">
        <v>200033</v>
      </c>
      <c r="E226" s="9" t="s">
        <v>7</v>
      </c>
      <c r="F226" s="18" t="s">
        <v>19</v>
      </c>
    </row>
    <row r="227" spans="1:6" ht="15" x14ac:dyDescent="0.25">
      <c r="A227" s="54">
        <v>44015</v>
      </c>
      <c r="B227" s="57" t="str">
        <f t="shared" si="3"/>
        <v>2020</v>
      </c>
      <c r="C227" s="16">
        <v>947.09606399999996</v>
      </c>
      <c r="D227" s="9">
        <v>200002</v>
      </c>
      <c r="E227" s="9" t="s">
        <v>7</v>
      </c>
      <c r="F227" s="18" t="s">
        <v>11</v>
      </c>
    </row>
    <row r="228" spans="1:6" ht="15" x14ac:dyDescent="0.25">
      <c r="A228" s="54">
        <v>43795</v>
      </c>
      <c r="B228" s="57" t="str">
        <f t="shared" si="3"/>
        <v>2019</v>
      </c>
      <c r="C228" s="16">
        <v>922.39199999999994</v>
      </c>
      <c r="D228" s="9">
        <v>190063</v>
      </c>
      <c r="E228" s="9" t="s">
        <v>5</v>
      </c>
      <c r="F228" s="18" t="s">
        <v>19</v>
      </c>
    </row>
    <row r="229" spans="1:6" ht="15" x14ac:dyDescent="0.25">
      <c r="A229" s="54">
        <v>43817</v>
      </c>
      <c r="B229" s="57" t="str">
        <f t="shared" si="3"/>
        <v>2019</v>
      </c>
      <c r="C229" s="16">
        <v>511.32599999999996</v>
      </c>
      <c r="D229" s="9">
        <v>190063</v>
      </c>
      <c r="E229" s="9" t="s">
        <v>5</v>
      </c>
      <c r="F229" s="18" t="s">
        <v>19</v>
      </c>
    </row>
    <row r="230" spans="1:6" ht="15" x14ac:dyDescent="0.25">
      <c r="A230" s="54">
        <v>43811</v>
      </c>
      <c r="B230" s="57" t="str">
        <f t="shared" si="3"/>
        <v>2019</v>
      </c>
      <c r="C230" s="16">
        <v>36.364302000000002</v>
      </c>
      <c r="D230" s="9">
        <v>200002</v>
      </c>
      <c r="E230" s="9" t="s">
        <v>17</v>
      </c>
      <c r="F230" s="18" t="s">
        <v>11</v>
      </c>
    </row>
    <row r="231" spans="1:6" ht="15" x14ac:dyDescent="0.25">
      <c r="A231" s="54">
        <v>43838</v>
      </c>
      <c r="B231" s="57" t="str">
        <f t="shared" si="3"/>
        <v>2020</v>
      </c>
      <c r="C231" s="16">
        <v>2935.0112399999998</v>
      </c>
      <c r="D231" s="9">
        <v>200028</v>
      </c>
      <c r="E231" s="9" t="s">
        <v>17</v>
      </c>
      <c r="F231" s="18" t="s">
        <v>19</v>
      </c>
    </row>
    <row r="232" spans="1:6" ht="15" x14ac:dyDescent="0.25">
      <c r="A232" s="54">
        <v>44011</v>
      </c>
      <c r="B232" s="57" t="str">
        <f t="shared" si="3"/>
        <v>2020</v>
      </c>
      <c r="C232" s="16">
        <v>1663.7545439999999</v>
      </c>
      <c r="D232" s="9">
        <v>200002</v>
      </c>
      <c r="E232" s="9" t="s">
        <v>17</v>
      </c>
      <c r="F232" s="18" t="s">
        <v>11</v>
      </c>
    </row>
    <row r="233" spans="1:6" ht="15" x14ac:dyDescent="0.25">
      <c r="A233" s="54">
        <v>44027</v>
      </c>
      <c r="B233" s="57" t="str">
        <f t="shared" si="3"/>
        <v>2020</v>
      </c>
      <c r="C233" s="16">
        <v>258.99163199999998</v>
      </c>
      <c r="D233" s="9">
        <v>200002</v>
      </c>
      <c r="E233" s="9" t="s">
        <v>17</v>
      </c>
      <c r="F233" s="18" t="s">
        <v>11</v>
      </c>
    </row>
    <row r="234" spans="1:6" ht="15" x14ac:dyDescent="0.25">
      <c r="A234" s="54">
        <v>44035</v>
      </c>
      <c r="B234" s="57" t="str">
        <f t="shared" si="3"/>
        <v>2020</v>
      </c>
      <c r="C234" s="16">
        <v>120.96369</v>
      </c>
      <c r="D234" s="9">
        <v>200002</v>
      </c>
      <c r="E234" s="9" t="s">
        <v>17</v>
      </c>
      <c r="F234" s="18" t="s">
        <v>11</v>
      </c>
    </row>
    <row r="235" spans="1:6" ht="15" x14ac:dyDescent="0.25">
      <c r="A235" s="54">
        <v>44069</v>
      </c>
      <c r="B235" s="57" t="str">
        <f t="shared" si="3"/>
        <v>2020</v>
      </c>
      <c r="C235" s="16">
        <v>275.27385599999997</v>
      </c>
      <c r="D235" s="9">
        <v>200002</v>
      </c>
      <c r="E235" s="9" t="s">
        <v>17</v>
      </c>
      <c r="F235" s="18" t="s">
        <v>11</v>
      </c>
    </row>
    <row r="236" spans="1:6" ht="15" x14ac:dyDescent="0.25">
      <c r="A236" s="54">
        <v>44083</v>
      </c>
      <c r="B236" s="57" t="str">
        <f t="shared" si="3"/>
        <v>2020</v>
      </c>
      <c r="C236" s="16">
        <v>411.06599999999997</v>
      </c>
      <c r="D236" s="9">
        <v>200091</v>
      </c>
      <c r="E236" s="9" t="s">
        <v>17</v>
      </c>
      <c r="F236" s="18" t="s">
        <v>19</v>
      </c>
    </row>
    <row r="237" spans="1:6" ht="15" x14ac:dyDescent="0.25">
      <c r="A237" s="54">
        <v>43887</v>
      </c>
      <c r="B237" s="57" t="str">
        <f t="shared" si="3"/>
        <v>2020</v>
      </c>
      <c r="C237" s="16">
        <v>490.67243999999994</v>
      </c>
      <c r="D237" s="9">
        <v>200002</v>
      </c>
      <c r="E237" s="9" t="s">
        <v>17</v>
      </c>
      <c r="F237" s="18" t="s">
        <v>11</v>
      </c>
    </row>
    <row r="238" spans="1:6" ht="15" x14ac:dyDescent="0.25">
      <c r="A238" s="54">
        <v>44048</v>
      </c>
      <c r="B238" s="57" t="str">
        <f t="shared" si="3"/>
        <v>2020</v>
      </c>
      <c r="C238" s="16">
        <v>500.98919399999994</v>
      </c>
      <c r="D238" s="9">
        <v>200002</v>
      </c>
      <c r="E238" s="9" t="s">
        <v>17</v>
      </c>
      <c r="F238" s="18" t="s">
        <v>11</v>
      </c>
    </row>
    <row r="239" spans="1:6" ht="15" x14ac:dyDescent="0.25">
      <c r="A239" s="54">
        <v>44104</v>
      </c>
      <c r="B239" s="57" t="str">
        <f t="shared" si="3"/>
        <v>2020</v>
      </c>
      <c r="C239" s="16">
        <v>648.28116</v>
      </c>
      <c r="D239" s="9">
        <v>200002</v>
      </c>
      <c r="E239" s="9" t="s">
        <v>17</v>
      </c>
      <c r="F239" s="18" t="s">
        <v>11</v>
      </c>
    </row>
    <row r="240" spans="1:6" ht="15" x14ac:dyDescent="0.25">
      <c r="A240" s="54">
        <v>43766</v>
      </c>
      <c r="B240" s="57" t="str">
        <f t="shared" si="3"/>
        <v>2019</v>
      </c>
      <c r="C240" s="16">
        <v>314.66601000000003</v>
      </c>
      <c r="D240" s="9">
        <v>200002</v>
      </c>
      <c r="E240" s="9" t="s">
        <v>16</v>
      </c>
      <c r="F240" s="18" t="s">
        <v>11</v>
      </c>
    </row>
    <row r="241" spans="1:6" ht="15" x14ac:dyDescent="0.25">
      <c r="A241" s="54">
        <v>43784</v>
      </c>
      <c r="B241" s="57" t="str">
        <f t="shared" si="3"/>
        <v>2019</v>
      </c>
      <c r="C241" s="16">
        <v>1844.7839999999999</v>
      </c>
      <c r="D241" s="9">
        <v>190115</v>
      </c>
      <c r="E241" s="9" t="s">
        <v>16</v>
      </c>
      <c r="F241" s="18" t="s">
        <v>19</v>
      </c>
    </row>
    <row r="242" spans="1:6" ht="15" x14ac:dyDescent="0.25">
      <c r="A242" s="54">
        <v>43784</v>
      </c>
      <c r="B242" s="57" t="str">
        <f t="shared" si="3"/>
        <v>2019</v>
      </c>
      <c r="C242" s="16">
        <v>4611.96</v>
      </c>
      <c r="D242" s="9">
        <v>190115</v>
      </c>
      <c r="E242" s="9" t="s">
        <v>16</v>
      </c>
      <c r="F242" s="18" t="s">
        <v>19</v>
      </c>
    </row>
    <row r="243" spans="1:6" ht="15" x14ac:dyDescent="0.25">
      <c r="A243" s="54">
        <v>43795</v>
      </c>
      <c r="B243" s="57" t="str">
        <f t="shared" si="3"/>
        <v>2019</v>
      </c>
      <c r="C243" s="16">
        <v>579.62311199999999</v>
      </c>
      <c r="D243" s="9">
        <v>200002</v>
      </c>
      <c r="E243" s="9" t="s">
        <v>16</v>
      </c>
      <c r="F243" s="18" t="s">
        <v>11</v>
      </c>
    </row>
    <row r="244" spans="1:6" ht="15" x14ac:dyDescent="0.25">
      <c r="A244" s="54">
        <v>44011</v>
      </c>
      <c r="B244" s="57" t="str">
        <f t="shared" si="3"/>
        <v>2020</v>
      </c>
      <c r="C244" s="16">
        <v>291.977172</v>
      </c>
      <c r="D244" s="9">
        <v>200002</v>
      </c>
      <c r="E244" s="9" t="s">
        <v>16</v>
      </c>
      <c r="F244" s="18" t="s">
        <v>11</v>
      </c>
    </row>
    <row r="245" spans="1:6" ht="15" x14ac:dyDescent="0.25">
      <c r="A245" s="54">
        <v>44098</v>
      </c>
      <c r="B245" s="57" t="str">
        <f t="shared" si="3"/>
        <v>2020</v>
      </c>
      <c r="C245" s="16">
        <v>121.56524999999999</v>
      </c>
      <c r="D245" s="9">
        <v>200002</v>
      </c>
      <c r="E245" s="9" t="s">
        <v>16</v>
      </c>
      <c r="F245" s="18" t="s">
        <v>11</v>
      </c>
    </row>
    <row r="246" spans="1:6" ht="15" x14ac:dyDescent="0.25">
      <c r="A246" s="54">
        <v>43746</v>
      </c>
      <c r="B246" s="57" t="str">
        <f t="shared" si="3"/>
        <v>2019</v>
      </c>
      <c r="C246" s="16">
        <v>3517.9228800000001</v>
      </c>
      <c r="D246" s="9">
        <v>190032</v>
      </c>
      <c r="E246" s="9" t="s">
        <v>17</v>
      </c>
      <c r="F246" s="18" t="s">
        <v>19</v>
      </c>
    </row>
    <row r="247" spans="1:6" ht="15" x14ac:dyDescent="0.25">
      <c r="A247" s="54">
        <v>43784</v>
      </c>
      <c r="B247" s="57" t="str">
        <f t="shared" si="3"/>
        <v>2019</v>
      </c>
      <c r="C247" s="16">
        <v>359.47220399999998</v>
      </c>
      <c r="D247" s="9">
        <v>200002</v>
      </c>
      <c r="E247" s="9" t="s">
        <v>17</v>
      </c>
      <c r="F247" s="18" t="s">
        <v>11</v>
      </c>
    </row>
    <row r="248" spans="1:6" ht="15" x14ac:dyDescent="0.25">
      <c r="A248" s="54">
        <v>43853</v>
      </c>
      <c r="B248" s="57" t="str">
        <f t="shared" si="3"/>
        <v>2020</v>
      </c>
      <c r="C248" s="16">
        <v>420.04929599999997</v>
      </c>
      <c r="D248" s="9">
        <v>200002</v>
      </c>
      <c r="E248" s="9" t="s">
        <v>17</v>
      </c>
      <c r="F248" s="18" t="s">
        <v>11</v>
      </c>
    </row>
    <row r="249" spans="1:6" ht="15" x14ac:dyDescent="0.25">
      <c r="A249" s="54">
        <v>44083</v>
      </c>
      <c r="B249" s="57" t="str">
        <f t="shared" si="3"/>
        <v>2020</v>
      </c>
      <c r="C249" s="16">
        <v>876.23229600000002</v>
      </c>
      <c r="D249" s="9">
        <v>200002</v>
      </c>
      <c r="E249" s="9" t="s">
        <v>17</v>
      </c>
      <c r="F249" s="18" t="s">
        <v>11</v>
      </c>
    </row>
    <row r="250" spans="1:6" ht="15" x14ac:dyDescent="0.25">
      <c r="A250" s="54">
        <v>43899</v>
      </c>
      <c r="B250" s="57" t="str">
        <f t="shared" si="3"/>
        <v>2020</v>
      </c>
      <c r="C250" s="16">
        <v>557.13479400000006</v>
      </c>
      <c r="D250" s="9">
        <v>200002</v>
      </c>
      <c r="E250" s="9" t="s">
        <v>17</v>
      </c>
      <c r="F250" s="18" t="s">
        <v>11</v>
      </c>
    </row>
    <row r="251" spans="1:6" ht="15" x14ac:dyDescent="0.25">
      <c r="A251" s="54">
        <v>44104</v>
      </c>
      <c r="B251" s="57" t="str">
        <f t="shared" si="3"/>
        <v>2020</v>
      </c>
      <c r="C251" s="16">
        <v>189.03020399999997</v>
      </c>
      <c r="D251" s="9">
        <v>200002</v>
      </c>
      <c r="E251" s="9" t="s">
        <v>17</v>
      </c>
      <c r="F251" s="18" t="s">
        <v>11</v>
      </c>
    </row>
    <row r="252" spans="1:6" ht="15" x14ac:dyDescent="0.25">
      <c r="A252" s="54">
        <v>43811</v>
      </c>
      <c r="B252" s="57" t="str">
        <f t="shared" si="3"/>
        <v>2019</v>
      </c>
      <c r="C252" s="16">
        <v>299.91776399999998</v>
      </c>
      <c r="D252" s="9">
        <v>200002</v>
      </c>
      <c r="E252" s="9" t="s">
        <v>17</v>
      </c>
      <c r="F252" s="18" t="s">
        <v>11</v>
      </c>
    </row>
    <row r="253" spans="1:6" ht="15" x14ac:dyDescent="0.25">
      <c r="A253" s="54">
        <v>43838</v>
      </c>
      <c r="B253" s="57" t="str">
        <f t="shared" si="3"/>
        <v>2020</v>
      </c>
      <c r="C253" s="16">
        <v>3588.2853479999999</v>
      </c>
      <c r="D253" s="9">
        <v>200027</v>
      </c>
      <c r="E253" s="9" t="s">
        <v>17</v>
      </c>
      <c r="F253" s="18" t="s">
        <v>19</v>
      </c>
    </row>
    <row r="254" spans="1:6" ht="15" x14ac:dyDescent="0.25">
      <c r="A254" s="54">
        <v>43846</v>
      </c>
      <c r="B254" s="57" t="str">
        <f t="shared" si="3"/>
        <v>2020</v>
      </c>
      <c r="C254" s="16">
        <v>414.043722</v>
      </c>
      <c r="D254" s="9">
        <v>200002</v>
      </c>
      <c r="E254" s="9" t="s">
        <v>17</v>
      </c>
      <c r="F254" s="18" t="s">
        <v>11</v>
      </c>
    </row>
    <row r="255" spans="1:6" ht="15" x14ac:dyDescent="0.25">
      <c r="A255" s="54">
        <v>44104</v>
      </c>
      <c r="B255" s="57" t="str">
        <f t="shared" si="3"/>
        <v>2020</v>
      </c>
      <c r="C255" s="16">
        <v>1391.568696</v>
      </c>
      <c r="D255" s="9">
        <v>200002</v>
      </c>
      <c r="E255" s="9" t="s">
        <v>17</v>
      </c>
      <c r="F255" s="18" t="s">
        <v>11</v>
      </c>
    </row>
    <row r="256" spans="1:6" ht="15" x14ac:dyDescent="0.25">
      <c r="A256" s="54">
        <v>43872</v>
      </c>
      <c r="B256" s="57" t="str">
        <f t="shared" si="3"/>
        <v>2020</v>
      </c>
      <c r="C256" s="16">
        <v>426.42583199999996</v>
      </c>
      <c r="D256" s="9">
        <v>200002</v>
      </c>
      <c r="E256" s="9" t="s">
        <v>17</v>
      </c>
      <c r="F256" s="18" t="s">
        <v>11</v>
      </c>
    </row>
    <row r="257" spans="1:6" ht="15" x14ac:dyDescent="0.25">
      <c r="A257" s="54">
        <v>43943</v>
      </c>
      <c r="B257" s="57" t="str">
        <f t="shared" si="3"/>
        <v>2020</v>
      </c>
      <c r="C257" s="16">
        <v>3588.2853479999999</v>
      </c>
      <c r="D257" s="9">
        <v>200027</v>
      </c>
      <c r="E257" s="9" t="s">
        <v>17</v>
      </c>
      <c r="F257" s="18" t="s">
        <v>19</v>
      </c>
    </row>
    <row r="258" spans="1:6" ht="15" x14ac:dyDescent="0.25">
      <c r="A258" s="54">
        <v>44015</v>
      </c>
      <c r="B258" s="57" t="str">
        <f t="shared" si="3"/>
        <v>2020</v>
      </c>
      <c r="C258" s="16">
        <v>3588.2853479999999</v>
      </c>
      <c r="D258" s="9">
        <v>200027</v>
      </c>
      <c r="E258" s="9" t="s">
        <v>17</v>
      </c>
      <c r="F258" s="18" t="s">
        <v>19</v>
      </c>
    </row>
    <row r="259" spans="1:6" ht="15" x14ac:dyDescent="0.25">
      <c r="A259" s="54">
        <v>44069</v>
      </c>
      <c r="B259" s="57" t="str">
        <f t="shared" ref="B259:B322" si="4">+TEXT(A259,"aaaa")</f>
        <v>2020</v>
      </c>
      <c r="C259" s="16">
        <v>886.98016799999994</v>
      </c>
      <c r="D259" s="9">
        <v>200002</v>
      </c>
      <c r="E259" s="9" t="s">
        <v>17</v>
      </c>
      <c r="F259" s="18" t="s">
        <v>11</v>
      </c>
    </row>
    <row r="260" spans="1:6" ht="15" x14ac:dyDescent="0.25">
      <c r="A260" s="54">
        <v>43775</v>
      </c>
      <c r="B260" s="57" t="str">
        <f t="shared" si="4"/>
        <v>2019</v>
      </c>
      <c r="C260" s="16">
        <v>1042.704</v>
      </c>
      <c r="D260" s="9">
        <v>190122</v>
      </c>
      <c r="E260" s="9" t="s">
        <v>17</v>
      </c>
      <c r="F260" s="18" t="s">
        <v>19</v>
      </c>
    </row>
    <row r="261" spans="1:6" ht="15" x14ac:dyDescent="0.25">
      <c r="A261" s="54">
        <v>44102</v>
      </c>
      <c r="B261" s="57" t="str">
        <f t="shared" si="4"/>
        <v>2020</v>
      </c>
      <c r="C261" s="16">
        <v>1063.7585999999999</v>
      </c>
      <c r="D261" s="9">
        <v>200059</v>
      </c>
      <c r="E261" s="9" t="s">
        <v>17</v>
      </c>
      <c r="F261" s="18" t="s">
        <v>19</v>
      </c>
    </row>
    <row r="262" spans="1:6" ht="15" x14ac:dyDescent="0.25">
      <c r="A262" s="54">
        <v>43976</v>
      </c>
      <c r="B262" s="57" t="str">
        <f t="shared" si="4"/>
        <v>2020</v>
      </c>
      <c r="C262" s="16">
        <v>315.09712799999994</v>
      </c>
      <c r="D262" s="9">
        <v>200002</v>
      </c>
      <c r="E262" s="9" t="s">
        <v>5</v>
      </c>
      <c r="F262" s="18" t="s">
        <v>11</v>
      </c>
    </row>
    <row r="263" spans="1:6" ht="15" x14ac:dyDescent="0.25">
      <c r="A263" s="54">
        <v>44027</v>
      </c>
      <c r="B263" s="57" t="str">
        <f t="shared" si="4"/>
        <v>2020</v>
      </c>
      <c r="C263" s="16">
        <v>477.29775599999999</v>
      </c>
      <c r="D263" s="9">
        <v>200002</v>
      </c>
      <c r="E263" s="9" t="s">
        <v>5</v>
      </c>
      <c r="F263" s="18" t="s">
        <v>11</v>
      </c>
    </row>
    <row r="264" spans="1:6" ht="15" x14ac:dyDescent="0.25">
      <c r="A264" s="54">
        <v>43811</v>
      </c>
      <c r="B264" s="57" t="str">
        <f t="shared" si="4"/>
        <v>2019</v>
      </c>
      <c r="C264" s="16">
        <v>1239.6547439999999</v>
      </c>
      <c r="D264" s="9">
        <v>200014</v>
      </c>
      <c r="E264" s="9" t="s">
        <v>5</v>
      </c>
      <c r="F264" s="18" t="s">
        <v>19</v>
      </c>
    </row>
    <row r="265" spans="1:6" ht="15" x14ac:dyDescent="0.25">
      <c r="A265" s="54">
        <v>43812</v>
      </c>
      <c r="B265" s="57" t="str">
        <f t="shared" si="4"/>
        <v>2019</v>
      </c>
      <c r="C265" s="16">
        <v>194.23369799999998</v>
      </c>
      <c r="D265" s="9">
        <v>200002</v>
      </c>
      <c r="E265" s="9" t="s">
        <v>5</v>
      </c>
      <c r="F265" s="18" t="s">
        <v>11</v>
      </c>
    </row>
    <row r="266" spans="1:6" ht="15" x14ac:dyDescent="0.25">
      <c r="A266" s="54">
        <v>43853</v>
      </c>
      <c r="B266" s="57" t="str">
        <f t="shared" si="4"/>
        <v>2020</v>
      </c>
      <c r="C266" s="16">
        <v>255.66299999999998</v>
      </c>
      <c r="D266" s="9">
        <v>200014</v>
      </c>
      <c r="E266" s="9" t="s">
        <v>5</v>
      </c>
      <c r="F266" s="18" t="s">
        <v>19</v>
      </c>
    </row>
    <row r="267" spans="1:6" ht="15" x14ac:dyDescent="0.25">
      <c r="A267" s="54">
        <v>43784</v>
      </c>
      <c r="B267" s="57" t="str">
        <f t="shared" si="4"/>
        <v>2019</v>
      </c>
      <c r="C267" s="16">
        <v>465.10613999999993</v>
      </c>
      <c r="D267" s="9">
        <v>200002</v>
      </c>
      <c r="E267" s="9" t="s">
        <v>5</v>
      </c>
      <c r="F267" s="18" t="s">
        <v>11</v>
      </c>
    </row>
    <row r="268" spans="1:6" ht="15" x14ac:dyDescent="0.25">
      <c r="A268" s="54">
        <v>43847</v>
      </c>
      <c r="B268" s="57" t="str">
        <f t="shared" si="4"/>
        <v>2020</v>
      </c>
      <c r="C268" s="16">
        <v>2767.1759999999999</v>
      </c>
      <c r="D268" s="9">
        <v>200014</v>
      </c>
      <c r="E268" s="9" t="s">
        <v>5</v>
      </c>
      <c r="F268" s="18" t="s">
        <v>19</v>
      </c>
    </row>
    <row r="269" spans="1:6" ht="15" x14ac:dyDescent="0.25">
      <c r="A269" s="54">
        <v>43853</v>
      </c>
      <c r="B269" s="57" t="str">
        <f t="shared" si="4"/>
        <v>2020</v>
      </c>
      <c r="C269" s="16">
        <v>255.66299999999998</v>
      </c>
      <c r="D269" s="9">
        <v>200014</v>
      </c>
      <c r="E269" s="9" t="s">
        <v>5</v>
      </c>
      <c r="F269" s="18" t="s">
        <v>19</v>
      </c>
    </row>
    <row r="270" spans="1:6" ht="15" x14ac:dyDescent="0.25">
      <c r="A270" s="54">
        <v>44083</v>
      </c>
      <c r="B270" s="57" t="str">
        <f t="shared" si="4"/>
        <v>2020</v>
      </c>
      <c r="C270" s="16">
        <v>96.82108199999999</v>
      </c>
      <c r="D270" s="9">
        <v>200002</v>
      </c>
      <c r="E270" s="9" t="s">
        <v>5</v>
      </c>
      <c r="F270" s="18" t="s">
        <v>11</v>
      </c>
    </row>
    <row r="271" spans="1:6" ht="15" x14ac:dyDescent="0.25">
      <c r="A271" s="54">
        <v>44083</v>
      </c>
      <c r="B271" s="57" t="str">
        <f t="shared" si="4"/>
        <v>2020</v>
      </c>
      <c r="C271" s="16">
        <v>511.32599999999996</v>
      </c>
      <c r="D271" s="9">
        <v>200014</v>
      </c>
      <c r="E271" s="9" t="s">
        <v>5</v>
      </c>
      <c r="F271" s="18" t="s">
        <v>19</v>
      </c>
    </row>
    <row r="272" spans="1:6" ht="15" x14ac:dyDescent="0.25">
      <c r="A272" s="54">
        <v>43872</v>
      </c>
      <c r="B272" s="57" t="str">
        <f t="shared" si="4"/>
        <v>2020</v>
      </c>
      <c r="C272" s="16">
        <v>381.00805199999996</v>
      </c>
      <c r="D272" s="9">
        <v>200002</v>
      </c>
      <c r="E272" s="9" t="s">
        <v>16</v>
      </c>
      <c r="F272" s="18" t="s">
        <v>11</v>
      </c>
    </row>
    <row r="273" spans="1:6" ht="15" x14ac:dyDescent="0.25">
      <c r="A273" s="54">
        <v>43766</v>
      </c>
      <c r="B273" s="57" t="str">
        <f t="shared" si="4"/>
        <v>2019</v>
      </c>
      <c r="C273" s="16">
        <v>1353.5200259999999</v>
      </c>
      <c r="D273" s="9">
        <v>190091</v>
      </c>
      <c r="E273" s="9" t="s">
        <v>16</v>
      </c>
      <c r="F273" s="18" t="s">
        <v>19</v>
      </c>
    </row>
    <row r="274" spans="1:6" ht="15" x14ac:dyDescent="0.25">
      <c r="A274" s="54">
        <v>43804</v>
      </c>
      <c r="B274" s="57" t="str">
        <f t="shared" si="4"/>
        <v>2019</v>
      </c>
      <c r="C274" s="16">
        <v>9123.66</v>
      </c>
      <c r="D274" s="9">
        <v>200012</v>
      </c>
      <c r="E274" s="9" t="s">
        <v>16</v>
      </c>
      <c r="F274" s="18" t="s">
        <v>19</v>
      </c>
    </row>
    <row r="275" spans="1:6" ht="15" x14ac:dyDescent="0.25">
      <c r="A275" s="54">
        <v>44071</v>
      </c>
      <c r="B275" s="57" t="str">
        <f t="shared" si="4"/>
        <v>2020</v>
      </c>
      <c r="C275" s="16">
        <v>1471.275396</v>
      </c>
      <c r="D275" s="9">
        <v>200090</v>
      </c>
      <c r="E275" s="9" t="s">
        <v>5</v>
      </c>
      <c r="F275" s="18" t="s">
        <v>19</v>
      </c>
    </row>
    <row r="276" spans="1:6" ht="15" x14ac:dyDescent="0.25">
      <c r="A276" s="54">
        <v>43943</v>
      </c>
      <c r="B276" s="57" t="str">
        <f t="shared" si="4"/>
        <v>2020</v>
      </c>
      <c r="C276" s="16">
        <v>2551.51674</v>
      </c>
      <c r="D276" s="9">
        <v>200026</v>
      </c>
      <c r="E276" s="9" t="s">
        <v>17</v>
      </c>
      <c r="F276" s="18" t="s">
        <v>19</v>
      </c>
    </row>
    <row r="277" spans="1:6" ht="15" x14ac:dyDescent="0.25">
      <c r="A277" s="54">
        <v>43746</v>
      </c>
      <c r="B277" s="57" t="str">
        <f t="shared" si="4"/>
        <v>2019</v>
      </c>
      <c r="C277" s="16">
        <v>2501.4869999999996</v>
      </c>
      <c r="D277" s="9">
        <v>190031</v>
      </c>
      <c r="E277" s="9" t="s">
        <v>17</v>
      </c>
      <c r="F277" s="18" t="s">
        <v>19</v>
      </c>
    </row>
    <row r="278" spans="1:6" ht="15" x14ac:dyDescent="0.25">
      <c r="A278" s="54">
        <v>44069</v>
      </c>
      <c r="B278" s="57" t="str">
        <f t="shared" si="4"/>
        <v>2020</v>
      </c>
      <c r="C278" s="16">
        <v>14051.438999999998</v>
      </c>
      <c r="D278" s="9">
        <v>200047</v>
      </c>
      <c r="E278" s="9" t="s">
        <v>17</v>
      </c>
      <c r="F278" s="18" t="s">
        <v>19</v>
      </c>
    </row>
    <row r="279" spans="1:6" ht="15" x14ac:dyDescent="0.25">
      <c r="A279" s="54">
        <v>44011</v>
      </c>
      <c r="B279" s="57" t="str">
        <f t="shared" si="4"/>
        <v>2020</v>
      </c>
      <c r="C279" s="16">
        <v>33559.07733</v>
      </c>
      <c r="D279" s="9">
        <v>200065</v>
      </c>
      <c r="E279" s="9" t="s">
        <v>17</v>
      </c>
      <c r="F279" s="18" t="s">
        <v>19</v>
      </c>
    </row>
    <row r="280" spans="1:6" ht="15" x14ac:dyDescent="0.25">
      <c r="A280" s="54">
        <v>44011</v>
      </c>
      <c r="B280" s="57" t="str">
        <f t="shared" si="4"/>
        <v>2020</v>
      </c>
      <c r="C280" s="16">
        <v>16545.687227999999</v>
      </c>
      <c r="D280" s="9">
        <v>200047</v>
      </c>
      <c r="E280" s="9" t="s">
        <v>17</v>
      </c>
      <c r="F280" s="18" t="s">
        <v>19</v>
      </c>
    </row>
    <row r="281" spans="1:6" ht="15" x14ac:dyDescent="0.25">
      <c r="A281" s="54">
        <v>44015</v>
      </c>
      <c r="B281" s="57" t="str">
        <f t="shared" si="4"/>
        <v>2020</v>
      </c>
      <c r="C281" s="16">
        <v>2551.51674</v>
      </c>
      <c r="D281" s="9">
        <v>200026</v>
      </c>
      <c r="E281" s="9" t="s">
        <v>17</v>
      </c>
      <c r="F281" s="18" t="s">
        <v>19</v>
      </c>
    </row>
    <row r="282" spans="1:6" ht="15" x14ac:dyDescent="0.25">
      <c r="A282" s="54">
        <v>43914</v>
      </c>
      <c r="B282" s="57" t="str">
        <f t="shared" si="4"/>
        <v>2020</v>
      </c>
      <c r="C282" s="16">
        <v>11997.111599999998</v>
      </c>
      <c r="D282" s="9">
        <v>200047</v>
      </c>
      <c r="E282" s="9" t="s">
        <v>17</v>
      </c>
      <c r="F282" s="18" t="s">
        <v>19</v>
      </c>
    </row>
    <row r="283" spans="1:6" ht="15" x14ac:dyDescent="0.25">
      <c r="A283" s="54">
        <v>43838</v>
      </c>
      <c r="B283" s="57" t="str">
        <f t="shared" si="4"/>
        <v>2020</v>
      </c>
      <c r="C283" s="16">
        <v>2551.51674</v>
      </c>
      <c r="D283" s="9">
        <v>200026</v>
      </c>
      <c r="E283" s="9" t="s">
        <v>17</v>
      </c>
      <c r="F283" s="18" t="s">
        <v>19</v>
      </c>
    </row>
    <row r="284" spans="1:6" ht="15" x14ac:dyDescent="0.25">
      <c r="A284" s="54">
        <v>44036</v>
      </c>
      <c r="B284" s="57" t="str">
        <f t="shared" si="4"/>
        <v>2020</v>
      </c>
      <c r="C284" s="16">
        <v>22548.824909999996</v>
      </c>
      <c r="D284" s="9">
        <v>200065</v>
      </c>
      <c r="E284" s="9" t="s">
        <v>17</v>
      </c>
      <c r="F284" s="18" t="s">
        <v>19</v>
      </c>
    </row>
    <row r="285" spans="1:6" ht="15" x14ac:dyDescent="0.25">
      <c r="A285" s="54">
        <v>44036</v>
      </c>
      <c r="B285" s="57" t="str">
        <f t="shared" si="4"/>
        <v>2020</v>
      </c>
      <c r="C285" s="16">
        <v>-33559.07733</v>
      </c>
      <c r="D285" s="9">
        <v>200065</v>
      </c>
      <c r="E285" s="9" t="s">
        <v>17</v>
      </c>
      <c r="F285" s="18" t="s">
        <v>19</v>
      </c>
    </row>
    <row r="286" spans="1:6" ht="15" x14ac:dyDescent="0.25">
      <c r="A286" s="54">
        <v>43976</v>
      </c>
      <c r="B286" s="57" t="str">
        <f t="shared" si="4"/>
        <v>2020</v>
      </c>
      <c r="C286" s="16">
        <v>5215.9964220000002</v>
      </c>
      <c r="D286" s="9">
        <v>200065</v>
      </c>
      <c r="E286" s="9" t="s">
        <v>17</v>
      </c>
      <c r="F286" s="18" t="s">
        <v>19</v>
      </c>
    </row>
    <row r="287" spans="1:6" ht="15" x14ac:dyDescent="0.25">
      <c r="A287" s="54">
        <v>43746</v>
      </c>
      <c r="B287" s="57" t="str">
        <f t="shared" si="4"/>
        <v>2019</v>
      </c>
      <c r="C287" s="16">
        <v>1844.7839999999999</v>
      </c>
      <c r="D287" s="9">
        <v>190038</v>
      </c>
      <c r="E287" s="9" t="s">
        <v>5</v>
      </c>
      <c r="F287" s="18" t="s">
        <v>19</v>
      </c>
    </row>
    <row r="288" spans="1:6" ht="15" x14ac:dyDescent="0.25">
      <c r="A288" s="54">
        <v>43746</v>
      </c>
      <c r="B288" s="57" t="str">
        <f t="shared" si="4"/>
        <v>2019</v>
      </c>
      <c r="C288" s="16">
        <v>998.5895999999999</v>
      </c>
      <c r="D288" s="9">
        <v>190038</v>
      </c>
      <c r="E288" s="9" t="s">
        <v>5</v>
      </c>
      <c r="F288" s="18" t="s">
        <v>19</v>
      </c>
    </row>
    <row r="289" spans="1:6" ht="15" x14ac:dyDescent="0.25">
      <c r="A289" s="54">
        <v>44102</v>
      </c>
      <c r="B289" s="57" t="str">
        <f t="shared" si="4"/>
        <v>2020</v>
      </c>
      <c r="C289" s="16">
        <v>1840.7736</v>
      </c>
      <c r="D289" s="9">
        <v>200037</v>
      </c>
      <c r="E289" s="9" t="s">
        <v>17</v>
      </c>
      <c r="F289" s="18" t="s">
        <v>19</v>
      </c>
    </row>
    <row r="290" spans="1:6" ht="15" x14ac:dyDescent="0.25">
      <c r="A290" s="54">
        <v>43838</v>
      </c>
      <c r="B290" s="57" t="str">
        <f t="shared" si="4"/>
        <v>2020</v>
      </c>
      <c r="C290" s="16">
        <v>1725.2139239999999</v>
      </c>
      <c r="D290" s="9">
        <v>200029</v>
      </c>
      <c r="E290" s="9" t="s">
        <v>17</v>
      </c>
      <c r="F290" s="18" t="s">
        <v>19</v>
      </c>
    </row>
    <row r="291" spans="1:6" ht="15" x14ac:dyDescent="0.25">
      <c r="A291" s="54">
        <v>43816</v>
      </c>
      <c r="B291" s="57" t="str">
        <f t="shared" si="4"/>
        <v>2019</v>
      </c>
      <c r="C291" s="16">
        <v>451.16999999999996</v>
      </c>
      <c r="D291" s="9">
        <v>200023</v>
      </c>
      <c r="E291" s="9" t="s">
        <v>7</v>
      </c>
      <c r="F291" s="18" t="s">
        <v>19</v>
      </c>
    </row>
    <row r="292" spans="1:6" ht="15" x14ac:dyDescent="0.25">
      <c r="A292" s="54">
        <v>43838</v>
      </c>
      <c r="B292" s="57" t="str">
        <f t="shared" si="4"/>
        <v>2020</v>
      </c>
      <c r="C292" s="16">
        <v>5503.9130640000003</v>
      </c>
      <c r="D292" s="9">
        <v>170020</v>
      </c>
      <c r="E292" s="9" t="s">
        <v>7</v>
      </c>
      <c r="F292" s="18" t="s">
        <v>19</v>
      </c>
    </row>
    <row r="293" spans="1:6" ht="15" x14ac:dyDescent="0.25">
      <c r="A293" s="54">
        <v>43804</v>
      </c>
      <c r="B293" s="57" t="str">
        <f t="shared" si="4"/>
        <v>2019</v>
      </c>
      <c r="C293" s="16">
        <v>940.4387999999999</v>
      </c>
      <c r="D293" s="9">
        <v>180021</v>
      </c>
      <c r="E293" s="9" t="s">
        <v>16</v>
      </c>
      <c r="F293" s="18" t="s">
        <v>19</v>
      </c>
    </row>
    <row r="294" spans="1:6" ht="15" x14ac:dyDescent="0.25">
      <c r="A294" s="54">
        <v>43902</v>
      </c>
      <c r="B294" s="57" t="str">
        <f t="shared" si="4"/>
        <v>2020</v>
      </c>
      <c r="C294" s="16">
        <v>511.32599999999996</v>
      </c>
      <c r="D294" s="9">
        <v>200058</v>
      </c>
      <c r="E294" s="9" t="s">
        <v>17</v>
      </c>
      <c r="F294" s="18" t="s">
        <v>19</v>
      </c>
    </row>
    <row r="295" spans="1:6" ht="15" x14ac:dyDescent="0.25">
      <c r="A295" s="54">
        <v>43980</v>
      </c>
      <c r="B295" s="57" t="str">
        <f t="shared" si="4"/>
        <v>2020</v>
      </c>
      <c r="C295" s="16">
        <v>236.61359999999999</v>
      </c>
      <c r="D295" s="9">
        <v>200072</v>
      </c>
      <c r="E295" s="9" t="s">
        <v>17</v>
      </c>
      <c r="F295" s="18" t="s">
        <v>19</v>
      </c>
    </row>
    <row r="296" spans="1:6" ht="15" x14ac:dyDescent="0.25">
      <c r="A296" s="54">
        <v>43980</v>
      </c>
      <c r="B296" s="57" t="str">
        <f t="shared" si="4"/>
        <v>2020</v>
      </c>
      <c r="C296" s="16">
        <v>661.71600000000001</v>
      </c>
      <c r="D296" s="9">
        <v>200072</v>
      </c>
      <c r="E296" s="9" t="s">
        <v>17</v>
      </c>
      <c r="F296" s="18" t="s">
        <v>19</v>
      </c>
    </row>
    <row r="297" spans="1:6" ht="15" x14ac:dyDescent="0.25">
      <c r="A297" s="54">
        <v>43992</v>
      </c>
      <c r="B297" s="57" t="str">
        <f t="shared" si="4"/>
        <v>2020</v>
      </c>
      <c r="C297" s="16">
        <v>2065.3559999999998</v>
      </c>
      <c r="D297" s="9">
        <v>200060</v>
      </c>
      <c r="E297" s="9" t="s">
        <v>17</v>
      </c>
      <c r="F297" s="18" t="s">
        <v>19</v>
      </c>
    </row>
    <row r="298" spans="1:6" ht="15" x14ac:dyDescent="0.25">
      <c r="A298" s="54">
        <v>44071</v>
      </c>
      <c r="B298" s="57" t="str">
        <f t="shared" si="4"/>
        <v>2020</v>
      </c>
      <c r="C298" s="16">
        <v>922.39199999999994</v>
      </c>
      <c r="D298" s="9">
        <v>180098</v>
      </c>
      <c r="E298" s="9" t="s">
        <v>16</v>
      </c>
      <c r="F298" s="18" t="s">
        <v>19</v>
      </c>
    </row>
    <row r="299" spans="1:6" ht="15" x14ac:dyDescent="0.25">
      <c r="A299" s="54">
        <v>43887</v>
      </c>
      <c r="B299" s="57" t="str">
        <f t="shared" si="4"/>
        <v>2020</v>
      </c>
      <c r="C299" s="16">
        <v>9013.2135839999992</v>
      </c>
      <c r="D299" s="9">
        <v>200048</v>
      </c>
      <c r="E299" s="9" t="s">
        <v>12</v>
      </c>
      <c r="F299" s="18" t="s">
        <v>19</v>
      </c>
    </row>
    <row r="300" spans="1:6" ht="15" x14ac:dyDescent="0.25">
      <c r="A300" s="54">
        <v>43969</v>
      </c>
      <c r="B300" s="57" t="str">
        <f t="shared" si="4"/>
        <v>2020</v>
      </c>
      <c r="C300" s="16">
        <v>6008.8023720000001</v>
      </c>
      <c r="D300" s="9">
        <v>200048</v>
      </c>
      <c r="E300" s="9" t="s">
        <v>12</v>
      </c>
      <c r="F300" s="18" t="s">
        <v>19</v>
      </c>
    </row>
    <row r="301" spans="1:6" ht="15" x14ac:dyDescent="0.25">
      <c r="A301" s="54">
        <v>43816</v>
      </c>
      <c r="B301" s="57" t="str">
        <f t="shared" si="4"/>
        <v>2019</v>
      </c>
      <c r="C301" s="16">
        <v>1764.5759999999998</v>
      </c>
      <c r="D301" s="9">
        <v>180117</v>
      </c>
      <c r="E301" s="9" t="s">
        <v>17</v>
      </c>
      <c r="F301" s="18" t="s">
        <v>19</v>
      </c>
    </row>
    <row r="302" spans="1:6" ht="15" x14ac:dyDescent="0.25">
      <c r="A302" s="54">
        <v>44102</v>
      </c>
      <c r="B302" s="57" t="str">
        <f t="shared" si="4"/>
        <v>2020</v>
      </c>
      <c r="C302" s="16">
        <v>902.33999999999992</v>
      </c>
      <c r="D302" s="9">
        <v>200093</v>
      </c>
      <c r="E302" s="9" t="s">
        <v>17</v>
      </c>
      <c r="F302" s="18" t="s">
        <v>19</v>
      </c>
    </row>
    <row r="303" spans="1:6" ht="15" x14ac:dyDescent="0.25">
      <c r="A303" s="54">
        <v>43811</v>
      </c>
      <c r="B303" s="57" t="str">
        <f t="shared" si="4"/>
        <v>2019</v>
      </c>
      <c r="C303" s="16">
        <v>3588.6262320000001</v>
      </c>
      <c r="D303" s="9">
        <v>190003</v>
      </c>
      <c r="E303" s="9" t="s">
        <v>16</v>
      </c>
      <c r="F303" s="18" t="s">
        <v>19</v>
      </c>
    </row>
    <row r="304" spans="1:6" ht="15" x14ac:dyDescent="0.25">
      <c r="A304" s="54">
        <v>43811</v>
      </c>
      <c r="B304" s="57" t="str">
        <f t="shared" si="4"/>
        <v>2019</v>
      </c>
      <c r="C304" s="16">
        <v>160.416</v>
      </c>
      <c r="D304" s="9">
        <v>190003</v>
      </c>
      <c r="E304" s="9" t="s">
        <v>16</v>
      </c>
      <c r="F304" s="18" t="s">
        <v>19</v>
      </c>
    </row>
    <row r="305" spans="1:6" ht="15" x14ac:dyDescent="0.25">
      <c r="A305" s="54">
        <v>43899</v>
      </c>
      <c r="B305" s="57" t="str">
        <f t="shared" si="4"/>
        <v>2020</v>
      </c>
      <c r="C305" s="16">
        <v>593.53919999999994</v>
      </c>
      <c r="D305" s="9">
        <v>190003</v>
      </c>
      <c r="E305" s="9" t="s">
        <v>16</v>
      </c>
      <c r="F305" s="18" t="s">
        <v>19</v>
      </c>
    </row>
    <row r="306" spans="1:6" ht="15" x14ac:dyDescent="0.25">
      <c r="A306" s="54">
        <v>43914</v>
      </c>
      <c r="B306" s="57" t="str">
        <f t="shared" si="4"/>
        <v>2020</v>
      </c>
      <c r="C306" s="16">
        <v>250.02838799999998</v>
      </c>
      <c r="D306" s="9">
        <v>190003</v>
      </c>
      <c r="E306" s="9" t="s">
        <v>16</v>
      </c>
      <c r="F306" s="18" t="s">
        <v>19</v>
      </c>
    </row>
    <row r="307" spans="1:6" ht="15" x14ac:dyDescent="0.25">
      <c r="A307" s="54">
        <v>44005</v>
      </c>
      <c r="B307" s="57" t="str">
        <f t="shared" si="4"/>
        <v>2020</v>
      </c>
      <c r="C307" s="16">
        <v>326.04551999999995</v>
      </c>
      <c r="D307" s="9">
        <v>190003</v>
      </c>
      <c r="E307" s="9" t="s">
        <v>16</v>
      </c>
      <c r="F307" s="18" t="s">
        <v>19</v>
      </c>
    </row>
    <row r="308" spans="1:6" ht="15" x14ac:dyDescent="0.25">
      <c r="A308" s="54">
        <v>43847</v>
      </c>
      <c r="B308" s="57" t="str">
        <f t="shared" si="4"/>
        <v>2020</v>
      </c>
      <c r="C308" s="16">
        <v>5878.5345539999998</v>
      </c>
      <c r="D308" s="9">
        <v>180132</v>
      </c>
      <c r="E308" s="9" t="s">
        <v>5</v>
      </c>
      <c r="F308" s="18" t="s">
        <v>19</v>
      </c>
    </row>
    <row r="309" spans="1:6" ht="15" x14ac:dyDescent="0.25">
      <c r="A309" s="54">
        <v>43853</v>
      </c>
      <c r="B309" s="57" t="str">
        <f t="shared" si="4"/>
        <v>2020</v>
      </c>
      <c r="C309" s="16">
        <v>1438.1294399999999</v>
      </c>
      <c r="D309" s="9">
        <v>200015</v>
      </c>
      <c r="E309" s="9" t="s">
        <v>7</v>
      </c>
      <c r="F309" s="18" t="s">
        <v>19</v>
      </c>
    </row>
    <row r="310" spans="1:6" ht="15" x14ac:dyDescent="0.25">
      <c r="A310" s="54">
        <v>43798</v>
      </c>
      <c r="B310" s="57" t="str">
        <f t="shared" si="4"/>
        <v>2019</v>
      </c>
      <c r="C310" s="16">
        <v>4162.7951999999996</v>
      </c>
      <c r="D310" s="9">
        <v>190005</v>
      </c>
      <c r="E310" s="9" t="s">
        <v>16</v>
      </c>
      <c r="F310" s="18" t="s">
        <v>19</v>
      </c>
    </row>
    <row r="311" spans="1:6" ht="15" x14ac:dyDescent="0.25">
      <c r="A311" s="54">
        <v>43811</v>
      </c>
      <c r="B311" s="57" t="str">
        <f t="shared" si="4"/>
        <v>2019</v>
      </c>
      <c r="C311" s="16">
        <v>1040.6987999999999</v>
      </c>
      <c r="D311" s="9">
        <v>190005</v>
      </c>
      <c r="E311" s="9" t="s">
        <v>16</v>
      </c>
      <c r="F311" s="18" t="s">
        <v>19</v>
      </c>
    </row>
    <row r="312" spans="1:6" ht="15" x14ac:dyDescent="0.25">
      <c r="A312" s="54">
        <v>44005</v>
      </c>
      <c r="B312" s="57" t="str">
        <f t="shared" si="4"/>
        <v>2020</v>
      </c>
      <c r="C312" s="16">
        <v>651.73010399999987</v>
      </c>
      <c r="D312" s="9">
        <v>190001</v>
      </c>
      <c r="E312" s="9" t="s">
        <v>5</v>
      </c>
      <c r="F312" s="18" t="s">
        <v>19</v>
      </c>
    </row>
    <row r="313" spans="1:6" ht="15" x14ac:dyDescent="0.25">
      <c r="A313" s="54">
        <v>43811</v>
      </c>
      <c r="B313" s="57" t="str">
        <f t="shared" si="4"/>
        <v>2019</v>
      </c>
      <c r="C313" s="16">
        <v>2440.3584780000001</v>
      </c>
      <c r="D313" s="9">
        <v>190001</v>
      </c>
      <c r="E313" s="9" t="s">
        <v>5</v>
      </c>
      <c r="F313" s="18" t="s">
        <v>19</v>
      </c>
    </row>
    <row r="314" spans="1:6" ht="15" x14ac:dyDescent="0.25">
      <c r="A314" s="54">
        <v>43914</v>
      </c>
      <c r="B314" s="57" t="str">
        <f t="shared" si="4"/>
        <v>2020</v>
      </c>
      <c r="C314" s="16">
        <v>1163.2465979999999</v>
      </c>
      <c r="D314" s="9">
        <v>190001</v>
      </c>
      <c r="E314" s="9" t="s">
        <v>5</v>
      </c>
      <c r="F314" s="18" t="s">
        <v>19</v>
      </c>
    </row>
    <row r="315" spans="1:6" ht="15" x14ac:dyDescent="0.25">
      <c r="A315" s="54">
        <v>43872</v>
      </c>
      <c r="B315" s="57" t="str">
        <f t="shared" si="4"/>
        <v>2020</v>
      </c>
      <c r="C315" s="16">
        <v>451.85176799999999</v>
      </c>
      <c r="D315" s="9">
        <v>200045</v>
      </c>
      <c r="E315" s="9" t="s">
        <v>7</v>
      </c>
      <c r="F315" s="18" t="s">
        <v>19</v>
      </c>
    </row>
    <row r="316" spans="1:6" ht="15" x14ac:dyDescent="0.25">
      <c r="A316" s="54">
        <v>44096</v>
      </c>
      <c r="B316" s="57" t="str">
        <f t="shared" si="4"/>
        <v>2020</v>
      </c>
      <c r="C316" s="16">
        <v>426.22531199999997</v>
      </c>
      <c r="D316" s="9">
        <v>200066</v>
      </c>
      <c r="E316" s="9" t="s">
        <v>7</v>
      </c>
      <c r="F316" s="18" t="s">
        <v>19</v>
      </c>
    </row>
    <row r="317" spans="1:6" ht="15" x14ac:dyDescent="0.25">
      <c r="A317" s="54">
        <v>44071</v>
      </c>
      <c r="B317" s="57" t="str">
        <f t="shared" si="4"/>
        <v>2020</v>
      </c>
      <c r="C317" s="16">
        <v>5258.9377800000002</v>
      </c>
      <c r="D317" s="9">
        <v>200066</v>
      </c>
      <c r="E317" s="9" t="s">
        <v>7</v>
      </c>
      <c r="F317" s="18" t="s">
        <v>19</v>
      </c>
    </row>
    <row r="318" spans="1:6" ht="15" x14ac:dyDescent="0.25">
      <c r="A318" s="54">
        <v>44011</v>
      </c>
      <c r="B318" s="57" t="str">
        <f t="shared" si="4"/>
        <v>2020</v>
      </c>
      <c r="C318" s="16">
        <v>6187.79655</v>
      </c>
      <c r="D318" s="9">
        <v>200073</v>
      </c>
      <c r="E318" s="9" t="s">
        <v>5</v>
      </c>
      <c r="F318" s="18" t="s">
        <v>19</v>
      </c>
    </row>
    <row r="319" spans="1:6" ht="15" x14ac:dyDescent="0.25">
      <c r="A319" s="54">
        <v>44042</v>
      </c>
      <c r="B319" s="57" t="str">
        <f t="shared" si="4"/>
        <v>2020</v>
      </c>
      <c r="C319" s="16">
        <v>277.06851</v>
      </c>
      <c r="D319" s="9">
        <v>200073</v>
      </c>
      <c r="E319" s="9" t="s">
        <v>5</v>
      </c>
      <c r="F319" s="18" t="s">
        <v>19</v>
      </c>
    </row>
    <row r="320" spans="1:6" ht="15" x14ac:dyDescent="0.25">
      <c r="A320" s="54">
        <v>43838</v>
      </c>
      <c r="B320" s="57" t="str">
        <f t="shared" si="4"/>
        <v>2020</v>
      </c>
      <c r="C320" s="16">
        <v>1857.3866819999998</v>
      </c>
      <c r="D320" s="9">
        <v>190076</v>
      </c>
      <c r="E320" s="9" t="s">
        <v>7</v>
      </c>
      <c r="F320" s="18" t="s">
        <v>19</v>
      </c>
    </row>
    <row r="321" spans="1:6" ht="15" x14ac:dyDescent="0.25">
      <c r="A321" s="54">
        <v>43860</v>
      </c>
      <c r="B321" s="57" t="str">
        <f t="shared" si="4"/>
        <v>2020</v>
      </c>
      <c r="C321" s="16">
        <v>6269.9796719999995</v>
      </c>
      <c r="D321" s="9">
        <v>190099</v>
      </c>
      <c r="E321" s="9" t="s">
        <v>7</v>
      </c>
      <c r="F321" s="18" t="s">
        <v>19</v>
      </c>
    </row>
    <row r="322" spans="1:6" ht="15" x14ac:dyDescent="0.25">
      <c r="A322" s="54">
        <v>43872</v>
      </c>
      <c r="B322" s="57" t="str">
        <f t="shared" si="4"/>
        <v>2020</v>
      </c>
      <c r="C322" s="16">
        <v>2089.9898819999999</v>
      </c>
      <c r="D322" s="9">
        <v>190099</v>
      </c>
      <c r="E322" s="9" t="s">
        <v>7</v>
      </c>
      <c r="F322" s="18" t="s">
        <v>19</v>
      </c>
    </row>
    <row r="323" spans="1:6" ht="15" x14ac:dyDescent="0.25">
      <c r="A323" s="54">
        <v>43766</v>
      </c>
      <c r="B323" s="57" t="str">
        <f t="shared" ref="B323:B386" si="5">+TEXT(A323,"aaaa")</f>
        <v>2019</v>
      </c>
      <c r="C323" s="16">
        <v>3667.1699159999998</v>
      </c>
      <c r="D323" s="9">
        <v>190087</v>
      </c>
      <c r="E323" s="9" t="s">
        <v>7</v>
      </c>
      <c r="F323" s="18" t="s">
        <v>19</v>
      </c>
    </row>
    <row r="324" spans="1:6" ht="15" x14ac:dyDescent="0.25">
      <c r="A324" s="54">
        <v>43796</v>
      </c>
      <c r="B324" s="57" t="str">
        <f t="shared" si="5"/>
        <v>2019</v>
      </c>
      <c r="C324" s="16">
        <v>3009.8152260000002</v>
      </c>
      <c r="D324" s="9">
        <v>190087</v>
      </c>
      <c r="E324" s="9" t="s">
        <v>7</v>
      </c>
      <c r="F324" s="18" t="s">
        <v>19</v>
      </c>
    </row>
    <row r="325" spans="1:6" ht="15" x14ac:dyDescent="0.25">
      <c r="A325" s="54">
        <v>43858</v>
      </c>
      <c r="B325" s="57" t="str">
        <f t="shared" si="5"/>
        <v>2020</v>
      </c>
      <c r="C325" s="16">
        <v>831.30578999999989</v>
      </c>
      <c r="D325" s="9">
        <v>190087</v>
      </c>
      <c r="E325" s="9" t="s">
        <v>7</v>
      </c>
      <c r="F325" s="18" t="s">
        <v>19</v>
      </c>
    </row>
    <row r="326" spans="1:6" ht="15" x14ac:dyDescent="0.25">
      <c r="A326" s="54">
        <v>43881</v>
      </c>
      <c r="B326" s="57" t="str">
        <f t="shared" si="5"/>
        <v>2020</v>
      </c>
      <c r="C326" s="16">
        <v>831.30578999999989</v>
      </c>
      <c r="D326" s="9">
        <v>190087</v>
      </c>
      <c r="E326" s="9" t="s">
        <v>7</v>
      </c>
      <c r="F326" s="18" t="s">
        <v>19</v>
      </c>
    </row>
    <row r="327" spans="1:6" ht="15" x14ac:dyDescent="0.25">
      <c r="A327" s="54">
        <v>43980</v>
      </c>
      <c r="B327" s="57" t="str">
        <f t="shared" si="5"/>
        <v>2020</v>
      </c>
      <c r="C327" s="16">
        <v>151.40262599999997</v>
      </c>
      <c r="D327" s="9"/>
      <c r="E327" s="9" t="s">
        <v>14</v>
      </c>
      <c r="F327" s="18" t="s">
        <v>9</v>
      </c>
    </row>
    <row r="328" spans="1:6" ht="15" x14ac:dyDescent="0.25">
      <c r="A328" s="54">
        <v>44027</v>
      </c>
      <c r="B328" s="57" t="str">
        <f t="shared" si="5"/>
        <v>2020</v>
      </c>
      <c r="C328" s="16">
        <v>27519.084071999998</v>
      </c>
      <c r="D328" s="9">
        <v>200039</v>
      </c>
      <c r="E328" s="9" t="s">
        <v>7</v>
      </c>
      <c r="F328" s="18" t="s">
        <v>19</v>
      </c>
    </row>
    <row r="329" spans="1:6" ht="15" x14ac:dyDescent="0.25">
      <c r="A329" s="54">
        <v>44102</v>
      </c>
      <c r="B329" s="57" t="str">
        <f t="shared" si="5"/>
        <v>2020</v>
      </c>
      <c r="C329" s="16">
        <v>20717.766503999999</v>
      </c>
      <c r="D329" s="9">
        <v>200039</v>
      </c>
      <c r="E329" s="9" t="s">
        <v>7</v>
      </c>
      <c r="F329" s="18" t="s">
        <v>19</v>
      </c>
    </row>
    <row r="330" spans="1:6" ht="15" x14ac:dyDescent="0.25">
      <c r="A330" s="54">
        <v>43847</v>
      </c>
      <c r="B330" s="57" t="str">
        <f t="shared" si="5"/>
        <v>2020</v>
      </c>
      <c r="C330" s="16">
        <v>755.96039999999994</v>
      </c>
      <c r="D330" s="9">
        <v>200024</v>
      </c>
      <c r="E330" s="9" t="s">
        <v>16</v>
      </c>
      <c r="F330" s="18" t="s">
        <v>19</v>
      </c>
    </row>
    <row r="331" spans="1:6" ht="15" x14ac:dyDescent="0.25">
      <c r="A331" s="54">
        <v>44102</v>
      </c>
      <c r="B331" s="57" t="str">
        <f t="shared" si="5"/>
        <v>2020</v>
      </c>
      <c r="C331" s="16">
        <v>14650.672967999999</v>
      </c>
      <c r="D331" s="9">
        <v>200077</v>
      </c>
      <c r="E331" s="9" t="s">
        <v>7</v>
      </c>
      <c r="F331" s="18" t="s">
        <v>19</v>
      </c>
    </row>
    <row r="332" spans="1:6" ht="15" x14ac:dyDescent="0.25">
      <c r="A332" s="54">
        <v>44104</v>
      </c>
      <c r="B332" s="57" t="str">
        <f t="shared" si="5"/>
        <v>2020</v>
      </c>
      <c r="C332" s="16">
        <v>1505.343744</v>
      </c>
      <c r="D332" s="9">
        <v>200098</v>
      </c>
      <c r="E332" s="9" t="s">
        <v>7</v>
      </c>
      <c r="F332" s="18" t="s">
        <v>19</v>
      </c>
    </row>
    <row r="333" spans="1:6" ht="15" x14ac:dyDescent="0.25">
      <c r="A333" s="54">
        <v>44071</v>
      </c>
      <c r="B333" s="57" t="str">
        <f t="shared" si="5"/>
        <v>2020</v>
      </c>
      <c r="C333" s="16">
        <v>4809.2616539999999</v>
      </c>
      <c r="D333" s="9">
        <v>200077</v>
      </c>
      <c r="E333" s="9" t="s">
        <v>7</v>
      </c>
      <c r="F333" s="18" t="s">
        <v>19</v>
      </c>
    </row>
    <row r="334" spans="1:6" ht="15" x14ac:dyDescent="0.25">
      <c r="A334" s="54">
        <v>43766</v>
      </c>
      <c r="B334" s="57" t="str">
        <f t="shared" si="5"/>
        <v>2019</v>
      </c>
      <c r="C334" s="16">
        <v>996.22346399999992</v>
      </c>
      <c r="D334" s="9">
        <v>190106</v>
      </c>
      <c r="E334" s="9" t="s">
        <v>16</v>
      </c>
      <c r="F334" s="18" t="s">
        <v>19</v>
      </c>
    </row>
    <row r="335" spans="1:6" ht="15" x14ac:dyDescent="0.25">
      <c r="A335" s="54">
        <v>43766</v>
      </c>
      <c r="B335" s="57" t="str">
        <f t="shared" si="5"/>
        <v>2019</v>
      </c>
      <c r="C335" s="16">
        <v>983.46036599999991</v>
      </c>
      <c r="D335" s="9">
        <v>190107</v>
      </c>
      <c r="E335" s="9" t="s">
        <v>16</v>
      </c>
      <c r="F335" s="18" t="s">
        <v>19</v>
      </c>
    </row>
    <row r="336" spans="1:6" ht="15" x14ac:dyDescent="0.25">
      <c r="A336" s="54">
        <v>43907</v>
      </c>
      <c r="B336" s="57" t="str">
        <f t="shared" si="5"/>
        <v>2020</v>
      </c>
      <c r="C336" s="16">
        <v>416.34970199999998</v>
      </c>
      <c r="D336" s="9">
        <v>200057</v>
      </c>
      <c r="E336" s="9" t="s">
        <v>16</v>
      </c>
      <c r="F336" s="18" t="s">
        <v>19</v>
      </c>
    </row>
    <row r="337" spans="1:6" ht="15" x14ac:dyDescent="0.25">
      <c r="A337" s="54">
        <v>44035</v>
      </c>
      <c r="B337" s="57" t="str">
        <f t="shared" si="5"/>
        <v>2020</v>
      </c>
      <c r="C337" s="16">
        <v>545.68510199999992</v>
      </c>
      <c r="D337" s="9">
        <v>200057</v>
      </c>
      <c r="E337" s="9" t="s">
        <v>16</v>
      </c>
      <c r="F337" s="18" t="s">
        <v>19</v>
      </c>
    </row>
    <row r="338" spans="1:6" ht="15" x14ac:dyDescent="0.25">
      <c r="A338" s="54">
        <v>43795</v>
      </c>
      <c r="B338" s="57" t="str">
        <f t="shared" si="5"/>
        <v>2019</v>
      </c>
      <c r="C338" s="16">
        <v>4367.8469519999999</v>
      </c>
      <c r="D338" s="9">
        <v>190094</v>
      </c>
      <c r="E338" s="9" t="s">
        <v>16</v>
      </c>
      <c r="F338" s="18" t="s">
        <v>19</v>
      </c>
    </row>
    <row r="339" spans="1:6" ht="15" x14ac:dyDescent="0.25">
      <c r="A339" s="54">
        <v>43767</v>
      </c>
      <c r="B339" s="57" t="str">
        <f t="shared" si="5"/>
        <v>2019</v>
      </c>
      <c r="C339" s="16">
        <v>10131.272999999999</v>
      </c>
      <c r="D339" s="9">
        <v>190112</v>
      </c>
      <c r="E339" s="9" t="s">
        <v>8</v>
      </c>
      <c r="F339" s="18" t="s">
        <v>19</v>
      </c>
    </row>
    <row r="340" spans="1:6" ht="15" x14ac:dyDescent="0.25">
      <c r="A340" s="54">
        <v>43794</v>
      </c>
      <c r="B340" s="57" t="str">
        <f t="shared" si="5"/>
        <v>2019</v>
      </c>
      <c r="C340" s="16">
        <v>9424.4399999999987</v>
      </c>
      <c r="D340" s="9">
        <v>190112</v>
      </c>
      <c r="E340" s="9" t="s">
        <v>8</v>
      </c>
      <c r="F340" s="18" t="s">
        <v>19</v>
      </c>
    </row>
    <row r="341" spans="1:6" ht="15" x14ac:dyDescent="0.25">
      <c r="A341" s="54">
        <v>43899</v>
      </c>
      <c r="B341" s="57" t="str">
        <f t="shared" si="5"/>
        <v>2020</v>
      </c>
      <c r="C341" s="16">
        <v>10026</v>
      </c>
      <c r="D341" s="9">
        <v>190112</v>
      </c>
      <c r="E341" s="9" t="s">
        <v>8</v>
      </c>
      <c r="F341" s="18" t="s">
        <v>19</v>
      </c>
    </row>
    <row r="342" spans="1:6" ht="15" x14ac:dyDescent="0.25">
      <c r="A342" s="54">
        <v>43768</v>
      </c>
      <c r="B342" s="57" t="str">
        <f t="shared" si="5"/>
        <v>2019</v>
      </c>
      <c r="C342" s="16">
        <v>6342.0565859999997</v>
      </c>
      <c r="D342" s="9">
        <v>190090</v>
      </c>
      <c r="E342" s="9" t="s">
        <v>7</v>
      </c>
      <c r="F342" s="18" t="s">
        <v>19</v>
      </c>
    </row>
    <row r="343" spans="1:6" ht="15" x14ac:dyDescent="0.25">
      <c r="A343" s="54">
        <v>43768</v>
      </c>
      <c r="B343" s="57" t="str">
        <f t="shared" si="5"/>
        <v>2019</v>
      </c>
      <c r="C343" s="16">
        <v>11273.244425999999</v>
      </c>
      <c r="D343" s="9">
        <v>190093</v>
      </c>
      <c r="E343" s="9" t="s">
        <v>7</v>
      </c>
      <c r="F343" s="18" t="s">
        <v>19</v>
      </c>
    </row>
    <row r="344" spans="1:6" ht="15" x14ac:dyDescent="0.25">
      <c r="A344" s="54">
        <v>43796</v>
      </c>
      <c r="B344" s="57" t="str">
        <f t="shared" si="5"/>
        <v>2019</v>
      </c>
      <c r="C344" s="16">
        <v>29394.748152</v>
      </c>
      <c r="D344" s="9">
        <v>190096</v>
      </c>
      <c r="E344" s="9" t="s">
        <v>7</v>
      </c>
      <c r="F344" s="18" t="s">
        <v>19</v>
      </c>
    </row>
    <row r="345" spans="1:6" ht="15" x14ac:dyDescent="0.25">
      <c r="A345" s="54">
        <v>43812</v>
      </c>
      <c r="B345" s="57" t="str">
        <f t="shared" si="5"/>
        <v>2019</v>
      </c>
      <c r="C345" s="16">
        <v>33181.758845999997</v>
      </c>
      <c r="D345" s="9">
        <v>190096</v>
      </c>
      <c r="E345" s="9" t="s">
        <v>7</v>
      </c>
      <c r="F345" s="18" t="s">
        <v>19</v>
      </c>
    </row>
    <row r="346" spans="1:6" ht="15" x14ac:dyDescent="0.25">
      <c r="A346" s="54">
        <v>43853</v>
      </c>
      <c r="B346" s="57" t="str">
        <f t="shared" si="5"/>
        <v>2020</v>
      </c>
      <c r="C346" s="16">
        <v>1569.9111839999998</v>
      </c>
      <c r="D346" s="9">
        <v>190096</v>
      </c>
      <c r="E346" s="9" t="s">
        <v>7</v>
      </c>
      <c r="F346" s="18" t="s">
        <v>19</v>
      </c>
    </row>
    <row r="347" spans="1:6" ht="15" x14ac:dyDescent="0.25">
      <c r="A347" s="54">
        <v>43753</v>
      </c>
      <c r="B347" s="57" t="str">
        <f t="shared" si="5"/>
        <v>2019</v>
      </c>
      <c r="C347" s="16">
        <v>9794.4996599999995</v>
      </c>
      <c r="D347" s="9">
        <v>190098</v>
      </c>
      <c r="E347" s="9" t="s">
        <v>7</v>
      </c>
      <c r="F347" s="18" t="s">
        <v>19</v>
      </c>
    </row>
    <row r="348" spans="1:6" ht="15" x14ac:dyDescent="0.25">
      <c r="A348" s="54">
        <v>43796</v>
      </c>
      <c r="B348" s="57" t="str">
        <f t="shared" si="5"/>
        <v>2019</v>
      </c>
      <c r="C348" s="16">
        <v>9608.4872819999982</v>
      </c>
      <c r="D348" s="9">
        <v>200005</v>
      </c>
      <c r="E348" s="9" t="s">
        <v>17</v>
      </c>
      <c r="F348" s="18" t="s">
        <v>19</v>
      </c>
    </row>
    <row r="349" spans="1:6" ht="15" x14ac:dyDescent="0.25">
      <c r="A349" s="54">
        <v>43846</v>
      </c>
      <c r="B349" s="57" t="str">
        <f t="shared" si="5"/>
        <v>2020</v>
      </c>
      <c r="C349" s="16">
        <v>462.19859999999994</v>
      </c>
      <c r="D349" s="9">
        <v>200025</v>
      </c>
      <c r="E349" s="9" t="s">
        <v>17</v>
      </c>
      <c r="F349" s="18" t="s">
        <v>19</v>
      </c>
    </row>
    <row r="350" spans="1:6" ht="15" x14ac:dyDescent="0.25">
      <c r="A350" s="54">
        <v>43861</v>
      </c>
      <c r="B350" s="57" t="str">
        <f t="shared" si="5"/>
        <v>2020</v>
      </c>
      <c r="C350" s="16">
        <v>2510.2296719999995</v>
      </c>
      <c r="D350" s="9">
        <v>200034</v>
      </c>
      <c r="E350" s="9" t="s">
        <v>17</v>
      </c>
      <c r="F350" s="18" t="s">
        <v>19</v>
      </c>
    </row>
    <row r="351" spans="1:6" ht="15" x14ac:dyDescent="0.25">
      <c r="A351" s="54">
        <v>43872</v>
      </c>
      <c r="B351" s="57" t="str">
        <f t="shared" si="5"/>
        <v>2020</v>
      </c>
      <c r="C351" s="16">
        <v>822.13199999999995</v>
      </c>
      <c r="D351" s="9">
        <v>200034</v>
      </c>
      <c r="E351" s="9" t="s">
        <v>17</v>
      </c>
      <c r="F351" s="18" t="s">
        <v>19</v>
      </c>
    </row>
    <row r="352" spans="1:6" ht="15" x14ac:dyDescent="0.25">
      <c r="A352" s="54">
        <v>44027</v>
      </c>
      <c r="B352" s="57" t="str">
        <f t="shared" si="5"/>
        <v>2020</v>
      </c>
      <c r="C352" s="16">
        <v>788.45466599999986</v>
      </c>
      <c r="D352" s="9">
        <v>200002</v>
      </c>
      <c r="E352" s="9" t="s">
        <v>17</v>
      </c>
      <c r="F352" s="18" t="s">
        <v>11</v>
      </c>
    </row>
    <row r="353" spans="1:6" ht="15" x14ac:dyDescent="0.25">
      <c r="A353" s="54">
        <v>43976</v>
      </c>
      <c r="B353" s="57" t="str">
        <f t="shared" si="5"/>
        <v>2020</v>
      </c>
      <c r="C353" s="16">
        <v>1245.8107079999997</v>
      </c>
      <c r="D353" s="9">
        <v>200069</v>
      </c>
      <c r="E353" s="9" t="s">
        <v>5</v>
      </c>
      <c r="F353" s="18" t="s">
        <v>19</v>
      </c>
    </row>
    <row r="354" spans="1:6" ht="15" x14ac:dyDescent="0.25">
      <c r="A354" s="54">
        <v>44011</v>
      </c>
      <c r="B354" s="57" t="str">
        <f t="shared" si="5"/>
        <v>2020</v>
      </c>
      <c r="C354" s="16">
        <v>19721.232233999999</v>
      </c>
      <c r="D354" s="9">
        <v>200070</v>
      </c>
      <c r="E354" s="9" t="s">
        <v>5</v>
      </c>
      <c r="F354" s="18" t="s">
        <v>19</v>
      </c>
    </row>
    <row r="355" spans="1:6" ht="15" x14ac:dyDescent="0.25">
      <c r="A355" s="54">
        <v>44036</v>
      </c>
      <c r="B355" s="57" t="str">
        <f t="shared" si="5"/>
        <v>2020</v>
      </c>
      <c r="C355" s="16">
        <v>7061.3418779999993</v>
      </c>
      <c r="D355" s="9">
        <v>200069</v>
      </c>
      <c r="E355" s="9" t="s">
        <v>5</v>
      </c>
      <c r="F355" s="18" t="s">
        <v>19</v>
      </c>
    </row>
    <row r="356" spans="1:6" ht="15" x14ac:dyDescent="0.25">
      <c r="A356" s="54">
        <v>44042</v>
      </c>
      <c r="B356" s="57" t="str">
        <f t="shared" si="5"/>
        <v>2020</v>
      </c>
      <c r="C356" s="16">
        <v>5090.4007199999996</v>
      </c>
      <c r="D356" s="9">
        <v>200070</v>
      </c>
      <c r="E356" s="9" t="s">
        <v>5</v>
      </c>
      <c r="F356" s="18" t="s">
        <v>19</v>
      </c>
    </row>
    <row r="357" spans="1:6" ht="15" x14ac:dyDescent="0.25">
      <c r="A357" s="54">
        <v>44071</v>
      </c>
      <c r="B357" s="57" t="str">
        <f t="shared" si="5"/>
        <v>2020</v>
      </c>
      <c r="C357" s="16">
        <v>3010.6574099999998</v>
      </c>
      <c r="D357" s="9">
        <v>200070</v>
      </c>
      <c r="E357" s="9" t="s">
        <v>5</v>
      </c>
      <c r="F357" s="18" t="s">
        <v>19</v>
      </c>
    </row>
    <row r="358" spans="1:6" ht="15" x14ac:dyDescent="0.25">
      <c r="A358" s="54">
        <v>44071</v>
      </c>
      <c r="B358" s="57" t="str">
        <f t="shared" si="5"/>
        <v>2020</v>
      </c>
      <c r="C358" s="16">
        <v>2220.8592599999997</v>
      </c>
      <c r="D358" s="9">
        <v>200070</v>
      </c>
      <c r="E358" s="9" t="s">
        <v>5</v>
      </c>
      <c r="F358" s="18" t="s">
        <v>19</v>
      </c>
    </row>
    <row r="359" spans="1:6" ht="15" x14ac:dyDescent="0.25">
      <c r="A359" s="54">
        <v>44071</v>
      </c>
      <c r="B359" s="57" t="str">
        <f t="shared" si="5"/>
        <v>2020</v>
      </c>
      <c r="C359" s="16">
        <v>7997.9306939999988</v>
      </c>
      <c r="D359" s="9">
        <v>200069</v>
      </c>
      <c r="E359" s="9" t="s">
        <v>5</v>
      </c>
      <c r="F359" s="18" t="s">
        <v>19</v>
      </c>
    </row>
    <row r="360" spans="1:6" ht="15" x14ac:dyDescent="0.25">
      <c r="A360" s="54">
        <v>44102</v>
      </c>
      <c r="B360" s="57" t="str">
        <f t="shared" si="5"/>
        <v>2020</v>
      </c>
      <c r="C360" s="16">
        <v>1003.55247</v>
      </c>
      <c r="D360" s="9">
        <v>200070</v>
      </c>
      <c r="E360" s="9" t="s">
        <v>5</v>
      </c>
      <c r="F360" s="18" t="s">
        <v>19</v>
      </c>
    </row>
    <row r="361" spans="1:6" ht="15" x14ac:dyDescent="0.25">
      <c r="A361" s="54">
        <v>43753</v>
      </c>
      <c r="B361" s="57" t="str">
        <f t="shared" si="5"/>
        <v>2019</v>
      </c>
      <c r="C361" s="16">
        <v>922.39199999999994</v>
      </c>
      <c r="D361" s="9">
        <v>200003</v>
      </c>
      <c r="E361" s="9" t="s">
        <v>16</v>
      </c>
      <c r="F361" s="18" t="s">
        <v>19</v>
      </c>
    </row>
    <row r="362" spans="1:6" ht="15" x14ac:dyDescent="0.25">
      <c r="A362" s="54">
        <v>43795</v>
      </c>
      <c r="B362" s="57" t="str">
        <f t="shared" si="5"/>
        <v>2019</v>
      </c>
      <c r="C362" s="16">
        <v>490.96319399999999</v>
      </c>
      <c r="D362" s="9">
        <v>200010</v>
      </c>
      <c r="E362" s="9" t="s">
        <v>5</v>
      </c>
      <c r="F362" s="18" t="s">
        <v>19</v>
      </c>
    </row>
    <row r="363" spans="1:6" ht="15" x14ac:dyDescent="0.25">
      <c r="A363" s="54">
        <v>43887</v>
      </c>
      <c r="B363" s="57" t="str">
        <f t="shared" si="5"/>
        <v>2020</v>
      </c>
      <c r="C363" s="16">
        <v>4741.8167519999997</v>
      </c>
      <c r="D363" s="9">
        <v>200042</v>
      </c>
      <c r="E363" s="9" t="s">
        <v>17</v>
      </c>
      <c r="F363" s="18" t="s">
        <v>19</v>
      </c>
    </row>
    <row r="364" spans="1:6" ht="15" x14ac:dyDescent="0.25">
      <c r="A364" s="54">
        <v>43976</v>
      </c>
      <c r="B364" s="57" t="str">
        <f t="shared" si="5"/>
        <v>2020</v>
      </c>
      <c r="C364" s="16">
        <v>1185.4541879999999</v>
      </c>
      <c r="D364" s="9">
        <v>200042</v>
      </c>
      <c r="E364" s="9" t="s">
        <v>17</v>
      </c>
      <c r="F364" s="18" t="s">
        <v>19</v>
      </c>
    </row>
    <row r="365" spans="1:6" ht="15" x14ac:dyDescent="0.25">
      <c r="A365" s="54">
        <v>43980</v>
      </c>
      <c r="B365" s="57" t="str">
        <f t="shared" si="5"/>
        <v>2020</v>
      </c>
      <c r="C365" s="16">
        <v>194.50439999999998</v>
      </c>
      <c r="D365" s="9">
        <v>200002</v>
      </c>
      <c r="E365" s="9" t="s">
        <v>16</v>
      </c>
      <c r="F365" s="18" t="s">
        <v>11</v>
      </c>
    </row>
    <row r="366" spans="1:6" ht="15" x14ac:dyDescent="0.25">
      <c r="A366" s="54">
        <v>44097</v>
      </c>
      <c r="B366" s="57" t="str">
        <f t="shared" si="5"/>
        <v>2020</v>
      </c>
      <c r="C366" s="16">
        <v>6597.2583899999991</v>
      </c>
      <c r="D366" s="9">
        <v>200080</v>
      </c>
      <c r="E366" s="9" t="s">
        <v>7</v>
      </c>
      <c r="F366" s="18" t="s">
        <v>19</v>
      </c>
    </row>
    <row r="367" spans="1:6" ht="15" x14ac:dyDescent="0.25">
      <c r="A367" s="54">
        <v>44005</v>
      </c>
      <c r="B367" s="57" t="str">
        <f t="shared" si="5"/>
        <v>2020</v>
      </c>
      <c r="C367" s="16">
        <v>255.66299999999998</v>
      </c>
      <c r="D367" s="9">
        <v>200082</v>
      </c>
      <c r="E367" s="9" t="s">
        <v>15</v>
      </c>
      <c r="F367" s="18" t="s">
        <v>19</v>
      </c>
    </row>
    <row r="368" spans="1:6" ht="15" x14ac:dyDescent="0.25">
      <c r="A368" s="54">
        <v>44069</v>
      </c>
      <c r="B368" s="57" t="str">
        <f t="shared" si="5"/>
        <v>2020</v>
      </c>
      <c r="C368" s="16">
        <v>1644.2740259999998</v>
      </c>
      <c r="D368" s="9">
        <v>200002</v>
      </c>
      <c r="E368" s="9" t="s">
        <v>16</v>
      </c>
      <c r="F368" s="18" t="s">
        <v>19</v>
      </c>
    </row>
    <row r="369" spans="1:6" ht="15" x14ac:dyDescent="0.25">
      <c r="A369" s="54">
        <v>44043</v>
      </c>
      <c r="B369" s="57" t="str">
        <f t="shared" si="5"/>
        <v>2020</v>
      </c>
      <c r="C369" s="16">
        <v>932.88922200000002</v>
      </c>
      <c r="D369" s="9">
        <v>200002</v>
      </c>
      <c r="E369" s="9" t="s">
        <v>17</v>
      </c>
      <c r="F369" s="18" t="s">
        <v>11</v>
      </c>
    </row>
    <row r="370" spans="1:6" ht="15" x14ac:dyDescent="0.25">
      <c r="A370" s="54">
        <v>44104</v>
      </c>
      <c r="B370" s="57" t="str">
        <f t="shared" si="5"/>
        <v>2020</v>
      </c>
      <c r="C370" s="16">
        <v>5213.5199999999995</v>
      </c>
      <c r="D370" s="9">
        <v>200002</v>
      </c>
      <c r="E370" s="9" t="s">
        <v>17</v>
      </c>
      <c r="F370" s="18" t="s">
        <v>11</v>
      </c>
    </row>
    <row r="371" spans="1:6" ht="15" x14ac:dyDescent="0.25">
      <c r="A371" s="54">
        <v>44104</v>
      </c>
      <c r="B371" s="57" t="str">
        <f t="shared" si="5"/>
        <v>2020</v>
      </c>
      <c r="C371" s="16">
        <v>0</v>
      </c>
      <c r="D371" s="9"/>
      <c r="E371" s="9" t="s">
        <v>10</v>
      </c>
      <c r="F371" s="18" t="s">
        <v>9</v>
      </c>
    </row>
    <row r="372" spans="1:6" ht="15" x14ac:dyDescent="0.25">
      <c r="A372" s="54">
        <v>44110</v>
      </c>
      <c r="B372" s="57" t="str">
        <f t="shared" si="5"/>
        <v>2020</v>
      </c>
      <c r="C372" s="16">
        <v>4424.4737999999998</v>
      </c>
      <c r="D372" s="9"/>
      <c r="E372" s="9" t="s">
        <v>17</v>
      </c>
      <c r="F372" s="18" t="s">
        <v>9</v>
      </c>
    </row>
    <row r="373" spans="1:6" ht="15" x14ac:dyDescent="0.25">
      <c r="A373" s="54">
        <v>44111</v>
      </c>
      <c r="B373" s="57" t="str">
        <f t="shared" si="5"/>
        <v>2020</v>
      </c>
      <c r="C373" s="16">
        <v>1760.244768</v>
      </c>
      <c r="D373" s="9">
        <v>200030</v>
      </c>
      <c r="E373" s="9" t="s">
        <v>5</v>
      </c>
      <c r="F373" s="18" t="s">
        <v>19</v>
      </c>
    </row>
    <row r="374" spans="1:6" ht="15" x14ac:dyDescent="0.25">
      <c r="A374" s="54">
        <v>44111</v>
      </c>
      <c r="B374" s="57" t="str">
        <f t="shared" si="5"/>
        <v>2020</v>
      </c>
      <c r="C374" s="16">
        <v>2551.51674</v>
      </c>
      <c r="D374" s="9">
        <v>200026</v>
      </c>
      <c r="E374" s="9" t="s">
        <v>17</v>
      </c>
      <c r="F374" s="18" t="s">
        <v>19</v>
      </c>
    </row>
    <row r="375" spans="1:6" ht="15" x14ac:dyDescent="0.25">
      <c r="A375" s="54">
        <v>44111</v>
      </c>
      <c r="B375" s="57" t="str">
        <f t="shared" si="5"/>
        <v>2020</v>
      </c>
      <c r="C375" s="16">
        <v>3588.2853479999999</v>
      </c>
      <c r="D375" s="9">
        <v>200027</v>
      </c>
      <c r="E375" s="9" t="s">
        <v>17</v>
      </c>
      <c r="F375" s="18" t="s">
        <v>19</v>
      </c>
    </row>
    <row r="376" spans="1:6" ht="15" x14ac:dyDescent="0.25">
      <c r="A376" s="54">
        <v>44111</v>
      </c>
      <c r="B376" s="57" t="str">
        <f t="shared" si="5"/>
        <v>2020</v>
      </c>
      <c r="C376" s="16">
        <v>822.13199999999995</v>
      </c>
      <c r="D376" s="9">
        <v>180145</v>
      </c>
      <c r="E376" s="9" t="s">
        <v>16</v>
      </c>
      <c r="F376" s="18" t="s">
        <v>19</v>
      </c>
    </row>
    <row r="377" spans="1:6" ht="15" x14ac:dyDescent="0.25">
      <c r="A377" s="54">
        <v>44111</v>
      </c>
      <c r="B377" s="57" t="str">
        <f t="shared" si="5"/>
        <v>2020</v>
      </c>
      <c r="C377" s="16">
        <v>1462.2720479999998</v>
      </c>
      <c r="D377" s="9">
        <v>200097</v>
      </c>
      <c r="E377" s="9" t="s">
        <v>16</v>
      </c>
      <c r="F377" s="18" t="s">
        <v>19</v>
      </c>
    </row>
    <row r="378" spans="1:6" ht="15" x14ac:dyDescent="0.25">
      <c r="A378" s="54">
        <v>44111</v>
      </c>
      <c r="B378" s="57" t="str">
        <f t="shared" si="5"/>
        <v>2020</v>
      </c>
      <c r="C378" s="16">
        <v>968.53165199999989</v>
      </c>
      <c r="D378" s="9">
        <v>200097</v>
      </c>
      <c r="E378" s="9" t="s">
        <v>16</v>
      </c>
      <c r="F378" s="18" t="s">
        <v>19</v>
      </c>
    </row>
    <row r="379" spans="1:6" ht="15" x14ac:dyDescent="0.25">
      <c r="A379" s="54">
        <v>44111</v>
      </c>
      <c r="B379" s="57" t="str">
        <f t="shared" si="5"/>
        <v>2020</v>
      </c>
      <c r="C379" s="16">
        <v>27665.954945999998</v>
      </c>
      <c r="D379" s="9">
        <v>200052</v>
      </c>
      <c r="E379" s="9" t="s">
        <v>16</v>
      </c>
      <c r="F379" s="18" t="s">
        <v>19</v>
      </c>
    </row>
    <row r="380" spans="1:6" ht="15" x14ac:dyDescent="0.25">
      <c r="A380" s="54">
        <v>44111</v>
      </c>
      <c r="B380" s="57" t="str">
        <f t="shared" si="5"/>
        <v>2020</v>
      </c>
      <c r="C380" s="16">
        <v>1203.1199999999999</v>
      </c>
      <c r="D380" s="9">
        <v>200057</v>
      </c>
      <c r="E380" s="9" t="s">
        <v>16</v>
      </c>
      <c r="F380" s="18" t="s">
        <v>19</v>
      </c>
    </row>
    <row r="381" spans="1:6" ht="15" x14ac:dyDescent="0.25">
      <c r="A381" s="54">
        <v>44111</v>
      </c>
      <c r="B381" s="57" t="str">
        <f t="shared" si="5"/>
        <v>2020</v>
      </c>
      <c r="C381" s="16">
        <v>3620.6893799999998</v>
      </c>
      <c r="D381" s="9">
        <v>210001</v>
      </c>
      <c r="E381" s="9" t="s">
        <v>7</v>
      </c>
      <c r="F381" s="18" t="s">
        <v>19</v>
      </c>
    </row>
    <row r="382" spans="1:6" ht="15" x14ac:dyDescent="0.25">
      <c r="A382" s="54">
        <v>44120</v>
      </c>
      <c r="B382" s="57" t="str">
        <f t="shared" si="5"/>
        <v>2020</v>
      </c>
      <c r="C382" s="16">
        <v>10829.172833999999</v>
      </c>
      <c r="D382" s="9">
        <v>200079</v>
      </c>
      <c r="E382" s="9" t="s">
        <v>7</v>
      </c>
      <c r="F382" s="18" t="s">
        <v>19</v>
      </c>
    </row>
    <row r="383" spans="1:6" ht="15" x14ac:dyDescent="0.25">
      <c r="A383" s="54">
        <v>44123</v>
      </c>
      <c r="B383" s="57" t="str">
        <f t="shared" si="5"/>
        <v>2020</v>
      </c>
      <c r="C383" s="16">
        <v>757.96559999999999</v>
      </c>
      <c r="D383" s="9">
        <v>200096</v>
      </c>
      <c r="E383" s="9" t="s">
        <v>7</v>
      </c>
      <c r="F383" s="18" t="s">
        <v>19</v>
      </c>
    </row>
    <row r="384" spans="1:6" ht="15" x14ac:dyDescent="0.25">
      <c r="A384" s="54">
        <v>44123</v>
      </c>
      <c r="B384" s="57" t="str">
        <f t="shared" si="5"/>
        <v>2020</v>
      </c>
      <c r="C384" s="16">
        <v>33.266267999999997</v>
      </c>
      <c r="D384" s="9">
        <v>280</v>
      </c>
      <c r="E384" s="9" t="s">
        <v>15</v>
      </c>
      <c r="F384" s="18" t="s">
        <v>6</v>
      </c>
    </row>
    <row r="385" spans="1:6" ht="15" x14ac:dyDescent="0.25">
      <c r="A385" s="54">
        <v>44132</v>
      </c>
      <c r="B385" s="57" t="str">
        <f t="shared" si="5"/>
        <v>2020</v>
      </c>
      <c r="C385" s="16">
        <v>37780.9758</v>
      </c>
      <c r="D385" s="9">
        <v>210005</v>
      </c>
      <c r="E385" s="9" t="s">
        <v>15</v>
      </c>
      <c r="F385" s="18" t="s">
        <v>11</v>
      </c>
    </row>
    <row r="386" spans="1:6" ht="15" x14ac:dyDescent="0.25">
      <c r="A386" s="54">
        <v>44132</v>
      </c>
      <c r="B386" s="57" t="str">
        <f t="shared" si="5"/>
        <v>2020</v>
      </c>
      <c r="C386" s="16">
        <v>344.19257999999996</v>
      </c>
      <c r="D386" s="9">
        <v>210002</v>
      </c>
      <c r="E386" s="9" t="s">
        <v>17</v>
      </c>
      <c r="F386" s="18" t="s">
        <v>11</v>
      </c>
    </row>
    <row r="387" spans="1:6" ht="15" x14ac:dyDescent="0.25">
      <c r="A387" s="54">
        <v>44132</v>
      </c>
      <c r="B387" s="57" t="str">
        <f t="shared" ref="B387:B398" si="6">+TEXT(A387,"aaaa")</f>
        <v>2020</v>
      </c>
      <c r="C387" s="16">
        <v>291.977172</v>
      </c>
      <c r="D387" s="9">
        <v>210002</v>
      </c>
      <c r="E387" s="9" t="s">
        <v>16</v>
      </c>
      <c r="F387" s="18" t="s">
        <v>11</v>
      </c>
    </row>
    <row r="388" spans="1:6" ht="15" x14ac:dyDescent="0.25">
      <c r="A388" s="54">
        <v>44132</v>
      </c>
      <c r="B388" s="57" t="str">
        <f t="shared" si="6"/>
        <v>2020</v>
      </c>
      <c r="C388" s="16">
        <v>2104.85844</v>
      </c>
      <c r="D388" s="9">
        <v>210002</v>
      </c>
      <c r="E388" s="9" t="s">
        <v>17</v>
      </c>
      <c r="F388" s="18" t="s">
        <v>11</v>
      </c>
    </row>
    <row r="389" spans="1:6" ht="15" x14ac:dyDescent="0.25">
      <c r="A389" s="54">
        <v>44132</v>
      </c>
      <c r="B389" s="57" t="str">
        <f t="shared" si="6"/>
        <v>2020</v>
      </c>
      <c r="C389" s="16">
        <v>478.70139599999993</v>
      </c>
      <c r="D389" s="9">
        <v>210002</v>
      </c>
      <c r="E389" s="9" t="s">
        <v>14</v>
      </c>
      <c r="F389" s="18" t="s">
        <v>11</v>
      </c>
    </row>
    <row r="390" spans="1:6" ht="15" x14ac:dyDescent="0.25">
      <c r="A390" s="54">
        <v>44134</v>
      </c>
      <c r="B390" s="57" t="str">
        <f t="shared" si="6"/>
        <v>2020</v>
      </c>
      <c r="C390" s="16">
        <v>2007.1049399999999</v>
      </c>
      <c r="D390" s="9">
        <v>200070</v>
      </c>
      <c r="E390" s="9" t="s">
        <v>5</v>
      </c>
      <c r="F390" s="18" t="s">
        <v>19</v>
      </c>
    </row>
    <row r="391" spans="1:6" ht="15" x14ac:dyDescent="0.25">
      <c r="A391" s="54">
        <v>44134</v>
      </c>
      <c r="B391" s="57" t="str">
        <f t="shared" si="6"/>
        <v>2020</v>
      </c>
      <c r="C391" s="16">
        <v>14900.781563999999</v>
      </c>
      <c r="D391" s="9">
        <v>200095</v>
      </c>
      <c r="E391" s="9" t="s">
        <v>5</v>
      </c>
      <c r="F391" s="18" t="s">
        <v>19</v>
      </c>
    </row>
    <row r="392" spans="1:6" ht="15" x14ac:dyDescent="0.25">
      <c r="A392" s="54">
        <v>44134</v>
      </c>
      <c r="B392" s="57" t="str">
        <f t="shared" si="6"/>
        <v>2020</v>
      </c>
      <c r="C392" s="16">
        <v>1666.6219799999999</v>
      </c>
      <c r="D392" s="9">
        <v>190078</v>
      </c>
      <c r="E392" s="9" t="s">
        <v>17</v>
      </c>
      <c r="F392" s="18" t="s">
        <v>19</v>
      </c>
    </row>
    <row r="393" spans="1:6" ht="15" x14ac:dyDescent="0.25">
      <c r="A393" s="54">
        <v>44134</v>
      </c>
      <c r="B393" s="57" t="str">
        <f t="shared" si="6"/>
        <v>2020</v>
      </c>
      <c r="C393" s="16">
        <v>16329.265991999999</v>
      </c>
      <c r="D393" s="9">
        <v>200077</v>
      </c>
      <c r="E393" s="9" t="s">
        <v>7</v>
      </c>
      <c r="F393" s="18" t="s">
        <v>19</v>
      </c>
    </row>
    <row r="394" spans="1:6" ht="15" x14ac:dyDescent="0.25">
      <c r="A394" s="54">
        <v>44134</v>
      </c>
      <c r="B394" s="57" t="str">
        <f t="shared" si="6"/>
        <v>2020</v>
      </c>
      <c r="C394" s="16">
        <v>376.32591000000002</v>
      </c>
      <c r="D394" s="9">
        <v>200098</v>
      </c>
      <c r="E394" s="9" t="s">
        <v>7</v>
      </c>
      <c r="F394" s="18" t="s">
        <v>19</v>
      </c>
    </row>
    <row r="395" spans="1:6" ht="15" x14ac:dyDescent="0.25">
      <c r="A395" s="54">
        <v>44134</v>
      </c>
      <c r="B395" s="57" t="str">
        <f t="shared" si="6"/>
        <v>2020</v>
      </c>
      <c r="C395" s="16">
        <v>126.97928999999999</v>
      </c>
      <c r="D395" s="9">
        <v>210002</v>
      </c>
      <c r="E395" s="9" t="s">
        <v>16</v>
      </c>
      <c r="F395" s="18" t="s">
        <v>11</v>
      </c>
    </row>
    <row r="396" spans="1:6" ht="15" x14ac:dyDescent="0.25">
      <c r="A396" s="54">
        <v>44134</v>
      </c>
      <c r="B396" s="57" t="str">
        <f t="shared" si="6"/>
        <v>2020</v>
      </c>
      <c r="C396" s="16">
        <v>6844.7702520000003</v>
      </c>
      <c r="D396" s="9">
        <v>200081</v>
      </c>
      <c r="E396" s="9" t="s">
        <v>16</v>
      </c>
      <c r="F396" s="18" t="s">
        <v>19</v>
      </c>
    </row>
    <row r="397" spans="1:6" ht="15" x14ac:dyDescent="0.25">
      <c r="A397" s="54">
        <v>44134</v>
      </c>
      <c r="B397" s="57" t="str">
        <f t="shared" si="6"/>
        <v>2020</v>
      </c>
      <c r="C397" s="16">
        <v>3409.8726780000002</v>
      </c>
      <c r="D397" s="9">
        <v>210003</v>
      </c>
      <c r="E397" s="9" t="s">
        <v>16</v>
      </c>
      <c r="F397" s="18" t="s">
        <v>19</v>
      </c>
    </row>
    <row r="398" spans="1:6" ht="15" x14ac:dyDescent="0.25">
      <c r="A398" s="55">
        <v>44134</v>
      </c>
      <c r="B398" s="57" t="str">
        <f t="shared" si="6"/>
        <v>2020</v>
      </c>
      <c r="C398" s="16">
        <v>36834.060204000001</v>
      </c>
      <c r="D398" s="19">
        <v>190086</v>
      </c>
      <c r="E398" s="19" t="s">
        <v>7</v>
      </c>
      <c r="F398" s="20" t="s">
        <v>19</v>
      </c>
    </row>
  </sheetData>
  <autoFilter ref="A1:F39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286"/>
  <sheetViews>
    <sheetView topLeftCell="A221" workbookViewId="0">
      <selection activeCell="I273" sqref="I273"/>
    </sheetView>
  </sheetViews>
  <sheetFormatPr baseColWidth="10" defaultRowHeight="15" x14ac:dyDescent="0.25"/>
  <cols>
    <col min="1" max="1" width="11.42578125" style="51"/>
    <col min="2" max="2" width="11.42578125" style="28"/>
    <col min="3" max="3" width="14" style="28" customWidth="1"/>
    <col min="4" max="9" width="11.42578125" style="28"/>
    <col min="10" max="10" width="13.140625" style="28" bestFit="1" customWidth="1"/>
    <col min="11" max="16384" width="11.42578125" style="28"/>
  </cols>
  <sheetData>
    <row r="9" spans="2:2" ht="19.5" x14ac:dyDescent="0.3">
      <c r="B9" s="4" t="s">
        <v>49</v>
      </c>
    </row>
    <row r="11" spans="2:2" x14ac:dyDescent="0.25">
      <c r="B11" s="30" t="s">
        <v>50</v>
      </c>
    </row>
    <row r="12" spans="2:2" x14ac:dyDescent="0.25">
      <c r="B12" s="28" t="s">
        <v>51</v>
      </c>
    </row>
    <row r="13" spans="2:2" x14ac:dyDescent="0.25">
      <c r="B13" s="30" t="s">
        <v>52</v>
      </c>
    </row>
    <row r="14" spans="2:2" x14ac:dyDescent="0.25">
      <c r="B14" s="28" t="s">
        <v>53</v>
      </c>
    </row>
    <row r="15" spans="2:2" x14ac:dyDescent="0.25">
      <c r="B15" s="28" t="s">
        <v>109</v>
      </c>
    </row>
    <row r="16" spans="2:2" x14ac:dyDescent="0.25">
      <c r="B16" s="30" t="s">
        <v>54</v>
      </c>
    </row>
    <row r="17" spans="1:7" x14ac:dyDescent="0.25">
      <c r="B17" s="36" t="s">
        <v>111</v>
      </c>
      <c r="C17" s="37"/>
      <c r="D17" s="37"/>
      <c r="E17" s="37"/>
      <c r="F17" s="37"/>
    </row>
    <row r="21" spans="1:7" x14ac:dyDescent="0.25">
      <c r="B21" s="28" t="s">
        <v>119</v>
      </c>
    </row>
    <row r="22" spans="1:7" x14ac:dyDescent="0.25">
      <c r="B22" s="28" t="s">
        <v>55</v>
      </c>
    </row>
    <row r="23" spans="1:7" x14ac:dyDescent="0.25">
      <c r="B23" s="28" t="s">
        <v>56</v>
      </c>
    </row>
    <row r="24" spans="1:7" x14ac:dyDescent="0.25">
      <c r="C24" s="28" t="s">
        <v>57</v>
      </c>
    </row>
    <row r="25" spans="1:7" x14ac:dyDescent="0.25">
      <c r="B25" s="28" t="s">
        <v>58</v>
      </c>
    </row>
    <row r="26" spans="1:7" x14ac:dyDescent="0.25">
      <c r="B26" s="28" t="s">
        <v>120</v>
      </c>
    </row>
    <row r="27" spans="1:7" x14ac:dyDescent="0.25">
      <c r="B27" s="31">
        <v>2520</v>
      </c>
    </row>
    <row r="28" spans="1:7" x14ac:dyDescent="0.25">
      <c r="B28" s="36" t="s">
        <v>132</v>
      </c>
      <c r="C28" s="37"/>
      <c r="D28" s="37"/>
      <c r="E28" s="37"/>
      <c r="F28" s="37"/>
      <c r="G28" s="37"/>
    </row>
    <row r="29" spans="1:7" x14ac:dyDescent="0.25">
      <c r="B29" s="28" t="s">
        <v>121</v>
      </c>
    </row>
    <row r="30" spans="1:7" x14ac:dyDescent="0.25">
      <c r="E30" s="28" t="s">
        <v>122</v>
      </c>
    </row>
    <row r="31" spans="1:7" x14ac:dyDescent="0.25">
      <c r="E31" s="28" t="s">
        <v>59</v>
      </c>
    </row>
    <row r="32" spans="1:7" x14ac:dyDescent="0.25">
      <c r="A32" s="51" t="s">
        <v>20</v>
      </c>
      <c r="B32" s="28" t="s">
        <v>123</v>
      </c>
    </row>
    <row r="33" spans="1:8" x14ac:dyDescent="0.25">
      <c r="B33" s="28" t="s">
        <v>125</v>
      </c>
    </row>
    <row r="34" spans="1:8" x14ac:dyDescent="0.25">
      <c r="A34" s="51" t="s">
        <v>21</v>
      </c>
      <c r="B34" s="28" t="s">
        <v>60</v>
      </c>
    </row>
    <row r="35" spans="1:8" x14ac:dyDescent="0.25">
      <c r="B35" s="28" t="s">
        <v>61</v>
      </c>
    </row>
    <row r="36" spans="1:8" x14ac:dyDescent="0.25">
      <c r="A36" s="51" t="s">
        <v>22</v>
      </c>
      <c r="B36" s="28" t="s">
        <v>62</v>
      </c>
    </row>
    <row r="37" spans="1:8" x14ac:dyDescent="0.25">
      <c r="B37" s="28" t="s">
        <v>63</v>
      </c>
    </row>
    <row r="38" spans="1:8" x14ac:dyDescent="0.25">
      <c r="B38" s="28" t="s">
        <v>61</v>
      </c>
    </row>
    <row r="39" spans="1:8" x14ac:dyDescent="0.25">
      <c r="B39" s="28" t="s">
        <v>64</v>
      </c>
    </row>
    <row r="40" spans="1:8" x14ac:dyDescent="0.25">
      <c r="B40" s="28" t="s">
        <v>65</v>
      </c>
    </row>
    <row r="42" spans="1:8" x14ac:dyDescent="0.25">
      <c r="B42" s="6" t="s">
        <v>4</v>
      </c>
      <c r="C42" s="6" t="s">
        <v>66</v>
      </c>
    </row>
    <row r="43" spans="1:8" x14ac:dyDescent="0.25">
      <c r="B43" s="8" t="s">
        <v>9</v>
      </c>
      <c r="C43" s="12">
        <v>1</v>
      </c>
    </row>
    <row r="44" spans="1:8" ht="30" x14ac:dyDescent="0.25">
      <c r="B44" s="10" t="s">
        <v>19</v>
      </c>
      <c r="C44" s="13">
        <v>2</v>
      </c>
    </row>
    <row r="45" spans="1:8" x14ac:dyDescent="0.25">
      <c r="B45" s="10" t="s">
        <v>11</v>
      </c>
      <c r="C45" s="13">
        <v>3</v>
      </c>
    </row>
    <row r="46" spans="1:8" x14ac:dyDescent="0.25">
      <c r="B46" s="14" t="s">
        <v>6</v>
      </c>
      <c r="C46" s="15">
        <v>4</v>
      </c>
      <c r="D46" s="28" t="s">
        <v>110</v>
      </c>
    </row>
    <row r="48" spans="1:8" x14ac:dyDescent="0.25">
      <c r="A48" s="51" t="s">
        <v>23</v>
      </c>
      <c r="B48" s="32" t="s">
        <v>67</v>
      </c>
      <c r="C48" s="33"/>
      <c r="D48" s="33"/>
      <c r="E48" s="33"/>
      <c r="F48" s="33"/>
      <c r="G48" s="33"/>
      <c r="H48" s="33"/>
    </row>
    <row r="49" spans="1:4" x14ac:dyDescent="0.25">
      <c r="B49" s="32" t="s">
        <v>68</v>
      </c>
      <c r="C49" s="33"/>
    </row>
    <row r="51" spans="1:4" x14ac:dyDescent="0.25">
      <c r="A51" s="51" t="s">
        <v>24</v>
      </c>
      <c r="B51" s="34" t="s">
        <v>69</v>
      </c>
    </row>
    <row r="52" spans="1:4" x14ac:dyDescent="0.25">
      <c r="B52" s="34" t="s">
        <v>70</v>
      </c>
    </row>
    <row r="53" spans="1:4" x14ac:dyDescent="0.25">
      <c r="B53" s="28" t="s">
        <v>8</v>
      </c>
    </row>
    <row r="54" spans="1:4" x14ac:dyDescent="0.25">
      <c r="B54" s="28" t="s">
        <v>19</v>
      </c>
    </row>
    <row r="56" spans="1:4" x14ac:dyDescent="0.25">
      <c r="A56" s="51" t="s">
        <v>25</v>
      </c>
      <c r="B56" s="28" t="s">
        <v>126</v>
      </c>
    </row>
    <row r="57" spans="1:4" x14ac:dyDescent="0.25">
      <c r="B57" s="28" t="s">
        <v>127</v>
      </c>
    </row>
    <row r="59" spans="1:4" x14ac:dyDescent="0.25">
      <c r="A59" s="51" t="s">
        <v>28</v>
      </c>
      <c r="B59" s="28" t="s">
        <v>71</v>
      </c>
    </row>
    <row r="60" spans="1:4" x14ac:dyDescent="0.25">
      <c r="B60" s="33" t="s">
        <v>128</v>
      </c>
      <c r="C60" s="29"/>
      <c r="D60" s="29"/>
    </row>
    <row r="61" spans="1:4" x14ac:dyDescent="0.25">
      <c r="B61" s="33" t="s">
        <v>72</v>
      </c>
      <c r="C61" s="29"/>
      <c r="D61" s="29"/>
    </row>
    <row r="62" spans="1:4" x14ac:dyDescent="0.25">
      <c r="B62" s="33" t="s">
        <v>112</v>
      </c>
      <c r="C62" s="29"/>
      <c r="D62" s="29"/>
    </row>
    <row r="63" spans="1:4" x14ac:dyDescent="0.25">
      <c r="B63" s="33"/>
      <c r="C63" s="29"/>
      <c r="D63" s="29"/>
    </row>
    <row r="64" spans="1:4" x14ac:dyDescent="0.25">
      <c r="B64" s="33" t="s">
        <v>124</v>
      </c>
      <c r="C64" s="29"/>
      <c r="D64" s="29"/>
    </row>
    <row r="65" spans="1:3" x14ac:dyDescent="0.25">
      <c r="B65" s="33" t="s">
        <v>73</v>
      </c>
      <c r="C65" s="29"/>
    </row>
    <row r="66" spans="1:3" x14ac:dyDescent="0.25">
      <c r="B66" s="33" t="s">
        <v>113</v>
      </c>
    </row>
    <row r="67" spans="1:3" x14ac:dyDescent="0.25">
      <c r="B67" s="33"/>
    </row>
    <row r="68" spans="1:3" x14ac:dyDescent="0.25">
      <c r="A68" s="51" t="s">
        <v>29</v>
      </c>
      <c r="B68" s="33" t="s">
        <v>74</v>
      </c>
    </row>
    <row r="69" spans="1:3" x14ac:dyDescent="0.25">
      <c r="B69" s="33" t="s">
        <v>114</v>
      </c>
    </row>
    <row r="70" spans="1:3" x14ac:dyDescent="0.25">
      <c r="B70" s="33" t="s">
        <v>75</v>
      </c>
    </row>
    <row r="71" spans="1:3" x14ac:dyDescent="0.25">
      <c r="B71" s="33" t="s">
        <v>76</v>
      </c>
    </row>
    <row r="72" spans="1:3" x14ac:dyDescent="0.25">
      <c r="B72" s="28" t="s">
        <v>77</v>
      </c>
    </row>
    <row r="92" spans="1:2" x14ac:dyDescent="0.25">
      <c r="B92" s="28" t="s">
        <v>115</v>
      </c>
    </row>
    <row r="94" spans="1:2" x14ac:dyDescent="0.25">
      <c r="A94" s="51" t="s">
        <v>30</v>
      </c>
      <c r="B94" s="28" t="s">
        <v>78</v>
      </c>
    </row>
    <row r="113" spans="1:2" x14ac:dyDescent="0.25">
      <c r="A113" s="51" t="s">
        <v>31</v>
      </c>
      <c r="B113" s="28" t="s">
        <v>79</v>
      </c>
    </row>
    <row r="114" spans="1:2" x14ac:dyDescent="0.25">
      <c r="B114" s="28" t="s">
        <v>129</v>
      </c>
    </row>
    <row r="115" spans="1:2" x14ac:dyDescent="0.25">
      <c r="B115" s="28" t="s">
        <v>130</v>
      </c>
    </row>
    <row r="124" spans="1:2" x14ac:dyDescent="0.25">
      <c r="B124" s="28" t="s">
        <v>80</v>
      </c>
    </row>
    <row r="126" spans="1:2" x14ac:dyDescent="0.25">
      <c r="A126" s="51" t="s">
        <v>32</v>
      </c>
      <c r="B126" s="28" t="s">
        <v>81</v>
      </c>
    </row>
    <row r="127" spans="1:2" x14ac:dyDescent="0.25">
      <c r="B127" s="28" t="s">
        <v>82</v>
      </c>
    </row>
    <row r="147" spans="1:2" x14ac:dyDescent="0.25">
      <c r="B147" s="28" t="s">
        <v>83</v>
      </c>
    </row>
    <row r="149" spans="1:2" x14ac:dyDescent="0.25">
      <c r="A149" s="51" t="s">
        <v>41</v>
      </c>
      <c r="B149" s="28" t="s">
        <v>84</v>
      </c>
    </row>
    <row r="150" spans="1:2" x14ac:dyDescent="0.25">
      <c r="B150" s="28" t="s">
        <v>85</v>
      </c>
    </row>
    <row r="156" spans="1:2" x14ac:dyDescent="0.25">
      <c r="A156" s="51" t="s">
        <v>45</v>
      </c>
      <c r="B156" s="28" t="s">
        <v>86</v>
      </c>
    </row>
    <row r="157" spans="1:2" x14ac:dyDescent="0.25">
      <c r="B157" s="28" t="s">
        <v>87</v>
      </c>
    </row>
    <row r="158" spans="1:2" x14ac:dyDescent="0.25">
      <c r="B158" s="28" t="s">
        <v>88</v>
      </c>
    </row>
    <row r="173" spans="2:2" x14ac:dyDescent="0.25">
      <c r="B173" s="28" t="s">
        <v>89</v>
      </c>
    </row>
    <row r="174" spans="2:2" x14ac:dyDescent="0.25">
      <c r="B174" s="28" t="s">
        <v>90</v>
      </c>
    </row>
    <row r="183" spans="2:2" x14ac:dyDescent="0.25">
      <c r="B183" s="28" t="s">
        <v>91</v>
      </c>
    </row>
    <row r="192" spans="2:2" x14ac:dyDescent="0.25">
      <c r="B192" s="28" t="s">
        <v>92</v>
      </c>
    </row>
    <row r="202" spans="2:2" x14ac:dyDescent="0.25">
      <c r="B202" s="28" t="s">
        <v>131</v>
      </c>
    </row>
    <row r="204" spans="2:2" x14ac:dyDescent="0.25">
      <c r="B204" s="28" t="s">
        <v>93</v>
      </c>
    </row>
    <row r="223" spans="1:2" x14ac:dyDescent="0.25">
      <c r="A223" s="51" t="s">
        <v>46</v>
      </c>
      <c r="B223" s="28" t="s">
        <v>94</v>
      </c>
    </row>
    <row r="224" spans="1:2" x14ac:dyDescent="0.25">
      <c r="B224" s="28" t="s">
        <v>95</v>
      </c>
    </row>
    <row r="225" spans="2:6" x14ac:dyDescent="0.25">
      <c r="B225" s="28" t="s">
        <v>116</v>
      </c>
    </row>
    <row r="226" spans="2:6" x14ac:dyDescent="0.25">
      <c r="B226" s="28" t="s">
        <v>117</v>
      </c>
    </row>
    <row r="228" spans="2:6" x14ac:dyDescent="0.25">
      <c r="B228" s="28" t="s">
        <v>96</v>
      </c>
      <c r="F228" s="28" t="s">
        <v>97</v>
      </c>
    </row>
    <row r="250" spans="2:2" x14ac:dyDescent="0.25">
      <c r="B250" s="28" t="s">
        <v>98</v>
      </c>
    </row>
    <row r="272" spans="2:2" x14ac:dyDescent="0.25">
      <c r="B272" s="28" t="s">
        <v>99</v>
      </c>
    </row>
    <row r="273" spans="2:7" x14ac:dyDescent="0.25">
      <c r="B273" s="28" t="s">
        <v>100</v>
      </c>
    </row>
    <row r="274" spans="2:7" x14ac:dyDescent="0.25">
      <c r="B274" s="28" t="s">
        <v>101</v>
      </c>
    </row>
    <row r="275" spans="2:7" x14ac:dyDescent="0.25">
      <c r="B275" s="28" t="s">
        <v>102</v>
      </c>
    </row>
    <row r="276" spans="2:7" x14ac:dyDescent="0.25">
      <c r="B276" s="28" t="s">
        <v>103</v>
      </c>
    </row>
    <row r="278" spans="2:7" x14ac:dyDescent="0.25">
      <c r="B278" s="28" t="s">
        <v>104</v>
      </c>
    </row>
    <row r="279" spans="2:7" x14ac:dyDescent="0.25">
      <c r="B279" s="28" t="s">
        <v>105</v>
      </c>
    </row>
    <row r="280" spans="2:7" x14ac:dyDescent="0.25">
      <c r="B280" s="28" t="s">
        <v>106</v>
      </c>
    </row>
    <row r="282" spans="2:7" x14ac:dyDescent="0.25">
      <c r="B282" s="28" t="s">
        <v>107</v>
      </c>
    </row>
    <row r="284" spans="2:7" x14ac:dyDescent="0.25">
      <c r="B284" s="30" t="s">
        <v>108</v>
      </c>
      <c r="C284" s="30"/>
      <c r="D284" s="30"/>
    </row>
    <row r="285" spans="2:7" x14ac:dyDescent="0.25">
      <c r="B285" s="49" t="s">
        <v>136</v>
      </c>
      <c r="C285" s="50"/>
      <c r="D285" s="50"/>
      <c r="E285" s="50"/>
      <c r="F285" s="50"/>
      <c r="G285" s="50"/>
    </row>
    <row r="286" spans="2:7" x14ac:dyDescent="0.25">
      <c r="B286" s="35" t="s">
        <v>135</v>
      </c>
    </row>
  </sheetData>
  <hyperlinks>
    <hyperlink ref="B286" r:id="rId1"/>
  </hyperlinks>
  <pageMargins left="0.7" right="0.7" top="0.75" bottom="0.75" header="0.3" footer="0.3"/>
  <pageSetup paperSize="9" scale="58" orientation="portrait" r:id="rId2"/>
  <rowBreaks count="3" manualBreakCount="3">
    <brk id="67" max="16383" man="1"/>
    <brk id="148" max="16383" man="1"/>
    <brk id="222" max="16383" man="1"/>
  </row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3:F76"/>
  <sheetViews>
    <sheetView tabSelected="1" topLeftCell="A70" workbookViewId="0">
      <selection activeCell="B79" sqref="B79"/>
    </sheetView>
  </sheetViews>
  <sheetFormatPr baseColWidth="10" defaultRowHeight="15" x14ac:dyDescent="0.25"/>
  <cols>
    <col min="1" max="1" width="7.28515625" style="11" customWidth="1"/>
    <col min="2" max="2" width="19.140625" bestFit="1" customWidth="1"/>
    <col min="3" max="6" width="15.7109375" customWidth="1"/>
  </cols>
  <sheetData>
    <row r="3" spans="1:4" ht="19.5" x14ac:dyDescent="0.3">
      <c r="B3" s="4" t="s">
        <v>133</v>
      </c>
    </row>
    <row r="4" spans="1:4" x14ac:dyDescent="0.25">
      <c r="B4" s="28" t="s">
        <v>47</v>
      </c>
      <c r="C4" s="58"/>
      <c r="D4" s="58"/>
    </row>
    <row r="5" spans="1:4" x14ac:dyDescent="0.25">
      <c r="B5" s="28" t="s">
        <v>48</v>
      </c>
      <c r="C5" s="58"/>
      <c r="D5" s="58"/>
    </row>
    <row r="6" spans="1:4" x14ac:dyDescent="0.25">
      <c r="B6" s="28"/>
      <c r="C6" s="28"/>
      <c r="D6" s="28"/>
    </row>
    <row r="9" spans="1:4" x14ac:dyDescent="0.25">
      <c r="A9" s="11" t="s">
        <v>20</v>
      </c>
      <c r="B9" s="41"/>
    </row>
    <row r="10" spans="1:4" x14ac:dyDescent="0.25">
      <c r="C10" s="3"/>
    </row>
    <row r="11" spans="1:4" x14ac:dyDescent="0.25">
      <c r="A11" s="11" t="s">
        <v>21</v>
      </c>
      <c r="B11" s="42"/>
      <c r="C11" s="2"/>
    </row>
    <row r="12" spans="1:4" x14ac:dyDescent="0.25">
      <c r="B12" s="1"/>
      <c r="C12" s="2"/>
    </row>
    <row r="13" spans="1:4" x14ac:dyDescent="0.25">
      <c r="A13" s="11" t="s">
        <v>22</v>
      </c>
      <c r="B13" s="42"/>
      <c r="C13" s="2"/>
    </row>
    <row r="14" spans="1:4" x14ac:dyDescent="0.25">
      <c r="B14" s="1"/>
      <c r="C14" s="2"/>
    </row>
    <row r="15" spans="1:4" x14ac:dyDescent="0.25">
      <c r="A15" s="11" t="s">
        <v>23</v>
      </c>
      <c r="B15" s="38" t="s">
        <v>9</v>
      </c>
      <c r="C15" s="43"/>
    </row>
    <row r="16" spans="1:4" x14ac:dyDescent="0.25">
      <c r="B16" s="38" t="s">
        <v>19</v>
      </c>
      <c r="C16" s="43"/>
    </row>
    <row r="17" spans="1:6" x14ac:dyDescent="0.25">
      <c r="B17" s="38" t="s">
        <v>11</v>
      </c>
      <c r="C17" s="43"/>
    </row>
    <row r="18" spans="1:6" x14ac:dyDescent="0.25">
      <c r="B18" s="38" t="s">
        <v>6</v>
      </c>
      <c r="C18" s="43"/>
    </row>
    <row r="19" spans="1:6" x14ac:dyDescent="0.25">
      <c r="B19" s="1"/>
      <c r="C19" s="2"/>
    </row>
    <row r="20" spans="1:6" x14ac:dyDescent="0.25">
      <c r="A20" s="11" t="s">
        <v>24</v>
      </c>
      <c r="B20" s="42"/>
      <c r="C20" s="2"/>
    </row>
    <row r="21" spans="1:6" x14ac:dyDescent="0.25">
      <c r="B21" s="1"/>
      <c r="C21" s="2"/>
    </row>
    <row r="22" spans="1:6" x14ac:dyDescent="0.25">
      <c r="A22" s="11" t="s">
        <v>25</v>
      </c>
      <c r="C22" s="40" t="s">
        <v>9</v>
      </c>
      <c r="D22" s="40" t="s">
        <v>19</v>
      </c>
      <c r="E22" s="40" t="s">
        <v>11</v>
      </c>
      <c r="F22" s="40" t="s">
        <v>6</v>
      </c>
    </row>
    <row r="23" spans="1:6" x14ac:dyDescent="0.25">
      <c r="B23" s="39" t="s">
        <v>118</v>
      </c>
      <c r="C23" s="44"/>
      <c r="D23" s="44"/>
      <c r="E23" s="44"/>
      <c r="F23" s="44"/>
    </row>
    <row r="24" spans="1:6" x14ac:dyDescent="0.25">
      <c r="B24" s="39" t="s">
        <v>16</v>
      </c>
      <c r="C24" s="44"/>
      <c r="D24" s="44"/>
      <c r="E24" s="44"/>
      <c r="F24" s="44"/>
    </row>
    <row r="25" spans="1:6" x14ac:dyDescent="0.25">
      <c r="B25" s="39" t="s">
        <v>5</v>
      </c>
      <c r="C25" s="44"/>
      <c r="D25" s="44"/>
      <c r="E25" s="44"/>
      <c r="F25" s="44"/>
    </row>
    <row r="26" spans="1:6" x14ac:dyDescent="0.25">
      <c r="B26" s="39" t="s">
        <v>15</v>
      </c>
      <c r="C26" s="44"/>
      <c r="D26" s="44"/>
      <c r="E26" s="44"/>
      <c r="F26" s="44"/>
    </row>
    <row r="28" spans="1:6" x14ac:dyDescent="0.25">
      <c r="A28" s="11" t="s">
        <v>28</v>
      </c>
      <c r="B28" s="6" t="s">
        <v>4</v>
      </c>
      <c r="C28" s="6" t="s">
        <v>26</v>
      </c>
      <c r="D28" s="6" t="s">
        <v>13</v>
      </c>
    </row>
    <row r="29" spans="1:6" x14ac:dyDescent="0.25">
      <c r="B29" s="8" t="s">
        <v>9</v>
      </c>
      <c r="C29" s="12">
        <v>1000</v>
      </c>
      <c r="D29" s="45"/>
    </row>
    <row r="30" spans="1:6" x14ac:dyDescent="0.25">
      <c r="B30" s="10" t="s">
        <v>19</v>
      </c>
      <c r="C30" s="13">
        <v>200</v>
      </c>
      <c r="D30" s="46"/>
    </row>
    <row r="31" spans="1:6" x14ac:dyDescent="0.25">
      <c r="B31" s="10" t="s">
        <v>11</v>
      </c>
      <c r="C31" s="13">
        <v>580</v>
      </c>
      <c r="D31" s="46"/>
    </row>
    <row r="32" spans="1:6" x14ac:dyDescent="0.25">
      <c r="B32" s="14" t="s">
        <v>27</v>
      </c>
      <c r="C32" s="15">
        <f>+SUM(C29:C31)</f>
        <v>1780</v>
      </c>
      <c r="D32" s="47"/>
    </row>
    <row r="34" spans="1:3" x14ac:dyDescent="0.25">
      <c r="A34" s="11" t="s">
        <v>29</v>
      </c>
      <c r="B34" s="41"/>
    </row>
    <row r="35" spans="1:3" x14ac:dyDescent="0.25">
      <c r="B35" s="41"/>
    </row>
    <row r="36" spans="1:3" x14ac:dyDescent="0.25">
      <c r="B36" s="41"/>
    </row>
    <row r="38" spans="1:3" x14ac:dyDescent="0.25">
      <c r="A38" s="11" t="s">
        <v>30</v>
      </c>
    </row>
    <row r="41" spans="1:3" x14ac:dyDescent="0.25">
      <c r="A41" s="11" t="s">
        <v>31</v>
      </c>
      <c r="B41" s="6" t="s">
        <v>4</v>
      </c>
      <c r="C41" s="6" t="s">
        <v>26</v>
      </c>
    </row>
    <row r="42" spans="1:3" x14ac:dyDescent="0.25">
      <c r="B42" s="8" t="s">
        <v>9</v>
      </c>
      <c r="C42" s="12">
        <v>1000</v>
      </c>
    </row>
    <row r="43" spans="1:3" x14ac:dyDescent="0.25">
      <c r="B43" s="10" t="s">
        <v>19</v>
      </c>
      <c r="C43" s="13">
        <v>200</v>
      </c>
    </row>
    <row r="44" spans="1:3" x14ac:dyDescent="0.25">
      <c r="B44" s="10" t="s">
        <v>11</v>
      </c>
      <c r="C44" s="13">
        <v>580</v>
      </c>
    </row>
    <row r="45" spans="1:3" x14ac:dyDescent="0.25">
      <c r="B45" s="14" t="s">
        <v>27</v>
      </c>
      <c r="C45" s="48">
        <f>+SUM(C42:C44)</f>
        <v>1780</v>
      </c>
    </row>
    <row r="47" spans="1:3" x14ac:dyDescent="0.25">
      <c r="A47" s="11" t="s">
        <v>32</v>
      </c>
      <c r="B47" s="21" t="s">
        <v>37</v>
      </c>
      <c r="C47" s="22">
        <v>1450</v>
      </c>
    </row>
    <row r="48" spans="1:3" x14ac:dyDescent="0.25">
      <c r="B48" s="21" t="s">
        <v>38</v>
      </c>
      <c r="C48" s="23">
        <f>+C47-C49</f>
        <v>725</v>
      </c>
    </row>
    <row r="49" spans="1:4" x14ac:dyDescent="0.25">
      <c r="B49" s="21" t="s">
        <v>33</v>
      </c>
      <c r="C49" s="23">
        <f>+C47*(C50/100)</f>
        <v>725</v>
      </c>
    </row>
    <row r="50" spans="1:4" x14ac:dyDescent="0.25">
      <c r="B50" s="21" t="s">
        <v>40</v>
      </c>
      <c r="C50" s="24">
        <v>50</v>
      </c>
      <c r="D50" s="41"/>
    </row>
    <row r="51" spans="1:4" x14ac:dyDescent="0.25">
      <c r="B51" s="21" t="s">
        <v>34</v>
      </c>
      <c r="C51" s="22">
        <v>650</v>
      </c>
    </row>
    <row r="52" spans="1:4" x14ac:dyDescent="0.25">
      <c r="B52" s="21" t="s">
        <v>36</v>
      </c>
      <c r="C52" s="23">
        <f>+C47-C48-C51</f>
        <v>75</v>
      </c>
    </row>
    <row r="53" spans="1:4" x14ac:dyDescent="0.25">
      <c r="B53" s="21" t="s">
        <v>35</v>
      </c>
      <c r="C53" s="25">
        <f>+C51/C50*100</f>
        <v>1300</v>
      </c>
    </row>
    <row r="54" spans="1:4" x14ac:dyDescent="0.25">
      <c r="B54" s="21" t="s">
        <v>39</v>
      </c>
      <c r="C54" s="26"/>
    </row>
    <row r="56" spans="1:4" x14ac:dyDescent="0.25">
      <c r="A56" s="11" t="s">
        <v>41</v>
      </c>
      <c r="B56" s="27" t="s">
        <v>44</v>
      </c>
    </row>
    <row r="57" spans="1:4" x14ac:dyDescent="0.25">
      <c r="B57" s="41"/>
      <c r="C57" t="s">
        <v>42</v>
      </c>
    </row>
    <row r="58" spans="1:4" x14ac:dyDescent="0.25">
      <c r="B58" s="41"/>
      <c r="C58" t="s">
        <v>43</v>
      </c>
    </row>
    <row r="61" spans="1:4" x14ac:dyDescent="0.25">
      <c r="A61" s="11" t="s">
        <v>45</v>
      </c>
    </row>
    <row r="76" spans="1:1" x14ac:dyDescent="0.25">
      <c r="A76" s="11" t="s">
        <v>46</v>
      </c>
    </row>
  </sheetData>
  <mergeCells count="2">
    <mergeCell ref="C4:D4"/>
    <mergeCell ref="C5:D5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</vt:lpstr>
      <vt:lpstr>COURS</vt:lpstr>
      <vt:lpstr>Travail</vt:lpstr>
      <vt:lpstr>Travail!Zone_d_impression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2021-05-24T15:32:05Z</cp:lastPrinted>
  <dcterms:created xsi:type="dcterms:W3CDTF">2019-10-16T05:26:54Z</dcterms:created>
  <dcterms:modified xsi:type="dcterms:W3CDTF">2021-10-18T16:11:21Z</dcterms:modified>
</cp:coreProperties>
</file>