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rtage\Documents\ANGO\3 PRODUCTION\33 ETE 2024\1 POUR RECEPTION\"/>
    </mc:Choice>
  </mc:AlternateContent>
  <xr:revisionPtr revIDLastSave="0" documentId="13_ncr:1_{ABD73C5E-2B3C-4868-9459-6B0D41824BD0}" xr6:coauthVersionLast="47" xr6:coauthVersionMax="47" xr10:uidLastSave="{00000000-0000-0000-0000-000000000000}"/>
  <bookViews>
    <workbookView xWindow="-120" yWindow="-120" windowWidth="29040" windowHeight="15720" tabRatio="392" activeTab="1" xr2:uid="{00000000-000D-0000-FFFF-FFFF00000000}"/>
  </bookViews>
  <sheets>
    <sheet name="CDE" sheetId="1" r:id="rId1"/>
    <sheet name="RECAP RECEP" sheetId="10" r:id="rId2"/>
  </sheets>
  <definedNames>
    <definedName name="_xlnm._FilterDatabase" localSheetId="0" hidden="1">CDE!$A$1:$AD$39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/>
  <c r="I2" i="1" s="1"/>
  <c r="G3" i="1"/>
  <c r="I3" i="1" s="1"/>
  <c r="G4" i="1"/>
  <c r="I4" i="1" s="1"/>
  <c r="G5" i="1"/>
  <c r="I5" i="1" s="1"/>
  <c r="G6" i="1"/>
  <c r="I6" i="1" s="1"/>
  <c r="G7" i="1"/>
  <c r="I7" i="1" s="1"/>
  <c r="G8" i="1"/>
  <c r="I8" i="1" s="1"/>
  <c r="G9" i="1"/>
  <c r="I9" i="1" s="1"/>
  <c r="G10" i="1"/>
  <c r="I10" i="1" s="1"/>
  <c r="G11" i="1"/>
  <c r="I11" i="1" s="1"/>
  <c r="G12" i="1"/>
  <c r="I12" i="1" s="1"/>
  <c r="G13" i="1"/>
  <c r="I13" i="1" s="1"/>
  <c r="G14" i="1"/>
  <c r="I14" i="1" s="1"/>
  <c r="G15" i="1"/>
  <c r="I15" i="1" s="1"/>
  <c r="G16" i="1"/>
  <c r="I16" i="1" s="1"/>
  <c r="G17" i="1"/>
  <c r="I17" i="1" s="1"/>
  <c r="G18" i="1"/>
  <c r="I18" i="1" s="1"/>
  <c r="G19" i="1"/>
  <c r="I19" i="1" s="1"/>
  <c r="G20" i="1"/>
  <c r="I20" i="1" s="1"/>
  <c r="G21" i="1"/>
  <c r="I21" i="1" s="1"/>
  <c r="G22" i="1"/>
  <c r="I22" i="1" s="1"/>
  <c r="G23" i="1"/>
  <c r="G24" i="1"/>
  <c r="G25" i="1"/>
  <c r="G26" i="1"/>
  <c r="I26" i="1" s="1"/>
  <c r="G27" i="1"/>
  <c r="I27" i="1" s="1"/>
  <c r="G28" i="1"/>
  <c r="I28" i="1" s="1"/>
  <c r="G29" i="1"/>
  <c r="I29" i="1" s="1"/>
  <c r="G30" i="1"/>
  <c r="I30" i="1" s="1"/>
  <c r="G31" i="1"/>
  <c r="I31" i="1" s="1"/>
  <c r="G32" i="1"/>
  <c r="I32" i="1" s="1"/>
  <c r="G33" i="1"/>
  <c r="I33" i="1" s="1"/>
  <c r="G34" i="1"/>
  <c r="I34" i="1" s="1"/>
  <c r="G35" i="1"/>
  <c r="I35" i="1" s="1"/>
  <c r="G36" i="1"/>
  <c r="I36" i="1" s="1"/>
  <c r="G37" i="1"/>
  <c r="I37" i="1" s="1"/>
  <c r="G38" i="1"/>
  <c r="I38" i="1" s="1"/>
  <c r="G39" i="1"/>
  <c r="I39" i="1" s="1"/>
  <c r="G40" i="1"/>
  <c r="I40" i="1" s="1"/>
  <c r="D3" i="10" l="1" a="1"/>
  <c r="D3" i="10" s="1"/>
  <c r="E3" i="10" a="1"/>
  <c r="E3" i="10" s="1"/>
  <c r="F3" i="10" a="1"/>
  <c r="F3" i="10" s="1"/>
  <c r="B3" i="10" a="1"/>
  <c r="B3" i="10" s="1"/>
  <c r="C3" i="10" a="1"/>
  <c r="C3" i="10" s="1"/>
  <c r="H3" i="10" l="1" a="1"/>
  <c r="H3" i="10" s="1"/>
  <c r="G3" i="10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<sst xmlns="http://schemas.openxmlformats.org/spreadsheetml/2006/main" count="179" uniqueCount="28">
  <si>
    <t>KID</t>
  </si>
  <si>
    <t>H40</t>
  </si>
  <si>
    <t>H41</t>
  </si>
  <si>
    <t>H42</t>
  </si>
  <si>
    <t>H43</t>
  </si>
  <si>
    <t>H44</t>
  </si>
  <si>
    <t>H45</t>
  </si>
  <si>
    <t>CA</t>
  </si>
  <si>
    <t>SMS</t>
  </si>
  <si>
    <t>PUHT</t>
  </si>
  <si>
    <t>TOTHT</t>
  </si>
  <si>
    <t>QT1</t>
  </si>
  <si>
    <t>AFAC</t>
  </si>
  <si>
    <t>CDE</t>
  </si>
  <si>
    <t>MQ</t>
  </si>
  <si>
    <t>ALI</t>
  </si>
  <si>
    <t>NIM</t>
  </si>
  <si>
    <t>RECEP</t>
  </si>
  <si>
    <t>EXPED</t>
  </si>
  <si>
    <t>COMMANDE</t>
  </si>
  <si>
    <t>ALIWELL</t>
  </si>
  <si>
    <t>ALIWELL H</t>
  </si>
  <si>
    <t>NIMAL</t>
  </si>
  <si>
    <t>NIMAL KID</t>
  </si>
  <si>
    <t>PROD</t>
  </si>
  <si>
    <t>TOTAL</t>
  </si>
  <si>
    <t>CA HT</t>
  </si>
  <si>
    <t>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</si>
</sst>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5" formatCode="#,##0.00\ &quot;€&quot;"/>
    <numFmt numFmtId="167" formatCode="_-* #,##0.00\ [$€-40C]_-;\-* #,##0.00\ [$€-40C]_-;_-* &quot;-&quot;??\ [$€-40C]_-;_-@_-"/>
  </numFmts>
  <fonts count="4" x14ac:knownFonts="1">
    <font>
      <sz val="10"/>
      <name val="Arial"/>
    </font>
    <font>
      <sz val="10"/>
      <name val="Arial"/>
      <family val="2"/>
    </font>
    <font>
      <sz val="10"/>
      <color indexed="10"/>
      <name val="Arial"/>
      <family val="2"/>
    </font>
    <font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5" fontId="0" fillId="3" borderId="1" xfId="0" applyNumberFormat="1" applyFill="1" applyBorder="1"/>
    <xf numFmtId="0" fontId="1" fillId="0" borderId="1" xfId="0" applyFont="1" applyBorder="1"/>
    <xf numFmtId="165" fontId="2" fillId="3" borderId="1" xfId="0" applyNumberFormat="1" applyFont="1" applyFill="1" applyBorder="1"/>
    <xf numFmtId="165" fontId="1" fillId="3" borderId="1" xfId="0" applyNumberFormat="1" applyFont="1" applyFill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9" fontId="0" fillId="3" borderId="1" xfId="0" applyNumberFormat="1" applyFill="1" applyBorder="1"/>
    <xf numFmtId="49" fontId="1" fillId="3" borderId="1" xfId="0" applyNumberFormat="1" applyFont="1" applyFill="1" applyBorder="1"/>
    <xf numFmtId="49" fontId="0" fillId="0" borderId="0" xfId="0" applyNumberFormat="1"/>
    <xf numFmtId="49" fontId="1" fillId="2" borderId="0" xfId="0" applyNumberFormat="1" applyFont="1" applyFill="1"/>
    <xf numFmtId="49" fontId="1" fillId="2" borderId="1" xfId="0" applyNumberFormat="1" applyFont="1" applyFill="1" applyBorder="1"/>
    <xf numFmtId="167" fontId="0" fillId="0" borderId="1" xfId="1" applyNumberFormat="1" applyFont="1" applyBorder="1" applyAlignment="1">
      <alignment horizontal="center"/>
    </xf>
    <xf numFmtId="0" fontId="0" fillId="0" borderId="1" xfId="0" applyNumberForma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7"/>
  </sheetPr>
  <dimension ref="A1:AD40"/>
  <sheetViews>
    <sheetView zoomScaleNormal="100" workbookViewId="0">
      <selection activeCell="H1" sqref="H1:H1048576"/>
    </sheetView>
  </sheetViews>
  <sheetFormatPr baseColWidth="10" defaultRowHeight="12.75" x14ac:dyDescent="0.2"/>
  <cols>
    <col min="1" max="1" width="11.28515625" style="17" customWidth="1"/>
    <col min="2" max="2" width="21.85546875" style="9" bestFit="1" customWidth="1"/>
    <col min="3" max="3" width="8.7109375" style="9" customWidth="1"/>
    <col min="4" max="4" width="6.85546875" customWidth="1"/>
    <col min="5" max="6" width="6.85546875" style="9" customWidth="1"/>
    <col min="7" max="7" width="6.42578125" style="9" customWidth="1"/>
    <col min="8" max="9" width="10.140625" customWidth="1"/>
    <col min="10" max="10" width="8" style="17" customWidth="1"/>
    <col min="11" max="24" width="7.5703125" bestFit="1" customWidth="1"/>
    <col min="25" max="30" width="8.85546875" bestFit="1" customWidth="1"/>
  </cols>
  <sheetData>
    <row r="1" spans="1:30" x14ac:dyDescent="0.2">
      <c r="A1" s="18" t="s">
        <v>12</v>
      </c>
      <c r="B1" s="9" t="s">
        <v>13</v>
      </c>
      <c r="C1" s="9" t="s">
        <v>24</v>
      </c>
      <c r="D1" s="1" t="s">
        <v>17</v>
      </c>
      <c r="E1" s="10" t="s">
        <v>18</v>
      </c>
      <c r="F1" s="10" t="s">
        <v>11</v>
      </c>
      <c r="G1" s="12" t="s">
        <v>11</v>
      </c>
      <c r="H1" s="8" t="s">
        <v>9</v>
      </c>
      <c r="I1" s="8" t="s">
        <v>10</v>
      </c>
      <c r="J1" s="15" t="s">
        <v>14</v>
      </c>
      <c r="K1" s="3">
        <v>35</v>
      </c>
      <c r="L1" s="3">
        <v>36</v>
      </c>
      <c r="M1" s="3">
        <v>37</v>
      </c>
      <c r="N1" s="3">
        <v>38</v>
      </c>
      <c r="O1" s="3">
        <v>39</v>
      </c>
      <c r="P1" s="3">
        <v>40</v>
      </c>
      <c r="Q1" s="3">
        <v>41</v>
      </c>
      <c r="R1" s="2">
        <v>28</v>
      </c>
      <c r="S1" s="2">
        <v>29</v>
      </c>
      <c r="T1" s="2">
        <v>30</v>
      </c>
      <c r="U1" s="2">
        <v>31</v>
      </c>
      <c r="V1" s="2">
        <v>32</v>
      </c>
      <c r="W1" s="2">
        <v>33</v>
      </c>
      <c r="X1" s="2">
        <v>34</v>
      </c>
      <c r="Y1" s="4" t="s">
        <v>1</v>
      </c>
      <c r="Z1" s="4" t="s">
        <v>2</v>
      </c>
      <c r="AA1" s="4" t="s">
        <v>3</v>
      </c>
      <c r="AB1" s="4" t="s">
        <v>4</v>
      </c>
      <c r="AC1" s="4" t="s">
        <v>5</v>
      </c>
      <c r="AD1" s="4" t="s">
        <v>6</v>
      </c>
    </row>
    <row r="2" spans="1:30" x14ac:dyDescent="0.2">
      <c r="A2" s="19" t="s">
        <v>7</v>
      </c>
      <c r="B2" s="1" t="s">
        <v>13</v>
      </c>
      <c r="C2" s="1" t="s">
        <v>27</v>
      </c>
      <c r="D2" s="1"/>
      <c r="E2" s="10"/>
      <c r="F2" s="10">
        <v>10</v>
      </c>
      <c r="G2" s="13">
        <f>SUBTOTAL(9,K2:Q2)</f>
        <v>10</v>
      </c>
      <c r="H2" s="5">
        <v>38</v>
      </c>
      <c r="I2" s="7">
        <f>G2*H2</f>
        <v>380</v>
      </c>
      <c r="J2" s="16" t="s">
        <v>15</v>
      </c>
      <c r="K2" s="3">
        <v>0</v>
      </c>
      <c r="L2" s="3">
        <v>1</v>
      </c>
      <c r="M2" s="3">
        <v>2</v>
      </c>
      <c r="N2" s="3">
        <v>3</v>
      </c>
      <c r="O2" s="3">
        <v>2</v>
      </c>
      <c r="P2" s="3">
        <v>1</v>
      </c>
      <c r="Q2" s="3">
        <v>1</v>
      </c>
      <c r="R2" s="2"/>
      <c r="S2" s="2"/>
      <c r="T2" s="2"/>
      <c r="U2" s="2"/>
      <c r="V2" s="2"/>
      <c r="W2" s="2"/>
      <c r="X2" s="2"/>
      <c r="Y2" s="4"/>
      <c r="Z2" s="4"/>
      <c r="AA2" s="4"/>
      <c r="AB2" s="4"/>
      <c r="AC2" s="4"/>
      <c r="AD2" s="4"/>
    </row>
    <row r="3" spans="1:30" x14ac:dyDescent="0.2">
      <c r="A3" s="19" t="s">
        <v>7</v>
      </c>
      <c r="B3" s="1" t="s">
        <v>13</v>
      </c>
      <c r="C3" s="1" t="s">
        <v>27</v>
      </c>
      <c r="D3" s="1"/>
      <c r="E3" s="10"/>
      <c r="F3" s="10">
        <v>10</v>
      </c>
      <c r="G3" s="13">
        <f>SUBTOTAL(9,K3:Q3)</f>
        <v>10</v>
      </c>
      <c r="H3" s="5">
        <v>38</v>
      </c>
      <c r="I3" s="7">
        <f>G3*H3</f>
        <v>380</v>
      </c>
      <c r="J3" s="16" t="s">
        <v>15</v>
      </c>
      <c r="K3" s="3">
        <v>0</v>
      </c>
      <c r="L3" s="3">
        <v>1</v>
      </c>
      <c r="M3" s="3">
        <v>2</v>
      </c>
      <c r="N3" s="3">
        <v>3</v>
      </c>
      <c r="O3" s="3">
        <v>2</v>
      </c>
      <c r="P3" s="3">
        <v>1</v>
      </c>
      <c r="Q3" s="3">
        <v>1</v>
      </c>
      <c r="R3" s="2"/>
      <c r="S3" s="2"/>
      <c r="T3" s="2"/>
      <c r="U3" s="2"/>
      <c r="V3" s="2"/>
      <c r="W3" s="2"/>
      <c r="X3" s="2"/>
      <c r="Y3" s="4"/>
      <c r="Z3" s="4"/>
      <c r="AA3" s="4"/>
      <c r="AB3" s="4"/>
      <c r="AC3" s="4"/>
      <c r="AD3" s="4"/>
    </row>
    <row r="4" spans="1:30" x14ac:dyDescent="0.2">
      <c r="A4" s="19" t="s">
        <v>7</v>
      </c>
      <c r="B4" s="1" t="s">
        <v>13</v>
      </c>
      <c r="C4" s="1" t="s">
        <v>27</v>
      </c>
      <c r="D4" s="1"/>
      <c r="E4" s="10"/>
      <c r="F4" s="10">
        <v>12</v>
      </c>
      <c r="G4" s="13">
        <f>SUBTOTAL(9,K4:Q4)</f>
        <v>12</v>
      </c>
      <c r="H4" s="5">
        <v>38</v>
      </c>
      <c r="I4" s="7">
        <f>G4*H4</f>
        <v>456</v>
      </c>
      <c r="J4" s="16" t="s">
        <v>15</v>
      </c>
      <c r="K4" s="3">
        <v>0</v>
      </c>
      <c r="L4" s="3">
        <v>1</v>
      </c>
      <c r="M4" s="3">
        <v>2</v>
      </c>
      <c r="N4" s="3">
        <v>3</v>
      </c>
      <c r="O4" s="3">
        <v>3</v>
      </c>
      <c r="P4" s="3">
        <v>2</v>
      </c>
      <c r="Q4" s="3">
        <v>1</v>
      </c>
      <c r="R4" s="2"/>
      <c r="S4" s="2"/>
      <c r="T4" s="2"/>
      <c r="U4" s="2"/>
      <c r="V4" s="2"/>
      <c r="W4" s="2"/>
      <c r="X4" s="2"/>
      <c r="Y4" s="4"/>
      <c r="Z4" s="4"/>
      <c r="AA4" s="4"/>
      <c r="AB4" s="4"/>
      <c r="AC4" s="4"/>
      <c r="AD4" s="4"/>
    </row>
    <row r="5" spans="1:30" x14ac:dyDescent="0.2">
      <c r="A5" s="19" t="s">
        <v>7</v>
      </c>
      <c r="B5" s="1" t="s">
        <v>13</v>
      </c>
      <c r="C5" s="1" t="s">
        <v>27</v>
      </c>
      <c r="D5" s="1"/>
      <c r="E5" s="10"/>
      <c r="F5" s="10">
        <v>10</v>
      </c>
      <c r="G5" s="13">
        <f>SUBTOTAL(9,K5:Q5)</f>
        <v>10</v>
      </c>
      <c r="H5" s="5">
        <v>41</v>
      </c>
      <c r="I5" s="7">
        <f>G5*H5</f>
        <v>410</v>
      </c>
      <c r="J5" s="16" t="s">
        <v>15</v>
      </c>
      <c r="K5" s="3">
        <v>0</v>
      </c>
      <c r="L5" s="3">
        <v>1</v>
      </c>
      <c r="M5" s="3">
        <v>2</v>
      </c>
      <c r="N5" s="3">
        <v>3</v>
      </c>
      <c r="O5" s="3">
        <v>2</v>
      </c>
      <c r="P5" s="3">
        <v>1</v>
      </c>
      <c r="Q5" s="3">
        <v>1</v>
      </c>
      <c r="R5" s="2"/>
      <c r="S5" s="2"/>
      <c r="T5" s="2"/>
      <c r="U5" s="2"/>
      <c r="V5" s="2"/>
      <c r="W5" s="2"/>
      <c r="X5" s="2"/>
      <c r="Y5" s="4"/>
      <c r="Z5" s="4"/>
      <c r="AA5" s="4"/>
      <c r="AB5" s="4"/>
      <c r="AC5" s="4"/>
      <c r="AD5" s="4"/>
    </row>
    <row r="6" spans="1:30" x14ac:dyDescent="0.2">
      <c r="A6" s="19" t="s">
        <v>7</v>
      </c>
      <c r="B6" s="1" t="s">
        <v>13</v>
      </c>
      <c r="C6" s="1" t="s">
        <v>27</v>
      </c>
      <c r="D6" s="1"/>
      <c r="E6" s="10"/>
      <c r="F6" s="10">
        <v>10</v>
      </c>
      <c r="G6" s="13">
        <f>SUBTOTAL(9,K6:Q6)</f>
        <v>10</v>
      </c>
      <c r="H6" s="5">
        <v>45</v>
      </c>
      <c r="I6" s="7">
        <f>G6*H6</f>
        <v>450</v>
      </c>
      <c r="J6" s="16" t="s">
        <v>15</v>
      </c>
      <c r="K6" s="3">
        <v>0</v>
      </c>
      <c r="L6" s="3">
        <v>1</v>
      </c>
      <c r="M6" s="3">
        <v>2</v>
      </c>
      <c r="N6" s="3">
        <v>3</v>
      </c>
      <c r="O6" s="3">
        <v>2</v>
      </c>
      <c r="P6" s="3">
        <v>1</v>
      </c>
      <c r="Q6" s="3">
        <v>1</v>
      </c>
      <c r="R6" s="2"/>
      <c r="S6" s="2"/>
      <c r="T6" s="2"/>
      <c r="U6" s="2"/>
      <c r="V6" s="2"/>
      <c r="W6" s="2"/>
      <c r="X6" s="2"/>
      <c r="Y6" s="4"/>
      <c r="Z6" s="4"/>
      <c r="AA6" s="4"/>
      <c r="AB6" s="4"/>
      <c r="AC6" s="4"/>
      <c r="AD6" s="4"/>
    </row>
    <row r="7" spans="1:30" x14ac:dyDescent="0.2">
      <c r="A7" s="19" t="s">
        <v>7</v>
      </c>
      <c r="B7" s="1" t="s">
        <v>13</v>
      </c>
      <c r="C7" s="1" t="s">
        <v>27</v>
      </c>
      <c r="D7" s="1"/>
      <c r="E7" s="10"/>
      <c r="F7" s="10">
        <v>8</v>
      </c>
      <c r="G7" s="13">
        <f>SUBTOTAL(9,K7:Q7)</f>
        <v>8</v>
      </c>
      <c r="H7" s="5">
        <v>45</v>
      </c>
      <c r="I7" s="7">
        <f>G7*H7</f>
        <v>360</v>
      </c>
      <c r="J7" s="16" t="s">
        <v>15</v>
      </c>
      <c r="K7" s="3">
        <v>0</v>
      </c>
      <c r="L7" s="3">
        <v>1</v>
      </c>
      <c r="M7" s="3">
        <v>1</v>
      </c>
      <c r="N7" s="3">
        <v>2</v>
      </c>
      <c r="O7" s="3">
        <v>2</v>
      </c>
      <c r="P7" s="3">
        <v>1</v>
      </c>
      <c r="Q7" s="3">
        <v>1</v>
      </c>
      <c r="R7" s="2"/>
      <c r="S7" s="2"/>
      <c r="T7" s="2"/>
      <c r="U7" s="2"/>
      <c r="V7" s="2"/>
      <c r="W7" s="2"/>
      <c r="X7" s="2"/>
      <c r="Y7" s="4"/>
      <c r="Z7" s="4"/>
      <c r="AA7" s="4"/>
      <c r="AB7" s="4"/>
      <c r="AC7" s="4"/>
      <c r="AD7" s="4"/>
    </row>
    <row r="8" spans="1:30" x14ac:dyDescent="0.2">
      <c r="A8" s="19" t="s">
        <v>7</v>
      </c>
      <c r="B8" s="1" t="s">
        <v>13</v>
      </c>
      <c r="C8" s="1" t="s">
        <v>27</v>
      </c>
      <c r="D8" s="1"/>
      <c r="E8" s="10"/>
      <c r="F8" s="10">
        <v>12</v>
      </c>
      <c r="G8" s="13">
        <f>SUBTOTAL(9,K8:Q8)</f>
        <v>12</v>
      </c>
      <c r="H8" s="5">
        <v>38</v>
      </c>
      <c r="I8" s="7">
        <f>G8*H8</f>
        <v>456</v>
      </c>
      <c r="J8" s="16" t="s">
        <v>15</v>
      </c>
      <c r="K8" s="3">
        <v>0</v>
      </c>
      <c r="L8" s="3">
        <v>1</v>
      </c>
      <c r="M8" s="3">
        <v>2</v>
      </c>
      <c r="N8" s="3">
        <v>3</v>
      </c>
      <c r="O8" s="3">
        <v>3</v>
      </c>
      <c r="P8" s="3">
        <v>2</v>
      </c>
      <c r="Q8" s="3">
        <v>1</v>
      </c>
      <c r="R8" s="2"/>
      <c r="S8" s="2"/>
      <c r="T8" s="2"/>
      <c r="U8" s="2"/>
      <c r="V8" s="2"/>
      <c r="W8" s="2"/>
      <c r="X8" s="2"/>
      <c r="Y8" s="4"/>
      <c r="Z8" s="4"/>
      <c r="AA8" s="4"/>
      <c r="AB8" s="4"/>
      <c r="AC8" s="4"/>
      <c r="AD8" s="4"/>
    </row>
    <row r="9" spans="1:30" x14ac:dyDescent="0.2">
      <c r="A9" s="19" t="s">
        <v>7</v>
      </c>
      <c r="B9" s="1" t="s">
        <v>13</v>
      </c>
      <c r="C9" s="1" t="s">
        <v>27</v>
      </c>
      <c r="D9" s="1"/>
      <c r="E9" s="10"/>
      <c r="F9" s="10">
        <v>10</v>
      </c>
      <c r="G9" s="13">
        <f>SUBTOTAL(9,K9:Q9)</f>
        <v>10</v>
      </c>
      <c r="H9" s="5">
        <v>42</v>
      </c>
      <c r="I9" s="7">
        <f>G9*H9</f>
        <v>420</v>
      </c>
      <c r="J9" s="16" t="s">
        <v>15</v>
      </c>
      <c r="K9" s="3">
        <v>0</v>
      </c>
      <c r="L9" s="3">
        <v>1</v>
      </c>
      <c r="M9" s="3">
        <v>2</v>
      </c>
      <c r="N9" s="3">
        <v>3</v>
      </c>
      <c r="O9" s="3">
        <v>2</v>
      </c>
      <c r="P9" s="3">
        <v>1</v>
      </c>
      <c r="Q9" s="3">
        <v>1</v>
      </c>
      <c r="R9" s="2"/>
      <c r="S9" s="2"/>
      <c r="T9" s="2"/>
      <c r="U9" s="2"/>
      <c r="V9" s="2"/>
      <c r="W9" s="2"/>
      <c r="X9" s="2"/>
      <c r="Y9" s="4"/>
      <c r="Z9" s="4"/>
      <c r="AA9" s="4"/>
      <c r="AB9" s="4"/>
      <c r="AC9" s="4"/>
      <c r="AD9" s="4"/>
    </row>
    <row r="10" spans="1:30" x14ac:dyDescent="0.2">
      <c r="A10" s="19" t="s">
        <v>7</v>
      </c>
      <c r="B10" s="1" t="s">
        <v>13</v>
      </c>
      <c r="C10" s="1" t="s">
        <v>27</v>
      </c>
      <c r="D10" s="1"/>
      <c r="E10" s="10"/>
      <c r="F10" s="10">
        <v>10</v>
      </c>
      <c r="G10" s="13">
        <f>SUBTOTAL(9,K10:Q10)</f>
        <v>10</v>
      </c>
      <c r="H10" s="5">
        <v>42</v>
      </c>
      <c r="I10" s="7">
        <f>G10*H10</f>
        <v>420</v>
      </c>
      <c r="J10" s="16" t="s">
        <v>15</v>
      </c>
      <c r="K10" s="3">
        <v>0</v>
      </c>
      <c r="L10" s="3">
        <v>1</v>
      </c>
      <c r="M10" s="3">
        <v>2</v>
      </c>
      <c r="N10" s="3">
        <v>3</v>
      </c>
      <c r="O10" s="3">
        <v>2</v>
      </c>
      <c r="P10" s="3">
        <v>1</v>
      </c>
      <c r="Q10" s="3">
        <v>1</v>
      </c>
      <c r="R10" s="2"/>
      <c r="S10" s="2"/>
      <c r="T10" s="2"/>
      <c r="U10" s="2"/>
      <c r="V10" s="2"/>
      <c r="W10" s="2"/>
      <c r="X10" s="2"/>
      <c r="Y10" s="4"/>
      <c r="Z10" s="4"/>
      <c r="AA10" s="4"/>
      <c r="AB10" s="4"/>
      <c r="AC10" s="4"/>
      <c r="AD10" s="4"/>
    </row>
    <row r="11" spans="1:30" x14ac:dyDescent="0.2">
      <c r="A11" s="19" t="s">
        <v>7</v>
      </c>
      <c r="B11" s="1" t="s">
        <v>13</v>
      </c>
      <c r="C11" s="1" t="s">
        <v>27</v>
      </c>
      <c r="D11" s="1"/>
      <c r="E11" s="10"/>
      <c r="F11" s="10">
        <v>10</v>
      </c>
      <c r="G11" s="13">
        <f>SUBTOTAL(9,K11:Q11)</f>
        <v>10</v>
      </c>
      <c r="H11" s="5">
        <v>42</v>
      </c>
      <c r="I11" s="7">
        <f>G11*H11</f>
        <v>420</v>
      </c>
      <c r="J11" s="16" t="s">
        <v>15</v>
      </c>
      <c r="K11" s="3">
        <v>0</v>
      </c>
      <c r="L11" s="3">
        <v>1</v>
      </c>
      <c r="M11" s="3">
        <v>2</v>
      </c>
      <c r="N11" s="3">
        <v>3</v>
      </c>
      <c r="O11" s="3">
        <v>2</v>
      </c>
      <c r="P11" s="3">
        <v>1</v>
      </c>
      <c r="Q11" s="3">
        <v>1</v>
      </c>
      <c r="R11" s="2"/>
      <c r="S11" s="2"/>
      <c r="T11" s="2"/>
      <c r="U11" s="2"/>
      <c r="V11" s="2"/>
      <c r="W11" s="2"/>
      <c r="X11" s="2"/>
      <c r="Y11" s="4"/>
      <c r="Z11" s="4"/>
      <c r="AA11" s="4"/>
      <c r="AB11" s="4"/>
      <c r="AC11" s="4"/>
      <c r="AD11" s="4"/>
    </row>
    <row r="12" spans="1:30" x14ac:dyDescent="0.2">
      <c r="A12" s="19" t="s">
        <v>7</v>
      </c>
      <c r="B12" s="1" t="s">
        <v>13</v>
      </c>
      <c r="C12" s="1" t="s">
        <v>27</v>
      </c>
      <c r="D12" s="1"/>
      <c r="E12" s="10"/>
      <c r="F12" s="10">
        <v>10</v>
      </c>
      <c r="G12" s="13">
        <f>SUBTOTAL(9,K12:Q12)</f>
        <v>10</v>
      </c>
      <c r="H12" s="5">
        <v>38</v>
      </c>
      <c r="I12" s="7">
        <f>G12*H12</f>
        <v>380</v>
      </c>
      <c r="J12" s="16" t="s">
        <v>15</v>
      </c>
      <c r="K12" s="3">
        <v>0</v>
      </c>
      <c r="L12" s="3">
        <v>1</v>
      </c>
      <c r="M12" s="3">
        <v>2</v>
      </c>
      <c r="N12" s="3">
        <v>3</v>
      </c>
      <c r="O12" s="3">
        <v>2</v>
      </c>
      <c r="P12" s="3">
        <v>1</v>
      </c>
      <c r="Q12" s="3">
        <v>1</v>
      </c>
      <c r="R12" s="2"/>
      <c r="S12" s="2"/>
      <c r="T12" s="2"/>
      <c r="U12" s="2"/>
      <c r="V12" s="2"/>
      <c r="W12" s="2"/>
      <c r="X12" s="2"/>
      <c r="Y12" s="4"/>
      <c r="Z12" s="4"/>
      <c r="AA12" s="4"/>
      <c r="AB12" s="4"/>
      <c r="AC12" s="4"/>
      <c r="AD12" s="4"/>
    </row>
    <row r="13" spans="1:30" x14ac:dyDescent="0.2">
      <c r="A13" s="19" t="s">
        <v>7</v>
      </c>
      <c r="B13" s="1" t="s">
        <v>13</v>
      </c>
      <c r="C13" s="1" t="s">
        <v>27</v>
      </c>
      <c r="D13" s="1"/>
      <c r="E13" s="10"/>
      <c r="F13" s="10">
        <v>6</v>
      </c>
      <c r="G13" s="13">
        <f>SUBTOTAL(9,K13:Q13)</f>
        <v>6</v>
      </c>
      <c r="H13" s="5">
        <v>59</v>
      </c>
      <c r="I13" s="7">
        <f>G13*H13</f>
        <v>354</v>
      </c>
      <c r="J13" s="15" t="s">
        <v>16</v>
      </c>
      <c r="K13" s="3">
        <v>0</v>
      </c>
      <c r="L13" s="3">
        <v>0</v>
      </c>
      <c r="M13" s="3">
        <v>1</v>
      </c>
      <c r="N13" s="3">
        <v>2</v>
      </c>
      <c r="O13" s="3">
        <v>2</v>
      </c>
      <c r="P13" s="3">
        <v>1</v>
      </c>
      <c r="Q13" s="3">
        <v>0</v>
      </c>
      <c r="R13" s="2"/>
      <c r="S13" s="2"/>
      <c r="T13" s="2"/>
      <c r="U13" s="2"/>
      <c r="V13" s="2"/>
      <c r="W13" s="2"/>
      <c r="X13" s="2"/>
      <c r="Y13" s="4"/>
      <c r="Z13" s="4"/>
      <c r="AA13" s="4"/>
      <c r="AB13" s="4"/>
      <c r="AC13" s="4"/>
      <c r="AD13" s="4"/>
    </row>
    <row r="14" spans="1:30" x14ac:dyDescent="0.2">
      <c r="A14" s="19" t="s">
        <v>7</v>
      </c>
      <c r="B14" s="1" t="s">
        <v>13</v>
      </c>
      <c r="C14" s="1" t="s">
        <v>27</v>
      </c>
      <c r="D14" s="1"/>
      <c r="E14" s="10"/>
      <c r="F14" s="10">
        <v>6</v>
      </c>
      <c r="G14" s="13">
        <f>SUBTOTAL(9,K14:Q14)</f>
        <v>6</v>
      </c>
      <c r="H14" s="5">
        <v>57</v>
      </c>
      <c r="I14" s="7">
        <f>G14*H14</f>
        <v>342</v>
      </c>
      <c r="J14" s="15" t="s">
        <v>16</v>
      </c>
      <c r="K14" s="3">
        <v>0</v>
      </c>
      <c r="L14" s="3">
        <v>0</v>
      </c>
      <c r="M14" s="3">
        <v>1</v>
      </c>
      <c r="N14" s="3">
        <v>2</v>
      </c>
      <c r="O14" s="3">
        <v>2</v>
      </c>
      <c r="P14" s="3">
        <v>1</v>
      </c>
      <c r="Q14" s="3">
        <v>0</v>
      </c>
      <c r="R14" s="2"/>
      <c r="S14" s="2"/>
      <c r="T14" s="2"/>
      <c r="U14" s="2"/>
      <c r="V14" s="2"/>
      <c r="W14" s="2"/>
      <c r="X14" s="2"/>
      <c r="Y14" s="4"/>
      <c r="Z14" s="4"/>
      <c r="AA14" s="4"/>
      <c r="AB14" s="4"/>
      <c r="AC14" s="4"/>
      <c r="AD14" s="4"/>
    </row>
    <row r="15" spans="1:30" x14ac:dyDescent="0.2">
      <c r="A15" s="19" t="s">
        <v>7</v>
      </c>
      <c r="B15" s="1" t="s">
        <v>13</v>
      </c>
      <c r="C15" s="1" t="s">
        <v>27</v>
      </c>
      <c r="D15" s="1"/>
      <c r="E15" s="10"/>
      <c r="F15" s="10">
        <v>10</v>
      </c>
      <c r="G15" s="13">
        <f>SUBTOTAL(9,K15:Q15)</f>
        <v>10</v>
      </c>
      <c r="H15" s="5">
        <v>38</v>
      </c>
      <c r="I15" s="7">
        <f>G15*H15</f>
        <v>380</v>
      </c>
      <c r="J15" s="15" t="s">
        <v>8</v>
      </c>
      <c r="K15" s="3">
        <v>0</v>
      </c>
      <c r="L15" s="3">
        <v>1</v>
      </c>
      <c r="M15" s="3">
        <v>2</v>
      </c>
      <c r="N15" s="3">
        <v>3</v>
      </c>
      <c r="O15" s="3">
        <v>2</v>
      </c>
      <c r="P15" s="3">
        <v>1</v>
      </c>
      <c r="Q15" s="3">
        <v>1</v>
      </c>
      <c r="R15" s="2"/>
      <c r="S15" s="2"/>
      <c r="T15" s="2"/>
      <c r="U15" s="2"/>
      <c r="V15" s="2"/>
      <c r="W15" s="2"/>
      <c r="X15" s="2"/>
      <c r="Y15" s="4"/>
      <c r="Z15" s="4"/>
      <c r="AA15" s="4"/>
      <c r="AB15" s="4"/>
      <c r="AC15" s="4"/>
      <c r="AD15" s="4"/>
    </row>
    <row r="16" spans="1:30" x14ac:dyDescent="0.2">
      <c r="A16" s="19" t="s">
        <v>7</v>
      </c>
      <c r="B16" s="1" t="s">
        <v>13</v>
      </c>
      <c r="C16" s="1" t="s">
        <v>27</v>
      </c>
      <c r="D16" s="1"/>
      <c r="E16" s="10"/>
      <c r="F16" s="10">
        <v>6</v>
      </c>
      <c r="G16" s="13">
        <f>SUBTOTAL(9,K16:Q16)</f>
        <v>6</v>
      </c>
      <c r="H16" s="5">
        <v>38</v>
      </c>
      <c r="I16" s="7">
        <f>G16*H16</f>
        <v>228</v>
      </c>
      <c r="J16" s="15" t="s">
        <v>8</v>
      </c>
      <c r="K16" s="3">
        <v>0</v>
      </c>
      <c r="L16" s="3">
        <v>0</v>
      </c>
      <c r="M16" s="3">
        <v>2</v>
      </c>
      <c r="N16" s="3">
        <v>1</v>
      </c>
      <c r="O16" s="3">
        <v>2</v>
      </c>
      <c r="P16" s="3">
        <v>1</v>
      </c>
      <c r="Q16" s="3">
        <v>0</v>
      </c>
      <c r="R16" s="2"/>
      <c r="S16" s="2"/>
      <c r="T16" s="2"/>
      <c r="U16" s="2"/>
      <c r="V16" s="2"/>
      <c r="W16" s="2"/>
      <c r="X16" s="2"/>
      <c r="Y16" s="4"/>
      <c r="Z16" s="4"/>
      <c r="AA16" s="4"/>
      <c r="AB16" s="4"/>
      <c r="AC16" s="4"/>
      <c r="AD16" s="4"/>
    </row>
    <row r="17" spans="1:30" x14ac:dyDescent="0.2">
      <c r="A17" s="19" t="s">
        <v>7</v>
      </c>
      <c r="B17" s="1" t="s">
        <v>13</v>
      </c>
      <c r="C17" s="1" t="s">
        <v>27</v>
      </c>
      <c r="D17" s="1"/>
      <c r="E17" s="10"/>
      <c r="F17" s="10">
        <v>10</v>
      </c>
      <c r="G17" s="13">
        <f>SUBTOTAL(9,K17:Q17)</f>
        <v>10</v>
      </c>
      <c r="H17" s="5">
        <v>38</v>
      </c>
      <c r="I17" s="7">
        <f>G17*H17</f>
        <v>380</v>
      </c>
      <c r="J17" s="15" t="s">
        <v>8</v>
      </c>
      <c r="K17" s="3">
        <v>0</v>
      </c>
      <c r="L17" s="3">
        <v>1</v>
      </c>
      <c r="M17" s="3">
        <v>2</v>
      </c>
      <c r="N17" s="3">
        <v>3</v>
      </c>
      <c r="O17" s="3">
        <v>2</v>
      </c>
      <c r="P17" s="3">
        <v>1</v>
      </c>
      <c r="Q17" s="3">
        <v>1</v>
      </c>
      <c r="R17" s="2"/>
      <c r="S17" s="2"/>
      <c r="T17" s="2"/>
      <c r="U17" s="2"/>
      <c r="V17" s="2"/>
      <c r="W17" s="2"/>
      <c r="X17" s="2"/>
      <c r="Y17" s="4"/>
      <c r="Z17" s="4"/>
      <c r="AA17" s="4"/>
      <c r="AB17" s="4"/>
      <c r="AC17" s="4"/>
      <c r="AD17" s="4"/>
    </row>
    <row r="18" spans="1:30" x14ac:dyDescent="0.2">
      <c r="A18" s="19" t="s">
        <v>7</v>
      </c>
      <c r="B18" s="1" t="s">
        <v>13</v>
      </c>
      <c r="C18" s="1" t="s">
        <v>27</v>
      </c>
      <c r="D18" s="1"/>
      <c r="E18" s="10"/>
      <c r="F18" s="10">
        <v>10</v>
      </c>
      <c r="G18" s="13">
        <f>SUBTOTAL(9,K18:Q18)</f>
        <v>10</v>
      </c>
      <c r="H18" s="5">
        <v>38</v>
      </c>
      <c r="I18" s="7">
        <f>G18*H18</f>
        <v>380</v>
      </c>
      <c r="J18" s="15" t="s">
        <v>8</v>
      </c>
      <c r="K18" s="3">
        <v>0</v>
      </c>
      <c r="L18" s="3">
        <v>1</v>
      </c>
      <c r="M18" s="3">
        <v>2</v>
      </c>
      <c r="N18" s="3">
        <v>3</v>
      </c>
      <c r="O18" s="3">
        <v>2</v>
      </c>
      <c r="P18" s="3">
        <v>1</v>
      </c>
      <c r="Q18" s="3">
        <v>1</v>
      </c>
      <c r="R18" s="2"/>
      <c r="S18" s="2"/>
      <c r="T18" s="2"/>
      <c r="U18" s="2"/>
      <c r="V18" s="2"/>
      <c r="W18" s="2"/>
      <c r="X18" s="2"/>
      <c r="Y18" s="4"/>
      <c r="Z18" s="4"/>
      <c r="AA18" s="4"/>
      <c r="AB18" s="4"/>
      <c r="AC18" s="4"/>
      <c r="AD18" s="4"/>
    </row>
    <row r="19" spans="1:30" x14ac:dyDescent="0.2">
      <c r="A19" s="19" t="s">
        <v>7</v>
      </c>
      <c r="B19" s="1" t="s">
        <v>13</v>
      </c>
      <c r="C19" s="1" t="s">
        <v>27</v>
      </c>
      <c r="D19" s="1"/>
      <c r="E19" s="10"/>
      <c r="F19" s="10">
        <v>10</v>
      </c>
      <c r="G19" s="13">
        <f>SUBTOTAL(9,K19:Q19)</f>
        <v>10</v>
      </c>
      <c r="H19" s="5">
        <v>38</v>
      </c>
      <c r="I19" s="7">
        <f>G19*H19</f>
        <v>380</v>
      </c>
      <c r="J19" s="15" t="s">
        <v>8</v>
      </c>
      <c r="K19" s="3">
        <v>0</v>
      </c>
      <c r="L19" s="3">
        <v>1</v>
      </c>
      <c r="M19" s="3">
        <v>2</v>
      </c>
      <c r="N19" s="3">
        <v>3</v>
      </c>
      <c r="O19" s="3">
        <v>2</v>
      </c>
      <c r="P19" s="3">
        <v>1</v>
      </c>
      <c r="Q19" s="3">
        <v>1</v>
      </c>
      <c r="R19" s="2"/>
      <c r="S19" s="2"/>
      <c r="T19" s="2"/>
      <c r="U19" s="2"/>
      <c r="V19" s="2"/>
      <c r="W19" s="2"/>
      <c r="X19" s="2"/>
      <c r="Y19" s="4"/>
      <c r="Z19" s="4"/>
      <c r="AA19" s="4"/>
      <c r="AB19" s="4"/>
      <c r="AC19" s="4"/>
      <c r="AD19" s="4"/>
    </row>
    <row r="20" spans="1:30" x14ac:dyDescent="0.2">
      <c r="A20" s="19" t="s">
        <v>7</v>
      </c>
      <c r="B20" s="1" t="s">
        <v>13</v>
      </c>
      <c r="C20" s="1" t="s">
        <v>27</v>
      </c>
      <c r="D20" s="1"/>
      <c r="E20" s="10"/>
      <c r="F20" s="10">
        <v>10</v>
      </c>
      <c r="G20" s="13">
        <f>SUBTOTAL(9,K20:Q20)</f>
        <v>10</v>
      </c>
      <c r="H20" s="5">
        <v>38</v>
      </c>
      <c r="I20" s="7">
        <f>G20*H20</f>
        <v>380</v>
      </c>
      <c r="J20" s="15" t="s">
        <v>8</v>
      </c>
      <c r="K20" s="3">
        <v>0</v>
      </c>
      <c r="L20" s="3">
        <v>1</v>
      </c>
      <c r="M20" s="3">
        <v>2</v>
      </c>
      <c r="N20" s="3">
        <v>3</v>
      </c>
      <c r="O20" s="3">
        <v>2</v>
      </c>
      <c r="P20" s="3">
        <v>1</v>
      </c>
      <c r="Q20" s="3">
        <v>1</v>
      </c>
      <c r="R20" s="2"/>
      <c r="S20" s="2"/>
      <c r="T20" s="2"/>
      <c r="U20" s="2"/>
      <c r="V20" s="2"/>
      <c r="W20" s="2"/>
      <c r="X20" s="2"/>
      <c r="Y20" s="4"/>
      <c r="Z20" s="4"/>
      <c r="AA20" s="4"/>
      <c r="AB20" s="4"/>
      <c r="AC20" s="4"/>
      <c r="AD20" s="4"/>
    </row>
    <row r="21" spans="1:30" x14ac:dyDescent="0.2">
      <c r="A21" s="19" t="s">
        <v>7</v>
      </c>
      <c r="B21" s="1" t="s">
        <v>13</v>
      </c>
      <c r="C21" s="1" t="s">
        <v>27</v>
      </c>
      <c r="D21" s="1"/>
      <c r="E21" s="10"/>
      <c r="F21" s="10">
        <v>12</v>
      </c>
      <c r="G21" s="13">
        <f>SUBTOTAL(9,K21:Q21)</f>
        <v>12</v>
      </c>
      <c r="H21" s="5">
        <v>38</v>
      </c>
      <c r="I21" s="7">
        <f>G21*H21</f>
        <v>456</v>
      </c>
      <c r="J21" s="15" t="s">
        <v>8</v>
      </c>
      <c r="K21" s="3">
        <v>0</v>
      </c>
      <c r="L21" s="3">
        <v>1</v>
      </c>
      <c r="M21" s="3">
        <v>2</v>
      </c>
      <c r="N21" s="3">
        <v>3</v>
      </c>
      <c r="O21" s="3">
        <v>3</v>
      </c>
      <c r="P21" s="3">
        <v>2</v>
      </c>
      <c r="Q21" s="3">
        <v>1</v>
      </c>
      <c r="R21" s="2"/>
      <c r="S21" s="2"/>
      <c r="T21" s="2"/>
      <c r="U21" s="2"/>
      <c r="V21" s="2"/>
      <c r="W21" s="2"/>
      <c r="X21" s="2"/>
      <c r="Y21" s="4"/>
      <c r="Z21" s="4"/>
      <c r="AA21" s="4"/>
      <c r="AB21" s="4"/>
      <c r="AC21" s="4"/>
      <c r="AD21" s="4"/>
    </row>
    <row r="22" spans="1:30" x14ac:dyDescent="0.2">
      <c r="A22" s="19" t="s">
        <v>7</v>
      </c>
      <c r="B22" s="1" t="s">
        <v>13</v>
      </c>
      <c r="C22" s="1" t="s">
        <v>27</v>
      </c>
      <c r="D22" s="1"/>
      <c r="E22" s="10"/>
      <c r="F22" s="10">
        <v>10</v>
      </c>
      <c r="G22" s="13">
        <f>SUBTOTAL(9,K22:Q22)</f>
        <v>10</v>
      </c>
      <c r="H22" s="5">
        <v>38</v>
      </c>
      <c r="I22" s="7">
        <f>G22*H22</f>
        <v>380</v>
      </c>
      <c r="J22" s="15" t="s">
        <v>8</v>
      </c>
      <c r="K22" s="3">
        <v>0</v>
      </c>
      <c r="L22" s="3">
        <v>1</v>
      </c>
      <c r="M22" s="3">
        <v>2</v>
      </c>
      <c r="N22" s="3">
        <v>3</v>
      </c>
      <c r="O22" s="3">
        <v>2</v>
      </c>
      <c r="P22" s="3">
        <v>1</v>
      </c>
      <c r="Q22" s="3">
        <v>1</v>
      </c>
      <c r="R22" s="2"/>
      <c r="S22" s="2"/>
      <c r="T22" s="2"/>
      <c r="U22" s="2"/>
      <c r="V22" s="2"/>
      <c r="W22" s="2"/>
      <c r="X22" s="2"/>
      <c r="Y22" s="4"/>
      <c r="Z22" s="4"/>
      <c r="AA22" s="4"/>
      <c r="AB22" s="4"/>
      <c r="AC22" s="4"/>
      <c r="AD22" s="4"/>
    </row>
    <row r="23" spans="1:30" x14ac:dyDescent="0.2">
      <c r="A23" s="19" t="s">
        <v>7</v>
      </c>
      <c r="B23" s="1" t="s">
        <v>13</v>
      </c>
      <c r="C23" s="1" t="s">
        <v>27</v>
      </c>
      <c r="D23" s="1"/>
      <c r="E23" s="10"/>
      <c r="F23" s="10">
        <v>9</v>
      </c>
      <c r="G23" s="14">
        <f>SUBTOTAL(9,K23:X23)</f>
        <v>9</v>
      </c>
      <c r="H23" s="5">
        <v>53.222000000000001</v>
      </c>
      <c r="I23" s="5"/>
      <c r="J23" s="15" t="s">
        <v>0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/>
      <c r="Q23" s="3"/>
      <c r="R23" s="2"/>
      <c r="S23" s="2">
        <v>1</v>
      </c>
      <c r="T23" s="2">
        <v>1</v>
      </c>
      <c r="U23" s="2">
        <v>1</v>
      </c>
      <c r="V23" s="2"/>
      <c r="W23" s="2"/>
      <c r="X23" s="2">
        <v>1</v>
      </c>
      <c r="Y23" s="4"/>
      <c r="Z23" s="4"/>
      <c r="AA23" s="4"/>
      <c r="AB23" s="4"/>
      <c r="AC23" s="4"/>
      <c r="AD23" s="4"/>
    </row>
    <row r="24" spans="1:30" x14ac:dyDescent="0.2">
      <c r="A24" s="19" t="s">
        <v>7</v>
      </c>
      <c r="B24" s="1" t="s">
        <v>13</v>
      </c>
      <c r="C24" s="1" t="s">
        <v>27</v>
      </c>
      <c r="D24" s="1"/>
      <c r="E24" s="10"/>
      <c r="F24" s="10">
        <v>4</v>
      </c>
      <c r="G24" s="14">
        <f>SUBTOTAL(9,K24:X24)</f>
        <v>4</v>
      </c>
      <c r="H24" s="5">
        <v>52.75</v>
      </c>
      <c r="I24" s="5"/>
      <c r="J24" s="15" t="s">
        <v>0</v>
      </c>
      <c r="K24" s="3">
        <v>1</v>
      </c>
      <c r="L24" s="3"/>
      <c r="M24" s="3"/>
      <c r="N24" s="3"/>
      <c r="O24" s="3"/>
      <c r="P24" s="3"/>
      <c r="Q24" s="3"/>
      <c r="R24" s="2"/>
      <c r="S24" s="2"/>
      <c r="T24" s="2">
        <v>1</v>
      </c>
      <c r="U24" s="2">
        <v>1</v>
      </c>
      <c r="V24" s="2"/>
      <c r="W24" s="2"/>
      <c r="X24" s="2">
        <v>1</v>
      </c>
      <c r="Y24" s="4"/>
      <c r="Z24" s="4"/>
      <c r="AA24" s="4"/>
      <c r="AB24" s="4"/>
      <c r="AC24" s="4"/>
      <c r="AD24" s="4"/>
    </row>
    <row r="25" spans="1:30" x14ac:dyDescent="0.2">
      <c r="A25" s="19" t="s">
        <v>7</v>
      </c>
      <c r="B25" s="1" t="s">
        <v>13</v>
      </c>
      <c r="C25" s="1" t="s">
        <v>27</v>
      </c>
      <c r="D25" s="1"/>
      <c r="E25" s="10"/>
      <c r="F25" s="10">
        <v>5</v>
      </c>
      <c r="G25" s="14">
        <f>SUBTOTAL(9,K25:X25)</f>
        <v>5</v>
      </c>
      <c r="H25" s="5">
        <v>53.4</v>
      </c>
      <c r="I25" s="5"/>
      <c r="J25" s="15" t="s">
        <v>0</v>
      </c>
      <c r="K25" s="3">
        <v>1</v>
      </c>
      <c r="L25" s="3">
        <v>1</v>
      </c>
      <c r="M25" s="3">
        <v>1</v>
      </c>
      <c r="N25" s="3"/>
      <c r="O25" s="3"/>
      <c r="P25" s="3"/>
      <c r="Q25" s="3"/>
      <c r="R25" s="2"/>
      <c r="S25" s="2"/>
      <c r="T25" s="2">
        <v>1</v>
      </c>
      <c r="U25" s="2"/>
      <c r="V25" s="2"/>
      <c r="W25" s="2"/>
      <c r="X25" s="2">
        <v>1</v>
      </c>
      <c r="Y25" s="4"/>
      <c r="Z25" s="4"/>
      <c r="AA25" s="4"/>
      <c r="AB25" s="4"/>
      <c r="AC25" s="4"/>
      <c r="AD25" s="4"/>
    </row>
    <row r="26" spans="1:30" x14ac:dyDescent="0.2">
      <c r="A26" s="19" t="s">
        <v>7</v>
      </c>
      <c r="B26" s="1" t="s">
        <v>13</v>
      </c>
      <c r="C26" s="1" t="s">
        <v>27</v>
      </c>
      <c r="D26" s="1"/>
      <c r="E26" s="10"/>
      <c r="F26" s="10">
        <v>1</v>
      </c>
      <c r="G26" s="13">
        <f>SUBTOTAL(9,K26:Q26)</f>
        <v>1</v>
      </c>
      <c r="H26" s="5">
        <v>66</v>
      </c>
      <c r="I26" s="7">
        <f>G26*H26</f>
        <v>66</v>
      </c>
      <c r="J26" s="15" t="s">
        <v>16</v>
      </c>
      <c r="K26" s="3"/>
      <c r="L26" s="3"/>
      <c r="M26" s="3"/>
      <c r="N26" s="3">
        <v>1</v>
      </c>
      <c r="O26" s="3"/>
      <c r="P26" s="3"/>
      <c r="Q26" s="3"/>
      <c r="R26" s="2"/>
      <c r="S26" s="2"/>
      <c r="T26" s="2"/>
      <c r="U26" s="2"/>
      <c r="V26" s="2"/>
      <c r="W26" s="2"/>
      <c r="X26" s="2"/>
      <c r="Y26" s="4"/>
      <c r="Z26" s="4"/>
      <c r="AA26" s="4"/>
      <c r="AB26" s="4"/>
      <c r="AC26" s="4"/>
      <c r="AD26" s="4"/>
    </row>
    <row r="27" spans="1:30" x14ac:dyDescent="0.2">
      <c r="A27" s="19" t="s">
        <v>7</v>
      </c>
      <c r="B27" s="1" t="s">
        <v>13</v>
      </c>
      <c r="C27" s="1" t="s">
        <v>27</v>
      </c>
      <c r="D27" s="1"/>
      <c r="E27" s="10"/>
      <c r="F27" s="10">
        <v>8</v>
      </c>
      <c r="G27" s="13">
        <f>SUBTOTAL(9,K27:Q27)</f>
        <v>8</v>
      </c>
      <c r="H27" s="5">
        <v>58</v>
      </c>
      <c r="I27" s="7">
        <f>G27*H27</f>
        <v>464</v>
      </c>
      <c r="J27" s="15" t="s">
        <v>16</v>
      </c>
      <c r="K27" s="3">
        <v>1</v>
      </c>
      <c r="L27" s="3">
        <v>1</v>
      </c>
      <c r="M27" s="3">
        <v>2</v>
      </c>
      <c r="N27" s="3">
        <v>2</v>
      </c>
      <c r="O27" s="3">
        <v>1</v>
      </c>
      <c r="P27" s="3">
        <v>1</v>
      </c>
      <c r="Q27" s="3">
        <v>0</v>
      </c>
      <c r="R27" s="2"/>
      <c r="S27" s="2"/>
      <c r="T27" s="2"/>
      <c r="U27" s="2"/>
      <c r="V27" s="2"/>
      <c r="W27" s="2"/>
      <c r="X27" s="2"/>
      <c r="Y27" s="4"/>
      <c r="Z27" s="4"/>
      <c r="AA27" s="4"/>
      <c r="AB27" s="4"/>
      <c r="AC27" s="4"/>
      <c r="AD27" s="4"/>
    </row>
    <row r="28" spans="1:30" x14ac:dyDescent="0.2">
      <c r="A28" s="19" t="s">
        <v>7</v>
      </c>
      <c r="B28" s="1" t="s">
        <v>13</v>
      </c>
      <c r="C28" s="1" t="s">
        <v>27</v>
      </c>
      <c r="D28" s="1"/>
      <c r="E28" s="10"/>
      <c r="F28" s="10">
        <v>8</v>
      </c>
      <c r="G28" s="13">
        <f>SUBTOTAL(9,K28:Q28)</f>
        <v>8</v>
      </c>
      <c r="H28" s="5">
        <v>58</v>
      </c>
      <c r="I28" s="7">
        <f>G28*H28</f>
        <v>464</v>
      </c>
      <c r="J28" s="15" t="s">
        <v>16</v>
      </c>
      <c r="K28" s="3">
        <v>1</v>
      </c>
      <c r="L28" s="3">
        <v>1</v>
      </c>
      <c r="M28" s="3">
        <v>2</v>
      </c>
      <c r="N28" s="3">
        <v>2</v>
      </c>
      <c r="O28" s="3">
        <v>1</v>
      </c>
      <c r="P28" s="3">
        <v>1</v>
      </c>
      <c r="Q28" s="3">
        <v>0</v>
      </c>
      <c r="R28" s="2"/>
      <c r="S28" s="2"/>
      <c r="T28" s="2"/>
      <c r="U28" s="2"/>
      <c r="V28" s="2"/>
      <c r="W28" s="2"/>
      <c r="X28" s="2"/>
      <c r="Y28" s="4"/>
      <c r="Z28" s="4"/>
      <c r="AA28" s="4"/>
      <c r="AB28" s="4"/>
      <c r="AC28" s="4"/>
      <c r="AD28" s="4"/>
    </row>
    <row r="29" spans="1:30" x14ac:dyDescent="0.2">
      <c r="A29" s="19" t="s">
        <v>7</v>
      </c>
      <c r="B29" s="1" t="s">
        <v>13</v>
      </c>
      <c r="C29" s="1" t="s">
        <v>27</v>
      </c>
      <c r="D29" s="1"/>
      <c r="E29" s="10"/>
      <c r="F29" s="10">
        <v>9</v>
      </c>
      <c r="G29" s="13">
        <f>SUBTOTAL(9,K29:Q29)</f>
        <v>9</v>
      </c>
      <c r="H29" s="5">
        <v>57</v>
      </c>
      <c r="I29" s="7">
        <f>G29*H29</f>
        <v>513</v>
      </c>
      <c r="J29" s="15" t="s">
        <v>16</v>
      </c>
      <c r="K29" s="3">
        <v>1</v>
      </c>
      <c r="L29" s="3">
        <v>1</v>
      </c>
      <c r="M29" s="3">
        <v>1</v>
      </c>
      <c r="N29" s="3">
        <v>2</v>
      </c>
      <c r="O29" s="3">
        <v>2</v>
      </c>
      <c r="P29" s="3">
        <v>1</v>
      </c>
      <c r="Q29" s="3">
        <v>1</v>
      </c>
      <c r="R29" s="2"/>
      <c r="S29" s="2"/>
      <c r="T29" s="2"/>
      <c r="U29" s="2"/>
      <c r="V29" s="2"/>
      <c r="W29" s="2"/>
      <c r="X29" s="2"/>
      <c r="Y29" s="4"/>
      <c r="Z29" s="4"/>
      <c r="AA29" s="4"/>
      <c r="AB29" s="4"/>
      <c r="AC29" s="4"/>
      <c r="AD29" s="4"/>
    </row>
    <row r="30" spans="1:30" x14ac:dyDescent="0.2">
      <c r="A30" s="19" t="s">
        <v>7</v>
      </c>
      <c r="B30" s="1" t="s">
        <v>13</v>
      </c>
      <c r="C30" s="1" t="s">
        <v>27</v>
      </c>
      <c r="D30" s="1"/>
      <c r="E30" s="10"/>
      <c r="F30" s="10">
        <v>7</v>
      </c>
      <c r="G30" s="13">
        <f>SUBTOTAL(9,K30:Q30)</f>
        <v>7</v>
      </c>
      <c r="H30" s="5">
        <v>57</v>
      </c>
      <c r="I30" s="7">
        <f>G30*H30</f>
        <v>399</v>
      </c>
      <c r="J30" s="15" t="s">
        <v>16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2"/>
      <c r="S30" s="2"/>
      <c r="T30" s="2"/>
      <c r="U30" s="2"/>
      <c r="V30" s="2"/>
      <c r="W30" s="2"/>
      <c r="X30" s="2"/>
      <c r="Y30" s="4"/>
      <c r="Z30" s="4"/>
      <c r="AA30" s="4"/>
      <c r="AB30" s="4"/>
      <c r="AC30" s="4"/>
      <c r="AD30" s="4"/>
    </row>
    <row r="31" spans="1:30" x14ac:dyDescent="0.2">
      <c r="A31" s="19" t="s">
        <v>7</v>
      </c>
      <c r="B31" s="1" t="s">
        <v>13</v>
      </c>
      <c r="C31" s="1" t="s">
        <v>27</v>
      </c>
      <c r="D31" s="1"/>
      <c r="E31" s="10"/>
      <c r="F31" s="10">
        <v>8</v>
      </c>
      <c r="G31" s="13">
        <f>SUBTOTAL(9,K31:Q31)</f>
        <v>8</v>
      </c>
      <c r="H31" s="5">
        <v>57</v>
      </c>
      <c r="I31" s="7">
        <f>G31*H31</f>
        <v>456</v>
      </c>
      <c r="J31" s="15" t="s">
        <v>16</v>
      </c>
      <c r="K31" s="3">
        <v>0</v>
      </c>
      <c r="L31" s="3">
        <v>1</v>
      </c>
      <c r="M31" s="3">
        <v>2</v>
      </c>
      <c r="N31" s="3">
        <v>2</v>
      </c>
      <c r="O31" s="3">
        <v>2</v>
      </c>
      <c r="P31" s="3">
        <v>1</v>
      </c>
      <c r="Q31" s="3">
        <v>0</v>
      </c>
      <c r="R31" s="2"/>
      <c r="S31" s="2"/>
      <c r="T31" s="2"/>
      <c r="U31" s="2"/>
      <c r="V31" s="2"/>
      <c r="W31" s="2"/>
      <c r="X31" s="2"/>
      <c r="Y31" s="4"/>
      <c r="Z31" s="4"/>
      <c r="AA31" s="4"/>
      <c r="AB31" s="4"/>
      <c r="AC31" s="4"/>
      <c r="AD31" s="4"/>
    </row>
    <row r="32" spans="1:30" x14ac:dyDescent="0.2">
      <c r="A32" s="19" t="s">
        <v>7</v>
      </c>
      <c r="B32" s="1" t="s">
        <v>13</v>
      </c>
      <c r="C32" s="1" t="s">
        <v>27</v>
      </c>
      <c r="D32" s="1"/>
      <c r="E32" s="10"/>
      <c r="F32" s="10">
        <v>8</v>
      </c>
      <c r="G32" s="13">
        <f>SUBTOTAL(9,K32:Q32)</f>
        <v>8</v>
      </c>
      <c r="H32" s="5">
        <v>66</v>
      </c>
      <c r="I32" s="7">
        <f>G32*H32</f>
        <v>528</v>
      </c>
      <c r="J32" s="15" t="s">
        <v>16</v>
      </c>
      <c r="K32" s="3">
        <v>1</v>
      </c>
      <c r="L32" s="3">
        <v>1</v>
      </c>
      <c r="M32" s="3">
        <v>2</v>
      </c>
      <c r="N32" s="3">
        <v>2</v>
      </c>
      <c r="O32" s="3">
        <v>1</v>
      </c>
      <c r="P32" s="3">
        <v>1</v>
      </c>
      <c r="Q32" s="3">
        <v>0</v>
      </c>
      <c r="R32" s="2"/>
      <c r="S32" s="2"/>
      <c r="T32" s="2"/>
      <c r="U32" s="2"/>
      <c r="V32" s="2"/>
      <c r="W32" s="2"/>
      <c r="X32" s="2"/>
      <c r="Y32" s="4"/>
      <c r="Z32" s="4"/>
      <c r="AA32" s="4"/>
      <c r="AB32" s="4"/>
      <c r="AC32" s="4"/>
      <c r="AD32" s="4"/>
    </row>
    <row r="33" spans="1:30" x14ac:dyDescent="0.2">
      <c r="A33" s="19" t="s">
        <v>7</v>
      </c>
      <c r="B33" s="1" t="s">
        <v>13</v>
      </c>
      <c r="C33" s="1" t="s">
        <v>27</v>
      </c>
      <c r="D33" s="1"/>
      <c r="E33" s="10"/>
      <c r="F33" s="10">
        <v>8</v>
      </c>
      <c r="G33" s="13">
        <f>SUBTOTAL(9,K33:Q33)</f>
        <v>8</v>
      </c>
      <c r="H33" s="5">
        <v>60</v>
      </c>
      <c r="I33" s="7">
        <f>G33*H33</f>
        <v>480</v>
      </c>
      <c r="J33" s="15" t="s">
        <v>16</v>
      </c>
      <c r="K33" s="3">
        <v>1</v>
      </c>
      <c r="L33" s="3">
        <v>1</v>
      </c>
      <c r="M33" s="3">
        <v>2</v>
      </c>
      <c r="N33" s="3">
        <v>1</v>
      </c>
      <c r="O33" s="3">
        <v>1</v>
      </c>
      <c r="P33" s="3">
        <v>1</v>
      </c>
      <c r="Q33" s="3">
        <v>1</v>
      </c>
      <c r="R33" s="2"/>
      <c r="S33" s="2"/>
      <c r="T33" s="2"/>
      <c r="U33" s="2"/>
      <c r="V33" s="2"/>
      <c r="W33" s="2"/>
      <c r="X33" s="2"/>
      <c r="Y33" s="4"/>
      <c r="Z33" s="4"/>
      <c r="AA33" s="4"/>
      <c r="AB33" s="4"/>
      <c r="AC33" s="4"/>
      <c r="AD33" s="4"/>
    </row>
    <row r="34" spans="1:30" x14ac:dyDescent="0.2">
      <c r="A34" s="19" t="s">
        <v>7</v>
      </c>
      <c r="B34" s="1" t="s">
        <v>13</v>
      </c>
      <c r="C34" s="1" t="s">
        <v>27</v>
      </c>
      <c r="D34" s="1"/>
      <c r="E34" s="10"/>
      <c r="F34" s="10">
        <v>8</v>
      </c>
      <c r="G34" s="13">
        <f>SUBTOTAL(9,K34:Q34)</f>
        <v>8</v>
      </c>
      <c r="H34" s="5">
        <v>57</v>
      </c>
      <c r="I34" s="7">
        <f>G34*H34</f>
        <v>456</v>
      </c>
      <c r="J34" s="15" t="s">
        <v>16</v>
      </c>
      <c r="K34" s="3">
        <v>1</v>
      </c>
      <c r="L34" s="3">
        <v>1</v>
      </c>
      <c r="M34" s="3">
        <v>1</v>
      </c>
      <c r="N34" s="3">
        <v>2</v>
      </c>
      <c r="O34" s="3">
        <v>1</v>
      </c>
      <c r="P34" s="3">
        <v>1</v>
      </c>
      <c r="Q34" s="3">
        <v>1</v>
      </c>
      <c r="R34" s="2"/>
      <c r="S34" s="2"/>
      <c r="T34" s="2"/>
      <c r="U34" s="2"/>
      <c r="V34" s="2"/>
      <c r="W34" s="2"/>
      <c r="X34" s="2"/>
      <c r="Y34" s="4"/>
      <c r="Z34" s="4"/>
      <c r="AA34" s="4"/>
      <c r="AB34" s="4"/>
      <c r="AC34" s="4"/>
      <c r="AD34" s="4"/>
    </row>
    <row r="35" spans="1:30" x14ac:dyDescent="0.2">
      <c r="A35" s="19" t="s">
        <v>7</v>
      </c>
      <c r="B35" s="1" t="s">
        <v>13</v>
      </c>
      <c r="C35" s="1" t="s">
        <v>27</v>
      </c>
      <c r="D35" s="1"/>
      <c r="E35" s="10"/>
      <c r="F35" s="10">
        <v>8</v>
      </c>
      <c r="G35" s="13">
        <f>SUBTOTAL(9,K35:Q35)</f>
        <v>8</v>
      </c>
      <c r="H35" s="5">
        <v>63</v>
      </c>
      <c r="I35" s="7">
        <f>G35*H35</f>
        <v>504</v>
      </c>
      <c r="J35" s="15" t="s">
        <v>16</v>
      </c>
      <c r="K35" s="3">
        <v>0</v>
      </c>
      <c r="L35" s="3">
        <v>1</v>
      </c>
      <c r="M35" s="3">
        <v>2</v>
      </c>
      <c r="N35" s="3">
        <v>2</v>
      </c>
      <c r="O35" s="3">
        <v>2</v>
      </c>
      <c r="P35" s="3">
        <v>1</v>
      </c>
      <c r="Q35" s="3">
        <v>0</v>
      </c>
      <c r="R35" s="2"/>
      <c r="S35" s="2"/>
      <c r="T35" s="2"/>
      <c r="U35" s="2"/>
      <c r="V35" s="2"/>
      <c r="W35" s="2"/>
      <c r="X35" s="2"/>
      <c r="Y35" s="4"/>
      <c r="Z35" s="4"/>
      <c r="AA35" s="4"/>
      <c r="AB35" s="4"/>
      <c r="AC35" s="4"/>
      <c r="AD35" s="4"/>
    </row>
    <row r="36" spans="1:30" x14ac:dyDescent="0.2">
      <c r="A36" s="19" t="s">
        <v>7</v>
      </c>
      <c r="B36" s="1" t="s">
        <v>13</v>
      </c>
      <c r="C36" s="1" t="s">
        <v>27</v>
      </c>
      <c r="D36" s="1"/>
      <c r="E36" s="10"/>
      <c r="F36" s="10">
        <v>8</v>
      </c>
      <c r="G36" s="13">
        <f>SUBTOTAL(9,K36:Q36)</f>
        <v>8</v>
      </c>
      <c r="H36" s="5">
        <v>69</v>
      </c>
      <c r="I36" s="7">
        <f>G36*H36</f>
        <v>552</v>
      </c>
      <c r="J36" s="15" t="s">
        <v>16</v>
      </c>
      <c r="K36" s="3">
        <v>0</v>
      </c>
      <c r="L36" s="3">
        <v>1</v>
      </c>
      <c r="M36" s="3">
        <v>2</v>
      </c>
      <c r="N36" s="3">
        <v>2</v>
      </c>
      <c r="O36" s="3">
        <v>2</v>
      </c>
      <c r="P36" s="3">
        <v>1</v>
      </c>
      <c r="Q36" s="3">
        <v>0</v>
      </c>
      <c r="R36" s="2"/>
      <c r="S36" s="2"/>
      <c r="T36" s="2"/>
      <c r="U36" s="2"/>
      <c r="V36" s="2"/>
      <c r="W36" s="2"/>
      <c r="X36" s="2"/>
      <c r="Y36" s="4"/>
      <c r="Z36" s="4"/>
      <c r="AA36" s="4"/>
      <c r="AB36" s="4"/>
      <c r="AC36" s="4"/>
      <c r="AD36" s="4"/>
    </row>
    <row r="37" spans="1:30" x14ac:dyDescent="0.2">
      <c r="A37" s="19" t="s">
        <v>7</v>
      </c>
      <c r="B37" s="1" t="s">
        <v>13</v>
      </c>
      <c r="C37" s="1" t="s">
        <v>27</v>
      </c>
      <c r="D37" s="1"/>
      <c r="E37" s="10"/>
      <c r="F37" s="10">
        <v>8</v>
      </c>
      <c r="G37" s="13">
        <f>SUBTOTAL(9,K37:Q37)</f>
        <v>8</v>
      </c>
      <c r="H37" s="5">
        <v>57</v>
      </c>
      <c r="I37" s="7">
        <f>G37*H37</f>
        <v>456</v>
      </c>
      <c r="J37" s="15" t="s">
        <v>16</v>
      </c>
      <c r="K37" s="3">
        <v>1</v>
      </c>
      <c r="L37" s="3">
        <v>1</v>
      </c>
      <c r="M37" s="3">
        <v>1</v>
      </c>
      <c r="N37" s="3">
        <v>2</v>
      </c>
      <c r="O37" s="3">
        <v>2</v>
      </c>
      <c r="P37" s="3">
        <v>1</v>
      </c>
      <c r="Q37" s="3">
        <v>0</v>
      </c>
      <c r="R37" s="2"/>
      <c r="S37" s="2"/>
      <c r="T37" s="2"/>
      <c r="U37" s="2"/>
      <c r="V37" s="2"/>
      <c r="W37" s="2"/>
      <c r="X37" s="2"/>
      <c r="Y37" s="4"/>
      <c r="Z37" s="4"/>
      <c r="AA37" s="4"/>
      <c r="AB37" s="4"/>
      <c r="AC37" s="4"/>
      <c r="AD37" s="4"/>
    </row>
    <row r="38" spans="1:30" x14ac:dyDescent="0.2">
      <c r="A38" s="19" t="s">
        <v>7</v>
      </c>
      <c r="B38" s="1" t="s">
        <v>13</v>
      </c>
      <c r="C38" s="1" t="s">
        <v>27</v>
      </c>
      <c r="D38" s="1"/>
      <c r="E38" s="10"/>
      <c r="F38" s="10">
        <v>8</v>
      </c>
      <c r="G38" s="13">
        <f>SUBTOTAL(9,K38:Q38)</f>
        <v>8</v>
      </c>
      <c r="H38" s="5">
        <v>57</v>
      </c>
      <c r="I38" s="7">
        <f>G38*H38</f>
        <v>456</v>
      </c>
      <c r="J38" s="15" t="s">
        <v>16</v>
      </c>
      <c r="K38" s="3">
        <v>0</v>
      </c>
      <c r="L38" s="3">
        <v>1</v>
      </c>
      <c r="M38" s="3">
        <v>2</v>
      </c>
      <c r="N38" s="3">
        <v>2</v>
      </c>
      <c r="O38" s="3">
        <v>1</v>
      </c>
      <c r="P38" s="3">
        <v>1</v>
      </c>
      <c r="Q38" s="3">
        <v>1</v>
      </c>
      <c r="R38" s="2"/>
      <c r="S38" s="2"/>
      <c r="T38" s="2"/>
      <c r="U38" s="2"/>
      <c r="V38" s="2"/>
      <c r="W38" s="2"/>
      <c r="X38" s="2"/>
      <c r="Y38" s="4"/>
      <c r="Z38" s="4"/>
      <c r="AA38" s="4"/>
      <c r="AB38" s="4"/>
      <c r="AC38" s="4"/>
      <c r="AD38" s="4"/>
    </row>
    <row r="39" spans="1:30" x14ac:dyDescent="0.2">
      <c r="A39" s="19" t="s">
        <v>7</v>
      </c>
      <c r="B39" s="1" t="s">
        <v>13</v>
      </c>
      <c r="C39" s="1" t="s">
        <v>27</v>
      </c>
      <c r="D39" s="1"/>
      <c r="E39" s="10"/>
      <c r="F39" s="10">
        <v>8</v>
      </c>
      <c r="G39" s="13">
        <f>SUBTOTAL(9,K39:Q39)</f>
        <v>8</v>
      </c>
      <c r="H39" s="5">
        <v>45</v>
      </c>
      <c r="I39" s="7">
        <f>G39*H39</f>
        <v>360</v>
      </c>
      <c r="J39" s="16" t="s">
        <v>15</v>
      </c>
      <c r="K39" s="3">
        <v>1</v>
      </c>
      <c r="L39" s="3">
        <v>1</v>
      </c>
      <c r="M39" s="3">
        <v>1</v>
      </c>
      <c r="N39" s="3">
        <v>2</v>
      </c>
      <c r="O39" s="3">
        <v>2</v>
      </c>
      <c r="P39" s="3">
        <v>1</v>
      </c>
      <c r="Q39" s="3">
        <v>0</v>
      </c>
      <c r="R39" s="2"/>
      <c r="S39" s="2"/>
      <c r="T39" s="2"/>
      <c r="U39" s="2"/>
      <c r="V39" s="2"/>
      <c r="W39" s="2"/>
      <c r="X39" s="2"/>
      <c r="Y39" s="4"/>
      <c r="Z39" s="4"/>
      <c r="AA39" s="4"/>
      <c r="AB39" s="4"/>
      <c r="AC39" s="4"/>
      <c r="AD39" s="4"/>
    </row>
    <row r="40" spans="1:30" hidden="1" x14ac:dyDescent="0.2">
      <c r="A40" s="19" t="s">
        <v>7</v>
      </c>
      <c r="B40" s="6" t="s">
        <v>13</v>
      </c>
      <c r="C40" s="6"/>
      <c r="D40" s="1"/>
      <c r="E40" s="10"/>
      <c r="F40" s="10">
        <v>9</v>
      </c>
      <c r="G40" s="13">
        <f>SUBTOTAL(9,K40:Q40)</f>
        <v>9</v>
      </c>
      <c r="H40" s="5">
        <v>38</v>
      </c>
      <c r="I40" s="7">
        <f>G40*H40</f>
        <v>342</v>
      </c>
      <c r="J40" s="15" t="s">
        <v>15</v>
      </c>
      <c r="K40" s="3">
        <v>1</v>
      </c>
      <c r="L40" s="3">
        <v>1</v>
      </c>
      <c r="M40" s="3">
        <v>2</v>
      </c>
      <c r="N40" s="3">
        <v>2</v>
      </c>
      <c r="O40" s="3">
        <v>2</v>
      </c>
      <c r="P40" s="3">
        <v>1</v>
      </c>
      <c r="Q40" s="3">
        <v>0</v>
      </c>
      <c r="R40" s="2"/>
      <c r="S40" s="2"/>
      <c r="T40" s="2"/>
      <c r="U40" s="2"/>
      <c r="V40" s="2"/>
      <c r="W40" s="2"/>
      <c r="X40" s="2"/>
      <c r="Y40" s="4"/>
      <c r="Z40" s="4"/>
      <c r="AA40" s="4"/>
      <c r="AB40" s="4"/>
      <c r="AC40" s="4"/>
      <c r="AD40" s="4"/>
    </row>
  </sheetData>
  <autoFilter ref="A1:AD39" xr:uid="{00000000-0001-0000-0200-000000000000}"/>
  <sortState xmlns:xlrd2="http://schemas.microsoft.com/office/spreadsheetml/2017/richdata2" ref="A2:AD40">
    <sortCondition ref="J2:J40"/>
  </sortState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8E89E-5B28-4E0E-83C5-0ED54854FF03}">
  <dimension ref="A2:K3"/>
  <sheetViews>
    <sheetView tabSelected="1" workbookViewId="0">
      <selection activeCell="D9" sqref="D9"/>
    </sheetView>
  </sheetViews>
  <sheetFormatPr baseColWidth="10" defaultRowHeight="12.75" x14ac:dyDescent="0.2"/>
  <cols>
    <col min="1" max="1" width="19.42578125" bestFit="1" customWidth="1"/>
    <col min="2" max="4" width="11.42578125" style="9"/>
    <col min="5" max="5" width="13.7109375" style="9" bestFit="1" customWidth="1"/>
    <col min="6" max="7" width="11.42578125" style="9"/>
    <col min="8" max="8" width="14.42578125" style="9" bestFit="1" customWidth="1"/>
    <col min="9" max="11" width="11.42578125" style="9"/>
  </cols>
  <sheetData>
    <row r="2" spans="1:8" x14ac:dyDescent="0.2">
      <c r="B2" s="10" t="s">
        <v>20</v>
      </c>
      <c r="C2" s="10" t="s">
        <v>21</v>
      </c>
      <c r="D2" s="10" t="s">
        <v>22</v>
      </c>
      <c r="E2" s="10" t="s">
        <v>23</v>
      </c>
      <c r="F2" s="10" t="s">
        <v>8</v>
      </c>
      <c r="G2" s="11" t="s">
        <v>25</v>
      </c>
      <c r="H2" s="11" t="s">
        <v>26</v>
      </c>
    </row>
    <row r="3" spans="1:8" x14ac:dyDescent="0.2">
      <c r="A3" s="1" t="s">
        <v>19</v>
      </c>
      <c r="B3" s="21" cm="1">
        <f t="array" ref="B3">SUM((CDE!J2:J3808="ALI")*(CDE!C2:C3808="VENTE")*(CDE!G2:G3808))</f>
        <v>120</v>
      </c>
      <c r="C3" s="21" cm="1">
        <f t="array" ref="C3">SUM((CDE!J2:J3808="HOM")*(CDE!C2:C3808="VENTE")*(CDE!G2:G3808))</f>
        <v>0</v>
      </c>
      <c r="D3" s="21" cm="1">
        <f t="array" ref="D3">SUM((CDE!J2:J3808="NIM")*(CDE!C2:C3808="VENTE")*(CDE!G2:G3808))</f>
        <v>109</v>
      </c>
      <c r="E3" s="21" cm="1">
        <f t="array" ref="E3">SUM((CDE!J2:J3808="KID")*(CDE!C2:C3808="VENTE")*(CDE!G2:G3808))</f>
        <v>18</v>
      </c>
      <c r="F3" s="21" cm="1">
        <f t="array" ref="F3">SUM((CDE!J2:J3808="SMS")*(CDE!C2:C3808="VENTE")*(CDE!G2:G3808))</f>
        <v>78</v>
      </c>
      <c r="G3" s="21">
        <f>SUM(B3:F3)</f>
        <v>325</v>
      </c>
      <c r="H3" s="20" cm="1">
        <f t="array" ref="H3">SUM((CDE!C2:C3808="VENTE")*(CDE!I2:I3808))</f>
        <v>14346</v>
      </c>
    </row>
  </sheetData>
  <pageMargins left="0.15" right="0.12" top="0.25" bottom="0.22" header="0.13" footer="0.1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CDE</vt:lpstr>
      <vt:lpstr>RECAP RECEP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</dc:creator>
  <cp:lastModifiedBy>ANTOINE CHOLLET</cp:lastModifiedBy>
  <cp:lastPrinted>2023-12-01T15:13:51Z</cp:lastPrinted>
  <dcterms:created xsi:type="dcterms:W3CDTF">2023-10-26T09:11:23Z</dcterms:created>
  <dcterms:modified xsi:type="dcterms:W3CDTF">2023-12-01T16:37:05Z</dcterms:modified>
</cp:coreProperties>
</file>