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95" windowWidth="18795" windowHeight="11445" tabRatio="821"/>
  </bookViews>
  <sheets>
    <sheet name="Display" sheetId="3" r:id="rId1"/>
    <sheet name="Adserving" sheetId="17" r:id="rId2"/>
  </sheets>
  <externalReferences>
    <externalReference r:id="rId3"/>
  </externalReferences>
  <definedNames>
    <definedName name="_FEM1">OFFSET([1]Feuil2!$A$3,,1,COUNTA([1]Feuil2!$A:$A)-1)</definedName>
    <definedName name="_HOM1">OFFSET([1]Feuil2!$D$3,,1,COUNTA([1]Feuil2!$D:$D)-1)</definedName>
    <definedName name="FEM">OFFSET([1]Feuil2!$A$3,,,COUNTA([1]Feuil2!$A:$A)-1)</definedName>
    <definedName name="greg">OFFSET(List_YesNo_V,0,0,COUNTA(List_YesNo_V),1)</definedName>
    <definedName name="HOM">OFFSET([1]Feuil2!$D$3,,,COUNTA([1]Feuil2!$D:$D)-1)</definedName>
    <definedName name="list">OFFSET(List_Formats_V,0,0,COUNTA(List_Formats_V),1)</definedName>
    <definedName name="List_AdServer">OFFSET(List_AdServer_V,0,0,COUNTA(List_AdServer_V),1)</definedName>
    <definedName name="List_Clients">OFFSET(List_Clients_V,0,0,COUNTA(List_Clients_V),1)</definedName>
    <definedName name="List_Formats">OFFSET(List_Formats_V,0,0,COUNTA(List_Formats_V),1)</definedName>
    <definedName name="List_Tracking">OFFSET(List_Tracking_V,0,0,COUNTA(List_Tracking_V),1)</definedName>
    <definedName name="List_Websites">OFFSET(List_Websites_V,0,0,COUNTA(List_Websites_V),1)</definedName>
    <definedName name="List_YesNo">OFFSET(List_YesNo_V,0,0,COUNTA(List_YesNo_V),1)</definedName>
    <definedName name="_xlnm.Print_Area" localSheetId="1">Adserving!$A$1:$N$36</definedName>
    <definedName name="_xlnm.Print_Area" localSheetId="0">Display!$A$1:$P$17</definedName>
  </definedNames>
  <calcPr calcId="145621" calcMode="manual"/>
</workbook>
</file>

<file path=xl/calcChain.xml><?xml version="1.0" encoding="utf-8"?>
<calcChain xmlns="http://schemas.openxmlformats.org/spreadsheetml/2006/main">
  <c r="N14" i="3" l="1"/>
  <c r="O14" i="3"/>
  <c r="L13" i="3" l="1"/>
  <c r="L14" i="3" s="1"/>
  <c r="S13" i="3" l="1"/>
  <c r="I13" i="3" l="1"/>
  <c r="O15" i="3"/>
  <c r="N15" i="3"/>
  <c r="I14" i="3" l="1"/>
  <c r="I15" i="3" s="1"/>
  <c r="L15" i="3"/>
  <c r="R13" i="3"/>
  <c r="K13" i="3"/>
  <c r="K14" i="3" s="1"/>
  <c r="M14" i="3" s="1"/>
  <c r="M13" i="3" l="1"/>
  <c r="J14" i="3"/>
  <c r="J15" i="3" s="1"/>
  <c r="R15" i="3"/>
  <c r="T15" i="3"/>
  <c r="K15" i="3"/>
  <c r="M15" i="3" s="1"/>
</calcChain>
</file>

<file path=xl/sharedStrings.xml><?xml version="1.0" encoding="utf-8"?>
<sst xmlns="http://schemas.openxmlformats.org/spreadsheetml/2006/main" count="34" uniqueCount="28">
  <si>
    <t>Publisher</t>
  </si>
  <si>
    <t>Placement</t>
  </si>
  <si>
    <t>Ad Size</t>
  </si>
  <si>
    <t>Start Date</t>
  </si>
  <si>
    <t>End Date</t>
  </si>
  <si>
    <t>Buy Mode</t>
  </si>
  <si>
    <t>Volume</t>
  </si>
  <si>
    <t>Gross Cost</t>
  </si>
  <si>
    <t>Neg. Rate</t>
  </si>
  <si>
    <t>Net Budget</t>
  </si>
  <si>
    <t>Format</t>
  </si>
  <si>
    <t>Gross Budget</t>
  </si>
  <si>
    <t>Gross Neg. Budget</t>
  </si>
  <si>
    <t>Net Cost</t>
  </si>
  <si>
    <t>CPM Buying</t>
  </si>
  <si>
    <t>TOTAL CPM</t>
  </si>
  <si>
    <t>Tracking</t>
  </si>
  <si>
    <t>Tarif</t>
  </si>
  <si>
    <t>Adserving</t>
  </si>
  <si>
    <t>Redirect</t>
  </si>
  <si>
    <t>Tarifs</t>
  </si>
  <si>
    <t>Pixel+CC</t>
  </si>
  <si>
    <t>Total</t>
  </si>
  <si>
    <t>-</t>
  </si>
  <si>
    <t>0,175 CPM + 0,02 Clic</t>
  </si>
  <si>
    <t>Calcul</t>
  </si>
  <si>
    <t xml:space="preserve"> =Volume/Redirect*1000</t>
  </si>
  <si>
    <t xml:space="preserve"> = (Volume/Redirect*1000)+(Volume*1,5%*CPC)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</si>
</sst>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6" formatCode="#,##0\ &quot;€&quot;;[Red]\-#,##0\ &quot;€&quot;"/>
    <numFmt numFmtId="8" formatCode="#,##0.00\ &quot;€&quot;;[Red]\-#,##0.00\ &quot;€&quot;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#,##0\ &quot;€&quot;"/>
    <numFmt numFmtId="165" formatCode="dd/mm/yy;@"/>
    <numFmt numFmtId="166" formatCode="#,##0.00\ &quot;€&quot;"/>
    <numFmt numFmtId="167" formatCode="0.0000"/>
    <numFmt numFmtId="168" formatCode="#,##0\ _€"/>
    <numFmt numFmtId="170" formatCode="_-* #,##0\ _€_-;\-* #,##0\ _€_-;_-* &quot;-&quot;??\ _€_-;_-@_-"/>
    <numFmt numFmtId="171" formatCode="#,##0.00000"/>
    <numFmt numFmtId="174" formatCode="_-* #,##0.0000\ &quot;€&quot;_-;\-* #,##0.0000\ &quot;€&quot;_-;_-* &quot;-&quot;??\ &quot;€&quot;_-;_-@_-"/>
  </numFmts>
  <fonts count="2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FFFFFF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FF0000"/>
      <name val="Calibri"/>
      <family val="2"/>
      <scheme val="minor"/>
    </font>
    <font>
      <sz val="10.5"/>
      <name val="Calibri"/>
      <family val="2"/>
      <scheme val="minor"/>
    </font>
    <font>
      <b/>
      <sz val="10.5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2"/>
      <color indexed="8"/>
      <name val="Calibri"/>
      <family val="2"/>
    </font>
    <font>
      <sz val="12"/>
      <color indexed="9"/>
      <name val="Calibri"/>
      <family val="2"/>
    </font>
    <font>
      <sz val="12"/>
      <color indexed="52"/>
      <name val="Calibri"/>
      <family val="2"/>
    </font>
    <font>
      <sz val="12"/>
      <color indexed="62"/>
      <name val="Calibri"/>
      <family val="2"/>
    </font>
    <font>
      <b/>
      <sz val="18"/>
      <color indexed="62"/>
      <name val="Cambria"/>
      <family val="2"/>
    </font>
    <font>
      <b/>
      <sz val="12"/>
      <color indexed="9"/>
      <name val="Calibri"/>
      <family val="2"/>
    </font>
    <font>
      <b/>
      <sz val="10.5"/>
      <color theme="0"/>
      <name val="Calibri"/>
      <family val="2"/>
      <scheme val="minor"/>
    </font>
    <font>
      <b/>
      <sz val="10.5"/>
      <color rgb="FFFFFFFF"/>
      <name val="Calibri"/>
      <family val="2"/>
      <scheme val="minor"/>
    </font>
    <font>
      <sz val="10.5"/>
      <color theme="1"/>
      <name val="Calibri"/>
      <family val="2"/>
      <scheme val="minor"/>
    </font>
    <font>
      <b/>
      <sz val="10.5"/>
      <color rgb="FFFFFFFF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8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9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8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double">
        <color indexed="5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3">
    <xf numFmtId="0" fontId="0" fillId="0" borderId="0"/>
    <xf numFmtId="9" fontId="1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12" fillId="0" borderId="0"/>
    <xf numFmtId="0" fontId="13" fillId="0" borderId="0"/>
    <xf numFmtId="0" fontId="14" fillId="0" borderId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9" borderId="0" applyNumberFormat="0" applyBorder="0" applyAlignment="0" applyProtection="0"/>
    <xf numFmtId="0" fontId="15" fillId="10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5" fillId="7" borderId="0" applyNumberFormat="0" applyBorder="0" applyAlignment="0" applyProtection="0"/>
    <xf numFmtId="0" fontId="15" fillId="11" borderId="0" applyNumberFormat="0" applyBorder="0" applyAlignment="0" applyProtection="0"/>
    <xf numFmtId="0" fontId="15" fillId="12" borderId="0" applyNumberFormat="0" applyBorder="0" applyAlignment="0" applyProtection="0"/>
    <xf numFmtId="0" fontId="15" fillId="8" borderId="0" applyNumberFormat="0" applyBorder="0" applyAlignment="0" applyProtection="0"/>
    <xf numFmtId="0" fontId="15" fillId="7" borderId="0" applyNumberFormat="0" applyBorder="0" applyAlignment="0" applyProtection="0"/>
    <xf numFmtId="0" fontId="15" fillId="8" borderId="0" applyNumberFormat="0" applyBorder="0" applyAlignment="0" applyProtection="0"/>
    <xf numFmtId="0" fontId="16" fillId="7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8" borderId="0" applyNumberFormat="0" applyBorder="0" applyAlignment="0" applyProtection="0"/>
    <xf numFmtId="0" fontId="16" fillId="13" borderId="0" applyNumberFormat="0" applyBorder="0" applyAlignment="0" applyProtection="0"/>
    <xf numFmtId="0" fontId="16" fillId="8" borderId="0" applyNumberFormat="0" applyBorder="0" applyAlignment="0" applyProtection="0"/>
    <xf numFmtId="0" fontId="17" fillId="0" borderId="4" applyNumberFormat="0" applyFill="0" applyAlignment="0" applyProtection="0"/>
    <xf numFmtId="0" fontId="18" fillId="8" borderId="5" applyNumberFormat="0" applyAlignment="0" applyProtection="0"/>
    <xf numFmtId="0" fontId="19" fillId="0" borderId="0" applyNumberFormat="0" applyFill="0" applyBorder="0" applyAlignment="0" applyProtection="0"/>
    <xf numFmtId="0" fontId="20" fillId="8" borderId="6" applyNumberFormat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6" fillId="0" borderId="0" xfId="0" applyFont="1"/>
    <xf numFmtId="0" fontId="3" fillId="0" borderId="0" xfId="0" applyFont="1" applyBorder="1" applyAlignment="1">
      <alignment horizontal="center"/>
    </xf>
    <xf numFmtId="6" fontId="8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9" fillId="0" borderId="0" xfId="0" applyNumberFormat="1" applyFont="1"/>
    <xf numFmtId="6" fontId="3" fillId="0" borderId="0" xfId="0" applyNumberFormat="1" applyFont="1"/>
    <xf numFmtId="165" fontId="3" fillId="0" borderId="0" xfId="0" applyNumberFormat="1" applyFont="1"/>
    <xf numFmtId="0" fontId="7" fillId="3" borderId="0" xfId="0" applyFont="1" applyFill="1" applyBorder="1" applyAlignment="1">
      <alignment horizontal="center" vertical="center" wrapText="1"/>
    </xf>
    <xf numFmtId="165" fontId="7" fillId="3" borderId="0" xfId="0" applyNumberFormat="1" applyFont="1" applyFill="1" applyBorder="1" applyAlignment="1">
      <alignment horizontal="center" vertical="center" wrapText="1"/>
    </xf>
    <xf numFmtId="0" fontId="10" fillId="0" borderId="0" xfId="0" applyFont="1"/>
    <xf numFmtId="165" fontId="5" fillId="3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6" fontId="8" fillId="2" borderId="1" xfId="0" applyNumberFormat="1" applyFont="1" applyFill="1" applyBorder="1" applyAlignment="1">
      <alignment horizontal="center" vertical="center" wrapText="1"/>
    </xf>
    <xf numFmtId="9" fontId="8" fillId="2" borderId="1" xfId="1" applyFont="1" applyFill="1" applyBorder="1" applyAlignment="1">
      <alignment horizontal="center" vertical="center" wrapText="1"/>
    </xf>
    <xf numFmtId="3" fontId="8" fillId="3" borderId="1" xfId="0" applyNumberFormat="1" applyFont="1" applyFill="1" applyBorder="1" applyAlignment="1">
      <alignment horizontal="center" vertical="center" wrapText="1"/>
    </xf>
    <xf numFmtId="6" fontId="8" fillId="3" borderId="1" xfId="0" applyNumberFormat="1" applyFont="1" applyFill="1" applyBorder="1" applyAlignment="1">
      <alignment horizontal="center" vertical="center" wrapText="1"/>
    </xf>
    <xf numFmtId="0" fontId="3" fillId="0" borderId="0" xfId="6" applyFont="1"/>
    <xf numFmtId="165" fontId="3" fillId="0" borderId="0" xfId="6" applyNumberFormat="1" applyFont="1"/>
    <xf numFmtId="164" fontId="3" fillId="0" borderId="0" xfId="6" applyNumberFormat="1" applyFont="1"/>
    <xf numFmtId="0" fontId="6" fillId="0" borderId="0" xfId="6" applyFont="1" applyAlignment="1">
      <alignment vertical="center"/>
    </xf>
    <xf numFmtId="0" fontId="8" fillId="0" borderId="0" xfId="7" applyFont="1"/>
    <xf numFmtId="165" fontId="8" fillId="0" borderId="0" xfId="7" applyNumberFormat="1" applyFont="1"/>
    <xf numFmtId="164" fontId="8" fillId="0" borderId="0" xfId="7" applyNumberFormat="1" applyFont="1"/>
    <xf numFmtId="9" fontId="3" fillId="0" borderId="0" xfId="1" applyFont="1"/>
    <xf numFmtId="0" fontId="7" fillId="4" borderId="1" xfId="0" applyFont="1" applyFill="1" applyBorder="1" applyAlignment="1">
      <alignment horizontal="center" vertical="center" wrapText="1"/>
    </xf>
    <xf numFmtId="165" fontId="7" fillId="4" borderId="1" xfId="0" applyNumberFormat="1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0" xfId="0" applyBorder="1"/>
    <xf numFmtId="0" fontId="0" fillId="0" borderId="3" xfId="0" applyBorder="1"/>
    <xf numFmtId="166" fontId="3" fillId="0" borderId="0" xfId="6" applyNumberFormat="1" applyFont="1"/>
    <xf numFmtId="166" fontId="8" fillId="0" borderId="0" xfId="7" applyNumberFormat="1" applyFont="1"/>
    <xf numFmtId="166" fontId="7" fillId="4" borderId="1" xfId="0" applyNumberFormat="1" applyFont="1" applyFill="1" applyBorder="1" applyAlignment="1">
      <alignment horizontal="center" vertical="center" wrapText="1"/>
    </xf>
    <xf numFmtId="166" fontId="0" fillId="0" borderId="0" xfId="0" applyNumberFormat="1" applyBorder="1"/>
    <xf numFmtId="166" fontId="7" fillId="3" borderId="0" xfId="0" applyNumberFormat="1" applyFont="1" applyFill="1" applyBorder="1" applyAlignment="1">
      <alignment horizontal="center" vertical="center" wrapText="1"/>
    </xf>
    <xf numFmtId="166" fontId="8" fillId="2" borderId="1" xfId="0" applyNumberFormat="1" applyFont="1" applyFill="1" applyBorder="1" applyAlignment="1">
      <alignment horizontal="center" vertical="center" wrapText="1"/>
    </xf>
    <xf numFmtId="166" fontId="3" fillId="0" borderId="0" xfId="0" applyNumberFormat="1" applyFont="1"/>
    <xf numFmtId="9" fontId="8" fillId="0" borderId="0" xfId="1" applyFont="1"/>
    <xf numFmtId="9" fontId="7" fillId="4" borderId="1" xfId="1" applyFont="1" applyFill="1" applyBorder="1" applyAlignment="1">
      <alignment horizontal="center" vertical="center" wrapText="1"/>
    </xf>
    <xf numFmtId="9" fontId="0" fillId="0" borderId="0" xfId="1" applyFont="1" applyBorder="1"/>
    <xf numFmtId="9" fontId="7" fillId="3" borderId="0" xfId="1" applyFont="1" applyFill="1" applyBorder="1" applyAlignment="1">
      <alignment horizontal="center" vertical="center" wrapText="1"/>
    </xf>
    <xf numFmtId="3" fontId="21" fillId="4" borderId="1" xfId="0" applyNumberFormat="1" applyFont="1" applyFill="1" applyBorder="1" applyAlignment="1">
      <alignment horizontal="center" vertical="center" wrapText="1"/>
    </xf>
    <xf numFmtId="166" fontId="21" fillId="4" borderId="1" xfId="0" applyNumberFormat="1" applyFont="1" applyFill="1" applyBorder="1" applyAlignment="1">
      <alignment horizontal="center" vertical="center" wrapText="1"/>
    </xf>
    <xf numFmtId="6" fontId="21" fillId="4" borderId="1" xfId="0" applyNumberFormat="1" applyFont="1" applyFill="1" applyBorder="1" applyAlignment="1">
      <alignment horizontal="center" vertical="center" wrapText="1"/>
    </xf>
    <xf numFmtId="9" fontId="21" fillId="4" borderId="1" xfId="1" applyFont="1" applyFill="1" applyBorder="1" applyAlignment="1">
      <alignment horizontal="center" vertical="center" wrapText="1"/>
    </xf>
    <xf numFmtId="17" fontId="6" fillId="0" borderId="0" xfId="6" applyNumberFormat="1" applyFont="1" applyAlignment="1">
      <alignment horizontal="left" vertic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1" fillId="6" borderId="8" xfId="0" applyFont="1" applyFill="1" applyBorder="1" applyAlignment="1">
      <alignment horizontal="center" vertical="center" wrapText="1"/>
    </xf>
    <xf numFmtId="3" fontId="10" fillId="3" borderId="0" xfId="0" applyNumberFormat="1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2" fontId="23" fillId="3" borderId="0" xfId="0" applyNumberFormat="1" applyFont="1" applyFill="1" applyBorder="1" applyAlignment="1">
      <alignment horizontal="center" vertical="center"/>
    </xf>
    <xf numFmtId="0" fontId="0" fillId="15" borderId="9" xfId="0" applyFill="1" applyBorder="1"/>
    <xf numFmtId="0" fontId="22" fillId="4" borderId="9" xfId="0" applyFont="1" applyFill="1" applyBorder="1" applyAlignment="1">
      <alignment horizontal="center" vertical="center" wrapText="1"/>
    </xf>
    <xf numFmtId="0" fontId="22" fillId="4" borderId="9" xfId="0" applyFont="1" applyFill="1" applyBorder="1" applyAlignment="1" applyProtection="1">
      <alignment horizontal="center" vertical="center" wrapText="1"/>
      <protection locked="0"/>
    </xf>
    <xf numFmtId="167" fontId="23" fillId="3" borderId="0" xfId="0" applyNumberFormat="1" applyFont="1" applyFill="1" applyBorder="1" applyAlignment="1" applyProtection="1">
      <alignment horizontal="center" vertical="center"/>
      <protection locked="0"/>
    </xf>
    <xf numFmtId="168" fontId="24" fillId="4" borderId="9" xfId="0" applyNumberFormat="1" applyFont="1" applyFill="1" applyBorder="1" applyAlignment="1">
      <alignment horizontal="center" vertical="center" wrapText="1"/>
    </xf>
    <xf numFmtId="170" fontId="24" fillId="4" borderId="9" xfId="31" applyNumberFormat="1" applyFont="1" applyFill="1" applyBorder="1" applyAlignment="1">
      <alignment vertical="center" wrapText="1"/>
    </xf>
    <xf numFmtId="171" fontId="3" fillId="0" borderId="0" xfId="0" applyNumberFormat="1" applyFont="1" applyAlignment="1">
      <alignment horizontal="center" vertical="center"/>
    </xf>
    <xf numFmtId="0" fontId="0" fillId="0" borderId="9" xfId="0" applyBorder="1" applyAlignment="1">
      <alignment horizontal="center"/>
    </xf>
    <xf numFmtId="0" fontId="23" fillId="0" borderId="9" xfId="0" applyFont="1" applyBorder="1" applyAlignment="1">
      <alignment horizontal="left" vertical="center"/>
    </xf>
    <xf numFmtId="0" fontId="0" fillId="0" borderId="9" xfId="0" applyBorder="1" applyAlignment="1">
      <alignment horizontal="left"/>
    </xf>
    <xf numFmtId="0" fontId="10" fillId="3" borderId="9" xfId="0" applyFont="1" applyFill="1" applyBorder="1" applyAlignment="1">
      <alignment horizontal="center" vertical="center"/>
    </xf>
    <xf numFmtId="3" fontId="10" fillId="3" borderId="9" xfId="0" applyNumberFormat="1" applyFont="1" applyFill="1" applyBorder="1" applyAlignment="1">
      <alignment horizontal="center" vertical="center"/>
    </xf>
    <xf numFmtId="2" fontId="10" fillId="3" borderId="9" xfId="0" applyNumberFormat="1" applyFont="1" applyFill="1" applyBorder="1" applyAlignment="1">
      <alignment horizontal="center" vertical="center"/>
    </xf>
    <xf numFmtId="44" fontId="24" fillId="4" borderId="9" xfId="0" applyNumberFormat="1" applyFont="1" applyFill="1" applyBorder="1" applyAlignment="1" applyProtection="1">
      <alignment horizontal="center" vertical="center" wrapText="1"/>
      <protection locked="0"/>
    </xf>
    <xf numFmtId="44" fontId="24" fillId="4" borderId="9" xfId="0" applyNumberFormat="1" applyFont="1" applyFill="1" applyBorder="1" applyAlignment="1">
      <alignment horizontal="center" vertical="center"/>
    </xf>
    <xf numFmtId="44" fontId="0" fillId="0" borderId="9" xfId="32" applyFont="1" applyBorder="1" applyAlignment="1">
      <alignment horizontal="center"/>
    </xf>
    <xf numFmtId="3" fontId="4" fillId="14" borderId="9" xfId="0" applyNumberFormat="1" applyFont="1" applyFill="1" applyBorder="1" applyAlignment="1">
      <alignment horizontal="center" vertical="center" wrapText="1"/>
    </xf>
    <xf numFmtId="8" fontId="4" fillId="14" borderId="9" xfId="0" applyNumberFormat="1" applyFont="1" applyFill="1" applyBorder="1" applyAlignment="1">
      <alignment horizontal="center" vertical="center" wrapText="1"/>
    </xf>
    <xf numFmtId="164" fontId="4" fillId="14" borderId="9" xfId="0" applyNumberFormat="1" applyFont="1" applyFill="1" applyBorder="1" applyAlignment="1">
      <alignment horizontal="center" vertical="center" wrapText="1"/>
    </xf>
    <xf numFmtId="9" fontId="4" fillId="14" borderId="9" xfId="0" applyNumberFormat="1" applyFont="1" applyFill="1" applyBorder="1" applyAlignment="1">
      <alignment horizontal="center" vertical="center" wrapText="1"/>
    </xf>
    <xf numFmtId="0" fontId="3" fillId="0" borderId="0" xfId="6" applyFont="1" applyAlignment="1" applyProtection="1">
      <alignment horizontal="center"/>
      <protection locked="0"/>
    </xf>
    <xf numFmtId="0" fontId="8" fillId="0" borderId="0" xfId="7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4" fillId="5" borderId="10" xfId="0" applyFont="1" applyFill="1" applyBorder="1" applyAlignment="1" applyProtection="1">
      <alignment horizontal="center" vertical="center"/>
    </xf>
    <xf numFmtId="0" fontId="4" fillId="5" borderId="11" xfId="0" applyFont="1" applyFill="1" applyBorder="1" applyAlignment="1" applyProtection="1">
      <alignment horizontal="center" vertical="center"/>
    </xf>
    <xf numFmtId="0" fontId="4" fillId="5" borderId="7" xfId="0" applyFont="1" applyFill="1" applyBorder="1" applyAlignment="1" applyProtection="1">
      <alignment horizontal="center" vertical="center"/>
    </xf>
    <xf numFmtId="0" fontId="4" fillId="14" borderId="9" xfId="0" applyFont="1" applyFill="1" applyBorder="1" applyAlignment="1">
      <alignment horizontal="left" vertical="center" wrapText="1" indent="1"/>
    </xf>
    <xf numFmtId="0" fontId="21" fillId="4" borderId="1" xfId="0" applyFont="1" applyFill="1" applyBorder="1" applyAlignment="1">
      <alignment horizontal="left" vertical="center" wrapText="1" indent="1"/>
    </xf>
    <xf numFmtId="49" fontId="0" fillId="0" borderId="9" xfId="32" applyNumberFormat="1" applyFont="1" applyBorder="1" applyAlignment="1">
      <alignment horizontal="center"/>
    </xf>
    <xf numFmtId="174" fontId="10" fillId="3" borderId="9" xfId="32" applyNumberFormat="1" applyFont="1" applyFill="1" applyBorder="1" applyAlignment="1" applyProtection="1">
      <alignment horizontal="center" vertical="center"/>
      <protection locked="0"/>
    </xf>
  </cellXfs>
  <cellStyles count="33">
    <cellStyle name="20æ% - Accent1" xfId="9"/>
    <cellStyle name="20æ% - Accent2" xfId="10"/>
    <cellStyle name="20æ% - Accent3" xfId="11"/>
    <cellStyle name="20æ% - Accent4" xfId="12"/>
    <cellStyle name="20æ% - Accent5" xfId="13"/>
    <cellStyle name="20æ% - Accent6" xfId="14"/>
    <cellStyle name="40æ% - Accent1" xfId="15"/>
    <cellStyle name="40æ% - Accent2" xfId="16"/>
    <cellStyle name="40æ% - Accent3" xfId="17"/>
    <cellStyle name="40æ% - Accent4" xfId="18"/>
    <cellStyle name="40æ% - Accent5" xfId="19"/>
    <cellStyle name="40æ% - Accent6" xfId="20"/>
    <cellStyle name="60æ% - Accent1" xfId="21"/>
    <cellStyle name="60æ% - Accent2" xfId="22"/>
    <cellStyle name="60æ% - Accent3" xfId="23"/>
    <cellStyle name="60æ% - Accent4" xfId="24"/>
    <cellStyle name="60æ% - Accent5" xfId="25"/>
    <cellStyle name="60æ% - Accent6" xfId="26"/>
    <cellStyle name="Cellule lie" xfId="27"/>
    <cellStyle name="Entre" xfId="28"/>
    <cellStyle name="Euro" xfId="3"/>
    <cellStyle name="Euro 2" xfId="2"/>
    <cellStyle name="Milliers" xfId="31" builtinId="3"/>
    <cellStyle name="Monétaire" xfId="32" builtinId="4"/>
    <cellStyle name="Normal" xfId="0" builtinId="0"/>
    <cellStyle name="Normal 2" xfId="4"/>
    <cellStyle name="Normal 3" xfId="5"/>
    <cellStyle name="Normal 3 2" xfId="8"/>
    <cellStyle name="Normal 3 2 2" xfId="7"/>
    <cellStyle name="Normal 4" xfId="6"/>
    <cellStyle name="Pourcentage" xfId="1" builtinId="5"/>
    <cellStyle name="Titreæ" xfId="29"/>
    <cellStyle name="Vrification de cellule" xfId="30"/>
  </cellStyles>
  <dxfs count="0"/>
  <tableStyles count="0" defaultTableStyle="TableStyleMedium2" defaultPivotStyle="PivotStyleLight16"/>
  <colors>
    <mruColors>
      <color rgb="FFFFFFCC"/>
      <color rgb="FFCC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azeo/Base%20de%20donn&#233;/TE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/>
      <sheetData sheetId="1">
        <row r="1">
          <cell r="A1" t="str">
            <v>Zone</v>
          </cell>
          <cell r="D1" t="str">
            <v>Zone</v>
          </cell>
        </row>
        <row r="3">
          <cell r="A3" t="str">
            <v>Aisselles</v>
          </cell>
          <cell r="D3" t="str">
            <v>Abdomen</v>
          </cell>
        </row>
        <row r="4">
          <cell r="A4" t="str">
            <v>Aréoles des seins</v>
          </cell>
          <cell r="D4" t="str">
            <v>Aisselles</v>
          </cell>
        </row>
        <row r="5">
          <cell r="A5" t="str">
            <v>Avant bras + coudes</v>
          </cell>
          <cell r="D5" t="str">
            <v>Avant bras + coudes</v>
          </cell>
        </row>
        <row r="6">
          <cell r="A6" t="str">
            <v>Bras entier</v>
          </cell>
          <cell r="D6" t="str">
            <v>Barbe complète</v>
          </cell>
        </row>
        <row r="7">
          <cell r="A7" t="str">
            <v>Cuisses</v>
          </cell>
          <cell r="D7" t="str">
            <v>Bas du dos</v>
          </cell>
        </row>
        <row r="8">
          <cell r="A8" t="str">
            <v>Demi Jambes</v>
          </cell>
          <cell r="D8" t="str">
            <v>Bras</v>
          </cell>
        </row>
        <row r="9">
          <cell r="A9" t="str">
            <v>Fesses</v>
          </cell>
          <cell r="D9" t="str">
            <v>Bras entier</v>
          </cell>
        </row>
        <row r="10">
          <cell r="A10" t="str">
            <v>Inter sourcil</v>
          </cell>
          <cell r="D10" t="str">
            <v>Col de chemise</v>
          </cell>
        </row>
        <row r="11">
          <cell r="A11" t="str">
            <v>Jambes complètes</v>
          </cell>
          <cell r="D11" t="str">
            <v>Cuisses</v>
          </cell>
        </row>
        <row r="12">
          <cell r="A12" t="str">
            <v>Lèvre supérieure</v>
          </cell>
          <cell r="D12" t="str">
            <v>Demi Jambes</v>
          </cell>
        </row>
        <row r="13">
          <cell r="A13" t="str">
            <v>Ligne Abdominale</v>
          </cell>
          <cell r="D13" t="str">
            <v>Dos entier</v>
          </cell>
        </row>
        <row r="14">
          <cell r="A14" t="str">
            <v>Maillot brésilien</v>
          </cell>
          <cell r="D14" t="str">
            <v>Epaules</v>
          </cell>
        </row>
        <row r="15">
          <cell r="A15" t="str">
            <v>Maillot classique</v>
          </cell>
          <cell r="D15" t="str">
            <v>Fesses</v>
          </cell>
        </row>
        <row r="16">
          <cell r="A16" t="str">
            <v>Maillot complet</v>
          </cell>
          <cell r="D16" t="str">
            <v>Flancs</v>
          </cell>
        </row>
        <row r="17">
          <cell r="A17" t="str">
            <v>Maillot échancré</v>
          </cell>
          <cell r="D17" t="str">
            <v>Haut du dos</v>
          </cell>
        </row>
        <row r="18">
          <cell r="A18" t="str">
            <v>Mains</v>
          </cell>
          <cell r="D18" t="str">
            <v>Inter sourcil</v>
          </cell>
        </row>
        <row r="19">
          <cell r="A19" t="str">
            <v>Menton</v>
          </cell>
          <cell r="D19" t="str">
            <v>Jambes complètes</v>
          </cell>
        </row>
        <row r="20">
          <cell r="A20" t="str">
            <v>Nuque</v>
          </cell>
          <cell r="D20" t="str">
            <v>Maillot complet</v>
          </cell>
        </row>
        <row r="21">
          <cell r="A21" t="str">
            <v>Pieds</v>
          </cell>
          <cell r="D21" t="str">
            <v>Mains</v>
          </cell>
        </row>
        <row r="22">
          <cell r="A22" t="str">
            <v>Pommettes</v>
          </cell>
          <cell r="D22" t="str">
            <v>Moustache</v>
          </cell>
        </row>
        <row r="23">
          <cell r="A23" t="str">
            <v>Sillon inter fessier</v>
          </cell>
          <cell r="D23" t="str">
            <v>Nuque</v>
          </cell>
        </row>
        <row r="24">
          <cell r="A24" t="str">
            <v>Sourcils</v>
          </cell>
          <cell r="D24" t="str">
            <v>Pieds</v>
          </cell>
        </row>
        <row r="25">
          <cell r="A25" t="str">
            <v>Tour du cou</v>
          </cell>
          <cell r="D25" t="str">
            <v>Sillon inter fessier</v>
          </cell>
        </row>
        <row r="26">
          <cell r="D26" t="str">
            <v>Torse</v>
          </cell>
        </row>
        <row r="27">
          <cell r="D27" t="str">
            <v>Tour du cou</v>
          </cell>
        </row>
        <row r="28">
          <cell r="D28" t="str">
            <v>Zone génitale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T20"/>
  <sheetViews>
    <sheetView showGridLines="0" tabSelected="1" topLeftCell="I1" zoomScale="90" zoomScaleNormal="90" workbookViewId="0">
      <selection activeCell="Q13" sqref="Q13"/>
    </sheetView>
  </sheetViews>
  <sheetFormatPr baseColWidth="10" defaultRowHeight="12.75" x14ac:dyDescent="0.2"/>
  <cols>
    <col min="1" max="1" width="3.85546875" style="1" hidden="1" customWidth="1"/>
    <col min="2" max="2" width="22.5703125" style="1" hidden="1" customWidth="1"/>
    <col min="3" max="3" width="13" style="1" hidden="1" customWidth="1"/>
    <col min="4" max="4" width="13.85546875" style="1" hidden="1" customWidth="1"/>
    <col min="5" max="5" width="24" style="1" hidden="1" customWidth="1"/>
    <col min="6" max="7" width="11.28515625" style="9" hidden="1" customWidth="1"/>
    <col min="8" max="8" width="9" style="1" hidden="1" customWidth="1"/>
    <col min="9" max="9" width="11" style="1" bestFit="1" customWidth="1"/>
    <col min="10" max="10" width="10.28515625" style="40" bestFit="1" customWidth="1"/>
    <col min="11" max="12" width="16" style="1" bestFit="1" customWidth="1"/>
    <col min="13" max="13" width="9.42578125" style="27" customWidth="1"/>
    <col min="14" max="14" width="10.42578125" style="40" bestFit="1" customWidth="1"/>
    <col min="15" max="15" width="11.85546875" style="1" customWidth="1"/>
    <col min="16" max="16" width="3.5703125" style="1" customWidth="1"/>
    <col min="17" max="17" width="14.5703125" style="1" bestFit="1" customWidth="1"/>
    <col min="18" max="18" width="13.85546875" style="1" bestFit="1" customWidth="1"/>
    <col min="19" max="19" width="10" style="78" hidden="1" customWidth="1"/>
    <col min="20" max="20" width="14.140625" style="1" customWidth="1"/>
    <col min="21" max="21" width="1.42578125" style="1" customWidth="1"/>
    <col min="22" max="22" width="11.42578125" style="1"/>
    <col min="23" max="23" width="2.28515625" style="1" customWidth="1"/>
    <col min="24" max="24" width="39.85546875" style="1" bestFit="1" customWidth="1"/>
    <col min="25" max="16384" width="11.42578125" style="1"/>
  </cols>
  <sheetData>
    <row r="1" spans="1:20" s="20" customFormat="1" x14ac:dyDescent="0.2">
      <c r="F1" s="21"/>
      <c r="G1" s="21"/>
      <c r="H1" s="21"/>
      <c r="J1" s="34"/>
      <c r="M1" s="27"/>
      <c r="N1" s="34"/>
      <c r="O1" s="22"/>
      <c r="P1" s="22"/>
      <c r="S1" s="76"/>
    </row>
    <row r="2" spans="1:20" s="20" customFormat="1" x14ac:dyDescent="0.2">
      <c r="B2" s="23"/>
      <c r="F2" s="21"/>
      <c r="G2" s="21"/>
      <c r="H2" s="21"/>
      <c r="J2" s="34"/>
      <c r="M2" s="27"/>
      <c r="N2" s="34"/>
      <c r="O2" s="22"/>
      <c r="P2" s="22"/>
      <c r="S2" s="76"/>
    </row>
    <row r="3" spans="1:20" s="20" customFormat="1" x14ac:dyDescent="0.2">
      <c r="B3" s="23"/>
      <c r="F3" s="21"/>
      <c r="G3" s="21"/>
      <c r="H3" s="21"/>
      <c r="J3" s="34"/>
      <c r="M3" s="27"/>
      <c r="N3" s="34"/>
      <c r="O3" s="22"/>
      <c r="P3" s="22"/>
      <c r="S3" s="76"/>
    </row>
    <row r="4" spans="1:20" s="20" customFormat="1" x14ac:dyDescent="0.2">
      <c r="B4" s="23"/>
      <c r="F4" s="21"/>
      <c r="G4" s="21"/>
      <c r="H4" s="21"/>
      <c r="J4" s="34"/>
      <c r="M4" s="27"/>
      <c r="N4" s="34"/>
      <c r="O4" s="22"/>
      <c r="P4" s="22"/>
      <c r="S4" s="76"/>
    </row>
    <row r="5" spans="1:20" s="20" customFormat="1" x14ac:dyDescent="0.2">
      <c r="B5" s="49"/>
      <c r="F5" s="21"/>
      <c r="G5" s="21"/>
      <c r="N5" s="34"/>
      <c r="O5" s="22"/>
      <c r="P5" s="22"/>
      <c r="S5" s="76"/>
    </row>
    <row r="6" spans="1:20" s="20" customFormat="1" x14ac:dyDescent="0.2">
      <c r="B6" s="23"/>
      <c r="F6" s="21"/>
      <c r="G6" s="21"/>
      <c r="H6" s="21"/>
      <c r="J6" s="34"/>
      <c r="M6" s="27"/>
      <c r="N6" s="34"/>
      <c r="O6" s="22"/>
      <c r="P6" s="22"/>
      <c r="S6" s="76"/>
    </row>
    <row r="7" spans="1:20" s="20" customFormat="1" x14ac:dyDescent="0.2">
      <c r="B7" s="23"/>
      <c r="F7" s="21"/>
      <c r="G7" s="21"/>
      <c r="H7" s="21"/>
      <c r="J7" s="34"/>
      <c r="M7" s="27"/>
      <c r="N7" s="34"/>
      <c r="O7" s="22"/>
      <c r="P7" s="22"/>
      <c r="S7" s="76"/>
    </row>
    <row r="8" spans="1:20" s="24" customFormat="1" ht="15" customHeight="1" x14ac:dyDescent="0.2">
      <c r="B8" s="79"/>
      <c r="C8" s="80"/>
      <c r="D8" s="80"/>
      <c r="E8" s="80"/>
      <c r="F8" s="80"/>
      <c r="G8" s="80"/>
      <c r="H8" s="80"/>
      <c r="I8" s="80"/>
      <c r="J8" s="80"/>
      <c r="K8" s="80"/>
      <c r="L8" s="80"/>
      <c r="M8" s="80"/>
      <c r="N8" s="80"/>
      <c r="O8" s="81"/>
      <c r="P8" s="26"/>
      <c r="S8" s="77"/>
    </row>
    <row r="9" spans="1:20" s="24" customFormat="1" x14ac:dyDescent="0.2">
      <c r="G9" s="25"/>
      <c r="H9" s="25"/>
      <c r="J9" s="35"/>
      <c r="M9" s="41"/>
      <c r="N9" s="35"/>
      <c r="O9" s="26"/>
      <c r="P9" s="26"/>
      <c r="S9" s="77"/>
    </row>
    <row r="10" spans="1:20" s="3" customFormat="1" ht="14.25" x14ac:dyDescent="0.2">
      <c r="B10" s="28" t="s">
        <v>0</v>
      </c>
      <c r="C10" s="28" t="s">
        <v>1</v>
      </c>
      <c r="D10" s="28" t="s">
        <v>10</v>
      </c>
      <c r="E10" s="28" t="s">
        <v>2</v>
      </c>
      <c r="F10" s="29" t="s">
        <v>3</v>
      </c>
      <c r="G10" s="29" t="s">
        <v>4</v>
      </c>
      <c r="H10" s="28" t="s">
        <v>5</v>
      </c>
      <c r="I10" s="28" t="s">
        <v>6</v>
      </c>
      <c r="J10" s="36" t="s">
        <v>7</v>
      </c>
      <c r="K10" s="28" t="s">
        <v>11</v>
      </c>
      <c r="L10" s="28" t="s">
        <v>12</v>
      </c>
      <c r="M10" s="42" t="s">
        <v>8</v>
      </c>
      <c r="N10" s="36" t="s">
        <v>13</v>
      </c>
      <c r="O10" s="28" t="s">
        <v>9</v>
      </c>
      <c r="Q10" s="57" t="s">
        <v>16</v>
      </c>
      <c r="R10" s="57" t="s">
        <v>6</v>
      </c>
      <c r="S10" s="58" t="s">
        <v>17</v>
      </c>
      <c r="T10" s="57" t="s">
        <v>18</v>
      </c>
    </row>
    <row r="11" spans="1:20" customFormat="1" ht="6.75" customHeight="1" x14ac:dyDescent="0.25">
      <c r="B11" s="31"/>
      <c r="C11" s="32"/>
      <c r="D11" s="32"/>
      <c r="E11" s="32"/>
      <c r="F11" s="32"/>
      <c r="G11" s="32"/>
      <c r="H11" s="32"/>
      <c r="I11" s="32"/>
      <c r="J11" s="37"/>
      <c r="K11" s="32"/>
      <c r="L11" s="32"/>
      <c r="M11" s="43"/>
      <c r="N11" s="37"/>
      <c r="O11" s="33"/>
      <c r="Q11" s="54"/>
      <c r="R11" s="53"/>
      <c r="S11" s="59"/>
      <c r="T11" s="55"/>
    </row>
    <row r="12" spans="1:20" s="3" customFormat="1" ht="14.25" x14ac:dyDescent="0.2">
      <c r="B12" s="52" t="s">
        <v>14</v>
      </c>
      <c r="C12" s="10"/>
      <c r="D12" s="10"/>
      <c r="E12" s="10"/>
      <c r="F12" s="11"/>
      <c r="G12" s="11"/>
      <c r="H12" s="10"/>
      <c r="I12" s="10"/>
      <c r="J12" s="38"/>
      <c r="K12" s="10"/>
      <c r="L12" s="10"/>
      <c r="M12" s="44"/>
      <c r="N12" s="38"/>
      <c r="O12" s="30"/>
      <c r="Q12" s="54"/>
      <c r="R12" s="53"/>
      <c r="S12" s="59"/>
      <c r="T12" s="55"/>
    </row>
    <row r="13" spans="1:20" s="2" customFormat="1" ht="14.25" x14ac:dyDescent="0.2">
      <c r="A13" s="4"/>
      <c r="B13" s="15"/>
      <c r="C13" s="15"/>
      <c r="D13" s="15"/>
      <c r="E13" s="15"/>
      <c r="F13" s="13"/>
      <c r="G13" s="13"/>
      <c r="H13" s="14"/>
      <c r="I13" s="18">
        <f>O13/N13*1000</f>
        <v>1176470.5882352942</v>
      </c>
      <c r="J13" s="39">
        <v>10</v>
      </c>
      <c r="K13" s="19">
        <f>I13*J13/1000</f>
        <v>11764.705882352942</v>
      </c>
      <c r="L13" s="16">
        <f>O13/0.85</f>
        <v>11764.705882352942</v>
      </c>
      <c r="M13" s="17">
        <f>(K13-O13)/K13</f>
        <v>0.15000000000000008</v>
      </c>
      <c r="N13" s="39">
        <v>8.5</v>
      </c>
      <c r="O13" s="16">
        <v>10000</v>
      </c>
      <c r="P13" s="5"/>
      <c r="Q13" s="66" t="s">
        <v>19</v>
      </c>
      <c r="R13" s="67">
        <f>I13</f>
        <v>1176470.5882352942</v>
      </c>
      <c r="S13" s="85">
        <f>VLOOKUP(Q13,Adserving!B$3:C$4,2,FALSE)</f>
        <v>1.7500000000000002E-2</v>
      </c>
      <c r="T13" s="68"/>
    </row>
    <row r="14" spans="1:20" s="51" customFormat="1" ht="14.25" x14ac:dyDescent="0.25">
      <c r="A14" s="50"/>
      <c r="B14" s="82"/>
      <c r="C14" s="82"/>
      <c r="D14" s="82"/>
      <c r="E14" s="82"/>
      <c r="F14" s="82"/>
      <c r="G14" s="82"/>
      <c r="H14" s="82"/>
      <c r="I14" s="72">
        <f>SUM(I13)</f>
        <v>1176470.5882352942</v>
      </c>
      <c r="J14" s="73">
        <f>K14/I14*1000</f>
        <v>10</v>
      </c>
      <c r="K14" s="74">
        <f>SUM(K13)</f>
        <v>11764.705882352942</v>
      </c>
      <c r="L14" s="74">
        <f>SUM(L13)</f>
        <v>11764.705882352942</v>
      </c>
      <c r="M14" s="75">
        <f>(K14-O14)/K14</f>
        <v>0.15000000000000008</v>
      </c>
      <c r="N14" s="73">
        <f>N13</f>
        <v>8.5</v>
      </c>
      <c r="O14" s="74">
        <f>SUM(O13)</f>
        <v>10000</v>
      </c>
      <c r="Q14" s="54"/>
      <c r="R14" s="53"/>
      <c r="S14" s="59"/>
      <c r="T14" s="55"/>
    </row>
    <row r="15" spans="1:20" s="12" customFormat="1" ht="14.25" x14ac:dyDescent="0.25">
      <c r="B15" s="83" t="s">
        <v>15</v>
      </c>
      <c r="C15" s="83"/>
      <c r="D15" s="83"/>
      <c r="E15" s="83"/>
      <c r="F15" s="83"/>
      <c r="G15" s="83"/>
      <c r="H15" s="83"/>
      <c r="I15" s="45">
        <f>SUM(I13:I14)/2</f>
        <v>1176470.5882352942</v>
      </c>
      <c r="J15" s="46">
        <f>J14</f>
        <v>10</v>
      </c>
      <c r="K15" s="47">
        <f>K14</f>
        <v>11764.705882352942</v>
      </c>
      <c r="L15" s="47">
        <f>L14</f>
        <v>11764.705882352942</v>
      </c>
      <c r="M15" s="48">
        <f>(K15-O15)/K15</f>
        <v>0.15000000000000008</v>
      </c>
      <c r="N15" s="46">
        <f>N13</f>
        <v>8.5</v>
      </c>
      <c r="O15" s="47">
        <f>O14</f>
        <v>10000</v>
      </c>
      <c r="Q15" s="60" t="s">
        <v>22</v>
      </c>
      <c r="R15" s="61">
        <f>SUM(R13:R14)</f>
        <v>1176470.5882352942</v>
      </c>
      <c r="S15" s="69" t="s">
        <v>23</v>
      </c>
      <c r="T15" s="70">
        <f>SUM(T13:T14)</f>
        <v>0</v>
      </c>
    </row>
    <row r="16" spans="1:20" x14ac:dyDescent="0.2">
      <c r="O16" s="6"/>
    </row>
    <row r="17" spans="12:15" x14ac:dyDescent="0.2">
      <c r="O17" s="7"/>
    </row>
    <row r="18" spans="12:15" x14ac:dyDescent="0.2">
      <c r="O18" s="8"/>
    </row>
    <row r="19" spans="12:15" x14ac:dyDescent="0.2">
      <c r="L19" s="8"/>
    </row>
    <row r="20" spans="12:15" x14ac:dyDescent="0.2">
      <c r="O20" s="8"/>
    </row>
  </sheetData>
  <mergeCells count="3">
    <mergeCell ref="B8:O8"/>
    <mergeCell ref="B14:H14"/>
    <mergeCell ref="B15:H15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66" orientation="landscape" r:id="rId1"/>
  <ignoredErrors>
    <ignoredError sqref="S13" unlockedFormula="1"/>
  </ignoredError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Adserving!$B$3:$B$4</xm:f>
          </x14:formula1>
          <xm:sqref>Q13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5"/>
  <sheetViews>
    <sheetView showGridLines="0" zoomScale="120" zoomScaleNormal="120" workbookViewId="0">
      <selection activeCell="F4" sqref="F4"/>
    </sheetView>
  </sheetViews>
  <sheetFormatPr baseColWidth="10" defaultRowHeight="15" x14ac:dyDescent="0.25"/>
  <cols>
    <col min="1" max="1" width="4.140625" customWidth="1"/>
    <col min="2" max="2" width="14.5703125" bestFit="1" customWidth="1"/>
    <col min="3" max="3" width="19.85546875" bestFit="1" customWidth="1"/>
    <col min="5" max="5" width="14.28515625" bestFit="1" customWidth="1"/>
    <col min="6" max="6" width="51" bestFit="1" customWidth="1"/>
  </cols>
  <sheetData>
    <row r="2" spans="2:6" x14ac:dyDescent="0.25">
      <c r="B2" s="56" t="s">
        <v>16</v>
      </c>
      <c r="C2" s="56" t="s">
        <v>20</v>
      </c>
      <c r="E2" s="56" t="s">
        <v>16</v>
      </c>
      <c r="F2" s="56" t="s">
        <v>25</v>
      </c>
    </row>
    <row r="3" spans="2:6" x14ac:dyDescent="0.25">
      <c r="B3" s="64" t="s">
        <v>19</v>
      </c>
      <c r="C3" s="71">
        <v>1.7500000000000002E-2</v>
      </c>
      <c r="E3" s="64" t="s">
        <v>19</v>
      </c>
      <c r="F3" s="84" t="s">
        <v>26</v>
      </c>
    </row>
    <row r="4" spans="2:6" x14ac:dyDescent="0.25">
      <c r="B4" s="65" t="s">
        <v>21</v>
      </c>
      <c r="C4" s="63" t="s">
        <v>24</v>
      </c>
      <c r="E4" s="65" t="s">
        <v>21</v>
      </c>
      <c r="F4" s="63" t="s">
        <v>27</v>
      </c>
    </row>
    <row r="5" spans="2:6" x14ac:dyDescent="0.25">
      <c r="C5" s="62"/>
    </row>
  </sheetData>
  <sheetProtection formatCells="0" formatColumns="0" formatRows="0" insertColumns="0" insertRows="0" insertHyperlinks="0" deleteColumns="0" deleteRows="0" sort="0" autoFilter="0" pivotTables="0"/>
  <pageMargins left="0.7" right="0.7" top="0.75" bottom="0.75" header="0.3" footer="0.3"/>
  <pageSetup paperSize="9" scale="3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Display</vt:lpstr>
      <vt:lpstr>Adserving</vt:lpstr>
      <vt:lpstr>Adserving!Zone_d_impression</vt:lpstr>
      <vt:lpstr>Display!Zone_d_impression</vt:lpstr>
    </vt:vector>
  </TitlesOfParts>
  <Company>Groupm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Gregoire Devenyns</dc:creator>
  <cp:lastModifiedBy>Bastien</cp:lastModifiedBy>
  <cp:lastPrinted>2012-12-27T12:55:05Z</cp:lastPrinted>
  <dcterms:created xsi:type="dcterms:W3CDTF">2012-04-03T15:46:24Z</dcterms:created>
  <dcterms:modified xsi:type="dcterms:W3CDTF">2013-02-16T13:06:06Z</dcterms:modified>
</cp:coreProperties>
</file>