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0" yWindow="-450" windowWidth="21840" windowHeight="11685"/>
  </bookViews>
  <sheets>
    <sheet name="Feuil1" sheetId="1" r:id="rId1"/>
    <sheet name="Feuil2" sheetId="2" r:id="rId2"/>
  </sheets>
  <definedNames>
    <definedName name="_xlnm._FilterDatabase" localSheetId="0" hidden="1">Feuil1!$C$18:$C$25</definedName>
    <definedName name="Liste">Feuil2!$A$2:$A$25</definedName>
    <definedName name="Liste1" localSheetId="1">Feuil2!$A$3:$A$25</definedName>
    <definedName name="liste1">Feuil2!$A$3:$A$25</definedName>
    <definedName name="Liste2">Feuil2!$D$2:$D$28</definedName>
    <definedName name="Zone">Feuil2!$A$2:$A$4</definedName>
  </definedNames>
  <calcPr calcId="125725"/>
</workbook>
</file>

<file path=xl/calcChain.xml><?xml version="1.0" encoding="utf-8"?>
<calcChain xmlns="http://schemas.openxmlformats.org/spreadsheetml/2006/main">
  <c r="D19" i="1"/>
  <c r="E19" s="1"/>
  <c r="D20"/>
  <c r="E20" s="1"/>
  <c r="D21"/>
  <c r="D22"/>
  <c r="D23"/>
  <c r="E21"/>
  <c r="C23"/>
  <c r="E22"/>
  <c r="A34"/>
  <c r="C22" l="1"/>
  <c r="E23"/>
  <c r="C20"/>
  <c r="C21"/>
  <c r="C19"/>
  <c r="D18"/>
  <c r="C18" s="1"/>
  <c r="C30" s="1"/>
  <c r="E18" l="1"/>
  <c r="E30" s="1"/>
  <c r="D30" s="1"/>
</calcChain>
</file>

<file path=xl/sharedStrings.xml><?xml version="1.0" encoding="utf-8"?>
<sst xmlns="http://schemas.openxmlformats.org/spreadsheetml/2006/main" count="77" uniqueCount="58">
  <si>
    <t>Siret N°517 861 514 000 19</t>
  </si>
  <si>
    <t>A.P.E = 9602B</t>
  </si>
  <si>
    <t>Zone</t>
  </si>
  <si>
    <t>Total TTC</t>
  </si>
  <si>
    <t>TVA</t>
  </si>
  <si>
    <t>Aisselles</t>
  </si>
  <si>
    <t>Prix</t>
  </si>
  <si>
    <t>Demi Jambes</t>
  </si>
  <si>
    <t>Inter sourcil</t>
  </si>
  <si>
    <t>Chloé</t>
  </si>
  <si>
    <t>Nom :</t>
  </si>
  <si>
    <t>Prénom :</t>
  </si>
  <si>
    <t>FACTURE N°1</t>
  </si>
  <si>
    <t>Leveugle</t>
  </si>
  <si>
    <t>Civilité :</t>
  </si>
  <si>
    <t xml:space="preserve">Fait à Paris, </t>
  </si>
  <si>
    <t>Lèvre supérieure</t>
  </si>
  <si>
    <t>Menton</t>
  </si>
  <si>
    <t>Pommettes</t>
  </si>
  <si>
    <t>Moustache</t>
  </si>
  <si>
    <t>Col de chemise</t>
  </si>
  <si>
    <t>Nuque</t>
  </si>
  <si>
    <t>Sourcils</t>
  </si>
  <si>
    <t>Tour du cou</t>
  </si>
  <si>
    <t>Barbe complète</t>
  </si>
  <si>
    <t xml:space="preserve">LAZEO  12 rue de Ponthieu 75008 Paris  www.lazeo.com   01.43.59.10.10 </t>
  </si>
  <si>
    <t>Autres</t>
  </si>
  <si>
    <t>Technicienne traitant:</t>
  </si>
  <si>
    <t>Patricia Sroussi</t>
  </si>
  <si>
    <t>Prix Unitaire 
Hors taxe</t>
  </si>
  <si>
    <t>Prix Unitaire 
TTC</t>
  </si>
  <si>
    <t>Prix unitaire
 total</t>
  </si>
  <si>
    <t>Nombres 
de séances</t>
  </si>
  <si>
    <t>Total Prix unitaire 
hors taxe</t>
  </si>
  <si>
    <t>Mains</t>
  </si>
  <si>
    <t>Aréoles des seins</t>
  </si>
  <si>
    <t>Pieds</t>
  </si>
  <si>
    <t>Ligne Abdominale</t>
  </si>
  <si>
    <t>Sillon inter fessier</t>
  </si>
  <si>
    <t>Maillot classique</t>
  </si>
  <si>
    <t>Maillot échancré</t>
  </si>
  <si>
    <t>Maillot brésilien</t>
  </si>
  <si>
    <t>Maillot complet</t>
  </si>
  <si>
    <t>Zone génitale</t>
  </si>
  <si>
    <t>Fesses</t>
  </si>
  <si>
    <t>Flancs</t>
  </si>
  <si>
    <t>Abdomen</t>
  </si>
  <si>
    <t>Torse</t>
  </si>
  <si>
    <t>Bas du dos</t>
  </si>
  <si>
    <t>Epaules</t>
  </si>
  <si>
    <t>Haut du dos</t>
  </si>
  <si>
    <t>Dos entier</t>
  </si>
  <si>
    <t>Bras</t>
  </si>
  <si>
    <t>Avant bras + coudes</t>
  </si>
  <si>
    <t>Bras entier</t>
  </si>
  <si>
    <t>Cuisses</t>
  </si>
  <si>
    <t>Jambes complètes</t>
  </si>
  <si>
    <t>Mr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</si>
</sst>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#,##0.00\ &quot;€&quot;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9CC4"/>
        <bgColor indexed="64"/>
      </patternFill>
    </fill>
    <fill>
      <patternFill patternType="solid">
        <fgColor rgb="FF9A9CC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2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2" xfId="0" applyNumberFormat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44" fontId="0" fillId="0" borderId="2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0" fontId="0" fillId="0" borderId="0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5" xfId="0" applyBorder="1" applyAlignment="1">
      <alignment horizontal="right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0" fillId="0" borderId="12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2" fillId="0" borderId="0" xfId="0" applyFont="1" applyBorder="1" applyAlignment="1"/>
    <xf numFmtId="0" fontId="0" fillId="0" borderId="0" xfId="0" applyBorder="1" applyAlignment="1"/>
    <xf numFmtId="0" fontId="0" fillId="0" borderId="0" xfId="0" applyFill="1" applyBorder="1"/>
    <xf numFmtId="0" fontId="0" fillId="0" borderId="0" xfId="0" applyFill="1" applyBorder="1" applyAlignment="1"/>
    <xf numFmtId="0" fontId="0" fillId="0" borderId="3" xfId="0" applyBorder="1"/>
    <xf numFmtId="0" fontId="0" fillId="0" borderId="0" xfId="0" applyNumberFormat="1" applyBorder="1" applyAlignment="1">
      <alignment horizontal="center"/>
    </xf>
    <xf numFmtId="44" fontId="0" fillId="0" borderId="12" xfId="0" applyNumberFormat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 applyAlignment="1">
      <alignment horizontal="center"/>
    </xf>
    <xf numFmtId="164" fontId="0" fillId="0" borderId="0" xfId="0" applyNumberFormat="1"/>
    <xf numFmtId="164" fontId="1" fillId="0" borderId="0" xfId="1" applyNumberFormat="1" applyFont="1"/>
    <xf numFmtId="0" fontId="3" fillId="0" borderId="0" xfId="0" applyFont="1" applyAlignment="1">
      <alignment horizontal="center"/>
    </xf>
    <xf numFmtId="0" fontId="0" fillId="0" borderId="0" xfId="0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13" xfId="0" applyNumberFormat="1" applyFill="1" applyBorder="1" applyAlignment="1">
      <alignment horizontal="center"/>
    </xf>
    <xf numFmtId="164" fontId="0" fillId="3" borderId="1" xfId="0" applyNumberFormat="1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/>
    </xf>
    <xf numFmtId="44" fontId="0" fillId="3" borderId="14" xfId="0" applyNumberForma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  <colors>
    <mruColors>
      <color rgb="FF9A9CC2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</xdr:colOff>
      <xdr:row>0</xdr:row>
      <xdr:rowOff>85725</xdr:rowOff>
    </xdr:from>
    <xdr:to>
      <xdr:col>1</xdr:col>
      <xdr:colOff>1247775</xdr:colOff>
      <xdr:row>4</xdr:row>
      <xdr:rowOff>47625</xdr:rowOff>
    </xdr:to>
    <xdr:pic>
      <xdr:nvPicPr>
        <xdr:cNvPr id="1028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625" y="85725"/>
          <a:ext cx="2571750" cy="723900"/>
        </a:xfrm>
        <a:prstGeom prst="rect">
          <a:avLst/>
        </a:prstGeom>
        <a:noFill/>
        <a:ln w="1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G43"/>
  <sheetViews>
    <sheetView tabSelected="1" zoomScale="85" zoomScaleNormal="85" workbookViewId="0">
      <selection activeCell="A18" sqref="A18"/>
    </sheetView>
  </sheetViews>
  <sheetFormatPr baseColWidth="10" defaultRowHeight="15"/>
  <cols>
    <col min="1" max="1" width="20.5703125" style="1" customWidth="1"/>
    <col min="2" max="2" width="19" style="1" customWidth="1"/>
    <col min="3" max="3" width="20.5703125" style="1" customWidth="1"/>
    <col min="4" max="4" width="15.85546875" style="1" customWidth="1"/>
    <col min="5" max="5" width="19.140625" style="1" customWidth="1"/>
    <col min="6" max="6" width="22.5703125" style="1" customWidth="1"/>
    <col min="7" max="16384" width="11.42578125" style="1"/>
  </cols>
  <sheetData>
    <row r="3" spans="1:7">
      <c r="D3" s="11" t="s">
        <v>12</v>
      </c>
      <c r="G3"/>
    </row>
    <row r="4" spans="1:7">
      <c r="E4" s="2"/>
    </row>
    <row r="5" spans="1:7">
      <c r="E5" s="2"/>
    </row>
    <row r="6" spans="1:7">
      <c r="A6" s="36" t="s">
        <v>0</v>
      </c>
      <c r="B6" s="36"/>
      <c r="F6" s="25"/>
    </row>
    <row r="7" spans="1:7">
      <c r="A7" s="36" t="s">
        <v>1</v>
      </c>
      <c r="B7" s="36"/>
      <c r="F7" s="25"/>
    </row>
    <row r="8" spans="1:7">
      <c r="A8" s="46"/>
      <c r="B8" s="46"/>
      <c r="F8" s="25"/>
    </row>
    <row r="9" spans="1:7">
      <c r="F9" s="25"/>
    </row>
    <row r="10" spans="1:7">
      <c r="A10" s="20" t="s">
        <v>14</v>
      </c>
      <c r="B10" s="14" t="s">
        <v>57</v>
      </c>
      <c r="C10" s="7"/>
      <c r="F10" s="25"/>
    </row>
    <row r="11" spans="1:7">
      <c r="A11" s="21" t="s">
        <v>10</v>
      </c>
      <c r="B11" s="18" t="s">
        <v>13</v>
      </c>
      <c r="C11" s="7"/>
      <c r="F11" s="25"/>
    </row>
    <row r="12" spans="1:7">
      <c r="A12" s="22" t="s">
        <v>11</v>
      </c>
      <c r="B12" s="19" t="s">
        <v>9</v>
      </c>
      <c r="C12" s="7"/>
      <c r="F12" s="26"/>
    </row>
    <row r="13" spans="1:7">
      <c r="F13" s="25"/>
    </row>
    <row r="14" spans="1:7" ht="30" customHeight="1">
      <c r="F14" s="25"/>
    </row>
    <row r="15" spans="1:7">
      <c r="A15" s="43"/>
      <c r="B15" s="44"/>
      <c r="C15" s="44"/>
      <c r="D15" s="44"/>
      <c r="E15" s="45"/>
      <c r="F15" s="25"/>
    </row>
    <row r="16" spans="1:7">
      <c r="A16" s="40"/>
      <c r="B16" s="41"/>
      <c r="C16" s="41"/>
      <c r="D16" s="41"/>
      <c r="E16" s="42"/>
      <c r="F16" s="25"/>
    </row>
    <row r="17" spans="1:6" ht="30.75" customHeight="1">
      <c r="A17" s="9" t="s">
        <v>2</v>
      </c>
      <c r="B17" s="16" t="s">
        <v>32</v>
      </c>
      <c r="C17" s="16" t="s">
        <v>29</v>
      </c>
      <c r="D17" s="16" t="s">
        <v>30</v>
      </c>
      <c r="E17" s="16" t="s">
        <v>31</v>
      </c>
      <c r="F17" s="25"/>
    </row>
    <row r="18" spans="1:6">
      <c r="A18" s="13" t="s">
        <v>22</v>
      </c>
      <c r="B18" s="4">
        <v>2</v>
      </c>
      <c r="C18" s="10">
        <f>IF(A18="","",D18*0.804)</f>
        <v>60.300000000000004</v>
      </c>
      <c r="D18" s="5">
        <f>IF(A18="","",VLOOKUP(A18,Feuil2!$A$3:$B$28,2,0))</f>
        <v>75</v>
      </c>
      <c r="E18" s="6">
        <f>IF(A18="","",B18*D18)</f>
        <v>150</v>
      </c>
      <c r="F18" s="25"/>
    </row>
    <row r="19" spans="1:6">
      <c r="A19" s="13" t="s">
        <v>53</v>
      </c>
      <c r="B19" s="4">
        <v>2</v>
      </c>
      <c r="C19" s="10">
        <f t="shared" ref="C19:C23" si="0">IF(A19="","",D19*0.804)</f>
        <v>92.460000000000008</v>
      </c>
      <c r="D19" s="5">
        <f>IF(A19="","",VLOOKUP(A19,Feuil2!$A$3:$B$28,2,0))</f>
        <v>115</v>
      </c>
      <c r="E19" s="6">
        <f t="shared" ref="E19:E23" si="1">IF(A19="","",B19*D19)</f>
        <v>230</v>
      </c>
      <c r="F19" s="25"/>
    </row>
    <row r="20" spans="1:6">
      <c r="A20" s="13"/>
      <c r="B20" s="4"/>
      <c r="C20" s="10" t="str">
        <f t="shared" si="0"/>
        <v/>
      </c>
      <c r="D20" s="5" t="str">
        <f>IF(A20="","",VLOOKUP(A20,Feuil2!$A$3:$B$28,2,0))</f>
        <v/>
      </c>
      <c r="E20" s="6" t="str">
        <f t="shared" si="1"/>
        <v/>
      </c>
      <c r="F20" s="25"/>
    </row>
    <row r="21" spans="1:6">
      <c r="A21" s="13"/>
      <c r="B21" s="4"/>
      <c r="C21" s="10" t="str">
        <f t="shared" si="0"/>
        <v/>
      </c>
      <c r="D21" s="5" t="str">
        <f>IF(A21="","",VLOOKUP(A21,Feuil2!$A$3:$B$28,2,0))</f>
        <v/>
      </c>
      <c r="E21" s="6" t="str">
        <f t="shared" si="1"/>
        <v/>
      </c>
      <c r="F21" s="25"/>
    </row>
    <row r="22" spans="1:6">
      <c r="A22" s="13"/>
      <c r="B22" s="4"/>
      <c r="C22" s="10" t="str">
        <f t="shared" si="0"/>
        <v/>
      </c>
      <c r="D22" s="5" t="str">
        <f>IF(A22="","",VLOOKUP(A22,Feuil2!$A$3:$B$28,2,0))</f>
        <v/>
      </c>
      <c r="E22" s="6" t="str">
        <f t="shared" si="1"/>
        <v/>
      </c>
      <c r="F22" s="25"/>
    </row>
    <row r="23" spans="1:6">
      <c r="A23" s="13"/>
      <c r="B23" s="4"/>
      <c r="C23" s="10" t="str">
        <f t="shared" si="0"/>
        <v/>
      </c>
      <c r="D23" s="5" t="str">
        <f>IF(A23="","",VLOOKUP(A23,Feuil2!$A$3:$B$28,2,0))</f>
        <v/>
      </c>
      <c r="E23" s="6" t="str">
        <f t="shared" si="1"/>
        <v/>
      </c>
      <c r="F23" s="25"/>
    </row>
    <row r="24" spans="1:6">
      <c r="A24" s="47" t="s">
        <v>26</v>
      </c>
      <c r="B24" s="48"/>
      <c r="C24" s="49"/>
      <c r="D24" s="50"/>
      <c r="E24" s="51"/>
      <c r="F24" s="8"/>
    </row>
    <row r="25" spans="1:6">
      <c r="A25" s="32"/>
      <c r="B25" s="28"/>
      <c r="C25" s="10"/>
      <c r="D25" s="5"/>
      <c r="E25" s="29"/>
      <c r="F25" s="8"/>
    </row>
    <row r="26" spans="1:6">
      <c r="A26" s="27"/>
      <c r="B26" s="30"/>
      <c r="C26" s="27"/>
      <c r="D26" s="27"/>
      <c r="E26" s="31"/>
      <c r="F26" s="25"/>
    </row>
    <row r="27" spans="1:6">
      <c r="A27" s="37"/>
      <c r="B27" s="38"/>
      <c r="C27" s="38"/>
      <c r="D27" s="38"/>
      <c r="E27" s="39"/>
      <c r="F27" s="25"/>
    </row>
    <row r="28" spans="1:6">
      <c r="A28" s="40"/>
      <c r="B28" s="41"/>
      <c r="C28" s="41"/>
      <c r="D28" s="41"/>
      <c r="E28" s="42"/>
      <c r="F28" s="25"/>
    </row>
    <row r="29" spans="1:6" ht="31.5" customHeight="1">
      <c r="B29" s="15"/>
      <c r="C29" s="17" t="s">
        <v>33</v>
      </c>
      <c r="D29" s="9" t="s">
        <v>4</v>
      </c>
      <c r="E29" s="9" t="s">
        <v>3</v>
      </c>
      <c r="F29" s="25"/>
    </row>
    <row r="30" spans="1:6">
      <c r="C30" s="12">
        <f>SUM(C18:C28)</f>
        <v>152.76000000000002</v>
      </c>
      <c r="D30" s="12">
        <f>E30*19.6/100</f>
        <v>74.48</v>
      </c>
      <c r="E30" s="12">
        <f>SUM(E18:E28)</f>
        <v>380</v>
      </c>
      <c r="F30" s="25"/>
    </row>
    <row r="31" spans="1:6">
      <c r="F31" s="25"/>
    </row>
    <row r="32" spans="1:6">
      <c r="F32" s="25"/>
    </row>
    <row r="33" spans="1:6">
      <c r="A33" s="7" t="s">
        <v>15</v>
      </c>
      <c r="F33" s="25"/>
    </row>
    <row r="34" spans="1:6">
      <c r="A34" s="3">
        <f ca="1">TODAY()</f>
        <v>40156</v>
      </c>
      <c r="B34" s="24"/>
      <c r="C34" s="24"/>
    </row>
    <row r="36" spans="1:6">
      <c r="A36" s="11" t="s">
        <v>27</v>
      </c>
      <c r="B36" s="36" t="s">
        <v>28</v>
      </c>
      <c r="C36" s="36"/>
    </row>
    <row r="41" spans="1:6">
      <c r="A41" s="23"/>
      <c r="B41" s="23"/>
      <c r="C41" s="23"/>
      <c r="D41" s="23"/>
      <c r="E41" s="23"/>
    </row>
    <row r="42" spans="1:6">
      <c r="A42" s="23"/>
      <c r="B42" s="23"/>
      <c r="C42" s="23"/>
      <c r="D42" s="23"/>
      <c r="E42" s="23"/>
    </row>
    <row r="43" spans="1:6" ht="28.5" customHeight="1">
      <c r="A43" s="35" t="s">
        <v>25</v>
      </c>
      <c r="B43" s="35"/>
      <c r="C43" s="35"/>
      <c r="D43" s="35"/>
      <c r="E43" s="35"/>
    </row>
  </sheetData>
  <mergeCells count="7">
    <mergeCell ref="A43:E43"/>
    <mergeCell ref="A6:B6"/>
    <mergeCell ref="A27:E28"/>
    <mergeCell ref="A15:E16"/>
    <mergeCell ref="A7:B7"/>
    <mergeCell ref="A8:B8"/>
    <mergeCell ref="B36:C36"/>
  </mergeCells>
  <dataValidations count="3">
    <dataValidation type="list" allowBlank="1" showInputMessage="1" showErrorMessage="1" sqref="B36:C36">
      <formula1>"Patricia Sroussi,Catherine Bangoura,Dimitri Sillam"</formula1>
    </dataValidation>
    <dataValidation type="list" allowBlank="1" showInputMessage="1" showErrorMessage="1" sqref="B10">
      <formula1>"Mr,Mme,Me"</formula1>
    </dataValidation>
    <dataValidation type="list" allowBlank="1" showInputMessage="1" showErrorMessage="1" sqref="A18:A23">
      <formula1>Liste</formula1>
    </dataValidation>
  </dataValidations>
  <pageMargins left="0.51181102362204722" right="0.51181102362204722" top="0.74803149606299213" bottom="0.74803149606299213" header="0.31496062992125984" footer="0.31496062992125984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E28"/>
  <sheetViews>
    <sheetView workbookViewId="0">
      <selection activeCell="D2" sqref="D2:D28"/>
    </sheetView>
  </sheetViews>
  <sheetFormatPr baseColWidth="10" defaultRowHeight="15"/>
  <cols>
    <col min="1" max="1" width="16.140625" bestFit="1" customWidth="1"/>
    <col min="4" max="4" width="18.5703125" bestFit="1" customWidth="1"/>
  </cols>
  <sheetData>
    <row r="1" spans="1:5">
      <c r="A1" t="s">
        <v>2</v>
      </c>
      <c r="B1" t="s">
        <v>6</v>
      </c>
      <c r="D1" t="s">
        <v>2</v>
      </c>
      <c r="E1" t="s">
        <v>6</v>
      </c>
    </row>
    <row r="3" spans="1:5">
      <c r="A3" t="s">
        <v>5</v>
      </c>
      <c r="B3" s="34">
        <v>50</v>
      </c>
      <c r="D3" t="s">
        <v>46</v>
      </c>
      <c r="E3" s="34">
        <v>50</v>
      </c>
    </row>
    <row r="4" spans="1:5">
      <c r="A4" t="s">
        <v>35</v>
      </c>
      <c r="B4" s="33">
        <v>40</v>
      </c>
      <c r="D4" t="s">
        <v>5</v>
      </c>
      <c r="E4" s="33">
        <v>60</v>
      </c>
    </row>
    <row r="5" spans="1:5">
      <c r="A5" t="s">
        <v>53</v>
      </c>
      <c r="B5" s="33">
        <v>115</v>
      </c>
      <c r="D5" t="s">
        <v>53</v>
      </c>
      <c r="E5" s="34">
        <v>30</v>
      </c>
    </row>
    <row r="6" spans="1:5">
      <c r="A6" t="s">
        <v>54</v>
      </c>
      <c r="B6" s="33">
        <v>170</v>
      </c>
      <c r="D6" t="s">
        <v>24</v>
      </c>
      <c r="E6" s="33">
        <v>90</v>
      </c>
    </row>
    <row r="7" spans="1:5">
      <c r="A7" t="s">
        <v>55</v>
      </c>
      <c r="B7" s="33">
        <v>240</v>
      </c>
      <c r="D7" t="s">
        <v>48</v>
      </c>
      <c r="E7" s="33">
        <v>60</v>
      </c>
    </row>
    <row r="8" spans="1:5">
      <c r="A8" t="s">
        <v>7</v>
      </c>
      <c r="B8" s="34">
        <v>180</v>
      </c>
      <c r="D8" t="s">
        <v>52</v>
      </c>
      <c r="E8" s="33">
        <v>75</v>
      </c>
    </row>
    <row r="9" spans="1:5">
      <c r="A9" t="s">
        <v>44</v>
      </c>
      <c r="B9" s="33">
        <v>60</v>
      </c>
      <c r="D9" t="s">
        <v>54</v>
      </c>
      <c r="E9" s="34">
        <v>205</v>
      </c>
    </row>
    <row r="10" spans="1:5">
      <c r="A10" t="s">
        <v>8</v>
      </c>
      <c r="B10" s="34">
        <v>25</v>
      </c>
      <c r="D10" t="s">
        <v>20</v>
      </c>
      <c r="E10" s="33">
        <v>40</v>
      </c>
    </row>
    <row r="11" spans="1:5">
      <c r="A11" t="s">
        <v>56</v>
      </c>
      <c r="B11" s="33">
        <v>360</v>
      </c>
      <c r="D11" t="s">
        <v>55</v>
      </c>
      <c r="E11" s="34">
        <v>50</v>
      </c>
    </row>
    <row r="12" spans="1:5">
      <c r="A12" t="s">
        <v>16</v>
      </c>
      <c r="B12" s="34">
        <v>40</v>
      </c>
      <c r="D12" t="s">
        <v>7</v>
      </c>
      <c r="E12" s="33">
        <v>235</v>
      </c>
    </row>
    <row r="13" spans="1:5">
      <c r="A13" t="s">
        <v>37</v>
      </c>
      <c r="B13" s="33">
        <v>40</v>
      </c>
      <c r="D13" t="s">
        <v>51</v>
      </c>
      <c r="E13" s="33">
        <v>210</v>
      </c>
    </row>
    <row r="14" spans="1:5">
      <c r="A14" t="s">
        <v>41</v>
      </c>
      <c r="B14" s="33">
        <v>105</v>
      </c>
      <c r="D14" t="s">
        <v>49</v>
      </c>
      <c r="E14" s="33">
        <v>75</v>
      </c>
    </row>
    <row r="15" spans="1:5">
      <c r="A15" t="s">
        <v>39</v>
      </c>
      <c r="B15" s="33">
        <v>50</v>
      </c>
      <c r="D15" t="s">
        <v>44</v>
      </c>
      <c r="E15" s="33">
        <v>180</v>
      </c>
    </row>
    <row r="16" spans="1:5">
      <c r="A16" t="s">
        <v>42</v>
      </c>
      <c r="B16" s="33">
        <v>115</v>
      </c>
      <c r="D16" t="s">
        <v>45</v>
      </c>
      <c r="E16" s="33">
        <v>50</v>
      </c>
    </row>
    <row r="17" spans="1:5">
      <c r="A17" t="s">
        <v>40</v>
      </c>
      <c r="B17" s="33">
        <v>90</v>
      </c>
      <c r="D17" t="s">
        <v>50</v>
      </c>
      <c r="E17" s="34">
        <v>120</v>
      </c>
    </row>
    <row r="18" spans="1:5">
      <c r="A18" t="s">
        <v>34</v>
      </c>
      <c r="B18" s="33">
        <v>40</v>
      </c>
      <c r="D18" t="s">
        <v>8</v>
      </c>
      <c r="E18" s="33">
        <v>40</v>
      </c>
    </row>
    <row r="19" spans="1:5">
      <c r="A19" t="s">
        <v>17</v>
      </c>
      <c r="B19" s="34">
        <v>40</v>
      </c>
      <c r="D19" t="s">
        <v>56</v>
      </c>
      <c r="E19" s="34">
        <v>475</v>
      </c>
    </row>
    <row r="20" spans="1:5">
      <c r="A20" t="s">
        <v>21</v>
      </c>
      <c r="B20" s="34">
        <v>50</v>
      </c>
      <c r="D20" t="s">
        <v>42</v>
      </c>
      <c r="E20" s="34">
        <v>180</v>
      </c>
    </row>
    <row r="21" spans="1:5">
      <c r="A21" t="s">
        <v>36</v>
      </c>
      <c r="B21" s="33">
        <v>40</v>
      </c>
      <c r="D21" t="s">
        <v>34</v>
      </c>
      <c r="E21" s="34">
        <v>40</v>
      </c>
    </row>
    <row r="22" spans="1:5">
      <c r="A22" t="s">
        <v>18</v>
      </c>
      <c r="B22" s="34">
        <v>60</v>
      </c>
      <c r="D22" t="s">
        <v>19</v>
      </c>
      <c r="E22" s="34">
        <v>40</v>
      </c>
    </row>
    <row r="23" spans="1:5">
      <c r="A23" t="s">
        <v>38</v>
      </c>
      <c r="B23" s="34">
        <v>55</v>
      </c>
      <c r="D23" t="s">
        <v>21</v>
      </c>
      <c r="E23" s="34">
        <v>50</v>
      </c>
    </row>
    <row r="24" spans="1:5">
      <c r="A24" t="s">
        <v>22</v>
      </c>
      <c r="B24" s="34">
        <v>75</v>
      </c>
      <c r="D24" t="s">
        <v>36</v>
      </c>
      <c r="E24" s="34">
        <v>40</v>
      </c>
    </row>
    <row r="25" spans="1:5">
      <c r="A25" t="s">
        <v>23</v>
      </c>
      <c r="B25" s="34">
        <v>50</v>
      </c>
      <c r="D25" t="s">
        <v>38</v>
      </c>
      <c r="E25" s="33">
        <v>90</v>
      </c>
    </row>
    <row r="26" spans="1:5">
      <c r="D26" t="s">
        <v>47</v>
      </c>
      <c r="E26" s="34">
        <v>120</v>
      </c>
    </row>
    <row r="27" spans="1:5">
      <c r="D27" t="s">
        <v>23</v>
      </c>
      <c r="E27" s="33">
        <v>75</v>
      </c>
    </row>
    <row r="28" spans="1:5">
      <c r="D28" t="s">
        <v>43</v>
      </c>
      <c r="E28" s="34">
        <v>90</v>
      </c>
    </row>
  </sheetData>
  <sortState ref="A3:B29">
    <sortCondition ref="A3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Feuil1</vt:lpstr>
      <vt:lpstr>Feuil2</vt:lpstr>
      <vt:lpstr>Liste</vt:lpstr>
      <vt:lpstr>Feuil2!Liste1</vt:lpstr>
      <vt:lpstr>liste1</vt:lpstr>
      <vt:lpstr>Liste2</vt:lpstr>
      <vt:lpstr>Zone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Bastien</dc:creator>
  <cp:lastModifiedBy>Bastien</cp:lastModifiedBy>
  <cp:lastPrinted>2009-12-09T09:09:47Z</cp:lastPrinted>
  <dcterms:created xsi:type="dcterms:W3CDTF">2009-12-03T10:49:52Z</dcterms:created>
  <dcterms:modified xsi:type="dcterms:W3CDTF">2009-12-09T10:11:37Z</dcterms:modified>
</cp:coreProperties>
</file>