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1570" windowHeight="8145"/>
  </bookViews>
  <sheets>
    <sheet name="Constatation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43" i="1" l="1"/>
  <c r="Z43" i="1"/>
  <c r="A8" i="2" l="1"/>
  <c r="A7" i="2"/>
  <c r="A6" i="2"/>
  <c r="A5" i="2"/>
  <c r="A4" i="2"/>
  <c r="A3" i="2"/>
  <c r="A2" i="2"/>
  <c r="A1" i="2"/>
</calcChain>
</file>

<file path=xl/sharedStrings.xml><?xml version="1.0" encoding="utf-8"?>
<sst xmlns="http://schemas.openxmlformats.org/spreadsheetml/2006/main" count="104" uniqueCount="101">
  <si>
    <t>Constatation d'un écart lié à la sécurisation des mouvements de matériels ferroviaires sur le site de l'atelier de Kinkempois</t>
  </si>
  <si>
    <t>Photo(s)</t>
  </si>
  <si>
    <t>Constatation</t>
  </si>
  <si>
    <t>Date</t>
  </si>
  <si>
    <t>Heure</t>
  </si>
  <si>
    <t>:</t>
  </si>
  <si>
    <t>Voie</t>
  </si>
  <si>
    <t>S1</t>
  </si>
  <si>
    <t>S2</t>
  </si>
  <si>
    <t>H1</t>
  </si>
  <si>
    <t>H2</t>
  </si>
  <si>
    <t>H3</t>
  </si>
  <si>
    <t>H4</t>
  </si>
  <si>
    <t>H5</t>
  </si>
  <si>
    <t>H6L</t>
  </si>
  <si>
    <t>H7L</t>
  </si>
  <si>
    <t>H8L</t>
  </si>
  <si>
    <t>H9L</t>
  </si>
  <si>
    <t>H9S</t>
  </si>
  <si>
    <t>H10L</t>
  </si>
  <si>
    <t>H10S</t>
  </si>
  <si>
    <t>H11L</t>
  </si>
  <si>
    <t>H11S</t>
  </si>
  <si>
    <t>H12L</t>
  </si>
  <si>
    <t>H12S</t>
  </si>
  <si>
    <t>H13S</t>
  </si>
  <si>
    <t>H14S</t>
  </si>
  <si>
    <t>H15S</t>
  </si>
  <si>
    <t>H16S</t>
  </si>
  <si>
    <t>H17S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</si>
  <si>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</si>
  <si>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</si>
  <si>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</si>
  <si>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</si>
  <si>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</si>
  <si>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</si>
  <si>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</si>
  <si>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</si>
  <si>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</si>
  <si>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</si>
  <si>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</si>
  <si>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L3BIS</t>
  </si>
  <si>
    <t>S3</t>
  </si>
  <si>
    <t>S4</t>
  </si>
  <si>
    <t>S5</t>
  </si>
  <si>
    <t>S5BIS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</si>
  <si>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</si>
  <si>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</si>
  <si>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</si>
  <si>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</si>
  <si>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</si>
  <si>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</si>
  <si>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</si>
  <si>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</si>
  <si>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</si>
  <si>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</si>
  <si>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</si>
  <si>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</si>
  <si>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D1</t>
  </si>
  <si>
    <t>L678</t>
  </si>
  <si>
    <t>L911</t>
  </si>
  <si>
    <t>A1</t>
  </si>
  <si>
    <t>A2</t>
  </si>
  <si>
    <t>N1</t>
  </si>
  <si>
    <t xml:space="preserve">N2 </t>
  </si>
  <si>
    <t>N2BIS</t>
  </si>
  <si>
    <t>Position</t>
  </si>
  <si>
    <t>inconnue</t>
  </si>
  <si>
    <t>Temps perdu</t>
  </si>
  <si>
    <t>min.</t>
  </si>
  <si>
    <t>Infraction</t>
  </si>
  <si>
    <t>Plaque rouge</t>
  </si>
  <si>
    <t>Basse tension raccordée</t>
  </si>
  <si>
    <t>Risque</t>
  </si>
  <si>
    <t>Aucun</t>
  </si>
  <si>
    <t>Matériel</t>
  </si>
  <si>
    <t>Corporel léger</t>
  </si>
  <si>
    <t>Corporel grave</t>
  </si>
  <si>
    <t>Corporel très grave</t>
  </si>
  <si>
    <t>Engagement du gabarit (précisez)</t>
  </si>
  <si>
    <t>Plaque rouge avec médaillon (précisez)</t>
  </si>
  <si>
    <t>Nom médaillon</t>
  </si>
  <si>
    <t>Gabarit</t>
  </si>
  <si>
    <t>Outillage</t>
  </si>
  <si>
    <t>Chariot élévateur</t>
  </si>
  <si>
    <t>Voiturette</t>
  </si>
  <si>
    <t>Bogie</t>
  </si>
  <si>
    <t>Essieu</t>
  </si>
  <si>
    <t>porte ouverte</t>
  </si>
  <si>
    <t>Autre (précisez)</t>
  </si>
  <si>
    <t>Rack batteries ouvert</t>
  </si>
  <si>
    <t>N° Véhicule</t>
  </si>
  <si>
    <t>Configuration</t>
  </si>
  <si>
    <t>FL</t>
  </si>
  <si>
    <t>NSR</t>
  </si>
  <si>
    <t>MEUSE</t>
  </si>
  <si>
    <t>COLLINE</t>
  </si>
  <si>
    <t>X</t>
  </si>
  <si>
    <t>Description détaillée</t>
  </si>
  <si>
    <t>Rédacteur</t>
  </si>
  <si>
    <t>Date et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</si>
</sst>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m/yyyy;@"/>
    <numFmt numFmtId="165" formatCode="00"/>
    <numFmt numFmtId="166" formatCode="h&quot; h &quot;mm;@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Border="1"/>
    <xf numFmtId="0" fontId="0" fillId="0" borderId="3" xfId="0" applyBorder="1"/>
    <xf numFmtId="14" fontId="0" fillId="0" borderId="0" xfId="0" applyNumberFormat="1"/>
    <xf numFmtId="164" fontId="2" fillId="0" borderId="2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49" fontId="0" fillId="0" borderId="0" xfId="0" applyNumberFormat="1"/>
    <xf numFmtId="0" fontId="2" fillId="0" borderId="11" xfId="0" applyFont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right"/>
    </xf>
    <xf numFmtId="0" fontId="2" fillId="0" borderId="2" xfId="0" applyFont="1" applyBorder="1" applyAlignment="1">
      <alignment vertical="center"/>
    </xf>
    <xf numFmtId="0" fontId="0" fillId="0" borderId="0" xfId="0" applyBorder="1" applyAlignment="1"/>
    <xf numFmtId="0" fontId="2" fillId="0" borderId="0" xfId="0" applyFont="1" applyBorder="1" applyAlignment="1"/>
    <xf numFmtId="0" fontId="6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2" fillId="0" borderId="26" xfId="0" applyNumberFormat="1" applyFont="1" applyBorder="1" applyAlignment="1">
      <alignment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64" fontId="2" fillId="0" borderId="1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166" fontId="2" fillId="0" borderId="12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 applyProtection="1">
      <alignment horizontal="center" vertical="center"/>
      <protection locked="0"/>
    </xf>
    <xf numFmtId="164" fontId="2" fillId="0" borderId="11" xfId="0" applyNumberFormat="1" applyFont="1" applyBorder="1" applyAlignment="1" applyProtection="1">
      <alignment horizontal="center" vertical="center"/>
      <protection locked="0"/>
    </xf>
    <xf numFmtId="165" fontId="2" fillId="0" borderId="10" xfId="0" applyNumberFormat="1" applyFont="1" applyBorder="1" applyAlignment="1" applyProtection="1">
      <alignment horizontal="right" vertical="center"/>
      <protection locked="0"/>
    </xf>
    <xf numFmtId="165" fontId="2" fillId="0" borderId="11" xfId="0" applyNumberFormat="1" applyFont="1" applyBorder="1" applyAlignment="1" applyProtection="1">
      <alignment horizontal="right" vertical="center"/>
      <protection locked="0"/>
    </xf>
    <xf numFmtId="165" fontId="2" fillId="0" borderId="11" xfId="0" applyNumberFormat="1" applyFont="1" applyBorder="1" applyAlignment="1" applyProtection="1">
      <alignment horizontal="left" vertical="center"/>
      <protection locked="0"/>
    </xf>
    <xf numFmtId="165" fontId="2" fillId="0" borderId="12" xfId="0" applyNumberFormat="1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0" fontId="8" fillId="3" borderId="11" xfId="0" applyFont="1" applyFill="1" applyBorder="1" applyAlignment="1" applyProtection="1">
      <alignment horizontal="center" vertical="center"/>
      <protection locked="0"/>
    </xf>
    <xf numFmtId="0" fontId="8" fillId="3" borderId="12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53</xdr:col>
      <xdr:colOff>73138</xdr:colOff>
      <xdr:row>0</xdr:row>
      <xdr:rowOff>20231</xdr:rowOff>
    </xdr:from>
    <xdr:to>
      <xdr:col>55</xdr:col>
      <xdr:colOff>180975</xdr:colOff>
      <xdr:row>0</xdr:row>
      <xdr:rowOff>600075</xdr:rowOff>
    </xdr:to>
    <xdr:pic macro="[0]!Feuil1.TestEnvoiEmail_FormatHTM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98588" y="20231"/>
          <a:ext cx="603137" cy="579844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0</xdr:row>
      <xdr:rowOff>85726</xdr:rowOff>
    </xdr:from>
    <xdr:to>
      <xdr:col>10</xdr:col>
      <xdr:colOff>57150</xdr:colOff>
      <xdr:row>0</xdr:row>
      <xdr:rowOff>561975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85726"/>
          <a:ext cx="2381250" cy="4762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19</xdr:row>
      <xdr:rowOff>95250</xdr:rowOff>
    </xdr:from>
    <xdr:to>
      <xdr:col>31</xdr:col>
      <xdr:colOff>257175</xdr:colOff>
      <xdr:row>23</xdr:row>
      <xdr:rowOff>66278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0" y="4514850"/>
          <a:ext cx="5857875" cy="780653"/>
        </a:xfrm>
        <a:prstGeom prst="rect">
          <a:avLst/>
        </a:prstGeom>
      </xdr:spPr>
    </xdr:pic>
    <xdr:clientData/>
  </xdr:twoCellAnchor>
  <xdr:twoCellAnchor>
    <xdr:from>
      <xdr:col>7</xdr:col>
      <xdr:colOff>228600</xdr:colOff>
      <xdr:row>20</xdr:row>
      <xdr:rowOff>19050</xdr:rowOff>
    </xdr:from>
    <xdr:to>
      <xdr:col>13</xdr:col>
      <xdr:colOff>28575</xdr:colOff>
      <xdr:row>21</xdr:row>
      <xdr:rowOff>142875</xdr:rowOff>
    </xdr:to>
    <xdr:sp macro="" textlink="" fLocksText="0">
      <xdr:nvSpPr>
        <xdr:cNvPr id="8" name="ZoneTexte 7"/>
        <xdr:cNvSpPr txBox="1"/>
      </xdr:nvSpPr>
      <xdr:spPr>
        <a:xfrm>
          <a:off x="1962150" y="4629150"/>
          <a:ext cx="1285875" cy="3143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2000"/>
            <a:t>2741</a:t>
          </a:r>
        </a:p>
      </xdr:txBody>
    </xdr:sp>
    <xdr:clientData/>
  </xdr:twoCellAnchor>
  <xdr:oneCellAnchor>
    <xdr:from>
      <xdr:col>15</xdr:col>
      <xdr:colOff>171449</xdr:colOff>
      <xdr:row>20</xdr:row>
      <xdr:rowOff>24815</xdr:rowOff>
    </xdr:from>
    <xdr:ext cx="1323975" cy="318085"/>
    <xdr:sp macro="" textlink="" fLocksText="0">
      <xdr:nvSpPr>
        <xdr:cNvPr id="10" name="ZoneTexte 9"/>
        <xdr:cNvSpPr txBox="1"/>
      </xdr:nvSpPr>
      <xdr:spPr>
        <a:xfrm>
          <a:off x="3886199" y="4634915"/>
          <a:ext cx="1323975" cy="31808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BE" sz="2000"/>
            <a:t>2705</a:t>
          </a:r>
        </a:p>
      </xdr:txBody>
    </xdr:sp>
    <xdr:clientData/>
  </xdr:oneCellAnchor>
  <xdr:oneCellAnchor>
    <xdr:from>
      <xdr:col>28</xdr:col>
      <xdr:colOff>9525</xdr:colOff>
      <xdr:row>24</xdr:row>
      <xdr:rowOff>9525</xdr:rowOff>
    </xdr:from>
    <xdr:ext cx="184731" cy="264560"/>
    <xdr:sp macro="" textlink="">
      <xdr:nvSpPr>
        <xdr:cNvPr id="11" name="ZoneTexte 10"/>
        <xdr:cNvSpPr txBox="1"/>
      </xdr:nvSpPr>
      <xdr:spPr>
        <a:xfrm>
          <a:off x="6505575" y="525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oneCellAnchor>
    <xdr:from>
      <xdr:col>25</xdr:col>
      <xdr:colOff>123825</xdr:colOff>
      <xdr:row>20</xdr:row>
      <xdr:rowOff>35411</xdr:rowOff>
    </xdr:from>
    <xdr:ext cx="1266825" cy="317014"/>
    <xdr:sp macro="" textlink="" fLocksText="0">
      <xdr:nvSpPr>
        <xdr:cNvPr id="12" name="ZoneTexte 11"/>
        <xdr:cNvSpPr txBox="1"/>
      </xdr:nvSpPr>
      <xdr:spPr>
        <a:xfrm>
          <a:off x="5819775" y="4959836"/>
          <a:ext cx="1266825" cy="31701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BE" sz="2000"/>
            <a:t>1841</a:t>
          </a:r>
        </a:p>
      </xdr:txBody>
    </xdr:sp>
    <xdr:clientData/>
  </xdr:oneCellAnchor>
  <xdr:twoCellAnchor>
    <xdr:from>
      <xdr:col>1</xdr:col>
      <xdr:colOff>47625</xdr:colOff>
      <xdr:row>30</xdr:row>
      <xdr:rowOff>57150</xdr:rowOff>
    </xdr:from>
    <xdr:to>
      <xdr:col>34</xdr:col>
      <xdr:colOff>209550</xdr:colOff>
      <xdr:row>40</xdr:row>
      <xdr:rowOff>152400</xdr:rowOff>
    </xdr:to>
    <xdr:sp macro="" textlink="" fLocksText="0">
      <xdr:nvSpPr>
        <xdr:cNvPr id="6" name="ZoneTexte 5"/>
        <xdr:cNvSpPr txBox="1"/>
      </xdr:nvSpPr>
      <xdr:spPr>
        <a:xfrm>
          <a:off x="295275" y="7029450"/>
          <a:ext cx="7867650" cy="2000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</xdr:txBody>
    </xdr:sp>
    <xdr:clientData/>
  </xdr:twoCellAnchor>
  <xdr:twoCellAnchor editAs="oneCell">
    <xdr:from>
      <xdr:col>53</xdr:col>
      <xdr:colOff>228600</xdr:colOff>
      <xdr:row>1</xdr:row>
      <xdr:rowOff>47625</xdr:rowOff>
    </xdr:from>
    <xdr:to>
      <xdr:col>55</xdr:col>
      <xdr:colOff>28575</xdr:colOff>
      <xdr:row>2</xdr:row>
      <xdr:rowOff>152400</xdr:rowOff>
    </xdr:to>
    <xdr:pic macro="[0]!insérer_image">
      <xdr:nvPicPr>
        <xdr:cNvPr id="1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3100" y="6762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51"/>
  <sheetViews>
    <sheetView showGridLines="0" tabSelected="1" workbookViewId="0">
      <selection activeCell="G11" sqref="G11:R11"/>
    </sheetView>
  </sheetViews>
  <sheetFormatPr baseColWidth="10" defaultRowHeight="15" x14ac:dyDescent="0.25"/>
  <cols>
    <col min="1" max="17" width="3.7109375" customWidth="1"/>
    <col min="18" max="18" width="3" customWidth="1"/>
    <col min="19" max="19" width="3.7109375" customWidth="1"/>
    <col min="20" max="20" width="1.85546875" customWidth="1"/>
    <col min="21" max="21" width="1.140625" customWidth="1"/>
    <col min="22" max="23" width="2.5703125" customWidth="1"/>
    <col min="24" max="31" width="3.7109375" customWidth="1"/>
    <col min="32" max="32" width="4.140625" customWidth="1"/>
    <col min="33" max="52" width="3.7109375" customWidth="1"/>
    <col min="53" max="53" width="11" customWidth="1"/>
    <col min="54" max="118" width="3.7109375" customWidth="1"/>
  </cols>
  <sheetData>
    <row r="1" spans="1:57" ht="49.5" customHeight="1" x14ac:dyDescent="0.25">
      <c r="A1" s="25"/>
      <c r="B1" s="26"/>
      <c r="C1" s="26"/>
      <c r="D1" s="26"/>
      <c r="E1" s="26"/>
      <c r="F1" s="26"/>
      <c r="G1" s="26"/>
      <c r="H1" s="26"/>
      <c r="I1" s="26"/>
      <c r="J1" s="26"/>
      <c r="K1" s="26"/>
      <c r="L1" s="27" t="s">
        <v>0</v>
      </c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6"/>
      <c r="BC1" s="26"/>
      <c r="BD1" s="28"/>
      <c r="BE1" s="1"/>
    </row>
    <row r="2" spans="1:57" ht="15" customHeight="1" x14ac:dyDescent="0.25">
      <c r="A2" s="50" t="s">
        <v>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51"/>
      <c r="AK2" s="46" t="s">
        <v>1</v>
      </c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7"/>
      <c r="BE2" s="1"/>
    </row>
    <row r="3" spans="1:57" ht="15" customHeight="1" x14ac:dyDescent="0.25">
      <c r="A3" s="52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53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9"/>
      <c r="BE3" s="1"/>
    </row>
    <row r="4" spans="1:57" x14ac:dyDescent="0.25">
      <c r="A4" s="17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2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8"/>
      <c r="BE4" s="1"/>
    </row>
    <row r="5" spans="1:57" ht="24.95" customHeight="1" x14ac:dyDescent="0.3">
      <c r="A5" s="17"/>
      <c r="B5" s="29" t="s">
        <v>3</v>
      </c>
      <c r="C5" s="29"/>
      <c r="D5" s="29"/>
      <c r="E5" s="29"/>
      <c r="F5" s="29"/>
      <c r="G5" s="39">
        <v>44727</v>
      </c>
      <c r="H5" s="40"/>
      <c r="I5" s="40"/>
      <c r="J5" s="40"/>
      <c r="K5" s="40"/>
      <c r="L5" s="4"/>
      <c r="M5" s="1"/>
      <c r="N5" s="29" t="s">
        <v>4</v>
      </c>
      <c r="O5" s="29"/>
      <c r="P5" s="29"/>
      <c r="Q5" s="29"/>
      <c r="R5" s="29"/>
      <c r="S5" s="41">
        <v>9</v>
      </c>
      <c r="T5" s="42"/>
      <c r="U5" s="8" t="s">
        <v>5</v>
      </c>
      <c r="V5" s="43">
        <v>7</v>
      </c>
      <c r="W5" s="44"/>
      <c r="X5" s="1"/>
      <c r="Y5" s="13"/>
      <c r="Z5" s="29" t="s">
        <v>91</v>
      </c>
      <c r="AA5" s="29"/>
      <c r="AB5" s="29"/>
      <c r="AC5" s="29"/>
      <c r="AD5" s="29"/>
      <c r="AE5" s="58">
        <v>1841</v>
      </c>
      <c r="AF5" s="59"/>
      <c r="AG5" s="60"/>
      <c r="AH5" s="5"/>
      <c r="AI5" s="1"/>
      <c r="AJ5" s="2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8"/>
      <c r="BE5" s="1"/>
    </row>
    <row r="6" spans="1:57" x14ac:dyDescent="0.25">
      <c r="A6" s="17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2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8"/>
      <c r="BE6" s="1"/>
    </row>
    <row r="7" spans="1:57" ht="24.95" customHeight="1" x14ac:dyDescent="0.25">
      <c r="A7" s="17"/>
      <c r="B7" s="1"/>
      <c r="C7" s="29" t="s">
        <v>6</v>
      </c>
      <c r="D7" s="29"/>
      <c r="E7" s="29"/>
      <c r="F7" s="1"/>
      <c r="G7" s="30" t="s">
        <v>14</v>
      </c>
      <c r="H7" s="31"/>
      <c r="I7" s="32"/>
      <c r="J7" s="1"/>
      <c r="K7" s="1"/>
      <c r="L7" s="1"/>
      <c r="M7" s="1"/>
      <c r="N7" s="29" t="s">
        <v>66</v>
      </c>
      <c r="O7" s="29"/>
      <c r="P7" s="29"/>
      <c r="Q7" s="29"/>
      <c r="R7" s="29"/>
      <c r="S7" s="54">
        <v>2</v>
      </c>
      <c r="T7" s="55"/>
      <c r="U7" s="55"/>
      <c r="V7" s="55"/>
      <c r="W7" s="56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2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8"/>
      <c r="BE7" s="1"/>
    </row>
    <row r="8" spans="1:57" x14ac:dyDescent="0.25">
      <c r="A8" s="17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2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8"/>
      <c r="BE8" s="1"/>
    </row>
    <row r="9" spans="1:57" ht="24.95" customHeight="1" x14ac:dyDescent="0.25">
      <c r="A9" s="17"/>
      <c r="B9" s="29" t="s">
        <v>68</v>
      </c>
      <c r="C9" s="29"/>
      <c r="D9" s="29"/>
      <c r="E9" s="29"/>
      <c r="F9" s="29"/>
      <c r="G9" s="30">
        <v>15</v>
      </c>
      <c r="H9" s="32"/>
      <c r="I9" s="29" t="s">
        <v>69</v>
      </c>
      <c r="J9" s="29"/>
      <c r="K9" s="1"/>
      <c r="L9" s="1"/>
      <c r="M9" s="1"/>
      <c r="N9" s="29" t="s">
        <v>73</v>
      </c>
      <c r="O9" s="29"/>
      <c r="P9" s="29"/>
      <c r="Q9" s="29"/>
      <c r="R9" s="29"/>
      <c r="S9" s="30" t="s">
        <v>74</v>
      </c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2"/>
      <c r="AH9" s="1"/>
      <c r="AI9" s="1"/>
      <c r="AJ9" s="2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8"/>
      <c r="BE9" s="1"/>
    </row>
    <row r="10" spans="1:57" x14ac:dyDescent="0.25">
      <c r="A10" s="17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2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8"/>
      <c r="BE10" s="1"/>
    </row>
    <row r="11" spans="1:57" ht="24.95" customHeight="1" x14ac:dyDescent="0.25">
      <c r="A11" s="17"/>
      <c r="B11" s="29" t="s">
        <v>70</v>
      </c>
      <c r="C11" s="29"/>
      <c r="D11" s="29"/>
      <c r="E11" s="29"/>
      <c r="F11" s="29"/>
      <c r="G11" s="30" t="s">
        <v>72</v>
      </c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1"/>
      <c r="T11" s="29" t="s">
        <v>81</v>
      </c>
      <c r="U11" s="29"/>
      <c r="V11" s="29"/>
      <c r="W11" s="29"/>
      <c r="X11" s="29"/>
      <c r="Y11" s="29"/>
      <c r="Z11" s="29"/>
      <c r="AA11" s="30"/>
      <c r="AB11" s="31"/>
      <c r="AC11" s="31"/>
      <c r="AD11" s="31"/>
      <c r="AE11" s="31"/>
      <c r="AF11" s="31"/>
      <c r="AG11" s="32"/>
      <c r="AH11" s="1"/>
      <c r="AI11" s="1"/>
      <c r="AJ11" s="2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8"/>
      <c r="BE11" s="1"/>
    </row>
    <row r="12" spans="1:57" x14ac:dyDescent="0.25">
      <c r="A12" s="17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2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8"/>
      <c r="BE12" s="1"/>
    </row>
    <row r="13" spans="1:57" ht="24.95" customHeight="1" x14ac:dyDescent="0.25">
      <c r="A13" s="17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9" t="s">
        <v>82</v>
      </c>
      <c r="U13" s="29"/>
      <c r="V13" s="29"/>
      <c r="W13" s="29"/>
      <c r="X13" s="29"/>
      <c r="Y13" s="29"/>
      <c r="Z13" s="29"/>
      <c r="AA13" s="30"/>
      <c r="AB13" s="31"/>
      <c r="AC13" s="31"/>
      <c r="AD13" s="31"/>
      <c r="AE13" s="31"/>
      <c r="AF13" s="31"/>
      <c r="AG13" s="32"/>
      <c r="AH13" s="1"/>
      <c r="AI13" s="1"/>
      <c r="AJ13" s="2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8"/>
      <c r="BE13" s="1"/>
    </row>
    <row r="14" spans="1:57" x14ac:dyDescent="0.25">
      <c r="A14" s="17"/>
      <c r="B14" s="1"/>
      <c r="C14" s="1"/>
      <c r="D14" s="1"/>
      <c r="E14" s="1"/>
      <c r="F14" s="1"/>
      <c r="G14" s="1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"/>
      <c r="AJ14" s="2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8"/>
      <c r="BE14" s="1"/>
    </row>
    <row r="15" spans="1:57" ht="24.95" customHeight="1" x14ac:dyDescent="0.25">
      <c r="A15" s="17"/>
      <c r="B15" s="45" t="s">
        <v>92</v>
      </c>
      <c r="C15" s="45"/>
      <c r="D15" s="45"/>
      <c r="E15" s="45"/>
      <c r="F15" s="45"/>
      <c r="G15" s="45"/>
      <c r="H15" s="45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"/>
      <c r="AJ15" s="2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8"/>
      <c r="BE15" s="1"/>
    </row>
    <row r="16" spans="1:57" ht="15" customHeight="1" x14ac:dyDescent="0.25">
      <c r="A16" s="17"/>
      <c r="B16" s="6"/>
      <c r="C16" s="6"/>
      <c r="D16" s="6"/>
      <c r="E16" s="6"/>
      <c r="F16" s="6"/>
      <c r="G16" s="6"/>
      <c r="H16" s="6"/>
      <c r="I16" s="12"/>
      <c r="J16" s="12"/>
      <c r="K16" s="12"/>
      <c r="L16" s="12"/>
      <c r="M16" s="12"/>
      <c r="N16" s="12"/>
      <c r="O16" s="12"/>
      <c r="P16" s="12"/>
      <c r="Q16" s="12"/>
      <c r="R16" s="57" t="s">
        <v>95</v>
      </c>
      <c r="S16" s="57"/>
      <c r="T16" s="57"/>
      <c r="U16" s="57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"/>
      <c r="AJ16" s="2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8"/>
      <c r="BE16" s="1"/>
    </row>
    <row r="17" spans="1:57" ht="15" customHeight="1" x14ac:dyDescent="0.25">
      <c r="A17" s="17"/>
      <c r="B17" s="5"/>
      <c r="C17" s="5"/>
      <c r="D17" s="5"/>
      <c r="E17" s="5"/>
      <c r="F17" s="5"/>
      <c r="G17" s="6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"/>
      <c r="AJ17" s="2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8"/>
      <c r="BE17" s="1"/>
    </row>
    <row r="18" spans="1:57" ht="18.75" customHeight="1" x14ac:dyDescent="0.25">
      <c r="A18" s="17"/>
      <c r="B18" s="5"/>
      <c r="C18" s="5"/>
      <c r="D18" s="5"/>
      <c r="E18" s="5"/>
      <c r="F18" s="5"/>
      <c r="G18" s="24"/>
      <c r="H18" s="12"/>
      <c r="I18" s="12"/>
      <c r="J18" s="12"/>
      <c r="K18" s="24"/>
      <c r="L18" s="12"/>
      <c r="M18" s="12"/>
      <c r="N18" s="12"/>
      <c r="O18" s="24"/>
      <c r="P18" s="12"/>
      <c r="Q18" s="12"/>
      <c r="R18" s="12"/>
      <c r="S18" s="24"/>
      <c r="T18" s="12"/>
      <c r="U18" s="12"/>
      <c r="V18" s="12"/>
      <c r="W18" s="12"/>
      <c r="X18" s="24"/>
      <c r="Y18" s="12"/>
      <c r="Z18" s="12"/>
      <c r="AA18" s="12"/>
      <c r="AB18" s="24"/>
      <c r="AC18" s="12"/>
      <c r="AD18" s="12"/>
      <c r="AE18" s="12"/>
      <c r="AF18" s="24"/>
      <c r="AG18" s="12"/>
      <c r="AH18" s="12"/>
      <c r="AI18" s="1"/>
      <c r="AJ18" s="2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8"/>
      <c r="BE18" s="1"/>
    </row>
    <row r="19" spans="1:57" ht="6" customHeight="1" x14ac:dyDescent="0.25">
      <c r="A19" s="17"/>
      <c r="B19" s="1"/>
      <c r="C19" s="1"/>
      <c r="D19" s="1"/>
      <c r="E19" s="1"/>
      <c r="F19" s="1"/>
      <c r="G19" s="1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"/>
      <c r="AJ19" s="2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8"/>
      <c r="BE19" s="1"/>
    </row>
    <row r="20" spans="1:57" x14ac:dyDescent="0.25">
      <c r="A20" s="17"/>
      <c r="B20" s="1"/>
      <c r="C20" s="1"/>
      <c r="D20" s="1"/>
      <c r="E20" s="1"/>
      <c r="F20" s="1"/>
      <c r="G20" s="61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3"/>
      <c r="AG20" s="12"/>
      <c r="AH20" s="12"/>
      <c r="AI20" s="1"/>
      <c r="AJ20" s="2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8"/>
      <c r="BE20" s="1"/>
    </row>
    <row r="21" spans="1:57" x14ac:dyDescent="0.25">
      <c r="A21" s="17"/>
      <c r="B21" s="1"/>
      <c r="C21" s="1"/>
      <c r="D21" s="1"/>
      <c r="E21" s="1"/>
      <c r="F21" s="1"/>
      <c r="G21" s="64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6"/>
      <c r="AG21" s="12"/>
      <c r="AH21" s="1"/>
      <c r="AI21" s="1"/>
      <c r="AJ21" s="2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8"/>
      <c r="BE21" s="1"/>
    </row>
    <row r="22" spans="1:57" ht="18.75" x14ac:dyDescent="0.25">
      <c r="A22" s="17"/>
      <c r="B22" s="1"/>
      <c r="C22" s="57" t="s">
        <v>94</v>
      </c>
      <c r="D22" s="57"/>
      <c r="E22" s="1"/>
      <c r="F22" s="24"/>
      <c r="G22" s="64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6"/>
      <c r="AG22" s="24"/>
      <c r="AH22" s="1"/>
      <c r="AI22" s="14" t="s">
        <v>93</v>
      </c>
      <c r="AJ22" s="2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8"/>
      <c r="BE22" s="1"/>
    </row>
    <row r="23" spans="1:57" x14ac:dyDescent="0.25">
      <c r="A23" s="17"/>
      <c r="B23" s="1"/>
      <c r="C23" s="1"/>
      <c r="D23" s="1"/>
      <c r="E23" s="1"/>
      <c r="F23" s="1"/>
      <c r="G23" s="64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6"/>
      <c r="AG23" s="12"/>
      <c r="AH23" s="1"/>
      <c r="AI23" s="1"/>
      <c r="AJ23" s="2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8"/>
      <c r="BE23" s="1"/>
    </row>
    <row r="24" spans="1:57" x14ac:dyDescent="0.25">
      <c r="A24" s="17"/>
      <c r="B24" s="1"/>
      <c r="C24" s="1"/>
      <c r="D24" s="1"/>
      <c r="E24" s="1"/>
      <c r="F24" s="1"/>
      <c r="G24" s="67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9"/>
      <c r="AG24" s="12"/>
      <c r="AH24" s="1"/>
      <c r="AI24" s="1"/>
      <c r="AJ24" s="2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8"/>
      <c r="BE24" s="1"/>
    </row>
    <row r="25" spans="1:57" ht="5.25" customHeight="1" x14ac:dyDescent="0.25">
      <c r="A25" s="17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2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8"/>
      <c r="BE25" s="1"/>
    </row>
    <row r="26" spans="1:57" ht="18.75" x14ac:dyDescent="0.25">
      <c r="A26" s="17"/>
      <c r="B26" s="1"/>
      <c r="C26" s="1"/>
      <c r="D26" s="1"/>
      <c r="E26" s="1"/>
      <c r="F26" s="1"/>
      <c r="G26" s="24"/>
      <c r="H26" s="15"/>
      <c r="I26" s="1"/>
      <c r="J26" s="1"/>
      <c r="K26" s="24"/>
      <c r="L26" s="1"/>
      <c r="M26" s="1"/>
      <c r="N26" s="1"/>
      <c r="O26" s="24"/>
      <c r="P26" s="1"/>
      <c r="Q26" s="1"/>
      <c r="R26" s="1"/>
      <c r="S26" s="24"/>
      <c r="T26" s="1"/>
      <c r="U26" s="1"/>
      <c r="V26" s="1"/>
      <c r="W26" s="1"/>
      <c r="X26" s="24"/>
      <c r="Y26" s="1"/>
      <c r="Z26" s="1"/>
      <c r="AA26" s="1"/>
      <c r="AB26" s="24"/>
      <c r="AC26" s="1"/>
      <c r="AD26" s="1"/>
      <c r="AE26" s="1"/>
      <c r="AF26" s="24"/>
      <c r="AG26" s="1"/>
      <c r="AH26" s="1"/>
      <c r="AI26" s="1"/>
      <c r="AJ26" s="2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8"/>
      <c r="BE26" s="1"/>
    </row>
    <row r="27" spans="1:57" x14ac:dyDescent="0.25">
      <c r="A27" s="1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2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8"/>
      <c r="BE27" s="1"/>
    </row>
    <row r="28" spans="1:57" ht="18.75" x14ac:dyDescent="0.25">
      <c r="A28" s="17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2"/>
      <c r="R28" s="57" t="s">
        <v>96</v>
      </c>
      <c r="S28" s="57"/>
      <c r="T28" s="57"/>
      <c r="U28" s="57"/>
      <c r="V28" s="12"/>
      <c r="W28" s="1"/>
      <c r="X28" s="1"/>
      <c r="Y28" s="1"/>
      <c r="Z28" s="1"/>
      <c r="AA28" s="1"/>
      <c r="AB28" s="16"/>
      <c r="AC28" s="1"/>
      <c r="AD28" s="1"/>
      <c r="AE28" s="1"/>
      <c r="AF28" s="1"/>
      <c r="AG28" s="1"/>
      <c r="AH28" s="1"/>
      <c r="AI28" s="1"/>
      <c r="AJ28" s="2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8"/>
      <c r="BE28" s="1"/>
    </row>
    <row r="29" spans="1:57" x14ac:dyDescent="0.25">
      <c r="A29" s="17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2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8"/>
      <c r="BE29" s="1"/>
    </row>
    <row r="30" spans="1:57" ht="24.95" customHeight="1" x14ac:dyDescent="0.25">
      <c r="A30" s="17"/>
      <c r="B30" s="29" t="s">
        <v>98</v>
      </c>
      <c r="C30" s="29"/>
      <c r="D30" s="29"/>
      <c r="E30" s="29"/>
      <c r="F30" s="29"/>
      <c r="G30" s="29"/>
      <c r="H30" s="29"/>
      <c r="I30" s="29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2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8"/>
      <c r="BE30" s="1"/>
    </row>
    <row r="31" spans="1:57" x14ac:dyDescent="0.25">
      <c r="A31" s="17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3"/>
      <c r="AJ31" s="2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8"/>
      <c r="BE31" s="1"/>
    </row>
    <row r="32" spans="1:57" x14ac:dyDescent="0.25">
      <c r="A32" s="17"/>
      <c r="B32" s="64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6"/>
      <c r="AJ32" s="2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8"/>
      <c r="BE32" s="1"/>
    </row>
    <row r="33" spans="1:57" x14ac:dyDescent="0.25">
      <c r="A33" s="17"/>
      <c r="B33" s="64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6"/>
      <c r="AJ33" s="2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8"/>
      <c r="BE33" s="1"/>
    </row>
    <row r="34" spans="1:57" x14ac:dyDescent="0.25">
      <c r="A34" s="17"/>
      <c r="B34" s="64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6"/>
      <c r="AJ34" s="2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8"/>
      <c r="BE34" s="1"/>
    </row>
    <row r="35" spans="1:57" x14ac:dyDescent="0.25">
      <c r="A35" s="17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6"/>
      <c r="AJ35" s="2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8"/>
      <c r="BE35" s="1"/>
    </row>
    <row r="36" spans="1:57" x14ac:dyDescent="0.25">
      <c r="A36" s="17"/>
      <c r="B36" s="64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6"/>
      <c r="AJ36" s="2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8"/>
      <c r="BE36" s="1"/>
    </row>
    <row r="37" spans="1:57" x14ac:dyDescent="0.25">
      <c r="A37" s="17"/>
      <c r="B37" s="64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6"/>
      <c r="AJ37" s="2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8"/>
      <c r="BE37" s="1"/>
    </row>
    <row r="38" spans="1:57" x14ac:dyDescent="0.25">
      <c r="A38" s="17"/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6"/>
      <c r="AJ38" s="2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8"/>
      <c r="BE38" s="1"/>
    </row>
    <row r="39" spans="1:57" x14ac:dyDescent="0.25">
      <c r="A39" s="17"/>
      <c r="B39" s="64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6"/>
      <c r="AJ39" s="2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8"/>
      <c r="BE39" s="1"/>
    </row>
    <row r="40" spans="1:57" x14ac:dyDescent="0.25">
      <c r="A40" s="17"/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6"/>
      <c r="AJ40" s="2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8"/>
      <c r="BE40" s="1"/>
    </row>
    <row r="41" spans="1:57" x14ac:dyDescent="0.25">
      <c r="A41" s="17"/>
      <c r="B41" s="67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9"/>
      <c r="AJ41" s="2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8"/>
      <c r="BE41" s="1"/>
    </row>
    <row r="42" spans="1:57" x14ac:dyDescent="0.25">
      <c r="A42" s="17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2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8"/>
      <c r="BE42" s="1"/>
    </row>
    <row r="43" spans="1:57" ht="23.25" customHeight="1" x14ac:dyDescent="0.25">
      <c r="A43" s="17"/>
      <c r="B43" s="29" t="s">
        <v>99</v>
      </c>
      <c r="C43" s="29"/>
      <c r="D43" s="29"/>
      <c r="E43" s="29"/>
      <c r="F43" s="29"/>
      <c r="G43" s="30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1"/>
      <c r="S43" s="29" t="s">
        <v>100</v>
      </c>
      <c r="T43" s="29"/>
      <c r="U43" s="29"/>
      <c r="V43" s="29"/>
      <c r="W43" s="29"/>
      <c r="X43" s="29"/>
      <c r="Y43" s="29"/>
      <c r="Z43" s="33">
        <f ca="1">TODAY()</f>
        <v>44728</v>
      </c>
      <c r="AA43" s="34"/>
      <c r="AB43" s="34"/>
      <c r="AC43" s="34"/>
      <c r="AD43" s="34"/>
      <c r="AE43" s="35"/>
      <c r="AF43" s="23"/>
      <c r="AG43" s="36">
        <f ca="1">NOW()</f>
        <v>44728.580056597224</v>
      </c>
      <c r="AH43" s="37"/>
      <c r="AI43" s="38"/>
      <c r="AJ43" s="2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8"/>
      <c r="BE43" s="1"/>
    </row>
    <row r="44" spans="1:57" ht="15.75" thickBot="1" x14ac:dyDescent="0.3">
      <c r="A44" s="19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1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2"/>
      <c r="BE44" s="1"/>
    </row>
    <row r="45" spans="1:5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</row>
    <row r="46" spans="1:5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</row>
    <row r="47" spans="1:5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</row>
    <row r="48" spans="1:5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</row>
    <row r="49" spans="1:5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</row>
    <row r="50" spans="1:5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</row>
    <row r="51" spans="1:5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</row>
  </sheetData>
  <mergeCells count="39">
    <mergeCell ref="B30:I30"/>
    <mergeCell ref="B31:AI41"/>
    <mergeCell ref="G20:AF24"/>
    <mergeCell ref="C22:D22"/>
    <mergeCell ref="R28:U28"/>
    <mergeCell ref="R16:U16"/>
    <mergeCell ref="T13:Z13"/>
    <mergeCell ref="AA13:AG13"/>
    <mergeCell ref="Z5:AD5"/>
    <mergeCell ref="AE5:AG5"/>
    <mergeCell ref="A2:AJ3"/>
    <mergeCell ref="G11:R11"/>
    <mergeCell ref="T11:Z11"/>
    <mergeCell ref="AA11:AG11"/>
    <mergeCell ref="C7:E7"/>
    <mergeCell ref="G7:I7"/>
    <mergeCell ref="N7:R7"/>
    <mergeCell ref="S7:W7"/>
    <mergeCell ref="B9:F9"/>
    <mergeCell ref="G9:H9"/>
    <mergeCell ref="I9:J9"/>
    <mergeCell ref="N9:R9"/>
    <mergeCell ref="S9:AG9"/>
    <mergeCell ref="A1:K1"/>
    <mergeCell ref="L1:BA1"/>
    <mergeCell ref="BB1:BD1"/>
    <mergeCell ref="B43:F43"/>
    <mergeCell ref="G43:Q43"/>
    <mergeCell ref="S43:Y43"/>
    <mergeCell ref="Z43:AE43"/>
    <mergeCell ref="AG43:AI43"/>
    <mergeCell ref="B5:F5"/>
    <mergeCell ref="G5:K5"/>
    <mergeCell ref="N5:R5"/>
    <mergeCell ref="S5:T5"/>
    <mergeCell ref="V5:W5"/>
    <mergeCell ref="B15:H15"/>
    <mergeCell ref="B11:F11"/>
    <mergeCell ref="AK2:BD3"/>
  </mergeCells>
  <pageMargins left="0.25" right="0.25" top="0.75" bottom="0.75" header="0.3" footer="0.3"/>
  <pageSetup paperSize="8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BDD!$A$1:$A$8</xm:f>
          </x14:formula1>
          <xm:sqref>G5 L5</xm:sqref>
        </x14:dataValidation>
        <x14:dataValidation type="list" allowBlank="1" showInputMessage="1" showErrorMessage="1">
          <x14:formula1>
            <xm:f>BDD!$B$1:$B$24</xm:f>
          </x14:formula1>
          <xm:sqref>S5:T5</xm:sqref>
        </x14:dataValidation>
        <x14:dataValidation type="list" allowBlank="1" showInputMessage="1" showErrorMessage="1">
          <x14:formula1>
            <xm:f>BDD!$C$1:$C$60</xm:f>
          </x14:formula1>
          <xm:sqref>V5:W5</xm:sqref>
        </x14:dataValidation>
        <x14:dataValidation type="list" allowBlank="1" showInputMessage="1" showErrorMessage="1">
          <x14:formula1>
            <xm:f>BDD!$D$1:$D$64</xm:f>
          </x14:formula1>
          <xm:sqref>G7:I7</xm:sqref>
        </x14:dataValidation>
        <x14:dataValidation type="list" allowBlank="1" showInputMessage="1" showErrorMessage="1">
          <x14:formula1>
            <xm:f>BDD!$E$1:$E$22</xm:f>
          </x14:formula1>
          <xm:sqref>S7:W7</xm:sqref>
        </x14:dataValidation>
        <x14:dataValidation type="list" allowBlank="1" showInputMessage="1" showErrorMessage="1">
          <x14:formula1>
            <xm:f>BDD!$F$1:$F$73</xm:f>
          </x14:formula1>
          <xm:sqref>G9:H9</xm:sqref>
        </x14:dataValidation>
        <x14:dataValidation type="list" allowBlank="1" showInputMessage="1" showErrorMessage="1">
          <x14:formula1>
            <xm:f>BDD!$G$1:$G$9</xm:f>
          </x14:formula1>
          <xm:sqref>S9:AG9</xm:sqref>
        </x14:dataValidation>
        <x14:dataValidation type="list" allowBlank="1" showInputMessage="1" showErrorMessage="1">
          <x14:formula1>
            <xm:f>BDD!$H$1:$H$10</xm:f>
          </x14:formula1>
          <xm:sqref>G11 S11</xm:sqref>
        </x14:dataValidation>
        <x14:dataValidation type="list" allowBlank="1" showInputMessage="1" showErrorMessage="1">
          <x14:formula1>
            <xm:f>BDD!$I$1:$I$10</xm:f>
          </x14:formula1>
          <xm:sqref>AA13:AG13</xm:sqref>
        </x14:dataValidation>
        <x14:dataValidation type="list" allowBlank="1" showInputMessage="1" showErrorMessage="1">
          <x14:formula1>
            <xm:f>BDD!$J$1:$J$2</xm:f>
          </x14:formula1>
          <xm:sqref>F22 G18 K18 O18 S18 X18 AB18 AF18 AG22 AF26 AB26 X26 S26 O26 K26 G26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3"/>
  <sheetViews>
    <sheetView workbookViewId="0">
      <selection activeCell="L7" sqref="L7"/>
    </sheetView>
  </sheetViews>
  <sheetFormatPr baseColWidth="10" defaultRowHeight="15" x14ac:dyDescent="0.25"/>
  <cols>
    <col min="1" max="1" width="11.28515625" customWidth="1"/>
    <col min="2" max="2" width="11.42578125" style="7"/>
    <col min="4" max="4" width="11.42578125" style="10"/>
    <col min="7" max="7" width="35" customWidth="1"/>
    <col min="8" max="8" width="42.85546875" customWidth="1"/>
    <col min="9" max="9" width="23.85546875" customWidth="1"/>
  </cols>
  <sheetData>
    <row r="1" spans="1:10" x14ac:dyDescent="0.25">
      <c r="A1" s="3">
        <f ca="1">TODAY()-7</f>
        <v>44721</v>
      </c>
      <c r="B1" s="9">
        <v>0</v>
      </c>
      <c r="C1" s="9">
        <v>0</v>
      </c>
      <c r="D1" s="10" t="s">
        <v>9</v>
      </c>
      <c r="E1">
        <v>1</v>
      </c>
      <c r="F1">
        <v>0</v>
      </c>
      <c r="G1" t="s">
        <v>74</v>
      </c>
      <c r="H1" t="s">
        <v>71</v>
      </c>
      <c r="I1" t="s">
        <v>83</v>
      </c>
    </row>
    <row r="2" spans="1:10" x14ac:dyDescent="0.25">
      <c r="A2" s="3">
        <f ca="1">TODAY()-6</f>
        <v>44722</v>
      </c>
      <c r="B2" s="9">
        <v>1</v>
      </c>
      <c r="C2" s="9">
        <v>1</v>
      </c>
      <c r="D2" s="10" t="s">
        <v>10</v>
      </c>
      <c r="E2">
        <v>2</v>
      </c>
      <c r="F2">
        <v>5</v>
      </c>
      <c r="G2" t="s">
        <v>75</v>
      </c>
      <c r="H2" t="s">
        <v>80</v>
      </c>
      <c r="I2" t="s">
        <v>84</v>
      </c>
      <c r="J2" t="s">
        <v>97</v>
      </c>
    </row>
    <row r="3" spans="1:10" x14ac:dyDescent="0.25">
      <c r="A3" s="3">
        <f ca="1">TODAY()-5</f>
        <v>44723</v>
      </c>
      <c r="B3" s="9">
        <v>2</v>
      </c>
      <c r="C3" s="9">
        <v>2</v>
      </c>
      <c r="D3" s="10" t="s">
        <v>11</v>
      </c>
      <c r="E3">
        <v>3</v>
      </c>
      <c r="F3">
        <v>10</v>
      </c>
      <c r="G3" t="s">
        <v>76</v>
      </c>
      <c r="H3" t="s">
        <v>72</v>
      </c>
      <c r="I3" t="s">
        <v>85</v>
      </c>
    </row>
    <row r="4" spans="1:10" x14ac:dyDescent="0.25">
      <c r="A4" s="3">
        <f ca="1">TODAY()-4</f>
        <v>44724</v>
      </c>
      <c r="B4" s="9">
        <v>3</v>
      </c>
      <c r="C4" s="9">
        <v>3</v>
      </c>
      <c r="D4" s="10" t="s">
        <v>12</v>
      </c>
      <c r="E4">
        <v>4</v>
      </c>
      <c r="F4">
        <v>15</v>
      </c>
      <c r="G4" t="s">
        <v>77</v>
      </c>
      <c r="H4" t="s">
        <v>79</v>
      </c>
      <c r="I4" t="s">
        <v>87</v>
      </c>
    </row>
    <row r="5" spans="1:10" x14ac:dyDescent="0.25">
      <c r="A5" s="3">
        <f ca="1">TODAY()-3</f>
        <v>44725</v>
      </c>
      <c r="B5" s="9">
        <v>4</v>
      </c>
      <c r="C5" s="9">
        <v>4</v>
      </c>
      <c r="D5" s="10" t="s">
        <v>13</v>
      </c>
      <c r="E5">
        <v>5</v>
      </c>
      <c r="F5">
        <v>20</v>
      </c>
      <c r="G5" t="s">
        <v>78</v>
      </c>
      <c r="I5" t="s">
        <v>86</v>
      </c>
    </row>
    <row r="6" spans="1:10" x14ac:dyDescent="0.25">
      <c r="A6" s="3">
        <f ca="1">TODAY()-2</f>
        <v>44726</v>
      </c>
      <c r="B6" s="9">
        <v>5</v>
      </c>
      <c r="C6" s="9">
        <v>5</v>
      </c>
      <c r="D6" s="10" t="s">
        <v>14</v>
      </c>
      <c r="E6">
        <v>6</v>
      </c>
      <c r="F6">
        <v>25</v>
      </c>
      <c r="I6" t="s">
        <v>90</v>
      </c>
    </row>
    <row r="7" spans="1:10" x14ac:dyDescent="0.25">
      <c r="A7" s="3">
        <f ca="1">TODAY()-1</f>
        <v>44727</v>
      </c>
      <c r="B7" s="9">
        <v>6</v>
      </c>
      <c r="C7" s="9">
        <v>6</v>
      </c>
      <c r="D7" s="10" t="s">
        <v>15</v>
      </c>
      <c r="E7">
        <v>7</v>
      </c>
      <c r="F7">
        <v>30</v>
      </c>
      <c r="I7" t="s">
        <v>88</v>
      </c>
    </row>
    <row r="8" spans="1:10" x14ac:dyDescent="0.25">
      <c r="A8" s="3">
        <f ca="1">TODAY()</f>
        <v>44728</v>
      </c>
      <c r="B8" s="9">
        <v>7</v>
      </c>
      <c r="C8" s="9">
        <v>7</v>
      </c>
      <c r="D8" s="10" t="s">
        <v>16</v>
      </c>
      <c r="E8">
        <v>8</v>
      </c>
      <c r="F8">
        <v>35</v>
      </c>
      <c r="I8" t="s">
        <v>89</v>
      </c>
    </row>
    <row r="9" spans="1:10" x14ac:dyDescent="0.25">
      <c r="B9" s="9">
        <v>8</v>
      </c>
      <c r="C9" s="9">
        <v>8</v>
      </c>
      <c r="D9" s="10" t="s">
        <v>17</v>
      </c>
      <c r="E9">
        <v>9</v>
      </c>
      <c r="F9">
        <v>40</v>
      </c>
    </row>
    <row r="10" spans="1:10" x14ac:dyDescent="0.25">
      <c r="B10" s="9">
        <v>9</v>
      </c>
      <c r="C10" s="9">
        <v>9</v>
      </c>
      <c r="D10" s="10" t="s">
        <v>18</v>
      </c>
      <c r="E10">
        <v>10</v>
      </c>
      <c r="F10">
        <v>45</v>
      </c>
    </row>
    <row r="11" spans="1:10" x14ac:dyDescent="0.25">
      <c r="B11" s="9">
        <v>10</v>
      </c>
      <c r="C11" s="9">
        <v>10</v>
      </c>
      <c r="D11" s="10" t="s">
        <v>19</v>
      </c>
      <c r="E11">
        <v>11</v>
      </c>
      <c r="F11">
        <v>50</v>
      </c>
    </row>
    <row r="12" spans="1:10" x14ac:dyDescent="0.25">
      <c r="B12" s="9">
        <v>11</v>
      </c>
      <c r="C12" s="9">
        <v>11</v>
      </c>
      <c r="D12" s="10" t="s">
        <v>20</v>
      </c>
      <c r="E12">
        <v>12</v>
      </c>
      <c r="F12">
        <v>55</v>
      </c>
    </row>
    <row r="13" spans="1:10" x14ac:dyDescent="0.25">
      <c r="B13" s="9">
        <v>12</v>
      </c>
      <c r="C13" s="9">
        <v>12</v>
      </c>
      <c r="D13" s="10" t="s">
        <v>21</v>
      </c>
      <c r="E13">
        <v>13</v>
      </c>
      <c r="F13">
        <v>60</v>
      </c>
    </row>
    <row r="14" spans="1:10" x14ac:dyDescent="0.25">
      <c r="B14" s="9">
        <v>13</v>
      </c>
      <c r="C14" s="9">
        <v>13</v>
      </c>
      <c r="D14" s="10" t="s">
        <v>22</v>
      </c>
      <c r="E14">
        <v>14</v>
      </c>
      <c r="F14">
        <v>65</v>
      </c>
    </row>
    <row r="15" spans="1:10" x14ac:dyDescent="0.25">
      <c r="B15" s="9">
        <v>14</v>
      </c>
      <c r="C15" s="9">
        <v>14</v>
      </c>
      <c r="D15" s="10" t="s">
        <v>23</v>
      </c>
      <c r="E15">
        <v>15</v>
      </c>
      <c r="F15">
        <v>70</v>
      </c>
    </row>
    <row r="16" spans="1:10" x14ac:dyDescent="0.25">
      <c r="B16" s="9">
        <v>15</v>
      </c>
      <c r="C16" s="9">
        <v>15</v>
      </c>
      <c r="D16" s="10" t="s">
        <v>24</v>
      </c>
      <c r="E16">
        <v>16</v>
      </c>
      <c r="F16">
        <v>75</v>
      </c>
    </row>
    <row r="17" spans="2:6" x14ac:dyDescent="0.25">
      <c r="B17" s="9">
        <v>16</v>
      </c>
      <c r="C17" s="9">
        <v>16</v>
      </c>
      <c r="D17" s="10" t="s">
        <v>25</v>
      </c>
      <c r="E17">
        <v>17</v>
      </c>
      <c r="F17">
        <v>80</v>
      </c>
    </row>
    <row r="18" spans="2:6" x14ac:dyDescent="0.25">
      <c r="B18" s="9">
        <v>17</v>
      </c>
      <c r="C18" s="9">
        <v>17</v>
      </c>
      <c r="D18" s="10" t="s">
        <v>26</v>
      </c>
      <c r="E18">
        <v>18</v>
      </c>
      <c r="F18">
        <v>85</v>
      </c>
    </row>
    <row r="19" spans="2:6" x14ac:dyDescent="0.25">
      <c r="B19" s="9">
        <v>18</v>
      </c>
      <c r="C19" s="9">
        <v>18</v>
      </c>
      <c r="D19" s="10" t="s">
        <v>27</v>
      </c>
      <c r="E19">
        <v>19</v>
      </c>
      <c r="F19">
        <v>90</v>
      </c>
    </row>
    <row r="20" spans="2:6" x14ac:dyDescent="0.25">
      <c r="B20" s="9">
        <v>19</v>
      </c>
      <c r="C20" s="9">
        <v>19</v>
      </c>
      <c r="D20" s="10" t="s">
        <v>28</v>
      </c>
      <c r="E20">
        <v>20</v>
      </c>
      <c r="F20">
        <v>95</v>
      </c>
    </row>
    <row r="21" spans="2:6" x14ac:dyDescent="0.25">
      <c r="B21" s="9">
        <v>20</v>
      </c>
      <c r="C21" s="9">
        <v>20</v>
      </c>
      <c r="D21" s="10" t="s">
        <v>29</v>
      </c>
      <c r="E21">
        <v>21</v>
      </c>
      <c r="F21">
        <v>100</v>
      </c>
    </row>
    <row r="22" spans="2:6" x14ac:dyDescent="0.25">
      <c r="B22" s="9">
        <v>21</v>
      </c>
      <c r="C22" s="9">
        <v>21</v>
      </c>
      <c r="D22" s="10" t="s">
        <v>63</v>
      </c>
      <c r="E22" s="10" t="s">
        <v>67</v>
      </c>
      <c r="F22">
        <v>105</v>
      </c>
    </row>
    <row r="23" spans="2:6" x14ac:dyDescent="0.25">
      <c r="B23" s="9">
        <v>22</v>
      </c>
      <c r="C23" s="9">
        <v>22</v>
      </c>
      <c r="D23" s="10" t="s">
        <v>64</v>
      </c>
      <c r="F23">
        <v>110</v>
      </c>
    </row>
    <row r="24" spans="2:6" x14ac:dyDescent="0.25">
      <c r="B24" s="9">
        <v>23</v>
      </c>
      <c r="C24" s="9">
        <v>23</v>
      </c>
      <c r="D24" s="10" t="s">
        <v>65</v>
      </c>
      <c r="F24">
        <v>115</v>
      </c>
    </row>
    <row r="25" spans="2:6" x14ac:dyDescent="0.25">
      <c r="B25" s="9"/>
      <c r="C25" s="9">
        <v>24</v>
      </c>
      <c r="D25" s="10" t="s">
        <v>30</v>
      </c>
      <c r="F25">
        <v>120</v>
      </c>
    </row>
    <row r="26" spans="2:6" x14ac:dyDescent="0.25">
      <c r="B26" s="9"/>
      <c r="C26" s="9">
        <v>25</v>
      </c>
      <c r="D26" s="10" t="s">
        <v>31</v>
      </c>
      <c r="F26">
        <v>125</v>
      </c>
    </row>
    <row r="27" spans="2:6" x14ac:dyDescent="0.25">
      <c r="B27" s="9"/>
      <c r="C27" s="9">
        <v>26</v>
      </c>
      <c r="D27" s="10" t="s">
        <v>32</v>
      </c>
      <c r="F27">
        <v>130</v>
      </c>
    </row>
    <row r="28" spans="2:6" x14ac:dyDescent="0.25">
      <c r="B28" s="9"/>
      <c r="C28" s="9">
        <v>27</v>
      </c>
      <c r="D28" s="10" t="s">
        <v>41</v>
      </c>
      <c r="F28">
        <v>135</v>
      </c>
    </row>
    <row r="29" spans="2:6" x14ac:dyDescent="0.25">
      <c r="B29" s="9"/>
      <c r="C29" s="9">
        <v>28</v>
      </c>
      <c r="D29" s="10" t="s">
        <v>33</v>
      </c>
      <c r="F29">
        <v>140</v>
      </c>
    </row>
    <row r="30" spans="2:6" x14ac:dyDescent="0.25">
      <c r="B30" s="9"/>
      <c r="C30" s="9">
        <v>29</v>
      </c>
      <c r="D30" s="10" t="s">
        <v>34</v>
      </c>
      <c r="F30">
        <v>145</v>
      </c>
    </row>
    <row r="31" spans="2:6" x14ac:dyDescent="0.25">
      <c r="B31" s="9"/>
      <c r="C31" s="9">
        <v>30</v>
      </c>
      <c r="D31" s="10" t="s">
        <v>35</v>
      </c>
      <c r="F31">
        <v>150</v>
      </c>
    </row>
    <row r="32" spans="2:6" x14ac:dyDescent="0.25">
      <c r="B32" s="9"/>
      <c r="C32" s="9">
        <v>31</v>
      </c>
      <c r="D32" s="10" t="s">
        <v>36</v>
      </c>
      <c r="F32">
        <v>155</v>
      </c>
    </row>
    <row r="33" spans="2:6" x14ac:dyDescent="0.25">
      <c r="B33" s="9"/>
      <c r="C33" s="9">
        <v>32</v>
      </c>
      <c r="D33" s="10" t="s">
        <v>37</v>
      </c>
      <c r="F33">
        <v>160</v>
      </c>
    </row>
    <row r="34" spans="2:6" x14ac:dyDescent="0.25">
      <c r="B34" s="9"/>
      <c r="C34" s="9">
        <v>33</v>
      </c>
      <c r="D34" s="10" t="s">
        <v>38</v>
      </c>
      <c r="F34">
        <v>165</v>
      </c>
    </row>
    <row r="35" spans="2:6" x14ac:dyDescent="0.25">
      <c r="B35" s="9"/>
      <c r="C35" s="9">
        <v>34</v>
      </c>
      <c r="D35" s="10" t="s">
        <v>39</v>
      </c>
      <c r="F35">
        <v>170</v>
      </c>
    </row>
    <row r="36" spans="2:6" x14ac:dyDescent="0.25">
      <c r="B36" s="9"/>
      <c r="C36" s="9">
        <v>35</v>
      </c>
      <c r="D36" s="10" t="s">
        <v>40</v>
      </c>
      <c r="F36">
        <v>175</v>
      </c>
    </row>
    <row r="37" spans="2:6" x14ac:dyDescent="0.25">
      <c r="B37" s="9"/>
      <c r="C37" s="9">
        <v>36</v>
      </c>
      <c r="D37" s="10" t="s">
        <v>7</v>
      </c>
      <c r="F37">
        <v>180</v>
      </c>
    </row>
    <row r="38" spans="2:6" x14ac:dyDescent="0.25">
      <c r="B38" s="9"/>
      <c r="C38" s="9">
        <v>37</v>
      </c>
      <c r="D38" s="10" t="s">
        <v>8</v>
      </c>
      <c r="F38">
        <v>185</v>
      </c>
    </row>
    <row r="39" spans="2:6" x14ac:dyDescent="0.25">
      <c r="B39" s="9"/>
      <c r="C39" s="9">
        <v>38</v>
      </c>
      <c r="D39" s="10" t="s">
        <v>42</v>
      </c>
      <c r="F39">
        <v>190</v>
      </c>
    </row>
    <row r="40" spans="2:6" x14ac:dyDescent="0.25">
      <c r="B40" s="9"/>
      <c r="C40" s="9">
        <v>39</v>
      </c>
      <c r="D40" s="10" t="s">
        <v>43</v>
      </c>
      <c r="F40">
        <v>195</v>
      </c>
    </row>
    <row r="41" spans="2:6" x14ac:dyDescent="0.25">
      <c r="B41" s="9"/>
      <c r="C41" s="9">
        <v>40</v>
      </c>
      <c r="D41" s="10" t="s">
        <v>44</v>
      </c>
      <c r="F41">
        <v>200</v>
      </c>
    </row>
    <row r="42" spans="2:6" x14ac:dyDescent="0.25">
      <c r="B42" s="9"/>
      <c r="C42" s="9">
        <v>41</v>
      </c>
      <c r="D42" s="10" t="s">
        <v>45</v>
      </c>
      <c r="F42">
        <v>205</v>
      </c>
    </row>
    <row r="43" spans="2:6" x14ac:dyDescent="0.25">
      <c r="B43" s="9"/>
      <c r="C43" s="9">
        <v>42</v>
      </c>
      <c r="D43" s="10" t="s">
        <v>46</v>
      </c>
      <c r="F43">
        <v>210</v>
      </c>
    </row>
    <row r="44" spans="2:6" x14ac:dyDescent="0.25">
      <c r="B44" s="9"/>
      <c r="C44" s="9">
        <v>43</v>
      </c>
      <c r="D44" s="10" t="s">
        <v>47</v>
      </c>
      <c r="F44">
        <v>215</v>
      </c>
    </row>
    <row r="45" spans="2:6" x14ac:dyDescent="0.25">
      <c r="B45" s="9"/>
      <c r="C45" s="9">
        <v>44</v>
      </c>
      <c r="D45" s="10" t="s">
        <v>48</v>
      </c>
      <c r="F45">
        <v>220</v>
      </c>
    </row>
    <row r="46" spans="2:6" x14ac:dyDescent="0.25">
      <c r="B46" s="9"/>
      <c r="C46" s="9">
        <v>45</v>
      </c>
      <c r="D46" s="10" t="s">
        <v>49</v>
      </c>
      <c r="F46">
        <v>225</v>
      </c>
    </row>
    <row r="47" spans="2:6" x14ac:dyDescent="0.25">
      <c r="B47" s="9"/>
      <c r="C47" s="9">
        <v>46</v>
      </c>
      <c r="D47" s="10" t="s">
        <v>50</v>
      </c>
      <c r="F47">
        <v>230</v>
      </c>
    </row>
    <row r="48" spans="2:6" x14ac:dyDescent="0.25">
      <c r="B48" s="9"/>
      <c r="C48" s="9">
        <v>47</v>
      </c>
      <c r="D48" s="10" t="s">
        <v>51</v>
      </c>
      <c r="F48">
        <v>235</v>
      </c>
    </row>
    <row r="49" spans="2:6" x14ac:dyDescent="0.25">
      <c r="B49" s="9"/>
      <c r="C49" s="9">
        <v>48</v>
      </c>
      <c r="D49" s="10" t="s">
        <v>52</v>
      </c>
      <c r="F49">
        <v>240</v>
      </c>
    </row>
    <row r="50" spans="2:6" x14ac:dyDescent="0.25">
      <c r="B50" s="9"/>
      <c r="C50" s="9">
        <v>49</v>
      </c>
      <c r="D50" s="10" t="s">
        <v>53</v>
      </c>
      <c r="F50">
        <v>245</v>
      </c>
    </row>
    <row r="51" spans="2:6" x14ac:dyDescent="0.25">
      <c r="B51" s="9"/>
      <c r="C51" s="9">
        <v>50</v>
      </c>
      <c r="D51" s="10" t="s">
        <v>54</v>
      </c>
      <c r="F51">
        <v>250</v>
      </c>
    </row>
    <row r="52" spans="2:6" x14ac:dyDescent="0.25">
      <c r="B52" s="9"/>
      <c r="C52" s="9">
        <v>51</v>
      </c>
      <c r="D52" s="10" t="s">
        <v>55</v>
      </c>
      <c r="F52">
        <v>255</v>
      </c>
    </row>
    <row r="53" spans="2:6" x14ac:dyDescent="0.25">
      <c r="B53" s="9"/>
      <c r="C53" s="9">
        <v>52</v>
      </c>
      <c r="D53" s="10" t="s">
        <v>56</v>
      </c>
      <c r="F53">
        <v>260</v>
      </c>
    </row>
    <row r="54" spans="2:6" x14ac:dyDescent="0.25">
      <c r="B54" s="9"/>
      <c r="C54" s="9">
        <v>53</v>
      </c>
      <c r="D54" s="10" t="s">
        <v>57</v>
      </c>
      <c r="F54">
        <v>265</v>
      </c>
    </row>
    <row r="55" spans="2:6" x14ac:dyDescent="0.25">
      <c r="B55" s="9"/>
      <c r="C55" s="9">
        <v>54</v>
      </c>
      <c r="D55" s="10" t="s">
        <v>58</v>
      </c>
      <c r="F55">
        <v>270</v>
      </c>
    </row>
    <row r="56" spans="2:6" x14ac:dyDescent="0.25">
      <c r="B56" s="9"/>
      <c r="C56" s="9">
        <v>55</v>
      </c>
      <c r="D56" s="10">
        <v>24</v>
      </c>
      <c r="F56">
        <v>275</v>
      </c>
    </row>
    <row r="57" spans="2:6" x14ac:dyDescent="0.25">
      <c r="B57" s="9"/>
      <c r="C57" s="9">
        <v>56</v>
      </c>
      <c r="D57" s="10">
        <v>25</v>
      </c>
      <c r="F57">
        <v>280</v>
      </c>
    </row>
    <row r="58" spans="2:6" x14ac:dyDescent="0.25">
      <c r="B58" s="9"/>
      <c r="C58" s="9">
        <v>57</v>
      </c>
      <c r="D58" s="10">
        <v>26</v>
      </c>
      <c r="F58">
        <v>285</v>
      </c>
    </row>
    <row r="59" spans="2:6" x14ac:dyDescent="0.25">
      <c r="B59" s="9"/>
      <c r="C59" s="9">
        <v>58</v>
      </c>
      <c r="D59" s="10">
        <v>27</v>
      </c>
      <c r="F59">
        <v>290</v>
      </c>
    </row>
    <row r="60" spans="2:6" x14ac:dyDescent="0.25">
      <c r="B60" s="9"/>
      <c r="C60" s="9">
        <v>59</v>
      </c>
      <c r="D60" s="10">
        <v>267</v>
      </c>
      <c r="F60">
        <v>295</v>
      </c>
    </row>
    <row r="61" spans="2:6" x14ac:dyDescent="0.25">
      <c r="B61" s="9"/>
      <c r="C61" s="9"/>
      <c r="D61" s="10" t="s">
        <v>59</v>
      </c>
      <c r="F61">
        <v>300</v>
      </c>
    </row>
    <row r="62" spans="2:6" x14ac:dyDescent="0.25">
      <c r="B62" s="9"/>
      <c r="C62" s="9"/>
      <c r="D62" s="10" t="s">
        <v>60</v>
      </c>
      <c r="F62">
        <v>305</v>
      </c>
    </row>
    <row r="63" spans="2:6" x14ac:dyDescent="0.25">
      <c r="B63" s="9"/>
      <c r="C63" s="9"/>
      <c r="D63" s="10" t="s">
        <v>61</v>
      </c>
      <c r="F63">
        <v>310</v>
      </c>
    </row>
    <row r="64" spans="2:6" x14ac:dyDescent="0.25">
      <c r="B64" s="9"/>
      <c r="C64" s="9"/>
      <c r="D64" s="10" t="s">
        <v>62</v>
      </c>
      <c r="F64">
        <v>315</v>
      </c>
    </row>
    <row r="65" spans="2:6" x14ac:dyDescent="0.25">
      <c r="B65" s="9"/>
      <c r="C65" s="9"/>
      <c r="F65">
        <v>320</v>
      </c>
    </row>
    <row r="66" spans="2:6" x14ac:dyDescent="0.25">
      <c r="B66" s="9"/>
      <c r="C66" s="9"/>
      <c r="F66">
        <v>325</v>
      </c>
    </row>
    <row r="67" spans="2:6" x14ac:dyDescent="0.25">
      <c r="B67" s="9"/>
      <c r="C67" s="9"/>
      <c r="F67">
        <v>330</v>
      </c>
    </row>
    <row r="68" spans="2:6" x14ac:dyDescent="0.25">
      <c r="B68" s="9"/>
      <c r="C68" s="9"/>
      <c r="F68">
        <v>335</v>
      </c>
    </row>
    <row r="69" spans="2:6" x14ac:dyDescent="0.25">
      <c r="B69" s="9"/>
      <c r="C69" s="9"/>
      <c r="F69">
        <v>340</v>
      </c>
    </row>
    <row r="70" spans="2:6" x14ac:dyDescent="0.25">
      <c r="B70" s="9"/>
      <c r="C70" s="9"/>
      <c r="F70">
        <v>345</v>
      </c>
    </row>
    <row r="71" spans="2:6" x14ac:dyDescent="0.25">
      <c r="B71" s="9"/>
      <c r="C71" s="9"/>
      <c r="F71">
        <v>350</v>
      </c>
    </row>
    <row r="72" spans="2:6" x14ac:dyDescent="0.25">
      <c r="B72" s="9"/>
      <c r="C72" s="9"/>
      <c r="F72">
        <v>355</v>
      </c>
    </row>
    <row r="73" spans="2:6" x14ac:dyDescent="0.25">
      <c r="F73">
        <v>360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Constatation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2022-06-15T18:51:28Z</cp:lastPrinted>
  <dcterms:created xsi:type="dcterms:W3CDTF">2022-06-15T11:02:06Z</dcterms:created>
  <dcterms:modified xsi:type="dcterms:W3CDTF">2022-06-16T12:08:44Z</dcterms:modified>
</cp:coreProperties>
</file>