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33695\Desktop\AMCJ DISTRI\"/>
    </mc:Choice>
  </mc:AlternateContent>
  <xr:revisionPtr revIDLastSave="0" documentId="13_ncr:1_{B9A786A2-C704-4AAE-A31B-9AAA352504D8}" xr6:coauthVersionLast="40" xr6:coauthVersionMax="40" xr10:uidLastSave="{00000000-0000-0000-0000-000000000000}"/>
  <bookViews>
    <workbookView xWindow="0" yWindow="0" windowWidth="28800" windowHeight="12225" xr2:uid="{548EF454-C304-4E48-8A6C-171AF775A2E1}"/>
  </bookViews>
  <sheets>
    <sheet name="Charges fixes et ponctuelles" sheetId="1" r:id="rId1"/>
    <sheet name="Journal des commandes" sheetId="4" r:id="rId2"/>
    <sheet name="Janvier 2022" sheetId="6" r:id="rId3"/>
    <sheet name="Février 2022" sheetId="7" r:id="rId4"/>
    <sheet name="Mars 2022" sheetId="8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21" i="8" l="1"/>
  <c r="AE21" i="8"/>
  <c r="AD21" i="8"/>
  <c r="AC21" i="8"/>
  <c r="AB21" i="8"/>
  <c r="AA21" i="8"/>
  <c r="Z21" i="8"/>
  <c r="Y21" i="8"/>
  <c r="X21" i="8"/>
  <c r="W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B21" i="8"/>
  <c r="AG21" i="8" s="1"/>
  <c r="AG20" i="8"/>
  <c r="AG19" i="8"/>
  <c r="AG18" i="8"/>
  <c r="AG17" i="8"/>
  <c r="AG16" i="8"/>
  <c r="AG15" i="8"/>
  <c r="AG14" i="8"/>
  <c r="AG13" i="8"/>
  <c r="AG12" i="8"/>
  <c r="AG11" i="8"/>
  <c r="AG10" i="8"/>
  <c r="AG9" i="8"/>
  <c r="AG8" i="8"/>
  <c r="AG7" i="8"/>
  <c r="AG6" i="8"/>
  <c r="AC21" i="7"/>
  <c r="AB21" i="7"/>
  <c r="AA21" i="7"/>
  <c r="Z21" i="7"/>
  <c r="Y21" i="7"/>
  <c r="X21" i="7"/>
  <c r="W21" i="7"/>
  <c r="V21" i="7"/>
  <c r="U21" i="7"/>
  <c r="T21" i="7"/>
  <c r="S21" i="7"/>
  <c r="R21" i="7"/>
  <c r="Q21" i="7"/>
  <c r="P21" i="7"/>
  <c r="O21" i="7"/>
  <c r="N21" i="7"/>
  <c r="M21" i="7"/>
  <c r="L21" i="7"/>
  <c r="K21" i="7"/>
  <c r="J21" i="7"/>
  <c r="I21" i="7"/>
  <c r="H21" i="7"/>
  <c r="G21" i="7"/>
  <c r="F21" i="7"/>
  <c r="E21" i="7"/>
  <c r="D21" i="7"/>
  <c r="C21" i="7"/>
  <c r="B21" i="7"/>
  <c r="AD20" i="7"/>
  <c r="AD19" i="7"/>
  <c r="AD18" i="7"/>
  <c r="AD17" i="7"/>
  <c r="AD16" i="7"/>
  <c r="AD15" i="7"/>
  <c r="AD14" i="7"/>
  <c r="AD13" i="7"/>
  <c r="AD12" i="7"/>
  <c r="AD11" i="7"/>
  <c r="AD10" i="7"/>
  <c r="AD9" i="7"/>
  <c r="AD8" i="7"/>
  <c r="AD7" i="7"/>
  <c r="AD6" i="7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B21" i="6"/>
  <c r="F23" i="1"/>
  <c r="AG20" i="6"/>
  <c r="AG19" i="6"/>
  <c r="AG18" i="6"/>
  <c r="AG17" i="6"/>
  <c r="AG16" i="6"/>
  <c r="AG15" i="6"/>
  <c r="AG14" i="6"/>
  <c r="AG13" i="6"/>
  <c r="AG12" i="6"/>
  <c r="AG11" i="6"/>
  <c r="AG10" i="6"/>
  <c r="AG9" i="6"/>
  <c r="AG8" i="6"/>
  <c r="AG7" i="6"/>
  <c r="AG6" i="6"/>
  <c r="E25" i="4"/>
  <c r="AD21" i="7" l="1"/>
  <c r="AG21" i="6"/>
  <c r="C10" i="1"/>
  <c r="F19" i="1"/>
  <c r="F18" i="1"/>
  <c r="C34" i="1"/>
  <c r="E30" i="1"/>
  <c r="F30" i="1" s="1"/>
  <c r="E29" i="1"/>
  <c r="F29" i="1" s="1"/>
  <c r="F34" i="1" l="1"/>
  <c r="C8" i="1" s="1"/>
</calcChain>
</file>

<file path=xl/sharedStrings.xml><?xml version="1.0" encoding="utf-8"?>
<sst xmlns="http://schemas.openxmlformats.org/spreadsheetml/2006/main" count="124" uniqueCount="56">
  <si>
    <t>Loyer</t>
  </si>
  <si>
    <t>Assurance</t>
  </si>
  <si>
    <t>Internet</t>
  </si>
  <si>
    <t>Salarié 1</t>
  </si>
  <si>
    <t>Salarié 2</t>
  </si>
  <si>
    <t>H. travaillée</t>
  </si>
  <si>
    <t>€/h</t>
  </si>
  <si>
    <t>Salaire CC</t>
  </si>
  <si>
    <t>€/h CC</t>
  </si>
  <si>
    <t>Salaire</t>
  </si>
  <si>
    <t xml:space="preserve">Total </t>
  </si>
  <si>
    <t>Total</t>
  </si>
  <si>
    <t>total</t>
  </si>
  <si>
    <t>Eléctricité</t>
  </si>
  <si>
    <t xml:space="preserve">Contrat entretien : </t>
  </si>
  <si>
    <t>Rotisserie -&gt;</t>
  </si>
  <si>
    <t>Refrégirateur -&gt;</t>
  </si>
  <si>
    <t>Depenes ponctuelles</t>
  </si>
  <si>
    <t>Montant</t>
  </si>
  <si>
    <t>Durée</t>
  </si>
  <si>
    <t>Remplissage magasin</t>
  </si>
  <si>
    <t>MENSUELLE</t>
  </si>
  <si>
    <t>Montant Total</t>
  </si>
  <si>
    <t>Montant Remb.</t>
  </si>
  <si>
    <t>Caution/dépôt de garanti</t>
  </si>
  <si>
    <t>Type</t>
  </si>
  <si>
    <t>Commentaire</t>
  </si>
  <si>
    <t>Contrat entretien</t>
  </si>
  <si>
    <t>Périodicité</t>
  </si>
  <si>
    <t>1.FRAIS</t>
  </si>
  <si>
    <t>2.BOUCHERIE</t>
  </si>
  <si>
    <t>3.FRUITS &amp; LEGUMES</t>
  </si>
  <si>
    <t>4.BAZAR</t>
  </si>
  <si>
    <t>5.POINT CHAUD</t>
  </si>
  <si>
    <t>6.CATVA4</t>
  </si>
  <si>
    <t>CATEGORIE</t>
  </si>
  <si>
    <t>FOURNISSEUR</t>
  </si>
  <si>
    <t>N° COMMANDE</t>
  </si>
  <si>
    <t>MONTANT COMMANDE</t>
  </si>
  <si>
    <t>DATE COMMANDE</t>
  </si>
  <si>
    <t>JOURNAL DES COMMANDES</t>
  </si>
  <si>
    <t>Cathégorie</t>
  </si>
  <si>
    <t>Fournisseur</t>
  </si>
  <si>
    <t>N° Commande</t>
  </si>
  <si>
    <t>Montant Commande</t>
  </si>
  <si>
    <t>Date Paiment</t>
  </si>
  <si>
    <t>Date Commande</t>
  </si>
  <si>
    <t>6. CATVA4</t>
  </si>
  <si>
    <t>Autre</t>
  </si>
  <si>
    <t>Date Prélevement</t>
  </si>
  <si>
    <t>SALARIES</t>
  </si>
  <si>
    <t>PLANNING DEPENSES JOURNALIER</t>
  </si>
  <si>
    <t>TOTAL</t>
  </si>
  <si>
    <t>Remb.</t>
  </si>
  <si>
    <t>DEPENSES</t>
  </si>
  <si>
    <t>DATE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</si>
</sst>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\ &quot;€&quot;"/>
    <numFmt numFmtId="166" formatCode="dd/mm/yy"/>
    <numFmt numFmtId="167" formatCode="dd\.mm\.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164" fontId="0" fillId="0" borderId="0" xfId="0" applyNumberFormat="1" applyBorder="1"/>
    <xf numFmtId="164" fontId="0" fillId="0" borderId="9" xfId="0" applyNumberFormat="1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4" xfId="0" applyNumberFormat="1" applyBorder="1"/>
    <xf numFmtId="0" fontId="2" fillId="0" borderId="0" xfId="0" applyFont="1" applyAlignment="1">
      <alignment vertical="center"/>
    </xf>
    <xf numFmtId="0" fontId="0" fillId="0" borderId="8" xfId="0" applyBorder="1" applyProtection="1"/>
    <xf numFmtId="165" fontId="0" fillId="0" borderId="0" xfId="0" applyNumberFormat="1" applyBorder="1" applyProtection="1"/>
    <xf numFmtId="164" fontId="0" fillId="0" borderId="0" xfId="0" applyNumberFormat="1" applyBorder="1" applyProtection="1"/>
    <xf numFmtId="0" fontId="0" fillId="0" borderId="8" xfId="0" applyBorder="1" applyAlignment="1" applyProtection="1">
      <alignment horizontal="right"/>
    </xf>
    <xf numFmtId="0" fontId="0" fillId="0" borderId="8" xfId="0" applyBorder="1" applyAlignment="1" applyProtection="1">
      <alignment horizontal="left"/>
    </xf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0" fontId="0" fillId="0" borderId="4" xfId="0" applyBorder="1"/>
    <xf numFmtId="164" fontId="1" fillId="0" borderId="1" xfId="0" applyNumberFormat="1" applyFont="1" applyBorder="1"/>
    <xf numFmtId="0" fontId="1" fillId="0" borderId="10" xfId="0" applyFont="1" applyBorder="1"/>
    <xf numFmtId="164" fontId="1" fillId="0" borderId="11" xfId="0" applyNumberFormat="1" applyFont="1" applyBorder="1"/>
    <xf numFmtId="0" fontId="0" fillId="0" borderId="2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167" fontId="0" fillId="0" borderId="9" xfId="0" applyNumberFormat="1" applyBorder="1"/>
    <xf numFmtId="167" fontId="1" fillId="0" borderId="12" xfId="0" applyNumberFormat="1" applyFon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0" xfId="0" applyNumberFormat="1" applyBorder="1" applyAlignment="1">
      <alignment horizontal="left"/>
    </xf>
    <xf numFmtId="0" fontId="0" fillId="0" borderId="0" xfId="0" applyNumberFormat="1" applyBorder="1" applyProtection="1"/>
    <xf numFmtId="0" fontId="0" fillId="0" borderId="0" xfId="0" applyNumberFormat="1" applyFill="1" applyBorder="1" applyProtection="1"/>
    <xf numFmtId="0" fontId="0" fillId="2" borderId="0" xfId="0" applyFill="1"/>
    <xf numFmtId="14" fontId="0" fillId="2" borderId="0" xfId="0" applyNumberFormat="1" applyFill="1"/>
    <xf numFmtId="164" fontId="0" fillId="2" borderId="0" xfId="0" applyNumberFormat="1" applyFill="1"/>
    <xf numFmtId="14" fontId="0" fillId="0" borderId="9" xfId="0" applyNumberFormat="1" applyBorder="1"/>
    <xf numFmtId="166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3" fillId="2" borderId="1" xfId="0" applyFont="1" applyFill="1" applyBorder="1"/>
    <xf numFmtId="0" fontId="0" fillId="2" borderId="1" xfId="0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1">
    <dxf>
      <numFmt numFmtId="19" formatCode="dd/mm/yyyy"/>
    </dxf>
    <dxf>
      <numFmt numFmtId="19" formatCode="dd/mm/yyyy"/>
    </dxf>
    <dxf>
      <numFmt numFmtId="164" formatCode="#,##0.00\ &quot;€&quot;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64" formatCode="#,##0.00\ &quot;€&quot;"/>
    </dxf>
    <dxf>
      <numFmt numFmtId="0" formatCode="General"/>
    </dxf>
    <dxf>
      <alignment horizontal="left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9524</xdr:colOff>
      <xdr:row>3</xdr:row>
      <xdr:rowOff>47625</xdr:rowOff>
    </xdr:from>
    <xdr:to>
      <xdr:col>9</xdr:col>
      <xdr:colOff>304800</xdr:colOff>
      <xdr:row>6</xdr:row>
      <xdr:rowOff>142875</xdr:rowOff>
    </xdr:to>
    <xdr:sp macro="[0]!SaisieCommande" textlink="">
      <xdr:nvSpPr>
        <xdr:cNvPr id="2" name="Flèche : droite 1">
          <a:extLst>
            <a:ext uri="{FF2B5EF4-FFF2-40B4-BE49-F238E27FC236}">
              <a16:creationId xmlns:a16="http://schemas.microsoft.com/office/drawing/2014/main" id="{10860AE2-A7D0-45D8-B4CB-7BF56BD45AFC}"/>
            </a:ext>
          </a:extLst>
        </xdr:cNvPr>
        <xdr:cNvSpPr/>
      </xdr:nvSpPr>
      <xdr:spPr>
        <a:xfrm>
          <a:off x="9077324" y="619125"/>
          <a:ext cx="1819276" cy="666750"/>
        </a:xfrm>
        <a:prstGeom prst="rightArrow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INSERER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COMMANDE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FC50DE-6D63-4EDE-95DE-2B133E2F307B}" name="Tableau1" displayName="Tableau1" ref="B8:G25" totalsRowCount="1" headerRowDxfId="4" tableBorderDxfId="10">
  <autoFilter ref="B8:G24" xr:uid="{C49FF828-A0AA-4EB4-8F82-D9DD3440CB92}"/>
  <sortState ref="B9:G24">
    <sortCondition descending="1" ref="F4294967286:F4"/>
  </sortState>
  <tableColumns count="6">
    <tableColumn id="1" xr3:uid="{F8D89B10-D5A7-48B8-965D-65ADB6831296}" name="CATEGORIE" totalsRowLabel="Total" dataDxfId="9"/>
    <tableColumn id="7" xr3:uid="{174A75A0-8E86-4721-B77D-4F1425B6D2BD}" name="FOURNISSEUR"/>
    <tableColumn id="2" xr3:uid="{0FEF11BE-F3B8-40D1-90B7-933129717697}" name="N° COMMANDE" dataDxfId="8" totalsRowDxfId="3"/>
    <tableColumn id="9" xr3:uid="{CC989FCD-4498-42A6-962E-689CD881519C}" name="MONTANT COMMANDE" totalsRowFunction="sum" dataDxfId="7" totalsRowDxfId="2"/>
    <tableColumn id="5" xr3:uid="{9B7C5FF4-C7A5-429E-BCE1-470E7C012039}" name="DATE COMMANDE" dataDxfId="6" totalsRowDxfId="1"/>
    <tableColumn id="6" xr3:uid="{3995CB43-CDC4-4698-B920-6F204D57892A}" name="DATE PAIEMENT" dataDxfId="5" totalsRow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D82AF-BCCA-40F1-89E3-EA527A402A14}">
  <sheetPr codeName="Feuil1"/>
  <dimension ref="B2:T34"/>
  <sheetViews>
    <sheetView tabSelected="1" workbookViewId="0">
      <selection activeCell="I15" sqref="I15"/>
    </sheetView>
  </sheetViews>
  <sheetFormatPr baseColWidth="10" defaultRowHeight="15" x14ac:dyDescent="0.25"/>
  <cols>
    <col min="2" max="2" width="20.42578125" customWidth="1"/>
    <col min="4" max="4" width="17.28515625" bestFit="1" customWidth="1"/>
    <col min="6" max="6" width="15" customWidth="1"/>
    <col min="7" max="7" width="19.85546875" bestFit="1" customWidth="1"/>
    <col min="8" max="8" width="23.5703125" bestFit="1" customWidth="1"/>
    <col min="9" max="9" width="13.42578125" bestFit="1" customWidth="1"/>
    <col min="10" max="10" width="14" bestFit="1" customWidth="1"/>
    <col min="11" max="11" width="12.85546875" bestFit="1" customWidth="1"/>
    <col min="12" max="12" width="14.7109375" bestFit="1" customWidth="1"/>
    <col min="13" max="13" width="60.140625" customWidth="1"/>
    <col min="14" max="14" width="18.85546875" bestFit="1" customWidth="1"/>
  </cols>
  <sheetData>
    <row r="2" spans="2:20" x14ac:dyDescent="0.25">
      <c r="B2" s="37" t="s">
        <v>54</v>
      </c>
      <c r="C2" s="38"/>
      <c r="D2" s="38"/>
      <c r="E2" s="38"/>
      <c r="F2" s="38"/>
      <c r="G2" s="39"/>
    </row>
    <row r="3" spans="2:20" ht="15" customHeight="1" x14ac:dyDescent="0.25">
      <c r="B3" s="40"/>
      <c r="C3" s="41"/>
      <c r="D3" s="41"/>
      <c r="E3" s="41"/>
      <c r="F3" s="41"/>
      <c r="G3" s="42"/>
      <c r="O3" s="13"/>
      <c r="P3" s="13"/>
      <c r="Q3" s="13"/>
      <c r="R3" s="13"/>
      <c r="S3" s="13"/>
      <c r="T3" s="13"/>
    </row>
    <row r="4" spans="2:20" ht="15" customHeight="1" x14ac:dyDescent="0.25">
      <c r="B4" s="25" t="s">
        <v>25</v>
      </c>
      <c r="C4" s="26" t="s">
        <v>18</v>
      </c>
      <c r="D4" s="27" t="s">
        <v>49</v>
      </c>
      <c r="E4" s="27"/>
      <c r="F4" s="27"/>
      <c r="G4" s="21" t="s">
        <v>26</v>
      </c>
      <c r="O4" s="13"/>
      <c r="P4" s="13"/>
      <c r="Q4" s="13"/>
      <c r="R4" s="13"/>
      <c r="S4" s="13"/>
      <c r="T4" s="13"/>
    </row>
    <row r="5" spans="2:20" x14ac:dyDescent="0.25">
      <c r="B5" s="14" t="s">
        <v>0</v>
      </c>
      <c r="C5" s="15">
        <v>14000</v>
      </c>
      <c r="D5" s="44">
        <v>5</v>
      </c>
      <c r="E5" s="6"/>
      <c r="F5" s="6"/>
      <c r="G5" s="7"/>
    </row>
    <row r="6" spans="2:20" x14ac:dyDescent="0.25">
      <c r="B6" s="14" t="s">
        <v>1</v>
      </c>
      <c r="C6" s="16">
        <v>1800</v>
      </c>
      <c r="D6" s="44">
        <v>4</v>
      </c>
      <c r="E6" s="16"/>
      <c r="F6" s="6"/>
      <c r="G6" s="7"/>
    </row>
    <row r="7" spans="2:20" x14ac:dyDescent="0.25">
      <c r="B7" s="14" t="s">
        <v>2</v>
      </c>
      <c r="C7" s="16">
        <v>450</v>
      </c>
      <c r="D7" s="44">
        <v>2</v>
      </c>
      <c r="E7" s="16"/>
      <c r="F7" s="6"/>
      <c r="G7" s="7"/>
    </row>
    <row r="8" spans="2:20" x14ac:dyDescent="0.25">
      <c r="B8" s="14" t="s">
        <v>9</v>
      </c>
      <c r="C8" s="16">
        <f>F34</f>
        <v>6631.92</v>
      </c>
      <c r="D8" s="45">
        <v>29</v>
      </c>
      <c r="E8" s="16"/>
      <c r="F8" s="6"/>
      <c r="G8" s="7"/>
    </row>
    <row r="9" spans="2:20" x14ac:dyDescent="0.25">
      <c r="B9" s="14" t="s">
        <v>13</v>
      </c>
      <c r="C9" s="16">
        <v>2750</v>
      </c>
      <c r="D9" s="45">
        <v>3</v>
      </c>
      <c r="E9" s="16"/>
      <c r="F9" s="6"/>
      <c r="G9" s="7"/>
    </row>
    <row r="10" spans="2:20" x14ac:dyDescent="0.25">
      <c r="B10" s="17" t="s">
        <v>14</v>
      </c>
      <c r="C10" s="16">
        <f>SUM(C11:C16)</f>
        <v>800</v>
      </c>
      <c r="D10" s="44"/>
      <c r="E10" s="16"/>
      <c r="F10" s="6"/>
      <c r="G10" s="7"/>
    </row>
    <row r="11" spans="2:20" x14ac:dyDescent="0.25">
      <c r="B11" s="18" t="s">
        <v>16</v>
      </c>
      <c r="C11" s="16">
        <v>600</v>
      </c>
      <c r="D11" s="45">
        <v>6</v>
      </c>
      <c r="E11" s="16"/>
      <c r="F11" s="6"/>
      <c r="G11" s="7"/>
    </row>
    <row r="12" spans="2:20" x14ac:dyDescent="0.25">
      <c r="B12" s="18" t="s">
        <v>15</v>
      </c>
      <c r="C12" s="16">
        <v>200</v>
      </c>
      <c r="D12" s="45">
        <v>9</v>
      </c>
      <c r="E12" s="16"/>
      <c r="F12" s="6"/>
      <c r="G12" s="7"/>
    </row>
    <row r="13" spans="2:20" x14ac:dyDescent="0.25">
      <c r="B13" s="5"/>
      <c r="C13" s="16"/>
      <c r="D13" s="44"/>
      <c r="E13" s="16"/>
      <c r="F13" s="6"/>
      <c r="G13" s="7"/>
    </row>
    <row r="14" spans="2:20" x14ac:dyDescent="0.25">
      <c r="B14" s="5"/>
      <c r="C14" s="8"/>
      <c r="D14" s="19"/>
      <c r="E14" s="8"/>
      <c r="F14" s="6"/>
      <c r="G14" s="7"/>
    </row>
    <row r="15" spans="2:20" x14ac:dyDescent="0.25">
      <c r="B15" s="5"/>
      <c r="C15" s="8"/>
      <c r="D15" s="19"/>
      <c r="E15" s="8"/>
      <c r="F15" s="6"/>
      <c r="G15" s="7"/>
    </row>
    <row r="16" spans="2:20" x14ac:dyDescent="0.25">
      <c r="B16" s="5"/>
      <c r="C16" s="8"/>
      <c r="D16" s="19"/>
      <c r="E16" s="8"/>
      <c r="F16" s="6"/>
      <c r="G16" s="7"/>
    </row>
    <row r="17" spans="2:14" x14ac:dyDescent="0.25">
      <c r="B17" s="4" t="s">
        <v>17</v>
      </c>
      <c r="C17" s="10" t="s">
        <v>22</v>
      </c>
      <c r="D17" s="10" t="s">
        <v>28</v>
      </c>
      <c r="E17" s="4" t="s">
        <v>19</v>
      </c>
      <c r="F17" s="4" t="s">
        <v>23</v>
      </c>
      <c r="G17" s="54" t="s">
        <v>49</v>
      </c>
    </row>
    <row r="18" spans="2:14" x14ac:dyDescent="0.25">
      <c r="B18" s="18" t="s">
        <v>20</v>
      </c>
      <c r="C18" s="8">
        <v>150000</v>
      </c>
      <c r="D18" s="34" t="s">
        <v>21</v>
      </c>
      <c r="E18" s="20">
        <v>5</v>
      </c>
      <c r="F18" s="8">
        <f>C18/E18</f>
        <v>30000</v>
      </c>
      <c r="G18" s="49">
        <v>44562</v>
      </c>
    </row>
    <row r="19" spans="2:14" x14ac:dyDescent="0.25">
      <c r="B19" s="5" t="s">
        <v>24</v>
      </c>
      <c r="C19" s="8">
        <v>30000</v>
      </c>
      <c r="D19" s="34" t="s">
        <v>21</v>
      </c>
      <c r="E19" s="20">
        <v>6</v>
      </c>
      <c r="F19" s="8">
        <f t="shared" ref="F19" si="0">C19/E19</f>
        <v>5000</v>
      </c>
      <c r="G19" s="49">
        <v>44593</v>
      </c>
    </row>
    <row r="20" spans="2:14" x14ac:dyDescent="0.25">
      <c r="B20" s="5"/>
      <c r="C20" s="8"/>
      <c r="D20" s="8"/>
      <c r="E20" s="20"/>
      <c r="F20" s="19"/>
      <c r="G20" s="30"/>
    </row>
    <row r="21" spans="2:14" x14ac:dyDescent="0.25">
      <c r="B21" s="5"/>
      <c r="C21" s="8"/>
      <c r="D21" s="8"/>
      <c r="E21" s="20"/>
      <c r="F21" s="8"/>
      <c r="G21" s="30"/>
    </row>
    <row r="22" spans="2:14" x14ac:dyDescent="0.25">
      <c r="B22" s="5"/>
      <c r="C22" s="8"/>
      <c r="D22" s="8"/>
      <c r="E22" s="20"/>
      <c r="F22" s="8"/>
      <c r="G22" s="30"/>
    </row>
    <row r="23" spans="2:14" x14ac:dyDescent="0.25">
      <c r="B23" s="23" t="s">
        <v>11</v>
      </c>
      <c r="C23" s="24"/>
      <c r="D23" s="24"/>
      <c r="E23" s="24"/>
      <c r="F23" s="24">
        <f>SUM(F18:F22)</f>
        <v>35000</v>
      </c>
      <c r="G23" s="31"/>
      <c r="N23" s="2"/>
    </row>
    <row r="24" spans="2:14" x14ac:dyDescent="0.25">
      <c r="C24" s="3"/>
      <c r="D24" s="3"/>
      <c r="E24" s="3"/>
      <c r="F24" s="3"/>
    </row>
    <row r="25" spans="2:14" ht="18.75" customHeight="1" x14ac:dyDescent="0.25">
      <c r="B25" s="37" t="s">
        <v>50</v>
      </c>
      <c r="C25" s="38"/>
      <c r="D25" s="38"/>
      <c r="E25" s="38"/>
      <c r="F25" s="39"/>
    </row>
    <row r="26" spans="2:14" ht="18.75" customHeight="1" x14ac:dyDescent="0.25">
      <c r="B26" s="40"/>
      <c r="C26" s="41"/>
      <c r="D26" s="41"/>
      <c r="E26" s="41"/>
      <c r="F26" s="42"/>
    </row>
    <row r="27" spans="2:14" x14ac:dyDescent="0.25">
      <c r="B27" s="5"/>
      <c r="C27" s="25" t="s">
        <v>5</v>
      </c>
      <c r="D27" s="27" t="s">
        <v>6</v>
      </c>
      <c r="E27" s="27" t="s">
        <v>8</v>
      </c>
      <c r="F27" s="28" t="s">
        <v>7</v>
      </c>
    </row>
    <row r="28" spans="2:14" x14ac:dyDescent="0.25">
      <c r="B28" s="5"/>
      <c r="C28" s="6"/>
      <c r="D28" s="6"/>
      <c r="E28" s="6"/>
      <c r="F28" s="7"/>
    </row>
    <row r="29" spans="2:14" x14ac:dyDescent="0.25">
      <c r="B29" s="5" t="s">
        <v>3</v>
      </c>
      <c r="C29" s="8">
        <v>151</v>
      </c>
      <c r="D29" s="8">
        <v>10.48</v>
      </c>
      <c r="E29" s="8">
        <f>D29*2</f>
        <v>20.96</v>
      </c>
      <c r="F29" s="9">
        <f>C29*E29</f>
        <v>3164.96</v>
      </c>
    </row>
    <row r="30" spans="2:14" x14ac:dyDescent="0.25">
      <c r="B30" s="5" t="s">
        <v>4</v>
      </c>
      <c r="C30" s="8">
        <v>151</v>
      </c>
      <c r="D30" s="8">
        <v>11.48</v>
      </c>
      <c r="E30" s="8">
        <f>D30*2</f>
        <v>22.96</v>
      </c>
      <c r="F30" s="9">
        <f>C30*E30</f>
        <v>3466.96</v>
      </c>
    </row>
    <row r="31" spans="2:14" ht="15" customHeight="1" x14ac:dyDescent="0.25">
      <c r="B31" s="5"/>
      <c r="C31" s="8"/>
      <c r="D31" s="8"/>
      <c r="E31" s="8"/>
      <c r="F31" s="9"/>
    </row>
    <row r="32" spans="2:14" ht="15" customHeight="1" x14ac:dyDescent="0.25">
      <c r="B32" s="5"/>
      <c r="C32" s="8"/>
      <c r="D32" s="8"/>
      <c r="E32" s="8"/>
      <c r="F32" s="9"/>
    </row>
    <row r="33" spans="2:6" x14ac:dyDescent="0.25">
      <c r="B33" s="5"/>
      <c r="C33" s="8"/>
      <c r="D33" s="8"/>
      <c r="E33" s="8"/>
      <c r="F33" s="9"/>
    </row>
    <row r="34" spans="2:6" x14ac:dyDescent="0.25">
      <c r="B34" s="4" t="s">
        <v>10</v>
      </c>
      <c r="C34" s="22">
        <f>SUM(C29:C33)</f>
        <v>302</v>
      </c>
      <c r="D34" s="11"/>
      <c r="E34" s="12"/>
      <c r="F34" s="22">
        <f>SUM(F29:F33)</f>
        <v>6631.92</v>
      </c>
    </row>
  </sheetData>
  <mergeCells count="2">
    <mergeCell ref="B2:G3"/>
    <mergeCell ref="B25:F26"/>
  </mergeCells>
  <dataValidations count="1">
    <dataValidation type="list" allowBlank="1" showInputMessage="1" showErrorMessage="1" sqref="D18:D22" xr:uid="{8CDD4293-6F88-4E4D-84D5-24474145939C}">
      <formula1>"MENSUELLE,ANNUELLE,QUOTIDIENNE"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BCF54C-1C77-466F-A79F-9A1CC3910047}">
  <dimension ref="B2:G25"/>
  <sheetViews>
    <sheetView workbookViewId="0">
      <selection activeCell="I15" sqref="I15"/>
    </sheetView>
  </sheetViews>
  <sheetFormatPr baseColWidth="10" defaultRowHeight="15" x14ac:dyDescent="0.25"/>
  <cols>
    <col min="2" max="2" width="19.140625" bestFit="1" customWidth="1"/>
    <col min="3" max="3" width="18.140625" bestFit="1" customWidth="1"/>
    <col min="4" max="4" width="19.42578125" bestFit="1" customWidth="1"/>
    <col min="5" max="5" width="27" bestFit="1" customWidth="1"/>
    <col min="6" max="6" width="22" bestFit="1" customWidth="1"/>
    <col min="7" max="7" width="18.85546875" bestFit="1" customWidth="1"/>
  </cols>
  <sheetData>
    <row r="2" spans="2:7" x14ac:dyDescent="0.25">
      <c r="C2" s="37" t="s">
        <v>40</v>
      </c>
      <c r="D2" s="38"/>
      <c r="E2" s="38"/>
      <c r="F2" s="39"/>
    </row>
    <row r="3" spans="2:7" x14ac:dyDescent="0.25">
      <c r="C3" s="40"/>
      <c r="D3" s="41"/>
      <c r="E3" s="41"/>
      <c r="F3" s="42"/>
    </row>
    <row r="5" spans="2:7" x14ac:dyDescent="0.25">
      <c r="B5" s="46" t="s">
        <v>41</v>
      </c>
      <c r="C5" s="46"/>
      <c r="D5" s="46" t="s">
        <v>43</v>
      </c>
      <c r="E5" s="46"/>
      <c r="F5" s="46" t="s">
        <v>46</v>
      </c>
      <c r="G5" s="47"/>
    </row>
    <row r="6" spans="2:7" x14ac:dyDescent="0.25">
      <c r="B6" s="46" t="s">
        <v>42</v>
      </c>
      <c r="C6" s="46"/>
      <c r="D6" s="46" t="s">
        <v>44</v>
      </c>
      <c r="E6" s="48"/>
      <c r="F6" s="46" t="s">
        <v>45</v>
      </c>
      <c r="G6" s="47"/>
    </row>
    <row r="8" spans="2:7" x14ac:dyDescent="0.25">
      <c r="B8" s="43" t="s">
        <v>35</v>
      </c>
      <c r="C8" s="20" t="s">
        <v>36</v>
      </c>
      <c r="D8" s="20" t="s">
        <v>37</v>
      </c>
      <c r="E8" s="20" t="s">
        <v>38</v>
      </c>
      <c r="F8" s="20" t="s">
        <v>39</v>
      </c>
      <c r="G8" s="20" t="s">
        <v>55</v>
      </c>
    </row>
    <row r="9" spans="2:7" x14ac:dyDescent="0.25">
      <c r="B9" s="43"/>
      <c r="C9" s="20"/>
      <c r="D9" s="20"/>
      <c r="E9" s="20"/>
      <c r="F9" s="20"/>
      <c r="G9" s="20"/>
    </row>
    <row r="10" spans="2:7" x14ac:dyDescent="0.25">
      <c r="B10" s="32" t="s">
        <v>31</v>
      </c>
      <c r="C10" s="33" t="s">
        <v>48</v>
      </c>
      <c r="D10" s="33">
        <v>12568</v>
      </c>
      <c r="E10" s="34">
        <v>7562</v>
      </c>
      <c r="F10" s="35">
        <v>44569</v>
      </c>
      <c r="G10" s="35">
        <v>44570</v>
      </c>
    </row>
    <row r="11" spans="2:7" x14ac:dyDescent="0.25">
      <c r="B11" s="32" t="s">
        <v>47</v>
      </c>
      <c r="C11" s="33" t="s">
        <v>48</v>
      </c>
      <c r="D11" s="20">
        <v>123456</v>
      </c>
      <c r="E11" s="34">
        <v>1257</v>
      </c>
      <c r="F11" s="35">
        <v>44573</v>
      </c>
      <c r="G11" s="35">
        <v>44576</v>
      </c>
    </row>
    <row r="12" spans="2:7" x14ac:dyDescent="0.25">
      <c r="B12" s="32" t="s">
        <v>29</v>
      </c>
      <c r="C12" s="33" t="s">
        <v>48</v>
      </c>
      <c r="D12" s="33">
        <v>123457</v>
      </c>
      <c r="E12" s="34">
        <v>2225</v>
      </c>
      <c r="F12" s="35">
        <v>44562</v>
      </c>
      <c r="G12" s="35">
        <v>44563</v>
      </c>
    </row>
    <row r="13" spans="2:7" x14ac:dyDescent="0.25">
      <c r="B13" s="32" t="s">
        <v>31</v>
      </c>
      <c r="C13" s="33" t="s">
        <v>48</v>
      </c>
      <c r="D13" s="20">
        <v>123458</v>
      </c>
      <c r="E13" s="34">
        <v>2525</v>
      </c>
      <c r="F13" s="35">
        <v>44563</v>
      </c>
      <c r="G13" s="35">
        <v>44564</v>
      </c>
    </row>
    <row r="14" spans="2:7" x14ac:dyDescent="0.25">
      <c r="B14" s="32" t="s">
        <v>29</v>
      </c>
      <c r="C14" s="33" t="s">
        <v>48</v>
      </c>
      <c r="D14" s="33">
        <v>123459</v>
      </c>
      <c r="E14" s="34">
        <v>852</v>
      </c>
      <c r="F14" s="35">
        <v>44564</v>
      </c>
      <c r="G14" s="35">
        <v>44565</v>
      </c>
    </row>
    <row r="15" spans="2:7" x14ac:dyDescent="0.25">
      <c r="B15" s="32" t="s">
        <v>30</v>
      </c>
      <c r="C15" s="33" t="s">
        <v>48</v>
      </c>
      <c r="D15" s="20">
        <v>123460</v>
      </c>
      <c r="E15" s="34">
        <v>654</v>
      </c>
      <c r="F15" s="35">
        <v>44565</v>
      </c>
      <c r="G15" s="35">
        <v>44566</v>
      </c>
    </row>
    <row r="16" spans="2:7" x14ac:dyDescent="0.25">
      <c r="B16" s="32" t="s">
        <v>30</v>
      </c>
      <c r="C16" s="33" t="s">
        <v>48</v>
      </c>
      <c r="D16" s="33">
        <v>123461</v>
      </c>
      <c r="E16" s="34">
        <v>774</v>
      </c>
      <c r="F16" s="35">
        <v>44566</v>
      </c>
      <c r="G16" s="35">
        <v>44567</v>
      </c>
    </row>
    <row r="17" spans="2:7" x14ac:dyDescent="0.25">
      <c r="B17" s="32" t="s">
        <v>29</v>
      </c>
      <c r="C17" s="33" t="s">
        <v>48</v>
      </c>
      <c r="D17" s="20">
        <v>123462</v>
      </c>
      <c r="E17" s="34">
        <v>3534</v>
      </c>
      <c r="F17" s="35">
        <v>44567</v>
      </c>
      <c r="G17" s="35">
        <v>44568</v>
      </c>
    </row>
    <row r="18" spans="2:7" x14ac:dyDescent="0.25">
      <c r="B18" s="32" t="s">
        <v>29</v>
      </c>
      <c r="C18" s="33" t="s">
        <v>48</v>
      </c>
      <c r="D18" s="33">
        <v>123463</v>
      </c>
      <c r="E18" s="34">
        <v>52</v>
      </c>
      <c r="F18" s="35">
        <v>44568</v>
      </c>
      <c r="G18" s="35">
        <v>44569</v>
      </c>
    </row>
    <row r="19" spans="2:7" x14ac:dyDescent="0.25">
      <c r="B19" s="32" t="s">
        <v>34</v>
      </c>
      <c r="C19" s="33" t="s">
        <v>48</v>
      </c>
      <c r="D19" s="20">
        <v>123464</v>
      </c>
      <c r="E19" s="34">
        <v>4523</v>
      </c>
      <c r="F19" s="35">
        <v>44569</v>
      </c>
      <c r="G19" s="35">
        <v>44570</v>
      </c>
    </row>
    <row r="20" spans="2:7" x14ac:dyDescent="0.25">
      <c r="B20" s="32" t="s">
        <v>33</v>
      </c>
      <c r="C20" s="33" t="s">
        <v>48</v>
      </c>
      <c r="D20" s="33">
        <v>123465</v>
      </c>
      <c r="E20" s="34">
        <v>5225</v>
      </c>
      <c r="F20" s="35">
        <v>44570</v>
      </c>
      <c r="G20" s="35">
        <v>44571</v>
      </c>
    </row>
    <row r="21" spans="2:7" x14ac:dyDescent="0.25">
      <c r="B21" s="32" t="s">
        <v>32</v>
      </c>
      <c r="C21" s="33" t="s">
        <v>48</v>
      </c>
      <c r="D21" s="20">
        <v>123466</v>
      </c>
      <c r="E21" s="34">
        <v>578</v>
      </c>
      <c r="F21" s="35">
        <v>44571</v>
      </c>
      <c r="G21" s="35">
        <v>44572</v>
      </c>
    </row>
    <row r="22" spans="2:7" x14ac:dyDescent="0.25">
      <c r="B22" s="32" t="s">
        <v>31</v>
      </c>
      <c r="C22" s="33" t="s">
        <v>48</v>
      </c>
      <c r="D22" s="33">
        <v>123467</v>
      </c>
      <c r="E22" s="34">
        <v>868</v>
      </c>
      <c r="F22" s="35">
        <v>44572</v>
      </c>
      <c r="G22" s="35">
        <v>44573</v>
      </c>
    </row>
    <row r="23" spans="2:7" x14ac:dyDescent="0.25">
      <c r="B23" s="32" t="s">
        <v>30</v>
      </c>
      <c r="C23" s="33" t="s">
        <v>48</v>
      </c>
      <c r="D23" s="20">
        <v>123468</v>
      </c>
      <c r="E23" s="34">
        <v>4524</v>
      </c>
      <c r="F23" s="35">
        <v>44573</v>
      </c>
      <c r="G23" s="35">
        <v>44574</v>
      </c>
    </row>
    <row r="24" spans="2:7" x14ac:dyDescent="0.25">
      <c r="B24" s="32" t="s">
        <v>29</v>
      </c>
      <c r="C24" s="33" t="s">
        <v>48</v>
      </c>
      <c r="D24" s="33">
        <v>123469</v>
      </c>
      <c r="E24" s="34">
        <v>254</v>
      </c>
      <c r="F24" s="35">
        <v>44574</v>
      </c>
      <c r="G24" s="35">
        <v>44575</v>
      </c>
    </row>
    <row r="25" spans="2:7" x14ac:dyDescent="0.25">
      <c r="B25" t="s">
        <v>11</v>
      </c>
      <c r="D25" s="36"/>
      <c r="E25" s="2">
        <f>SUBTOTAL(109,Tableau1[MONTANT COMMANDE])</f>
        <v>35407</v>
      </c>
      <c r="F25" s="1"/>
      <c r="G25" s="1"/>
    </row>
  </sheetData>
  <mergeCells count="1">
    <mergeCell ref="C2:F3"/>
  </mergeCells>
  <dataValidations count="1">
    <dataValidation type="list" allowBlank="1" showInputMessage="1" showErrorMessage="1" sqref="C5" xr:uid="{E1814DF2-8267-4446-AD92-633432228CE1}">
      <formula1>"1.FRAIS,2.BOUCHERIE,3.FRUITS &amp; LEGUMES,4 BAZAR,5.POINT CHAUD,6. CATVA4"</formula1>
    </dataValidation>
  </dataValidations>
  <pageMargins left="0.7" right="0.7" top="0.75" bottom="0.75" header="0.3" footer="0.3"/>
  <pageSetup paperSize="9" orientation="portrait" horizontalDpi="1200" verticalDpi="1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BB70A-DF4C-4700-915A-71D6FFB364E6}">
  <dimension ref="A2:AG47"/>
  <sheetViews>
    <sheetView workbookViewId="0">
      <selection activeCell="Y8" sqref="Y8"/>
    </sheetView>
  </sheetViews>
  <sheetFormatPr baseColWidth="10" defaultRowHeight="15" x14ac:dyDescent="0.25"/>
  <cols>
    <col min="1" max="1" width="19.140625" bestFit="1" customWidth="1"/>
    <col min="2" max="2" width="10.7109375" bestFit="1" customWidth="1"/>
  </cols>
  <sheetData>
    <row r="2" spans="1:33" ht="15" customHeight="1" x14ac:dyDescent="0.25">
      <c r="B2" s="37" t="s">
        <v>51</v>
      </c>
      <c r="C2" s="38"/>
      <c r="D2" s="38"/>
      <c r="E2" s="38"/>
      <c r="F2" s="38"/>
      <c r="G2" s="39"/>
    </row>
    <row r="3" spans="1:33" ht="15" customHeight="1" x14ac:dyDescent="0.25">
      <c r="B3" s="40"/>
      <c r="C3" s="41"/>
      <c r="D3" s="41"/>
      <c r="E3" s="41"/>
      <c r="F3" s="41"/>
      <c r="G3" s="42"/>
    </row>
    <row r="5" spans="1:33" s="29" customFormat="1" x14ac:dyDescent="0.25">
      <c r="B5" s="50">
        <v>44562</v>
      </c>
      <c r="C5" s="50">
        <v>44563</v>
      </c>
      <c r="D5" s="50">
        <v>44564</v>
      </c>
      <c r="E5" s="50">
        <v>44565</v>
      </c>
      <c r="F5" s="50">
        <v>44566</v>
      </c>
      <c r="G5" s="50">
        <v>44567</v>
      </c>
      <c r="H5" s="50">
        <v>44568</v>
      </c>
      <c r="I5" s="50">
        <v>44569</v>
      </c>
      <c r="J5" s="50">
        <v>44570</v>
      </c>
      <c r="K5" s="50">
        <v>44571</v>
      </c>
      <c r="L5" s="50">
        <v>44572</v>
      </c>
      <c r="M5" s="50">
        <v>44573</v>
      </c>
      <c r="N5" s="50">
        <v>44574</v>
      </c>
      <c r="O5" s="50">
        <v>44575</v>
      </c>
      <c r="P5" s="50">
        <v>44576</v>
      </c>
      <c r="Q5" s="50">
        <v>44577</v>
      </c>
      <c r="R5" s="50">
        <v>44578</v>
      </c>
      <c r="S5" s="50">
        <v>44579</v>
      </c>
      <c r="T5" s="50">
        <v>44580</v>
      </c>
      <c r="U5" s="50">
        <v>44581</v>
      </c>
      <c r="V5" s="50">
        <v>44582</v>
      </c>
      <c r="W5" s="50">
        <v>44583</v>
      </c>
      <c r="X5" s="50">
        <v>44584</v>
      </c>
      <c r="Y5" s="50">
        <v>44585</v>
      </c>
      <c r="Z5" s="50">
        <v>44586</v>
      </c>
      <c r="AA5" s="50">
        <v>44587</v>
      </c>
      <c r="AB5" s="50">
        <v>44588</v>
      </c>
      <c r="AC5" s="50">
        <v>44589</v>
      </c>
      <c r="AD5" s="50">
        <v>44590</v>
      </c>
      <c r="AE5" s="50">
        <v>44591</v>
      </c>
      <c r="AF5" s="50">
        <v>44592</v>
      </c>
    </row>
    <row r="6" spans="1:33" x14ac:dyDescent="0.25">
      <c r="A6" s="4" t="s">
        <v>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10">
        <f t="shared" ref="AG6:AG13" si="0">SUM(B6:AF6)</f>
        <v>0</v>
      </c>
    </row>
    <row r="7" spans="1:33" x14ac:dyDescent="0.25">
      <c r="A7" s="4" t="s">
        <v>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10">
        <f t="shared" si="0"/>
        <v>0</v>
      </c>
    </row>
    <row r="8" spans="1:33" x14ac:dyDescent="0.25">
      <c r="A8" s="4" t="s">
        <v>2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10">
        <f t="shared" si="0"/>
        <v>0</v>
      </c>
    </row>
    <row r="9" spans="1:33" x14ac:dyDescent="0.25">
      <c r="A9" s="4" t="s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10">
        <f t="shared" si="0"/>
        <v>0</v>
      </c>
    </row>
    <row r="10" spans="1:33" x14ac:dyDescent="0.25">
      <c r="A10" s="4" t="s">
        <v>13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10">
        <f t="shared" si="0"/>
        <v>0</v>
      </c>
    </row>
    <row r="11" spans="1:33" x14ac:dyDescent="0.25">
      <c r="A11" s="4" t="s">
        <v>27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10">
        <f t="shared" si="0"/>
        <v>0</v>
      </c>
    </row>
    <row r="12" spans="1:33" x14ac:dyDescent="0.25">
      <c r="A12" s="4" t="s">
        <v>53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10">
        <f t="shared" si="0"/>
        <v>0</v>
      </c>
    </row>
    <row r="13" spans="1:33" x14ac:dyDescent="0.25">
      <c r="A13" s="5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10">
        <f t="shared" si="0"/>
        <v>0</v>
      </c>
    </row>
    <row r="14" spans="1:33" x14ac:dyDescent="0.25">
      <c r="A14" s="4" t="s">
        <v>29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10">
        <f t="shared" ref="AG14:AG46" si="1">SUM(B14:AF14)</f>
        <v>0</v>
      </c>
    </row>
    <row r="15" spans="1:33" x14ac:dyDescent="0.25">
      <c r="A15" s="51" t="s">
        <v>30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10">
        <f t="shared" si="1"/>
        <v>0</v>
      </c>
    </row>
    <row r="16" spans="1:33" x14ac:dyDescent="0.25">
      <c r="A16" s="4" t="s">
        <v>31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10">
        <f t="shared" si="1"/>
        <v>0</v>
      </c>
    </row>
    <row r="17" spans="1:33" x14ac:dyDescent="0.25">
      <c r="A17" s="4" t="s">
        <v>32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10">
        <f t="shared" si="1"/>
        <v>0</v>
      </c>
    </row>
    <row r="18" spans="1:33" x14ac:dyDescent="0.25">
      <c r="A18" s="4" t="s">
        <v>33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10">
        <f t="shared" si="1"/>
        <v>0</v>
      </c>
    </row>
    <row r="19" spans="1:33" x14ac:dyDescent="0.25">
      <c r="A19" s="4" t="s">
        <v>34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10">
        <f t="shared" si="1"/>
        <v>0</v>
      </c>
    </row>
    <row r="20" spans="1:33" x14ac:dyDescent="0.25">
      <c r="A20" s="5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10">
        <f t="shared" si="1"/>
        <v>0</v>
      </c>
    </row>
    <row r="21" spans="1:33" x14ac:dyDescent="0.25">
      <c r="A21" t="s">
        <v>52</v>
      </c>
      <c r="B21" s="10">
        <f>SUM(B6:B20)</f>
        <v>0</v>
      </c>
      <c r="C21" s="10">
        <f t="shared" ref="C21:AF21" si="2">SUM(C6:C20)</f>
        <v>0</v>
      </c>
      <c r="D21" s="10">
        <f t="shared" si="2"/>
        <v>0</v>
      </c>
      <c r="E21" s="10">
        <f t="shared" si="2"/>
        <v>0</v>
      </c>
      <c r="F21" s="10">
        <f t="shared" si="2"/>
        <v>0</v>
      </c>
      <c r="G21" s="10">
        <f t="shared" si="2"/>
        <v>0</v>
      </c>
      <c r="H21" s="10">
        <f t="shared" si="2"/>
        <v>0</v>
      </c>
      <c r="I21" s="10">
        <f t="shared" si="2"/>
        <v>0</v>
      </c>
      <c r="J21" s="10">
        <f t="shared" si="2"/>
        <v>0</v>
      </c>
      <c r="K21" s="10">
        <f t="shared" si="2"/>
        <v>0</v>
      </c>
      <c r="L21" s="10">
        <f t="shared" si="2"/>
        <v>0</v>
      </c>
      <c r="M21" s="10">
        <f t="shared" si="2"/>
        <v>0</v>
      </c>
      <c r="N21" s="10">
        <f t="shared" si="2"/>
        <v>0</v>
      </c>
      <c r="O21" s="10">
        <f t="shared" si="2"/>
        <v>0</v>
      </c>
      <c r="P21" s="10">
        <f t="shared" si="2"/>
        <v>0</v>
      </c>
      <c r="Q21" s="10">
        <f t="shared" si="2"/>
        <v>0</v>
      </c>
      <c r="R21" s="10">
        <f t="shared" si="2"/>
        <v>0</v>
      </c>
      <c r="S21" s="10">
        <f t="shared" si="2"/>
        <v>0</v>
      </c>
      <c r="T21" s="10">
        <f t="shared" si="2"/>
        <v>0</v>
      </c>
      <c r="U21" s="10">
        <f t="shared" si="2"/>
        <v>0</v>
      </c>
      <c r="V21" s="10">
        <f t="shared" si="2"/>
        <v>0</v>
      </c>
      <c r="W21" s="10">
        <f t="shared" si="2"/>
        <v>0</v>
      </c>
      <c r="X21" s="10">
        <f t="shared" si="2"/>
        <v>0</v>
      </c>
      <c r="Y21" s="10">
        <f t="shared" si="2"/>
        <v>0</v>
      </c>
      <c r="Z21" s="10">
        <f t="shared" si="2"/>
        <v>0</v>
      </c>
      <c r="AA21" s="10">
        <f t="shared" si="2"/>
        <v>0</v>
      </c>
      <c r="AB21" s="10">
        <f t="shared" si="2"/>
        <v>0</v>
      </c>
      <c r="AC21" s="10">
        <f t="shared" si="2"/>
        <v>0</v>
      </c>
      <c r="AD21" s="10">
        <f t="shared" si="2"/>
        <v>0</v>
      </c>
      <c r="AE21" s="10">
        <f t="shared" si="2"/>
        <v>0</v>
      </c>
      <c r="AF21" s="10">
        <f t="shared" si="2"/>
        <v>0</v>
      </c>
      <c r="AG21" s="10">
        <f t="shared" si="1"/>
        <v>0</v>
      </c>
    </row>
    <row r="22" spans="1:33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1:33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33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3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3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3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3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1:33" x14ac:dyDescent="0.25">
      <c r="AG34" s="2"/>
    </row>
    <row r="35" spans="1:33" x14ac:dyDescent="0.25">
      <c r="AG35" s="2"/>
    </row>
    <row r="36" spans="1:33" x14ac:dyDescent="0.25">
      <c r="AG36" s="2"/>
    </row>
    <row r="37" spans="1:33" x14ac:dyDescent="0.25">
      <c r="AG37" s="2"/>
    </row>
    <row r="38" spans="1:33" x14ac:dyDescent="0.25">
      <c r="AG38" s="2"/>
    </row>
    <row r="39" spans="1:33" x14ac:dyDescent="0.25">
      <c r="AG39" s="2"/>
    </row>
    <row r="40" spans="1:33" x14ac:dyDescent="0.25">
      <c r="AG40" s="2"/>
    </row>
    <row r="41" spans="1:33" x14ac:dyDescent="0.25">
      <c r="AG41" s="2"/>
    </row>
    <row r="42" spans="1:33" x14ac:dyDescent="0.25">
      <c r="AG42" s="2"/>
    </row>
    <row r="43" spans="1:33" x14ac:dyDescent="0.25">
      <c r="AG43" s="2"/>
    </row>
    <row r="44" spans="1:33" x14ac:dyDescent="0.25">
      <c r="AG44" s="2"/>
    </row>
    <row r="45" spans="1:33" x14ac:dyDescent="0.25">
      <c r="AG45" s="2"/>
    </row>
    <row r="46" spans="1:33" x14ac:dyDescent="0.25">
      <c r="AG46" s="2"/>
    </row>
    <row r="47" spans="1:33" x14ac:dyDescent="0.25">
      <c r="A47" t="s">
        <v>12</v>
      </c>
      <c r="AG47" s="2"/>
    </row>
  </sheetData>
  <mergeCells count="1">
    <mergeCell ref="B2:G3"/>
  </mergeCells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68DC0-29D5-4231-AA6A-D342F54AD8F0}">
  <dimension ref="A2:AD47"/>
  <sheetViews>
    <sheetView workbookViewId="0">
      <selection activeCell="AE11" sqref="AE11"/>
    </sheetView>
  </sheetViews>
  <sheetFormatPr baseColWidth="10" defaultRowHeight="15" x14ac:dyDescent="0.25"/>
  <cols>
    <col min="1" max="1" width="19.140625" bestFit="1" customWidth="1"/>
    <col min="2" max="2" width="10.7109375" bestFit="1" customWidth="1"/>
  </cols>
  <sheetData>
    <row r="2" spans="1:30" ht="15" customHeight="1" x14ac:dyDescent="0.25">
      <c r="B2" s="37" t="s">
        <v>51</v>
      </c>
      <c r="C2" s="38"/>
      <c r="D2" s="38"/>
      <c r="E2" s="38"/>
      <c r="F2" s="38"/>
      <c r="G2" s="39"/>
    </row>
    <row r="3" spans="1:30" ht="15" customHeight="1" x14ac:dyDescent="0.25">
      <c r="B3" s="40"/>
      <c r="C3" s="41"/>
      <c r="D3" s="41"/>
      <c r="E3" s="41"/>
      <c r="F3" s="41"/>
      <c r="G3" s="42"/>
    </row>
    <row r="5" spans="1:30" s="29" customFormat="1" x14ac:dyDescent="0.25">
      <c r="B5" s="50">
        <v>44593</v>
      </c>
      <c r="C5" s="50">
        <v>44594</v>
      </c>
      <c r="D5" s="50">
        <v>44595</v>
      </c>
      <c r="E5" s="50">
        <v>44596</v>
      </c>
      <c r="F5" s="50">
        <v>44597</v>
      </c>
      <c r="G5" s="50">
        <v>44598</v>
      </c>
      <c r="H5" s="50">
        <v>44599</v>
      </c>
      <c r="I5" s="50">
        <v>44600</v>
      </c>
      <c r="J5" s="50">
        <v>44601</v>
      </c>
      <c r="K5" s="50">
        <v>44602</v>
      </c>
      <c r="L5" s="50">
        <v>44603</v>
      </c>
      <c r="M5" s="50">
        <v>44604</v>
      </c>
      <c r="N5" s="50">
        <v>44605</v>
      </c>
      <c r="O5" s="50">
        <v>44606</v>
      </c>
      <c r="P5" s="50">
        <v>44607</v>
      </c>
      <c r="Q5" s="50">
        <v>44608</v>
      </c>
      <c r="R5" s="50">
        <v>44609</v>
      </c>
      <c r="S5" s="50">
        <v>44610</v>
      </c>
      <c r="T5" s="50">
        <v>44611</v>
      </c>
      <c r="U5" s="50">
        <v>44612</v>
      </c>
      <c r="V5" s="50">
        <v>44613</v>
      </c>
      <c r="W5" s="50">
        <v>44614</v>
      </c>
      <c r="X5" s="50">
        <v>44615</v>
      </c>
      <c r="Y5" s="50">
        <v>44616</v>
      </c>
      <c r="Z5" s="50">
        <v>44617</v>
      </c>
      <c r="AA5" s="50">
        <v>44618</v>
      </c>
      <c r="AB5" s="50">
        <v>44619</v>
      </c>
      <c r="AC5" s="50">
        <v>44620</v>
      </c>
    </row>
    <row r="6" spans="1:30" x14ac:dyDescent="0.25">
      <c r="A6" s="4" t="s">
        <v>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10">
        <f>SUM(B6:AC6)</f>
        <v>0</v>
      </c>
    </row>
    <row r="7" spans="1:30" x14ac:dyDescent="0.25">
      <c r="A7" s="4" t="s">
        <v>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10">
        <f>SUM(B7:AC7)</f>
        <v>0</v>
      </c>
    </row>
    <row r="8" spans="1:30" x14ac:dyDescent="0.25">
      <c r="A8" s="4" t="s">
        <v>2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10">
        <f>SUM(B8:AC8)</f>
        <v>0</v>
      </c>
    </row>
    <row r="9" spans="1:30" x14ac:dyDescent="0.25">
      <c r="A9" s="4" t="s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10">
        <f>SUM(B9:AC9)</f>
        <v>0</v>
      </c>
    </row>
    <row r="10" spans="1:30" x14ac:dyDescent="0.25">
      <c r="A10" s="4" t="s">
        <v>13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10">
        <f>SUM(B10:AC10)</f>
        <v>0</v>
      </c>
    </row>
    <row r="11" spans="1:30" x14ac:dyDescent="0.25">
      <c r="A11" s="4" t="s">
        <v>27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10">
        <f>SUM(B11:AC11)</f>
        <v>0</v>
      </c>
    </row>
    <row r="12" spans="1:30" x14ac:dyDescent="0.25">
      <c r="A12" s="4" t="s">
        <v>53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10">
        <f>SUM(B12:AC12)</f>
        <v>0</v>
      </c>
    </row>
    <row r="13" spans="1:30" x14ac:dyDescent="0.25">
      <c r="A13" s="5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10">
        <f>SUM(B13:AC13)</f>
        <v>0</v>
      </c>
    </row>
    <row r="14" spans="1:30" x14ac:dyDescent="0.25">
      <c r="A14" s="4" t="s">
        <v>29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10">
        <f>SUM(B14:AC14)</f>
        <v>0</v>
      </c>
    </row>
    <row r="15" spans="1:30" x14ac:dyDescent="0.25">
      <c r="A15" s="51" t="s">
        <v>30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10">
        <f>SUM(B15:AC15)</f>
        <v>0</v>
      </c>
    </row>
    <row r="16" spans="1:30" x14ac:dyDescent="0.25">
      <c r="A16" s="4" t="s">
        <v>31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10">
        <f>SUM(B16:AC16)</f>
        <v>0</v>
      </c>
    </row>
    <row r="17" spans="1:30" x14ac:dyDescent="0.25">
      <c r="A17" s="4" t="s">
        <v>32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10">
        <f>SUM(B17:AC17)</f>
        <v>0</v>
      </c>
    </row>
    <row r="18" spans="1:30" x14ac:dyDescent="0.25">
      <c r="A18" s="4" t="s">
        <v>33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10">
        <f>SUM(B18:AC18)</f>
        <v>0</v>
      </c>
    </row>
    <row r="19" spans="1:30" x14ac:dyDescent="0.25">
      <c r="A19" s="4" t="s">
        <v>34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10">
        <f>SUM(B19:AC19)</f>
        <v>0</v>
      </c>
    </row>
    <row r="20" spans="1:30" x14ac:dyDescent="0.25">
      <c r="A20" s="5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10">
        <f>SUM(B20:AC20)</f>
        <v>0</v>
      </c>
    </row>
    <row r="21" spans="1:30" x14ac:dyDescent="0.25">
      <c r="A21" t="s">
        <v>52</v>
      </c>
      <c r="B21" s="10">
        <f>SUM(B6:B20)</f>
        <v>0</v>
      </c>
      <c r="C21" s="10">
        <f t="shared" ref="C21:AC21" si="0">SUM(C6:C20)</f>
        <v>0</v>
      </c>
      <c r="D21" s="10">
        <f t="shared" si="0"/>
        <v>0</v>
      </c>
      <c r="E21" s="10">
        <f t="shared" si="0"/>
        <v>0</v>
      </c>
      <c r="F21" s="10">
        <f t="shared" si="0"/>
        <v>0</v>
      </c>
      <c r="G21" s="10">
        <f t="shared" si="0"/>
        <v>0</v>
      </c>
      <c r="H21" s="10">
        <f t="shared" si="0"/>
        <v>0</v>
      </c>
      <c r="I21" s="10">
        <f t="shared" si="0"/>
        <v>0</v>
      </c>
      <c r="J21" s="10">
        <f t="shared" si="0"/>
        <v>0</v>
      </c>
      <c r="K21" s="10">
        <f t="shared" si="0"/>
        <v>0</v>
      </c>
      <c r="L21" s="10">
        <f t="shared" si="0"/>
        <v>0</v>
      </c>
      <c r="M21" s="10">
        <f t="shared" si="0"/>
        <v>0</v>
      </c>
      <c r="N21" s="10">
        <f t="shared" si="0"/>
        <v>0</v>
      </c>
      <c r="O21" s="10">
        <f t="shared" si="0"/>
        <v>0</v>
      </c>
      <c r="P21" s="10">
        <f t="shared" si="0"/>
        <v>0</v>
      </c>
      <c r="Q21" s="10">
        <f t="shared" si="0"/>
        <v>0</v>
      </c>
      <c r="R21" s="10">
        <f t="shared" si="0"/>
        <v>0</v>
      </c>
      <c r="S21" s="10">
        <f t="shared" si="0"/>
        <v>0</v>
      </c>
      <c r="T21" s="10">
        <f t="shared" si="0"/>
        <v>0</v>
      </c>
      <c r="U21" s="10">
        <f t="shared" si="0"/>
        <v>0</v>
      </c>
      <c r="V21" s="10">
        <f t="shared" si="0"/>
        <v>0</v>
      </c>
      <c r="W21" s="10">
        <f t="shared" si="0"/>
        <v>0</v>
      </c>
      <c r="X21" s="10">
        <f t="shared" si="0"/>
        <v>0</v>
      </c>
      <c r="Y21" s="10">
        <f t="shared" si="0"/>
        <v>0</v>
      </c>
      <c r="Z21" s="10">
        <f t="shared" si="0"/>
        <v>0</v>
      </c>
      <c r="AA21" s="10">
        <f t="shared" si="0"/>
        <v>0</v>
      </c>
      <c r="AB21" s="10">
        <f t="shared" si="0"/>
        <v>0</v>
      </c>
      <c r="AC21" s="10">
        <f t="shared" si="0"/>
        <v>0</v>
      </c>
      <c r="AD21" s="10">
        <f>SUM(B21:AC21)</f>
        <v>0</v>
      </c>
    </row>
    <row r="22" spans="1:30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0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0" x14ac:dyDescent="0.25">
      <c r="AD34" s="2"/>
    </row>
    <row r="35" spans="1:30" x14ac:dyDescent="0.25">
      <c r="AD35" s="2"/>
    </row>
    <row r="36" spans="1:30" x14ac:dyDescent="0.25">
      <c r="AD36" s="2"/>
    </row>
    <row r="37" spans="1:30" x14ac:dyDescent="0.25">
      <c r="AD37" s="2"/>
    </row>
    <row r="38" spans="1:30" x14ac:dyDescent="0.25">
      <c r="AD38" s="2"/>
    </row>
    <row r="39" spans="1:30" x14ac:dyDescent="0.25">
      <c r="AD39" s="2"/>
    </row>
    <row r="40" spans="1:30" x14ac:dyDescent="0.25">
      <c r="AD40" s="2"/>
    </row>
    <row r="41" spans="1:30" x14ac:dyDescent="0.25">
      <c r="AD41" s="2"/>
    </row>
    <row r="42" spans="1:30" x14ac:dyDescent="0.25">
      <c r="AD42" s="2"/>
    </row>
    <row r="43" spans="1:30" x14ac:dyDescent="0.25">
      <c r="AD43" s="2"/>
    </row>
    <row r="44" spans="1:30" x14ac:dyDescent="0.25">
      <c r="AD44" s="2"/>
    </row>
    <row r="45" spans="1:30" x14ac:dyDescent="0.25">
      <c r="AD45" s="2"/>
    </row>
    <row r="46" spans="1:30" x14ac:dyDescent="0.25">
      <c r="AD46" s="2"/>
    </row>
    <row r="47" spans="1:30" x14ac:dyDescent="0.25">
      <c r="A47" t="s">
        <v>12</v>
      </c>
      <c r="AD47" s="2"/>
    </row>
  </sheetData>
  <mergeCells count="1">
    <mergeCell ref="B2:G3"/>
  </mergeCells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18C440-AB95-47BE-9690-3B51A757EC6D}">
  <dimension ref="A2:AG47"/>
  <sheetViews>
    <sheetView workbookViewId="0">
      <selection activeCell="H32" sqref="H32"/>
    </sheetView>
  </sheetViews>
  <sheetFormatPr baseColWidth="10" defaultRowHeight="15" x14ac:dyDescent="0.25"/>
  <cols>
    <col min="1" max="1" width="19.140625" bestFit="1" customWidth="1"/>
    <col min="2" max="2" width="10.7109375" bestFit="1" customWidth="1"/>
  </cols>
  <sheetData>
    <row r="2" spans="1:33" ht="15" customHeight="1" x14ac:dyDescent="0.25">
      <c r="B2" s="37" t="s">
        <v>51</v>
      </c>
      <c r="C2" s="38"/>
      <c r="D2" s="38"/>
      <c r="E2" s="38"/>
      <c r="F2" s="38"/>
      <c r="G2" s="39"/>
    </row>
    <row r="3" spans="1:33" ht="15" customHeight="1" x14ac:dyDescent="0.25">
      <c r="B3" s="40"/>
      <c r="C3" s="41"/>
      <c r="D3" s="41"/>
      <c r="E3" s="41"/>
      <c r="F3" s="41"/>
      <c r="G3" s="42"/>
    </row>
    <row r="5" spans="1:33" s="29" customFormat="1" x14ac:dyDescent="0.25">
      <c r="B5" s="50">
        <v>44621</v>
      </c>
      <c r="C5" s="50">
        <v>44622</v>
      </c>
      <c r="D5" s="50">
        <v>44623</v>
      </c>
      <c r="E5" s="50">
        <v>44624</v>
      </c>
      <c r="F5" s="50">
        <v>44625</v>
      </c>
      <c r="G5" s="50">
        <v>44626</v>
      </c>
      <c r="H5" s="50">
        <v>44627</v>
      </c>
      <c r="I5" s="50">
        <v>44628</v>
      </c>
      <c r="J5" s="50">
        <v>44629</v>
      </c>
      <c r="K5" s="50">
        <v>44630</v>
      </c>
      <c r="L5" s="50">
        <v>44631</v>
      </c>
      <c r="M5" s="50">
        <v>44632</v>
      </c>
      <c r="N5" s="50">
        <v>44633</v>
      </c>
      <c r="O5" s="50">
        <v>44634</v>
      </c>
      <c r="P5" s="50">
        <v>44635</v>
      </c>
      <c r="Q5" s="50">
        <v>44636</v>
      </c>
      <c r="R5" s="50">
        <v>44637</v>
      </c>
      <c r="S5" s="50">
        <v>44638</v>
      </c>
      <c r="T5" s="50">
        <v>44639</v>
      </c>
      <c r="U5" s="50">
        <v>44640</v>
      </c>
      <c r="V5" s="50">
        <v>44641</v>
      </c>
      <c r="W5" s="50">
        <v>44642</v>
      </c>
      <c r="X5" s="50">
        <v>44643</v>
      </c>
      <c r="Y5" s="50">
        <v>44644</v>
      </c>
      <c r="Z5" s="50">
        <v>44645</v>
      </c>
      <c r="AA5" s="50">
        <v>44646</v>
      </c>
      <c r="AB5" s="50">
        <v>44647</v>
      </c>
      <c r="AC5" s="50">
        <v>44648</v>
      </c>
      <c r="AD5" s="50">
        <v>44649</v>
      </c>
      <c r="AE5" s="50">
        <v>44650</v>
      </c>
      <c r="AF5" s="50">
        <v>44651</v>
      </c>
    </row>
    <row r="6" spans="1:33" x14ac:dyDescent="0.25">
      <c r="A6" s="4" t="s">
        <v>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10">
        <f t="shared" ref="AG6:AG13" si="0">SUM(B6:AF6)</f>
        <v>0</v>
      </c>
    </row>
    <row r="7" spans="1:33" x14ac:dyDescent="0.25">
      <c r="A7" s="4" t="s">
        <v>1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10">
        <f t="shared" si="0"/>
        <v>0</v>
      </c>
    </row>
    <row r="8" spans="1:33" x14ac:dyDescent="0.25">
      <c r="A8" s="4" t="s">
        <v>2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10">
        <f t="shared" si="0"/>
        <v>0</v>
      </c>
    </row>
    <row r="9" spans="1:33" x14ac:dyDescent="0.25">
      <c r="A9" s="4" t="s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10">
        <f t="shared" si="0"/>
        <v>0</v>
      </c>
    </row>
    <row r="10" spans="1:33" x14ac:dyDescent="0.25">
      <c r="A10" s="4" t="s">
        <v>13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10">
        <f t="shared" si="0"/>
        <v>0</v>
      </c>
    </row>
    <row r="11" spans="1:33" x14ac:dyDescent="0.25">
      <c r="A11" s="4" t="s">
        <v>27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10">
        <f t="shared" si="0"/>
        <v>0</v>
      </c>
    </row>
    <row r="12" spans="1:33" x14ac:dyDescent="0.25">
      <c r="A12" s="4" t="s">
        <v>53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10">
        <f t="shared" si="0"/>
        <v>0</v>
      </c>
    </row>
    <row r="13" spans="1:33" x14ac:dyDescent="0.25">
      <c r="A13" s="5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10">
        <f t="shared" si="0"/>
        <v>0</v>
      </c>
    </row>
    <row r="14" spans="1:33" x14ac:dyDescent="0.25">
      <c r="A14" s="4" t="s">
        <v>29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10">
        <f t="shared" ref="AG14:AG46" si="1">SUM(B14:AF14)</f>
        <v>0</v>
      </c>
    </row>
    <row r="15" spans="1:33" x14ac:dyDescent="0.25">
      <c r="A15" s="51" t="s">
        <v>30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10">
        <f t="shared" si="1"/>
        <v>0</v>
      </c>
    </row>
    <row r="16" spans="1:33" x14ac:dyDescent="0.25">
      <c r="A16" s="4" t="s">
        <v>31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10">
        <f t="shared" si="1"/>
        <v>0</v>
      </c>
    </row>
    <row r="17" spans="1:33" x14ac:dyDescent="0.25">
      <c r="A17" s="4" t="s">
        <v>32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10">
        <f t="shared" si="1"/>
        <v>0</v>
      </c>
    </row>
    <row r="18" spans="1:33" x14ac:dyDescent="0.25">
      <c r="A18" s="4" t="s">
        <v>33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10">
        <f t="shared" si="1"/>
        <v>0</v>
      </c>
    </row>
    <row r="19" spans="1:33" x14ac:dyDescent="0.25">
      <c r="A19" s="4" t="s">
        <v>34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10">
        <f t="shared" si="1"/>
        <v>0</v>
      </c>
    </row>
    <row r="20" spans="1:33" x14ac:dyDescent="0.25">
      <c r="A20" s="53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10">
        <f t="shared" si="1"/>
        <v>0</v>
      </c>
    </row>
    <row r="21" spans="1:33" x14ac:dyDescent="0.25">
      <c r="A21" t="s">
        <v>52</v>
      </c>
      <c r="B21" s="10">
        <f>SUM(B6:B20)</f>
        <v>0</v>
      </c>
      <c r="C21" s="10">
        <f t="shared" ref="C21:AF21" si="2">SUM(C6:C20)</f>
        <v>0</v>
      </c>
      <c r="D21" s="10">
        <f t="shared" si="2"/>
        <v>0</v>
      </c>
      <c r="E21" s="10">
        <f t="shared" si="2"/>
        <v>0</v>
      </c>
      <c r="F21" s="10">
        <f t="shared" si="2"/>
        <v>0</v>
      </c>
      <c r="G21" s="10">
        <f t="shared" si="2"/>
        <v>0</v>
      </c>
      <c r="H21" s="10">
        <f t="shared" si="2"/>
        <v>0</v>
      </c>
      <c r="I21" s="10">
        <f t="shared" si="2"/>
        <v>0</v>
      </c>
      <c r="J21" s="10">
        <f t="shared" si="2"/>
        <v>0</v>
      </c>
      <c r="K21" s="10">
        <f t="shared" si="2"/>
        <v>0</v>
      </c>
      <c r="L21" s="10">
        <f t="shared" si="2"/>
        <v>0</v>
      </c>
      <c r="M21" s="10">
        <f t="shared" si="2"/>
        <v>0</v>
      </c>
      <c r="N21" s="10">
        <f t="shared" si="2"/>
        <v>0</v>
      </c>
      <c r="O21" s="10">
        <f t="shared" si="2"/>
        <v>0</v>
      </c>
      <c r="P21" s="10">
        <f t="shared" si="2"/>
        <v>0</v>
      </c>
      <c r="Q21" s="10">
        <f t="shared" si="2"/>
        <v>0</v>
      </c>
      <c r="R21" s="10">
        <f t="shared" si="2"/>
        <v>0</v>
      </c>
      <c r="S21" s="10">
        <f t="shared" si="2"/>
        <v>0</v>
      </c>
      <c r="T21" s="10">
        <f t="shared" si="2"/>
        <v>0</v>
      </c>
      <c r="U21" s="10">
        <f t="shared" si="2"/>
        <v>0</v>
      </c>
      <c r="V21" s="10">
        <f t="shared" si="2"/>
        <v>0</v>
      </c>
      <c r="W21" s="10">
        <f t="shared" si="2"/>
        <v>0</v>
      </c>
      <c r="X21" s="10">
        <f t="shared" si="2"/>
        <v>0</v>
      </c>
      <c r="Y21" s="10">
        <f t="shared" si="2"/>
        <v>0</v>
      </c>
      <c r="Z21" s="10">
        <f t="shared" si="2"/>
        <v>0</v>
      </c>
      <c r="AA21" s="10">
        <f t="shared" si="2"/>
        <v>0</v>
      </c>
      <c r="AB21" s="10">
        <f t="shared" si="2"/>
        <v>0</v>
      </c>
      <c r="AC21" s="10">
        <f t="shared" si="2"/>
        <v>0</v>
      </c>
      <c r="AD21" s="10">
        <f t="shared" si="2"/>
        <v>0</v>
      </c>
      <c r="AE21" s="10">
        <f t="shared" si="2"/>
        <v>0</v>
      </c>
      <c r="AF21" s="10">
        <f t="shared" si="2"/>
        <v>0</v>
      </c>
      <c r="AG21" s="10">
        <f t="shared" si="1"/>
        <v>0</v>
      </c>
    </row>
    <row r="22" spans="1:33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1:33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33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3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3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3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3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1:33" x14ac:dyDescent="0.25">
      <c r="AG34" s="2"/>
    </row>
    <row r="35" spans="1:33" x14ac:dyDescent="0.25">
      <c r="AG35" s="2"/>
    </row>
    <row r="36" spans="1:33" x14ac:dyDescent="0.25">
      <c r="AG36" s="2"/>
    </row>
    <row r="37" spans="1:33" x14ac:dyDescent="0.25">
      <c r="AG37" s="2"/>
    </row>
    <row r="38" spans="1:33" x14ac:dyDescent="0.25">
      <c r="AG38" s="2"/>
    </row>
    <row r="39" spans="1:33" x14ac:dyDescent="0.25">
      <c r="AG39" s="2"/>
    </row>
    <row r="40" spans="1:33" x14ac:dyDescent="0.25">
      <c r="AG40" s="2"/>
    </row>
    <row r="41" spans="1:33" x14ac:dyDescent="0.25">
      <c r="AG41" s="2"/>
    </row>
    <row r="42" spans="1:33" x14ac:dyDescent="0.25">
      <c r="AG42" s="2"/>
    </row>
    <row r="43" spans="1:33" x14ac:dyDescent="0.25">
      <c r="AG43" s="2"/>
    </row>
    <row r="44" spans="1:33" x14ac:dyDescent="0.25">
      <c r="AG44" s="2"/>
    </row>
    <row r="45" spans="1:33" x14ac:dyDescent="0.25">
      <c r="AG45" s="2"/>
    </row>
    <row r="46" spans="1:33" x14ac:dyDescent="0.25">
      <c r="AG46" s="2"/>
    </row>
    <row r="47" spans="1:33" x14ac:dyDescent="0.25">
      <c r="A47" t="s">
        <v>12</v>
      </c>
      <c r="AG47" s="2"/>
    </row>
  </sheetData>
  <mergeCells count="1">
    <mergeCell ref="B2:G3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Charges fixes et ponctuelles</vt:lpstr>
      <vt:lpstr>Journal des commandes</vt:lpstr>
      <vt:lpstr>Janvier 2022</vt:lpstr>
      <vt:lpstr>Février 2022</vt:lpstr>
      <vt:lpstr>Mars 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Amal MASIERO</dc:creator>
  <cp:lastModifiedBy>Amal MASIERO</cp:lastModifiedBy>
  <dcterms:created xsi:type="dcterms:W3CDTF">2021-10-25T09:47:48Z</dcterms:created>
  <dcterms:modified xsi:type="dcterms:W3CDTF">2021-10-26T13:47:36Z</dcterms:modified>
</cp:coreProperties>
</file>