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0490" windowHeight="7320" activeTab="1"/>
  </bookViews>
  <sheets>
    <sheet name="DEMANDEURS" sheetId="1" r:id="rId1"/>
    <sheet name="DEMANDES_21" sheetId="2" r:id="rId2"/>
    <sheet name="STOCK" sheetId="3" r:id="rId3"/>
  </sheets>
  <definedNames>
    <definedName name="_xlnm._FilterDatabase" localSheetId="1" hidden="1">DEMANDES_21!$B$1:$AB$1</definedName>
    <definedName name="_xlnm._FilterDatabase" localSheetId="2" hidden="1">STOCK!$A$1:$L$1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R2" i="2"/>
  <c r="P2" i="2"/>
  <c r="Q2" i="2" s="1"/>
  <c r="P3" i="2"/>
  <c r="Q3" i="2"/>
  <c r="Q5" i="2"/>
  <c r="Q6" i="2"/>
  <c r="Q7" i="2"/>
  <c r="Q8" i="2"/>
  <c r="Q9" i="2"/>
  <c r="Q10" i="2"/>
  <c r="Q11" i="2"/>
  <c r="Q29" i="2" l="1"/>
  <c r="Q25" i="2"/>
  <c r="Q21" i="2"/>
  <c r="Q16" i="2"/>
  <c r="Q13" i="2"/>
  <c r="Q12" i="2"/>
  <c r="Q14" i="2"/>
  <c r="Q17" i="2"/>
  <c r="Q18" i="2"/>
  <c r="Q22" i="2"/>
  <c r="Q23" i="2"/>
  <c r="Q24" i="2"/>
  <c r="Q26" i="2"/>
  <c r="Q27" i="2"/>
  <c r="Q28" i="2"/>
  <c r="Q30" i="2"/>
  <c r="Q15" i="2"/>
  <c r="Q19" i="2"/>
  <c r="Q20" i="2"/>
</calcChain>
</file>

<file path=xl/comments1.xml><?xml version="1.0" encoding="utf-8"?>
<comments xmlns="http://schemas.openxmlformats.org/spreadsheetml/2006/main">
  <authors>
    <author>Auteur</author>
  </authors>
  <commentList>
    <comment ref="Q1" authorId="0" shapeId="0">
      <text>
        <r>
          <rPr>
            <sz val="9"/>
            <color indexed="81"/>
            <rFont val="Tahoma"/>
            <family val="2"/>
          </rPr>
          <t xml:space="preserve">Si N° de casier écrit en </t>
        </r>
        <r>
          <rPr>
            <b/>
            <sz val="9"/>
            <color indexed="81"/>
            <rFont val="Tahoma"/>
            <family val="2"/>
          </rPr>
          <t>rouge</t>
        </r>
        <r>
          <rPr>
            <sz val="9"/>
            <color indexed="81"/>
            <rFont val="Tahoma"/>
            <family val="2"/>
          </rPr>
          <t xml:space="preserve">, un casier contient le nombre </t>
        </r>
        <r>
          <rPr>
            <b/>
            <sz val="9"/>
            <color indexed="81"/>
            <rFont val="Tahoma"/>
            <family val="2"/>
          </rPr>
          <t>exact</t>
        </r>
        <r>
          <rPr>
            <sz val="9"/>
            <color indexed="81"/>
            <rFont val="Tahoma"/>
            <family val="2"/>
          </rPr>
          <t xml:space="preserve"> de pneu demandé.</t>
        </r>
      </text>
    </comment>
  </commentList>
</comments>
</file>

<file path=xl/sharedStrings.xml><?xml version="1.0" encoding="utf-8"?>
<sst xmlns="http://schemas.openxmlformats.org/spreadsheetml/2006/main" count="68" uniqueCount="51">
  <si>
    <t>CONSIGNES DEMANDEURS</t>
  </si>
  <si>
    <t>Date demande</t>
  </si>
  <si>
    <t>Identifiant avec la lettre</t>
  </si>
  <si>
    <t>CA</t>
  </si>
  <si>
    <t>IMMAT</t>
  </si>
  <si>
    <t>CHASSIS</t>
  </si>
  <si>
    <t>Marque</t>
  </si>
  <si>
    <t>Type</t>
  </si>
  <si>
    <t>Taille</t>
  </si>
  <si>
    <t>Indice de charge</t>
  </si>
  <si>
    <t>Indice de vitesse</t>
  </si>
  <si>
    <t>Saison</t>
  </si>
  <si>
    <t>Besoin Qté</t>
  </si>
  <si>
    <t>N° Lot</t>
  </si>
  <si>
    <t>Casier</t>
  </si>
  <si>
    <t>Commande</t>
  </si>
  <si>
    <t>Date de solde</t>
  </si>
  <si>
    <t xml:space="preserve">Etat d'avancement </t>
  </si>
  <si>
    <t>Cout</t>
  </si>
  <si>
    <t>N° de DOSSIER</t>
  </si>
  <si>
    <t>Commentaire</t>
  </si>
  <si>
    <t>Annotations</t>
  </si>
  <si>
    <t>FACTURE ATELIER</t>
  </si>
  <si>
    <t>NOM</t>
  </si>
  <si>
    <t>A renseigner si lieu de livraison différent de BP</t>
  </si>
  <si>
    <t>Nb pneu casier</t>
  </si>
  <si>
    <t>N°lot</t>
  </si>
  <si>
    <t>Stock</t>
  </si>
  <si>
    <t>DOT (Semaine)</t>
  </si>
  <si>
    <t>DOT (Année)</t>
  </si>
  <si>
    <t>Avec jantes</t>
  </si>
  <si>
    <t>MICHELIN</t>
  </si>
  <si>
    <t>MICH</t>
  </si>
  <si>
    <t>V</t>
  </si>
  <si>
    <t>HIVER</t>
  </si>
  <si>
    <t>AA1</t>
  </si>
  <si>
    <t>AA2</t>
  </si>
  <si>
    <t>T</t>
  </si>
  <si>
    <t>300/30R30</t>
  </si>
  <si>
    <t>MICHOU</t>
  </si>
  <si>
    <t>AA3</t>
  </si>
  <si>
    <t>MICHELINE</t>
  </si>
  <si>
    <t>MOUYSSET</t>
  </si>
  <si>
    <t>Lignes</t>
  </si>
  <si>
    <t>U673132</t>
  </si>
  <si>
    <t>ABP</t>
  </si>
  <si>
    <t>GA-356-TG</t>
  </si>
  <si>
    <t>TYT832678346</t>
  </si>
  <si>
    <t>BP</t>
  </si>
  <si>
    <t>PILOT SPORT 4</t>
  </si>
  <si>
    <t>205/55R16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</si>
</sst>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8" x14ac:knownFonts="1">
    <font>
      <sz val="11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10" xfId="0" applyNumberFormat="1" applyFont="1" applyFill="1" applyBorder="1" applyAlignment="1" applyProtection="1">
      <alignment horizontal="center" vertical="center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49" fontId="4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8" borderId="10" xfId="0" applyNumberFormat="1" applyFont="1" applyFill="1" applyBorder="1" applyAlignment="1">
      <alignment horizontal="center" vertical="center" wrapText="1"/>
    </xf>
    <xf numFmtId="49" fontId="4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1" fontId="7" fillId="10" borderId="12" xfId="0" applyNumberFormat="1" applyFont="1" applyFill="1" applyBorder="1" applyAlignment="1">
      <alignment horizontal="center" vertical="center" wrapText="1"/>
    </xf>
    <xf numFmtId="49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1" fontId="7" fillId="10" borderId="13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/>
    <xf numFmtId="14" fontId="0" fillId="0" borderId="0" xfId="0" applyNumberFormat="1"/>
    <xf numFmtId="0" fontId="0" fillId="11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233131</xdr:colOff>
      <xdr:row>2</xdr:row>
      <xdr:rowOff>138546</xdr:rowOff>
    </xdr:from>
    <xdr:to>
      <xdr:col>50</xdr:col>
      <xdr:colOff>73272</xdr:colOff>
      <xdr:row>5</xdr:row>
      <xdr:rowOff>311728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1949" y="536864"/>
          <a:ext cx="2333959" cy="12642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AY6"/>
  <sheetViews>
    <sheetView showGridLines="0" zoomScale="55" zoomScaleNormal="55" workbookViewId="0">
      <selection activeCell="B2" sqref="B2"/>
    </sheetView>
  </sheetViews>
  <sheetFormatPr baseColWidth="10" defaultColWidth="9.140625" defaultRowHeight="15" x14ac:dyDescent="0.25"/>
  <cols>
    <col min="1" max="2" width="9.140625" style="1"/>
    <col min="3" max="51" width="4.140625" style="1" customWidth="1"/>
    <col min="52" max="16384" width="9.140625" style="1"/>
  </cols>
  <sheetData>
    <row r="2" spans="3:51" ht="15.75" thickBot="1" x14ac:dyDescent="0.3"/>
    <row r="3" spans="3:51" ht="29.25" customHeight="1" x14ac:dyDescent="0.25">
      <c r="C3" s="30" t="s">
        <v>0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2"/>
    </row>
    <row r="4" spans="3:51" ht="29.25" customHeight="1" x14ac:dyDescent="0.25"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5"/>
    </row>
    <row r="5" spans="3:51" ht="29.25" customHeight="1" x14ac:dyDescent="0.25"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5"/>
    </row>
    <row r="6" spans="3:51" ht="29.25" customHeight="1" thickBot="1" x14ac:dyDescent="0.3">
      <c r="C6" s="36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</row>
  </sheetData>
  <mergeCells count="1">
    <mergeCell ref="C3:AY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239"/>
  <sheetViews>
    <sheetView tabSelected="1" topLeftCell="E1" zoomScale="85" zoomScaleNormal="85" workbookViewId="0">
      <pane ySplit="1" topLeftCell="A2" activePane="bottomLeft" state="frozen"/>
      <selection activeCell="P1" sqref="P1"/>
      <selection pane="bottomLeft" activeCell="P2" sqref="P2"/>
    </sheetView>
  </sheetViews>
  <sheetFormatPr baseColWidth="10" defaultRowHeight="15" x14ac:dyDescent="0.25"/>
  <cols>
    <col min="1" max="1" width="3.85546875" customWidth="1"/>
    <col min="2" max="2" width="16" style="28" bestFit="1" customWidth="1"/>
    <col min="3" max="3" width="11.5703125" style="2" bestFit="1" customWidth="1"/>
    <col min="4" max="4" width="17" style="3" bestFit="1" customWidth="1"/>
    <col min="5" max="5" width="9" style="3" bestFit="1" customWidth="1"/>
    <col min="6" max="6" width="13.7109375" style="3" bestFit="1" customWidth="1"/>
    <col min="7" max="7" width="14.7109375" style="3" bestFit="1" customWidth="1"/>
    <col min="8" max="8" width="32.28515625" style="3" bestFit="1" customWidth="1"/>
    <col min="9" max="9" width="14.42578125" style="3" bestFit="1" customWidth="1"/>
    <col min="10" max="10" width="13.5703125" style="3" bestFit="1" customWidth="1"/>
    <col min="11" max="11" width="11.5703125" style="3" bestFit="1" customWidth="1"/>
    <col min="12" max="13" width="15.5703125" style="3" bestFit="1" customWidth="1"/>
    <col min="14" max="14" width="13.140625" style="3" bestFit="1" customWidth="1"/>
    <col min="15" max="15" width="17.42578125" style="3" bestFit="1" customWidth="1"/>
    <col min="16" max="16" width="12.5703125" style="23" bestFit="1" customWidth="1"/>
    <col min="17" max="17" width="12.42578125" style="3" bestFit="1" customWidth="1"/>
    <col min="18" max="18" width="15.140625" style="3" bestFit="1" customWidth="1"/>
    <col min="19" max="19" width="17.85546875" style="3" bestFit="1" customWidth="1"/>
    <col min="20" max="20" width="14.28515625" style="3" bestFit="1" customWidth="1"/>
    <col min="21" max="21" width="25.28515625" style="3" bestFit="1" customWidth="1"/>
    <col min="22" max="22" width="7.28515625" style="3" customWidth="1"/>
    <col min="23" max="23" width="8.7109375" style="3" customWidth="1"/>
    <col min="24" max="24" width="11.28515625" style="3" bestFit="1" customWidth="1"/>
    <col min="25" max="25" width="15.140625" style="3" bestFit="1" customWidth="1"/>
    <col min="26" max="26" width="19.85546875" style="3" bestFit="1" customWidth="1"/>
    <col min="27" max="27" width="19" style="3" bestFit="1" customWidth="1"/>
    <col min="28" max="28" width="18.42578125" style="3" bestFit="1" customWidth="1"/>
    <col min="29" max="29" width="11.42578125" style="3"/>
  </cols>
  <sheetData>
    <row r="1" spans="1:28" ht="46.5" customHeight="1" x14ac:dyDescent="0.25">
      <c r="A1" s="29" t="s">
        <v>43</v>
      </c>
      <c r="B1" s="26" t="s">
        <v>1</v>
      </c>
      <c r="C1" s="6" t="s">
        <v>23</v>
      </c>
      <c r="D1" s="6" t="s">
        <v>2</v>
      </c>
      <c r="E1" s="7" t="s">
        <v>3</v>
      </c>
      <c r="F1" s="8" t="s">
        <v>4</v>
      </c>
      <c r="G1" s="8" t="s">
        <v>5</v>
      </c>
      <c r="H1" s="9" t="s">
        <v>24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11</v>
      </c>
      <c r="O1" s="10" t="s">
        <v>12</v>
      </c>
      <c r="P1" s="22" t="s">
        <v>13</v>
      </c>
      <c r="Q1" s="11" t="s">
        <v>14</v>
      </c>
      <c r="R1" s="11" t="s">
        <v>25</v>
      </c>
      <c r="S1" s="11" t="s">
        <v>15</v>
      </c>
      <c r="T1" s="12" t="s">
        <v>16</v>
      </c>
      <c r="U1" s="13" t="s">
        <v>17</v>
      </c>
      <c r="V1" s="5"/>
      <c r="W1" s="5"/>
      <c r="X1" s="12" t="s">
        <v>18</v>
      </c>
      <c r="Y1" s="12" t="s">
        <v>19</v>
      </c>
      <c r="Z1" s="14" t="s">
        <v>20</v>
      </c>
      <c r="AA1" s="12" t="s">
        <v>21</v>
      </c>
      <c r="AB1" s="15" t="s">
        <v>22</v>
      </c>
    </row>
    <row r="2" spans="1:28" x14ac:dyDescent="0.25">
      <c r="A2">
        <v>1</v>
      </c>
      <c r="B2" s="27">
        <v>44490</v>
      </c>
      <c r="C2" s="24" t="s">
        <v>42</v>
      </c>
      <c r="D2" s="4" t="s">
        <v>44</v>
      </c>
      <c r="E2" s="4" t="s">
        <v>45</v>
      </c>
      <c r="F2" s="4" t="s">
        <v>46</v>
      </c>
      <c r="G2" s="4" t="s">
        <v>47</v>
      </c>
      <c r="H2" s="4" t="s">
        <v>48</v>
      </c>
      <c r="I2" s="4" t="s">
        <v>31</v>
      </c>
      <c r="J2" s="4" t="s">
        <v>49</v>
      </c>
      <c r="K2" s="4" t="s">
        <v>50</v>
      </c>
      <c r="L2" s="4">
        <v>90</v>
      </c>
      <c r="M2" s="4" t="s">
        <v>33</v>
      </c>
      <c r="N2" s="4" t="s">
        <v>34</v>
      </c>
      <c r="O2" s="4">
        <v>4</v>
      </c>
      <c r="P2" s="25">
        <f>IF(ISBLANK($K2),"",IF(AND($I2=STOCK!$B2,$J2=STOCK!$C2,$K2=STOCK!$D2,$L2=STOCK!$E2,$M2=STOCK!$F2,$N2=STOCK!$G2,$O2&lt;=STOCK!$H2),STOCK!$A2,"HS"))</f>
        <v>1</v>
      </c>
      <c r="Q2" s="4" t="str">
        <f>IF(ISNUMBER($P2),STOCK!$K2,"")</f>
        <v>AA1</v>
      </c>
      <c r="R2" s="4" t="e">
        <f>SI</f>
        <v>#NAME?</v>
      </c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x14ac:dyDescent="0.25">
      <c r="B3" s="27"/>
      <c r="C3" s="2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25" t="str">
        <f>IF(ISBLANK($K3),"",IF(AND($I3=STOCK!$B3,$J3=STOCK!$C3,$K3=STOCK!$D3,$L3=STOCK!$E3,$M3=STOCK!$F3,$N3=STOCK!$G3,$O3&lt;=STOCK!$H3),STOCK!$A3,"HS"))</f>
        <v/>
      </c>
      <c r="Q3" s="4" t="str">
        <f>IF(ISNUMBER($P3),STOCK!$K3,"")</f>
        <v/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x14ac:dyDescent="0.25">
      <c r="B4" s="27"/>
      <c r="C4" s="2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5"/>
      <c r="Q4" s="4" t="str">
        <f>IF(ISNUMBER($P4),STOCK!$K4,"")</f>
        <v/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x14ac:dyDescent="0.25">
      <c r="B5" s="27"/>
      <c r="C5" s="2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5"/>
      <c r="Q5" s="4" t="str">
        <f>IF(ISNUMBER($P5),STOCK!$K5,"")</f>
        <v/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x14ac:dyDescent="0.25">
      <c r="B6" s="27"/>
      <c r="C6" s="2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5"/>
      <c r="Q6" s="4" t="str">
        <f>IF(ISNUMBER($P6),STOCK!$K6,"")</f>
        <v/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B7" s="27"/>
      <c r="C7" s="2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5"/>
      <c r="Q7" s="4" t="str">
        <f>IF(ISNUMBER($P7),STOCK!$K7,"")</f>
        <v/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x14ac:dyDescent="0.25">
      <c r="B8" s="27"/>
      <c r="C8" s="2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25"/>
      <c r="Q8" s="4" t="str">
        <f>IF(ISNUMBER($P8),STOCK!$K8,"")</f>
        <v/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B9" s="27"/>
      <c r="C9" s="2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25"/>
      <c r="Q9" s="4" t="str">
        <f>IF(ISNUMBER($P9),STOCK!$K9,"")</f>
        <v/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x14ac:dyDescent="0.25">
      <c r="B10" s="27"/>
      <c r="C10" s="2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25"/>
      <c r="Q10" s="4" t="str">
        <f>IF(ISNUMBER($P10),STOCK!$K10,"")</f>
        <v/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25">
      <c r="B11" s="27"/>
      <c r="C11" s="2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25"/>
      <c r="Q11" s="4" t="str">
        <f>IF(ISNUMBER($P11),STOCK!$K11,"")</f>
        <v/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x14ac:dyDescent="0.25">
      <c r="B12" s="27"/>
      <c r="C12" s="2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25"/>
      <c r="Q12" s="4" t="str">
        <f>IF(ISNUMBER($P12),STOCK!$K12,"")</f>
        <v/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x14ac:dyDescent="0.25">
      <c r="B13" s="27"/>
      <c r="C13" s="2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25"/>
      <c r="Q13" s="4" t="str">
        <f>IF(ISNUMBER($P13),STOCK!$K13,"")</f>
        <v/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x14ac:dyDescent="0.25">
      <c r="B14" s="27"/>
      <c r="C14" s="2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5"/>
      <c r="Q14" s="4" t="str">
        <f>IF(ISNUMBER($P14),STOCK!$K14,"")</f>
        <v/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x14ac:dyDescent="0.25">
      <c r="B15" s="27"/>
      <c r="C15" s="24"/>
      <c r="D15" s="4"/>
      <c r="E15" s="4"/>
      <c r="F15" s="24"/>
      <c r="G15" s="4"/>
      <c r="H15" s="4"/>
      <c r="I15" s="4"/>
      <c r="J15" s="4"/>
      <c r="K15" s="4"/>
      <c r="L15" s="4"/>
      <c r="M15" s="4"/>
      <c r="N15" s="4"/>
      <c r="O15" s="4"/>
      <c r="P15" s="25"/>
      <c r="Q15" s="4" t="str">
        <f>IF(ISNUMBER($P15),STOCK!$K15,"")</f>
        <v/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x14ac:dyDescent="0.25">
      <c r="B16" s="27"/>
      <c r="C16" s="2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25"/>
      <c r="Q16" s="4" t="str">
        <f>IF(ISNUMBER($P16),STOCK!$K16,"")</f>
        <v/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28" x14ac:dyDescent="0.25">
      <c r="B17" s="27"/>
      <c r="C17" s="2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5"/>
      <c r="Q17" s="4" t="str">
        <f>IF(ISNUMBER($P17),STOCK!$K17,"")</f>
        <v/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28" x14ac:dyDescent="0.25">
      <c r="B18" s="27"/>
      <c r="C18" s="2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5"/>
      <c r="Q18" s="4" t="str">
        <f>IF(ISNUMBER($P18),STOCK!$K18,"")</f>
        <v/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2:28" x14ac:dyDescent="0.25">
      <c r="B19" s="27"/>
      <c r="C19" s="2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5"/>
      <c r="Q19" s="4" t="str">
        <f>IF(ISNUMBER($P19),STOCK!$K19,"")</f>
        <v/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x14ac:dyDescent="0.25">
      <c r="B20" s="27"/>
      <c r="C20" s="2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5"/>
      <c r="Q20" s="4" t="str">
        <f>IF(ISNUMBER($P20),STOCK!$K20,"")</f>
        <v/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2:28" x14ac:dyDescent="0.25">
      <c r="B21" s="27"/>
      <c r="C21" s="2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5"/>
      <c r="Q21" s="4" t="str">
        <f>IF(ISNUMBER($P21),STOCK!$K21,"")</f>
        <v/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2:28" x14ac:dyDescent="0.25">
      <c r="B22" s="27"/>
      <c r="C22" s="2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25"/>
      <c r="Q22" s="4" t="str">
        <f>IF(ISNUMBER($P22),STOCK!$K22,"")</f>
        <v/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2:28" x14ac:dyDescent="0.25">
      <c r="B23" s="27"/>
      <c r="C23" s="2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25"/>
      <c r="Q23" s="4" t="str">
        <f>IF(ISNUMBER($P23),STOCK!$K23,"")</f>
        <v/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2:28" x14ac:dyDescent="0.25">
      <c r="B24" s="27"/>
      <c r="C24" s="2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25"/>
      <c r="Q24" s="4" t="str">
        <f>IF(ISNUMBER($P24),STOCK!$K24,"")</f>
        <v/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2:28" x14ac:dyDescent="0.25">
      <c r="B25" s="27"/>
      <c r="C25" s="2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25"/>
      <c r="Q25" s="4" t="str">
        <f>IF(ISNUMBER($P25),STOCK!$K25,"")</f>
        <v/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2:28" x14ac:dyDescent="0.25">
      <c r="B26" s="27"/>
      <c r="C26" s="2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25"/>
      <c r="Q26" s="4" t="str">
        <f>IF(ISNUMBER($P26),STOCK!$K26,"")</f>
        <v/>
      </c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2:28" x14ac:dyDescent="0.25">
      <c r="B27" s="27"/>
      <c r="C27" s="2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5"/>
      <c r="Q27" s="4" t="str">
        <f>IF(ISNUMBER($P27),STOCK!$K27,"")</f>
        <v/>
      </c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2:28" x14ac:dyDescent="0.25">
      <c r="B28" s="27"/>
      <c r="C28" s="2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25"/>
      <c r="Q28" s="4" t="str">
        <f>IF(ISNUMBER($P28),STOCK!$K28,"")</f>
        <v/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2:28" x14ac:dyDescent="0.25">
      <c r="B29" s="27"/>
      <c r="C29" s="2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25"/>
      <c r="Q29" s="4" t="str">
        <f>IF(ISNUMBER($P29),STOCK!$K29,"")</f>
        <v/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2:28" x14ac:dyDescent="0.25">
      <c r="B30" s="27"/>
      <c r="C30" s="2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5"/>
      <c r="Q30" s="4" t="str">
        <f>IF(ISNUMBER($P30),STOCK!$K30,"")</f>
        <v/>
      </c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2:28" x14ac:dyDescent="0.25">
      <c r="B31" s="27"/>
      <c r="C31" s="2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25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2:28" x14ac:dyDescent="0.25">
      <c r="B32" s="27"/>
      <c r="C32" s="2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25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2:28" x14ac:dyDescent="0.25">
      <c r="B33" s="27"/>
      <c r="C33" s="2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25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2:28" x14ac:dyDescent="0.25">
      <c r="B34" s="27"/>
      <c r="C34" s="2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25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x14ac:dyDescent="0.25">
      <c r="B35" s="27"/>
      <c r="C35" s="2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25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2:28" x14ac:dyDescent="0.25">
      <c r="B36" s="27"/>
      <c r="C36" s="2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25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2:28" x14ac:dyDescent="0.25">
      <c r="B37" s="27"/>
      <c r="C37" s="2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25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2:28" x14ac:dyDescent="0.25">
      <c r="B38" s="27"/>
      <c r="C38" s="2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5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2:28" x14ac:dyDescent="0.25">
      <c r="B39" s="27"/>
      <c r="C39" s="2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25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2:28" x14ac:dyDescent="0.25">
      <c r="B40" s="27"/>
      <c r="C40" s="2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25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2:28" x14ac:dyDescent="0.25">
      <c r="B41" s="27"/>
      <c r="C41" s="2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25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2:28" x14ac:dyDescent="0.25">
      <c r="B42" s="27"/>
      <c r="C42" s="2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25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2:28" x14ac:dyDescent="0.25">
      <c r="B43" s="27"/>
      <c r="C43" s="2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25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2:28" x14ac:dyDescent="0.25">
      <c r="B44" s="27"/>
      <c r="C44" s="2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25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2:28" x14ac:dyDescent="0.25">
      <c r="B45" s="27"/>
      <c r="C45" s="2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5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2:28" x14ac:dyDescent="0.25">
      <c r="B46" s="27"/>
      <c r="C46" s="2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25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2:28" x14ac:dyDescent="0.25">
      <c r="B47" s="27"/>
      <c r="C47" s="2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25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2:28" x14ac:dyDescent="0.25">
      <c r="B48" s="27"/>
      <c r="C48" s="2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25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2:28" x14ac:dyDescent="0.25">
      <c r="B49" s="27"/>
      <c r="C49" s="2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25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2:28" x14ac:dyDescent="0.25">
      <c r="B50" s="27"/>
      <c r="C50" s="2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25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2:28" x14ac:dyDescent="0.25">
      <c r="B51" s="27"/>
      <c r="C51" s="2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25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2:28" x14ac:dyDescent="0.25">
      <c r="B52" s="27"/>
      <c r="C52" s="2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25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2:28" x14ac:dyDescent="0.25">
      <c r="B53" s="27"/>
      <c r="C53" s="2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25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2:28" x14ac:dyDescent="0.25">
      <c r="B54" s="27"/>
      <c r="C54" s="2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5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2:28" x14ac:dyDescent="0.25">
      <c r="B55" s="27"/>
      <c r="C55" s="2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25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2:28" x14ac:dyDescent="0.25">
      <c r="B56" s="27"/>
      <c r="C56" s="2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25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2:28" x14ac:dyDescent="0.25">
      <c r="B57" s="27"/>
      <c r="C57" s="2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25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2:28" x14ac:dyDescent="0.25">
      <c r="B58" s="27"/>
      <c r="C58" s="2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25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2:28" x14ac:dyDescent="0.25">
      <c r="B59" s="27"/>
      <c r="C59" s="2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25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2:28" x14ac:dyDescent="0.25">
      <c r="B60" s="27"/>
      <c r="C60" s="2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25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2:28" x14ac:dyDescent="0.25">
      <c r="B61" s="27"/>
      <c r="C61" s="2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25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2:28" x14ac:dyDescent="0.25">
      <c r="B62" s="27"/>
      <c r="C62" s="2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25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2:28" x14ac:dyDescent="0.25">
      <c r="B63" s="27"/>
      <c r="C63" s="2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25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2:28" x14ac:dyDescent="0.25">
      <c r="B64" s="27"/>
      <c r="C64" s="2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25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2:28" x14ac:dyDescent="0.25">
      <c r="B65" s="27"/>
      <c r="C65" s="2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25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2:28" x14ac:dyDescent="0.25">
      <c r="B66" s="27"/>
      <c r="C66" s="2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25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2:28" x14ac:dyDescent="0.25">
      <c r="B67" s="27"/>
      <c r="C67" s="2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25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2:28" x14ac:dyDescent="0.25">
      <c r="B68" s="27"/>
      <c r="C68" s="2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25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2:28" x14ac:dyDescent="0.25">
      <c r="B69" s="27"/>
      <c r="C69" s="2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25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2:28" x14ac:dyDescent="0.25">
      <c r="B70" s="27"/>
      <c r="C70" s="2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25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2:28" x14ac:dyDescent="0.25">
      <c r="B71" s="27"/>
      <c r="C71" s="2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25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2:28" x14ac:dyDescent="0.25">
      <c r="B72" s="27"/>
      <c r="C72" s="2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25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2:28" x14ac:dyDescent="0.25">
      <c r="B73" s="27"/>
      <c r="C73" s="2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25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2:28" x14ac:dyDescent="0.25">
      <c r="B74" s="27"/>
      <c r="C74" s="2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5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2:28" x14ac:dyDescent="0.25">
      <c r="B75" s="27"/>
      <c r="C75" s="2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25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2:28" x14ac:dyDescent="0.25">
      <c r="B76" s="27"/>
      <c r="C76" s="2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25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2:28" x14ac:dyDescent="0.25">
      <c r="B77" s="27"/>
      <c r="C77" s="2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25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2:28" x14ac:dyDescent="0.25">
      <c r="B78" s="27"/>
      <c r="C78" s="2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25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2:28" x14ac:dyDescent="0.25">
      <c r="B79" s="27"/>
      <c r="C79" s="2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25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8" x14ac:dyDescent="0.25">
      <c r="B80" s="27"/>
      <c r="C80" s="2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25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2:28" x14ac:dyDescent="0.25">
      <c r="B81" s="27"/>
      <c r="C81" s="2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25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2:28" x14ac:dyDescent="0.25">
      <c r="B82" s="27"/>
      <c r="C82" s="2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25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2:28" x14ac:dyDescent="0.25">
      <c r="B83" s="27"/>
      <c r="C83" s="2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25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2:28" x14ac:dyDescent="0.25">
      <c r="B84" s="27"/>
      <c r="C84" s="2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25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2:28" x14ac:dyDescent="0.25">
      <c r="B85" s="27"/>
      <c r="C85" s="2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25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2:28" x14ac:dyDescent="0.25">
      <c r="B86" s="27"/>
      <c r="C86" s="2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25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2:28" x14ac:dyDescent="0.25">
      <c r="B87" s="27"/>
      <c r="C87" s="2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25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2:28" x14ac:dyDescent="0.25">
      <c r="B88" s="27"/>
      <c r="C88" s="2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25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2:28" x14ac:dyDescent="0.25">
      <c r="B89" s="27"/>
      <c r="C89" s="2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25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2:28" x14ac:dyDescent="0.25">
      <c r="B90" s="27"/>
      <c r="C90" s="2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25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2:28" x14ac:dyDescent="0.25">
      <c r="B91" s="27"/>
      <c r="C91" s="2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25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2:28" x14ac:dyDescent="0.25">
      <c r="B92" s="27"/>
      <c r="C92" s="2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25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2:28" x14ac:dyDescent="0.25">
      <c r="B93" s="27"/>
      <c r="C93" s="2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25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2:28" x14ac:dyDescent="0.25">
      <c r="B94" s="27"/>
      <c r="C94" s="2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25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2:28" x14ac:dyDescent="0.25">
      <c r="B95" s="27"/>
      <c r="C95" s="2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25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2:28" x14ac:dyDescent="0.25">
      <c r="B96" s="27"/>
      <c r="C96" s="2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25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2:28" x14ac:dyDescent="0.25">
      <c r="B97" s="27"/>
      <c r="C97" s="2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25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2:28" x14ac:dyDescent="0.25">
      <c r="B98" s="27"/>
      <c r="C98" s="2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25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2:28" x14ac:dyDescent="0.25">
      <c r="B99" s="27"/>
      <c r="C99" s="2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25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2:28" x14ac:dyDescent="0.25">
      <c r="B100" s="27"/>
      <c r="C100" s="2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25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2:28" x14ac:dyDescent="0.25">
      <c r="B101" s="27"/>
      <c r="C101" s="2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25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2:28" x14ac:dyDescent="0.25">
      <c r="B102" s="27"/>
      <c r="C102" s="2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25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2:28" x14ac:dyDescent="0.25">
      <c r="B103" s="27"/>
      <c r="C103" s="2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25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2:28" x14ac:dyDescent="0.25">
      <c r="B104" s="27"/>
      <c r="C104" s="2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25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2:28" x14ac:dyDescent="0.25">
      <c r="B105" s="27"/>
      <c r="C105" s="2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25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2:28" x14ac:dyDescent="0.25">
      <c r="B106" s="27"/>
      <c r="C106" s="2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25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2:28" x14ac:dyDescent="0.25">
      <c r="B107" s="27"/>
      <c r="C107" s="2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25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2:28" x14ac:dyDescent="0.25">
      <c r="B108" s="27"/>
      <c r="C108" s="2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25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2:28" x14ac:dyDescent="0.25">
      <c r="B109" s="27"/>
      <c r="C109" s="2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25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2:28" x14ac:dyDescent="0.25">
      <c r="B110" s="27"/>
      <c r="C110" s="2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25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2:28" x14ac:dyDescent="0.25">
      <c r="B111" s="27"/>
      <c r="C111" s="2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25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2:28" x14ac:dyDescent="0.25">
      <c r="B112" s="27"/>
      <c r="C112" s="2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25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2:28" x14ac:dyDescent="0.25">
      <c r="B113" s="27"/>
      <c r="C113" s="2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25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2:28" x14ac:dyDescent="0.25">
      <c r="B114" s="27"/>
      <c r="C114" s="2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25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2:28" x14ac:dyDescent="0.25">
      <c r="B115" s="27"/>
      <c r="C115" s="2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25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2:28" x14ac:dyDescent="0.25">
      <c r="B116" s="27"/>
      <c r="C116" s="2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25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2:28" x14ac:dyDescent="0.25">
      <c r="B117" s="27"/>
      <c r="C117" s="2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25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2:28" x14ac:dyDescent="0.25">
      <c r="B118" s="27"/>
      <c r="C118" s="2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25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2:28" x14ac:dyDescent="0.25">
      <c r="B119" s="27"/>
      <c r="C119" s="2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25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2:28" x14ac:dyDescent="0.25">
      <c r="B120" s="27"/>
      <c r="C120" s="2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25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2:28" x14ac:dyDescent="0.25">
      <c r="B121" s="27"/>
      <c r="C121" s="2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25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2:28" x14ac:dyDescent="0.25">
      <c r="B122" s="27"/>
      <c r="C122" s="2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25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2:28" x14ac:dyDescent="0.25">
      <c r="B123" s="27"/>
      <c r="C123" s="2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25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2:28" x14ac:dyDescent="0.25">
      <c r="B124" s="27"/>
      <c r="C124" s="2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25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2:28" x14ac:dyDescent="0.25">
      <c r="B125" s="27"/>
      <c r="C125" s="2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25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2:28" x14ac:dyDescent="0.25">
      <c r="B126" s="27"/>
      <c r="C126" s="2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25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2:28" x14ac:dyDescent="0.25">
      <c r="B127" s="27"/>
      <c r="C127" s="2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25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2:28" x14ac:dyDescent="0.25">
      <c r="B128" s="27"/>
      <c r="C128" s="2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25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2:28" x14ac:dyDescent="0.25">
      <c r="B129" s="27"/>
      <c r="C129" s="2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25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2:28" x14ac:dyDescent="0.25">
      <c r="B130" s="27"/>
      <c r="C130" s="2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25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2:28" x14ac:dyDescent="0.25">
      <c r="B131" s="27"/>
      <c r="C131" s="2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25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2:28" x14ac:dyDescent="0.25">
      <c r="B132" s="27"/>
      <c r="C132" s="2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25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2:28" x14ac:dyDescent="0.25">
      <c r="B133" s="27"/>
      <c r="C133" s="2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5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2:28" x14ac:dyDescent="0.25">
      <c r="B134" s="27"/>
      <c r="C134" s="2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25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2:28" x14ac:dyDescent="0.25">
      <c r="B135" s="27"/>
      <c r="C135" s="2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25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2:28" x14ac:dyDescent="0.25">
      <c r="B136" s="27"/>
      <c r="C136" s="2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25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2:28" x14ac:dyDescent="0.25">
      <c r="B137" s="27"/>
      <c r="C137" s="2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25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2:28" x14ac:dyDescent="0.25">
      <c r="B138" s="27"/>
      <c r="C138" s="2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25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2:28" x14ac:dyDescent="0.25">
      <c r="B139" s="27"/>
      <c r="C139" s="2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25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2:28" x14ac:dyDescent="0.25">
      <c r="B140" s="27"/>
      <c r="C140" s="2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25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2:28" x14ac:dyDescent="0.25">
      <c r="B141" s="27"/>
      <c r="C141" s="2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25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2:28" x14ac:dyDescent="0.25">
      <c r="B142" s="27"/>
      <c r="C142" s="2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25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2:28" x14ac:dyDescent="0.25">
      <c r="B143" s="27"/>
      <c r="C143" s="2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25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2:28" x14ac:dyDescent="0.25">
      <c r="B144" s="27"/>
      <c r="C144" s="2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25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2:28" x14ac:dyDescent="0.25">
      <c r="B145" s="27"/>
      <c r="C145" s="2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25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2:28" x14ac:dyDescent="0.25">
      <c r="B146" s="27"/>
      <c r="C146" s="2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25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2:28" x14ac:dyDescent="0.25">
      <c r="B147" s="27"/>
      <c r="C147" s="2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25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2:28" x14ac:dyDescent="0.25">
      <c r="B148" s="27"/>
      <c r="C148" s="2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25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2:28" x14ac:dyDescent="0.25">
      <c r="B149" s="27"/>
      <c r="C149" s="2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25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2:28" x14ac:dyDescent="0.25">
      <c r="B150" s="27"/>
      <c r="C150" s="2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25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2:28" x14ac:dyDescent="0.25">
      <c r="B151" s="27"/>
      <c r="C151" s="2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25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2:28" x14ac:dyDescent="0.25">
      <c r="B152" s="27"/>
      <c r="C152" s="2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25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2:28" x14ac:dyDescent="0.25">
      <c r="B153" s="27"/>
      <c r="C153" s="2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25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2:28" x14ac:dyDescent="0.25">
      <c r="B154" s="27"/>
      <c r="C154" s="2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25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2:28" x14ac:dyDescent="0.25">
      <c r="B155" s="27"/>
      <c r="C155" s="2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25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2:28" x14ac:dyDescent="0.25">
      <c r="B156" s="27"/>
      <c r="C156" s="2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25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2:28" x14ac:dyDescent="0.25">
      <c r="B157" s="27"/>
      <c r="C157" s="2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25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2:28" x14ac:dyDescent="0.25">
      <c r="B158" s="27"/>
      <c r="C158" s="2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25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2:28" x14ac:dyDescent="0.25">
      <c r="B159" s="27"/>
      <c r="C159" s="2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25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2:28" x14ac:dyDescent="0.25">
      <c r="B160" s="27"/>
      <c r="C160" s="2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25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2:28" x14ac:dyDescent="0.25">
      <c r="B161" s="27"/>
      <c r="C161" s="2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25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2:28" x14ac:dyDescent="0.25">
      <c r="B162" s="27"/>
      <c r="C162" s="2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25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2:28" x14ac:dyDescent="0.25">
      <c r="B163" s="27"/>
      <c r="C163" s="2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25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2:28" x14ac:dyDescent="0.25">
      <c r="B164" s="27"/>
      <c r="C164" s="2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25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2:28" x14ac:dyDescent="0.25">
      <c r="B165" s="27"/>
      <c r="C165" s="2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25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2:28" x14ac:dyDescent="0.25">
      <c r="B166" s="27"/>
      <c r="C166" s="2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25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2:28" x14ac:dyDescent="0.25">
      <c r="B167" s="27"/>
      <c r="C167" s="2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25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2:28" x14ac:dyDescent="0.25">
      <c r="B168" s="27"/>
      <c r="C168" s="2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25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2:28" x14ac:dyDescent="0.25">
      <c r="B169" s="27"/>
      <c r="C169" s="2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25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2:28" x14ac:dyDescent="0.25">
      <c r="B170" s="27"/>
      <c r="C170" s="2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25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2:28" x14ac:dyDescent="0.25">
      <c r="B171" s="27"/>
      <c r="C171" s="2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25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2:28" x14ac:dyDescent="0.25">
      <c r="B172" s="27"/>
      <c r="C172" s="2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25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2:28" x14ac:dyDescent="0.25">
      <c r="B173" s="27"/>
      <c r="C173" s="2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25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2:28" x14ac:dyDescent="0.25">
      <c r="B174" s="27"/>
      <c r="C174" s="2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25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2:28" x14ac:dyDescent="0.25">
      <c r="B175" s="27"/>
      <c r="C175" s="2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25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2:28" x14ac:dyDescent="0.25">
      <c r="B176" s="27"/>
      <c r="C176" s="2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25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2:28" x14ac:dyDescent="0.25">
      <c r="B177" s="27"/>
      <c r="C177" s="2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25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2:28" x14ac:dyDescent="0.25">
      <c r="B178" s="27"/>
      <c r="C178" s="2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25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2:28" x14ac:dyDescent="0.25">
      <c r="B179" s="27"/>
      <c r="C179" s="2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25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2:28" x14ac:dyDescent="0.25">
      <c r="B180" s="27"/>
      <c r="C180" s="2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25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2:28" x14ac:dyDescent="0.25">
      <c r="B181" s="27"/>
      <c r="C181" s="2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25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2:28" x14ac:dyDescent="0.25">
      <c r="B182" s="27"/>
      <c r="C182" s="2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25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2:28" x14ac:dyDescent="0.25">
      <c r="B183" s="27"/>
      <c r="C183" s="2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25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2:28" x14ac:dyDescent="0.25">
      <c r="B184" s="27"/>
      <c r="C184" s="2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25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2:28" x14ac:dyDescent="0.25">
      <c r="B185" s="27"/>
      <c r="C185" s="2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25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2:28" x14ac:dyDescent="0.25">
      <c r="B186" s="27"/>
      <c r="C186" s="2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25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2:28" x14ac:dyDescent="0.25">
      <c r="B187" s="27"/>
      <c r="C187" s="2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25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2:28" x14ac:dyDescent="0.25">
      <c r="B188" s="27"/>
      <c r="C188" s="2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25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2:28" x14ac:dyDescent="0.25">
      <c r="B189" s="27"/>
      <c r="C189" s="2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25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2:28" x14ac:dyDescent="0.25">
      <c r="B190" s="27"/>
      <c r="C190" s="2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25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2:28" x14ac:dyDescent="0.25">
      <c r="B191" s="27"/>
      <c r="C191" s="2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25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2:28" x14ac:dyDescent="0.25">
      <c r="B192" s="27"/>
      <c r="C192" s="2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25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2:28" x14ac:dyDescent="0.25">
      <c r="B193" s="27"/>
      <c r="C193" s="2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25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2:28" x14ac:dyDescent="0.25">
      <c r="B194" s="27"/>
      <c r="C194" s="2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25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2:28" x14ac:dyDescent="0.25">
      <c r="B195" s="27"/>
      <c r="C195" s="2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25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2:28" x14ac:dyDescent="0.25">
      <c r="B196" s="27"/>
      <c r="C196" s="2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25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2:28" x14ac:dyDescent="0.25">
      <c r="B197" s="27"/>
      <c r="C197" s="2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25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2:28" x14ac:dyDescent="0.25">
      <c r="B198" s="27"/>
      <c r="C198" s="2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25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2:28" x14ac:dyDescent="0.25">
      <c r="B199" s="27"/>
      <c r="C199" s="2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25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2:28" x14ac:dyDescent="0.25">
      <c r="B200" s="27"/>
      <c r="C200" s="2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25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2:28" x14ac:dyDescent="0.25">
      <c r="B201" s="27"/>
      <c r="C201" s="2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25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2:28" x14ac:dyDescent="0.25">
      <c r="B202" s="27"/>
      <c r="C202" s="2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25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2:28" x14ac:dyDescent="0.25">
      <c r="B203" s="27"/>
      <c r="C203" s="2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25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2:28" x14ac:dyDescent="0.25">
      <c r="B204" s="27"/>
      <c r="C204" s="2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25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2:28" x14ac:dyDescent="0.25">
      <c r="B205" s="27"/>
      <c r="C205" s="2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25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2:28" x14ac:dyDescent="0.25">
      <c r="B206" s="27"/>
      <c r="C206" s="2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25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2:28" x14ac:dyDescent="0.25">
      <c r="B207" s="27"/>
      <c r="C207" s="2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25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2:28" x14ac:dyDescent="0.25">
      <c r="B208" s="27"/>
      <c r="C208" s="2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25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2:28" x14ac:dyDescent="0.25">
      <c r="B209" s="27"/>
      <c r="C209" s="2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25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2:28" x14ac:dyDescent="0.25">
      <c r="B210" s="27"/>
      <c r="C210" s="2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25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2:28" x14ac:dyDescent="0.25">
      <c r="B211" s="27"/>
      <c r="C211" s="2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25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2:28" x14ac:dyDescent="0.25">
      <c r="B212" s="27"/>
      <c r="C212" s="2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25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2:28" x14ac:dyDescent="0.25">
      <c r="B213" s="27"/>
      <c r="C213" s="2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25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2:28" x14ac:dyDescent="0.25">
      <c r="B214" s="27"/>
      <c r="C214" s="2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25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2:28" x14ac:dyDescent="0.25">
      <c r="B215" s="27"/>
      <c r="C215" s="2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25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2:28" x14ac:dyDescent="0.25">
      <c r="B216" s="27"/>
      <c r="C216" s="2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25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2:28" x14ac:dyDescent="0.25">
      <c r="B217" s="27"/>
      <c r="C217" s="2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25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2:28" x14ac:dyDescent="0.25">
      <c r="B218" s="27"/>
      <c r="C218" s="2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25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2:28" x14ac:dyDescent="0.25">
      <c r="B219" s="27"/>
      <c r="C219" s="2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25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2:28" x14ac:dyDescent="0.25">
      <c r="B220" s="27"/>
      <c r="C220" s="2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25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2:28" x14ac:dyDescent="0.25">
      <c r="B221" s="27"/>
      <c r="C221" s="2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25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2:28" x14ac:dyDescent="0.25">
      <c r="B222" s="27"/>
      <c r="C222" s="2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25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2:28" x14ac:dyDescent="0.25">
      <c r="B223" s="27"/>
      <c r="C223" s="2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25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2:28" x14ac:dyDescent="0.25">
      <c r="B224" s="27"/>
      <c r="C224" s="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25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2:28" x14ac:dyDescent="0.25">
      <c r="B225" s="27"/>
      <c r="C225" s="2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25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2:28" x14ac:dyDescent="0.25">
      <c r="B226" s="27"/>
      <c r="C226" s="2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25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2:28" x14ac:dyDescent="0.25">
      <c r="B227" s="27"/>
      <c r="C227" s="2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25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2:28" x14ac:dyDescent="0.25">
      <c r="B228" s="27"/>
      <c r="C228" s="2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25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2:28" x14ac:dyDescent="0.25">
      <c r="B229" s="27"/>
      <c r="C229" s="2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25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2:28" x14ac:dyDescent="0.25">
      <c r="B230" s="27"/>
      <c r="C230" s="2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25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2:28" x14ac:dyDescent="0.25">
      <c r="B231" s="27"/>
      <c r="C231" s="2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25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2:28" x14ac:dyDescent="0.25">
      <c r="B232" s="27"/>
      <c r="C232" s="2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25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2:28" x14ac:dyDescent="0.25">
      <c r="B233" s="27"/>
      <c r="C233" s="2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25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2:28" x14ac:dyDescent="0.25">
      <c r="B234" s="27"/>
      <c r="C234" s="2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25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2:28" x14ac:dyDescent="0.25">
      <c r="B235" s="27"/>
      <c r="C235" s="2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25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2:28" x14ac:dyDescent="0.25">
      <c r="B236" s="27"/>
      <c r="C236" s="2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25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2:28" x14ac:dyDescent="0.25">
      <c r="B237" s="27"/>
      <c r="C237" s="2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25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2:28" x14ac:dyDescent="0.25">
      <c r="B238" s="27"/>
      <c r="C238" s="2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25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2:28" x14ac:dyDescent="0.25">
      <c r="B239" s="27"/>
      <c r="C239" s="2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25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</sheetData>
  <autoFilter ref="B1:AB1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3"/>
  <sheetViews>
    <sheetView workbookViewId="0">
      <selection activeCell="H3" sqref="H3"/>
    </sheetView>
  </sheetViews>
  <sheetFormatPr baseColWidth="10" defaultRowHeight="15" x14ac:dyDescent="0.25"/>
  <cols>
    <col min="3" max="3" width="16.7109375" customWidth="1"/>
  </cols>
  <sheetData>
    <row r="1" spans="1:12" ht="30" x14ac:dyDescent="0.25">
      <c r="A1" s="17" t="s">
        <v>26</v>
      </c>
      <c r="B1" s="18" t="s">
        <v>6</v>
      </c>
      <c r="C1" s="18" t="s">
        <v>7</v>
      </c>
      <c r="D1" s="18" t="s">
        <v>8</v>
      </c>
      <c r="E1" s="19" t="s">
        <v>9</v>
      </c>
      <c r="F1" s="20" t="s">
        <v>10</v>
      </c>
      <c r="G1" s="18" t="s">
        <v>11</v>
      </c>
      <c r="H1" s="21" t="s">
        <v>27</v>
      </c>
      <c r="I1" s="21" t="s">
        <v>28</v>
      </c>
      <c r="J1" s="19" t="s">
        <v>29</v>
      </c>
      <c r="K1" s="20" t="s">
        <v>14</v>
      </c>
      <c r="L1" s="20" t="s">
        <v>30</v>
      </c>
    </row>
    <row r="2" spans="1:12" x14ac:dyDescent="0.25">
      <c r="A2" s="16">
        <v>1</v>
      </c>
      <c r="B2" s="16" t="s">
        <v>31</v>
      </c>
      <c r="C2" s="16" t="s">
        <v>49</v>
      </c>
      <c r="D2" s="16" t="s">
        <v>50</v>
      </c>
      <c r="E2" s="16">
        <v>90</v>
      </c>
      <c r="F2" s="16" t="s">
        <v>33</v>
      </c>
      <c r="G2" s="16" t="s">
        <v>34</v>
      </c>
      <c r="H2" s="16">
        <v>5</v>
      </c>
      <c r="I2" s="16"/>
      <c r="J2" s="16"/>
      <c r="K2" s="16" t="s">
        <v>35</v>
      </c>
      <c r="L2" s="16"/>
    </row>
    <row r="3" spans="1:12" x14ac:dyDescent="0.25">
      <c r="A3" s="16">
        <v>2</v>
      </c>
      <c r="B3" s="16" t="s">
        <v>31</v>
      </c>
      <c r="C3" s="16" t="s">
        <v>32</v>
      </c>
      <c r="D3" s="16" t="s">
        <v>38</v>
      </c>
      <c r="E3" s="16">
        <v>90</v>
      </c>
      <c r="F3" s="16" t="s">
        <v>37</v>
      </c>
      <c r="G3" s="16" t="s">
        <v>34</v>
      </c>
      <c r="H3" s="16">
        <v>4</v>
      </c>
      <c r="I3" s="16"/>
      <c r="J3" s="16"/>
      <c r="K3" s="16" t="s">
        <v>36</v>
      </c>
      <c r="L3" s="16"/>
    </row>
    <row r="4" spans="1:12" x14ac:dyDescent="0.25">
      <c r="A4" s="16">
        <v>3</v>
      </c>
      <c r="B4" s="16" t="s">
        <v>41</v>
      </c>
      <c r="C4" s="16" t="s">
        <v>39</v>
      </c>
      <c r="D4" s="16" t="s">
        <v>38</v>
      </c>
      <c r="E4" s="16">
        <v>30</v>
      </c>
      <c r="F4" s="16" t="s">
        <v>37</v>
      </c>
      <c r="G4" s="16" t="s">
        <v>34</v>
      </c>
      <c r="H4" s="16">
        <v>3</v>
      </c>
      <c r="I4" s="16"/>
      <c r="J4" s="16"/>
      <c r="K4" s="16" t="s">
        <v>40</v>
      </c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1:1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1:1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</row>
  </sheetData>
  <autoFilter ref="A1:L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DEMANDEURS</vt:lpstr>
      <vt:lpstr>DEMANDES_21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2021-10-25T12:21:11Z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2021-10-18T13:36:19Z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bb380c1f-976a-443c-80f2-2c2fa9e67156</vt:lpwstr>
  </property>
  <property fmtid="{D5CDD505-2E9C-101B-9397-08002B2CF9AE}" pid="8" name="MSIP_Label_2fd53d93-3f4c-4b90-b511-bd6bdbb4fba9_ContentBits">
    <vt:lpwstr>0</vt:lpwstr>
  </property>
</Properties>
</file>