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1255" windowHeight="9870" tabRatio="344"/>
  </bookViews>
  <sheets>
    <sheet name="SPON SPEC" sheetId="1" r:id="rId1"/>
    <sheet name="CONTROLE" sheetId="4" r:id="rId2"/>
  </sheets>
  <calcPr calcId="125725"/>
</workbook>
</file>

<file path=xl/calcChain.xml><?xml version="1.0" encoding="utf-8"?>
<calcChain xmlns="http://schemas.openxmlformats.org/spreadsheetml/2006/main">
  <c r="D35" i="4"/>
  <c r="A1" l="1"/>
  <c r="AR1" i="1"/>
  <c r="BZ1"/>
  <c r="D64"/>
  <c r="J64"/>
  <c r="M64"/>
  <c r="P64"/>
  <c r="S64"/>
  <c r="V64"/>
  <c r="Y64"/>
  <c r="AB64"/>
  <c r="AE64"/>
  <c r="AH64"/>
  <c r="AK64"/>
  <c r="AN64"/>
  <c r="AQ64"/>
  <c r="AT64"/>
  <c r="AW64"/>
  <c r="AZ64"/>
  <c r="BC64"/>
  <c r="BF64"/>
  <c r="BI64"/>
  <c r="BL64"/>
  <c r="BO64"/>
  <c r="BR64"/>
  <c r="BU64"/>
  <c r="BX64"/>
  <c r="CA64"/>
  <c r="CD64"/>
  <c r="CG64"/>
  <c r="CJ64"/>
  <c r="CM64"/>
  <c r="CP64"/>
  <c r="D62"/>
  <c r="G62"/>
  <c r="J62"/>
  <c r="M62"/>
  <c r="P62"/>
  <c r="S62"/>
  <c r="V62"/>
  <c r="Y62"/>
  <c r="AB62"/>
  <c r="AE62"/>
  <c r="AH62"/>
  <c r="AK62"/>
  <c r="AN62"/>
  <c r="AQ62"/>
  <c r="AT62"/>
  <c r="AW62"/>
  <c r="AZ62"/>
  <c r="BC62"/>
  <c r="BF62"/>
  <c r="BI62"/>
  <c r="BL62"/>
  <c r="BO62"/>
  <c r="BR62"/>
  <c r="BU62"/>
  <c r="BX62"/>
  <c r="CA62"/>
  <c r="CD62"/>
  <c r="CG62"/>
  <c r="CJ62"/>
  <c r="CM62"/>
  <c r="CP62"/>
  <c r="D63"/>
  <c r="G63"/>
  <c r="J63"/>
  <c r="M63"/>
  <c r="P63"/>
  <c r="S63"/>
  <c r="V63"/>
  <c r="Y63"/>
  <c r="AB63"/>
  <c r="AE63"/>
  <c r="AH63"/>
  <c r="AK63"/>
  <c r="AN63"/>
  <c r="AQ63"/>
  <c r="AT63"/>
  <c r="AW63"/>
  <c r="AZ63"/>
  <c r="BC63"/>
  <c r="BF63"/>
  <c r="BI63"/>
  <c r="BL63"/>
  <c r="BO63"/>
  <c r="BR63"/>
  <c r="BU63"/>
  <c r="BX63"/>
  <c r="CA63"/>
  <c r="CD63"/>
  <c r="CG63"/>
  <c r="CJ63"/>
  <c r="CM63"/>
  <c r="CP63"/>
  <c r="CQ52"/>
  <c r="CS52" s="1"/>
  <c r="D52"/>
  <c r="G52"/>
  <c r="J52"/>
  <c r="M52"/>
  <c r="P52"/>
  <c r="S52"/>
  <c r="V52"/>
  <c r="Y52"/>
  <c r="AB52"/>
  <c r="AE52"/>
  <c r="AH52"/>
  <c r="AK52"/>
  <c r="AN52"/>
  <c r="AQ52"/>
  <c r="AT52"/>
  <c r="AW52"/>
  <c r="AZ52"/>
  <c r="BC52"/>
  <c r="BF52"/>
  <c r="BI52"/>
  <c r="BL52"/>
  <c r="BO52"/>
  <c r="BR52"/>
  <c r="BU52"/>
  <c r="BX52"/>
  <c r="CA52"/>
  <c r="CD52"/>
  <c r="CG52"/>
  <c r="CJ52"/>
  <c r="CM52"/>
  <c r="CP52"/>
  <c r="CS46"/>
  <c r="CQ46"/>
  <c r="D46"/>
  <c r="G46"/>
  <c r="J46"/>
  <c r="M46"/>
  <c r="P46"/>
  <c r="S46"/>
  <c r="V46"/>
  <c r="Y46"/>
  <c r="AB46"/>
  <c r="AE46"/>
  <c r="AH46"/>
  <c r="AK46"/>
  <c r="AN46"/>
  <c r="AQ46"/>
  <c r="AT46"/>
  <c r="AW46"/>
  <c r="AZ46"/>
  <c r="BC46"/>
  <c r="BF46"/>
  <c r="BI46"/>
  <c r="BL46"/>
  <c r="BO46"/>
  <c r="BR46"/>
  <c r="BU46"/>
  <c r="BX46"/>
  <c r="CA46"/>
  <c r="CD46"/>
  <c r="CG46"/>
  <c r="CJ46"/>
  <c r="CM46"/>
  <c r="CP46"/>
  <c r="CS15"/>
  <c r="CQ15"/>
  <c r="D15"/>
  <c r="G15"/>
  <c r="J15"/>
  <c r="M15"/>
  <c r="P15"/>
  <c r="S15"/>
  <c r="V15"/>
  <c r="Y15"/>
  <c r="AB15"/>
  <c r="AE15"/>
  <c r="AH15"/>
  <c r="AK15"/>
  <c r="AN15"/>
  <c r="AQ15"/>
  <c r="AT15"/>
  <c r="AW15"/>
  <c r="AZ15"/>
  <c r="BC15"/>
  <c r="BF15"/>
  <c r="BI15"/>
  <c r="BL15"/>
  <c r="BO15"/>
  <c r="BR15"/>
  <c r="BU15"/>
  <c r="BX15"/>
  <c r="CA15"/>
  <c r="CD15"/>
  <c r="CG15"/>
  <c r="CJ15"/>
  <c r="CM15"/>
  <c r="CP15"/>
  <c r="CS8"/>
  <c r="CQ8"/>
  <c r="D8"/>
  <c r="G8"/>
  <c r="J8"/>
  <c r="M8"/>
  <c r="P8"/>
  <c r="S8"/>
  <c r="V8"/>
  <c r="Y8"/>
  <c r="AB8"/>
  <c r="AE8"/>
  <c r="AH8"/>
  <c r="AK8"/>
  <c r="AN8"/>
  <c r="AQ8"/>
  <c r="AT8"/>
  <c r="AW8"/>
  <c r="AZ8"/>
  <c r="BC8"/>
  <c r="BF8"/>
  <c r="BI8"/>
  <c r="BL8"/>
  <c r="BO8"/>
  <c r="BR8"/>
  <c r="BU8"/>
  <c r="BX8"/>
  <c r="CA8"/>
  <c r="CD8"/>
  <c r="CG8"/>
  <c r="CJ8"/>
  <c r="CM8"/>
  <c r="CP8"/>
  <c r="D33" i="4"/>
  <c r="D34"/>
  <c r="C37"/>
  <c r="G64" i="1" l="1"/>
  <c r="CQ60"/>
  <c r="CS60" s="1"/>
  <c r="CP60"/>
  <c r="CM60"/>
  <c r="CJ60"/>
  <c r="CG60"/>
  <c r="CD60"/>
  <c r="CA60"/>
  <c r="BX60"/>
  <c r="BU60"/>
  <c r="BR60"/>
  <c r="BO60"/>
  <c r="BL60"/>
  <c r="BI60"/>
  <c r="BF60"/>
  <c r="BC60"/>
  <c r="AZ60"/>
  <c r="AW60"/>
  <c r="AT60"/>
  <c r="AQ60"/>
  <c r="AN60"/>
  <c r="AK60"/>
  <c r="AH60"/>
  <c r="AE60"/>
  <c r="AB60"/>
  <c r="Y60"/>
  <c r="V60"/>
  <c r="S60"/>
  <c r="P60"/>
  <c r="M60"/>
  <c r="J60"/>
  <c r="G60"/>
  <c r="D60"/>
  <c r="CQ59"/>
  <c r="CS59" s="1"/>
  <c r="CP59"/>
  <c r="CM59"/>
  <c r="CJ59"/>
  <c r="CG59"/>
  <c r="CD59"/>
  <c r="CA59"/>
  <c r="BX59"/>
  <c r="BU59"/>
  <c r="BR59"/>
  <c r="BO59"/>
  <c r="BL59"/>
  <c r="BI59"/>
  <c r="BF59"/>
  <c r="BC59"/>
  <c r="AZ59"/>
  <c r="AW59"/>
  <c r="AT59"/>
  <c r="AQ59"/>
  <c r="AN59"/>
  <c r="AK59"/>
  <c r="AH59"/>
  <c r="AE59"/>
  <c r="AB59"/>
  <c r="Y59"/>
  <c r="V59"/>
  <c r="S59"/>
  <c r="P59"/>
  <c r="M59"/>
  <c r="J59"/>
  <c r="G59"/>
  <c r="D59"/>
  <c r="CQ58"/>
  <c r="CS58" s="1"/>
  <c r="CP58"/>
  <c r="CM58"/>
  <c r="CJ58"/>
  <c r="CG58"/>
  <c r="CD58"/>
  <c r="CA58"/>
  <c r="BX58"/>
  <c r="BU58"/>
  <c r="BR58"/>
  <c r="BO58"/>
  <c r="BL58"/>
  <c r="BI58"/>
  <c r="BF58"/>
  <c r="BC58"/>
  <c r="AZ58"/>
  <c r="AW58"/>
  <c r="AT58"/>
  <c r="AQ58"/>
  <c r="AN58"/>
  <c r="AK58"/>
  <c r="AH58"/>
  <c r="AE58"/>
  <c r="AB58"/>
  <c r="Y58"/>
  <c r="V58"/>
  <c r="S58"/>
  <c r="P58"/>
  <c r="M58"/>
  <c r="J58"/>
  <c r="G58"/>
  <c r="D58"/>
  <c r="CQ57"/>
  <c r="CS57" s="1"/>
  <c r="CP57"/>
  <c r="CM57"/>
  <c r="CJ57"/>
  <c r="CG57"/>
  <c r="CD57"/>
  <c r="CA57"/>
  <c r="BX57"/>
  <c r="BU57"/>
  <c r="BR57"/>
  <c r="BO57"/>
  <c r="BL57"/>
  <c r="BI57"/>
  <c r="BF57"/>
  <c r="BC57"/>
  <c r="AZ57"/>
  <c r="AW57"/>
  <c r="AT57"/>
  <c r="AQ57"/>
  <c r="AN57"/>
  <c r="AK57"/>
  <c r="AH57"/>
  <c r="AE57"/>
  <c r="AB57"/>
  <c r="Y57"/>
  <c r="V57"/>
  <c r="S57"/>
  <c r="P57"/>
  <c r="M57"/>
  <c r="J57"/>
  <c r="G57"/>
  <c r="D57"/>
  <c r="CQ56"/>
  <c r="CS56" s="1"/>
  <c r="CP56"/>
  <c r="CM56"/>
  <c r="CJ56"/>
  <c r="CG56"/>
  <c r="CD56"/>
  <c r="CA56"/>
  <c r="BX56"/>
  <c r="BU56"/>
  <c r="BR56"/>
  <c r="BO56"/>
  <c r="BL56"/>
  <c r="BI56"/>
  <c r="BF56"/>
  <c r="BC56"/>
  <c r="AZ56"/>
  <c r="AW56"/>
  <c r="AT56"/>
  <c r="AQ56"/>
  <c r="AN56"/>
  <c r="AK56"/>
  <c r="AH56"/>
  <c r="AE56"/>
  <c r="AB56"/>
  <c r="Y56"/>
  <c r="V56"/>
  <c r="S56"/>
  <c r="P56"/>
  <c r="M56"/>
  <c r="J56"/>
  <c r="G56"/>
  <c r="D56"/>
  <c r="CQ55"/>
  <c r="CS55" s="1"/>
  <c r="CP55"/>
  <c r="CM55"/>
  <c r="CJ55"/>
  <c r="CG55"/>
  <c r="CD55"/>
  <c r="CA55"/>
  <c r="BX55"/>
  <c r="BU55"/>
  <c r="BR55"/>
  <c r="BO55"/>
  <c r="BL55"/>
  <c r="BI55"/>
  <c r="BF55"/>
  <c r="BC55"/>
  <c r="AZ55"/>
  <c r="AW55"/>
  <c r="AT55"/>
  <c r="AQ55"/>
  <c r="AN55"/>
  <c r="AK55"/>
  <c r="AH55"/>
  <c r="AE55"/>
  <c r="AB55"/>
  <c r="Y55"/>
  <c r="V55"/>
  <c r="S55"/>
  <c r="P55"/>
  <c r="M55"/>
  <c r="J55"/>
  <c r="G55"/>
  <c r="D55"/>
  <c r="CQ54"/>
  <c r="CS54" s="1"/>
  <c r="CP54"/>
  <c r="CM54"/>
  <c r="CJ54"/>
  <c r="CG54"/>
  <c r="CD54"/>
  <c r="CA54"/>
  <c r="BX54"/>
  <c r="BU54"/>
  <c r="BR54"/>
  <c r="BO54"/>
  <c r="BL54"/>
  <c r="BI54"/>
  <c r="BF54"/>
  <c r="BC54"/>
  <c r="AZ54"/>
  <c r="AW54"/>
  <c r="AT54"/>
  <c r="AQ54"/>
  <c r="AN54"/>
  <c r="AK54"/>
  <c r="AH54"/>
  <c r="AE54"/>
  <c r="AB54"/>
  <c r="Y54"/>
  <c r="V54"/>
  <c r="S54"/>
  <c r="P54"/>
  <c r="M54"/>
  <c r="J54"/>
  <c r="G54"/>
  <c r="D54"/>
  <c r="CQ53"/>
  <c r="CS53" s="1"/>
  <c r="CP53"/>
  <c r="CM53"/>
  <c r="CJ53"/>
  <c r="CG53"/>
  <c r="CD53"/>
  <c r="CA53"/>
  <c r="BX53"/>
  <c r="BU53"/>
  <c r="BR53"/>
  <c r="BO53"/>
  <c r="BL53"/>
  <c r="BI53"/>
  <c r="BF53"/>
  <c r="BC53"/>
  <c r="AZ53"/>
  <c r="AW53"/>
  <c r="AT53"/>
  <c r="AQ53"/>
  <c r="AN53"/>
  <c r="AK53"/>
  <c r="AH53"/>
  <c r="AE53"/>
  <c r="AB53"/>
  <c r="Y53"/>
  <c r="V53"/>
  <c r="S53"/>
  <c r="P53"/>
  <c r="M53"/>
  <c r="J53"/>
  <c r="G53"/>
  <c r="D53"/>
  <c r="CQ51"/>
  <c r="CS51" s="1"/>
  <c r="CP51"/>
  <c r="CM51"/>
  <c r="CJ51"/>
  <c r="CG51"/>
  <c r="CD51"/>
  <c r="CA51"/>
  <c r="BX51"/>
  <c r="BU51"/>
  <c r="BR51"/>
  <c r="BO51"/>
  <c r="BL51"/>
  <c r="BI51"/>
  <c r="BF51"/>
  <c r="BC51"/>
  <c r="AZ51"/>
  <c r="AW51"/>
  <c r="AT51"/>
  <c r="AQ51"/>
  <c r="AN51"/>
  <c r="AK51"/>
  <c r="AH51"/>
  <c r="AE51"/>
  <c r="AB51"/>
  <c r="Y51"/>
  <c r="V51"/>
  <c r="S51"/>
  <c r="P51"/>
  <c r="M51"/>
  <c r="J51"/>
  <c r="G51"/>
  <c r="D51"/>
  <c r="CQ50"/>
  <c r="CS50" s="1"/>
  <c r="CP50"/>
  <c r="CM50"/>
  <c r="CJ50"/>
  <c r="CG50"/>
  <c r="CD50"/>
  <c r="CA50"/>
  <c r="BX50"/>
  <c r="BU50"/>
  <c r="BR50"/>
  <c r="BO50"/>
  <c r="BL50"/>
  <c r="BI50"/>
  <c r="BF50"/>
  <c r="BC50"/>
  <c r="AZ50"/>
  <c r="AW50"/>
  <c r="AT50"/>
  <c r="AQ50"/>
  <c r="AN50"/>
  <c r="AK50"/>
  <c r="AH50"/>
  <c r="AE50"/>
  <c r="AB50"/>
  <c r="Y50"/>
  <c r="V50"/>
  <c r="S50"/>
  <c r="P50"/>
  <c r="M50"/>
  <c r="J50"/>
  <c r="G50"/>
  <c r="D50"/>
  <c r="CQ49"/>
  <c r="CS49" s="1"/>
  <c r="CP49"/>
  <c r="CM49"/>
  <c r="CJ49"/>
  <c r="CG49"/>
  <c r="CD49"/>
  <c r="CA49"/>
  <c r="BX49"/>
  <c r="BU49"/>
  <c r="BR49"/>
  <c r="BO49"/>
  <c r="BL49"/>
  <c r="BI49"/>
  <c r="BF49"/>
  <c r="BC49"/>
  <c r="AZ49"/>
  <c r="AW49"/>
  <c r="AT49"/>
  <c r="AQ49"/>
  <c r="AN49"/>
  <c r="AK49"/>
  <c r="AH49"/>
  <c r="AE49"/>
  <c r="AB49"/>
  <c r="Y49"/>
  <c r="V49"/>
  <c r="S49"/>
  <c r="P49"/>
  <c r="M49"/>
  <c r="J49"/>
  <c r="G49"/>
  <c r="D49"/>
  <c r="CQ48"/>
  <c r="CS48" s="1"/>
  <c r="CP48"/>
  <c r="CM48"/>
  <c r="CJ48"/>
  <c r="CG48"/>
  <c r="CD48"/>
  <c r="CA48"/>
  <c r="BX48"/>
  <c r="BU48"/>
  <c r="BR48"/>
  <c r="BO48"/>
  <c r="BL48"/>
  <c r="BI48"/>
  <c r="BF48"/>
  <c r="BC48"/>
  <c r="AZ48"/>
  <c r="AW48"/>
  <c r="AT48"/>
  <c r="AQ48"/>
  <c r="AN48"/>
  <c r="AK48"/>
  <c r="AH48"/>
  <c r="AE48"/>
  <c r="AB48"/>
  <c r="Y48"/>
  <c r="V48"/>
  <c r="S48"/>
  <c r="P48"/>
  <c r="M48"/>
  <c r="J48"/>
  <c r="G48"/>
  <c r="D48"/>
  <c r="CQ47"/>
  <c r="CS47" s="1"/>
  <c r="CP47"/>
  <c r="CM47"/>
  <c r="CJ47"/>
  <c r="CG47"/>
  <c r="CD47"/>
  <c r="CA47"/>
  <c r="BX47"/>
  <c r="BU47"/>
  <c r="BR47"/>
  <c r="BO47"/>
  <c r="BL47"/>
  <c r="BI47"/>
  <c r="BF47"/>
  <c r="BC47"/>
  <c r="AZ47"/>
  <c r="AW47"/>
  <c r="AT47"/>
  <c r="AQ47"/>
  <c r="AN47"/>
  <c r="AK47"/>
  <c r="AH47"/>
  <c r="AE47"/>
  <c r="AB47"/>
  <c r="Y47"/>
  <c r="V47"/>
  <c r="S47"/>
  <c r="P47"/>
  <c r="M47"/>
  <c r="J47"/>
  <c r="G47"/>
  <c r="D47"/>
  <c r="CQ45"/>
  <c r="CS45" s="1"/>
  <c r="CP45"/>
  <c r="CM45"/>
  <c r="CJ45"/>
  <c r="CG45"/>
  <c r="CD45"/>
  <c r="CA45"/>
  <c r="BX45"/>
  <c r="BU45"/>
  <c r="BR45"/>
  <c r="BO45"/>
  <c r="BL45"/>
  <c r="BI45"/>
  <c r="BF45"/>
  <c r="BC45"/>
  <c r="AZ45"/>
  <c r="AW45"/>
  <c r="AT45"/>
  <c r="AQ45"/>
  <c r="AN45"/>
  <c r="AK45"/>
  <c r="AH45"/>
  <c r="AE45"/>
  <c r="AB45"/>
  <c r="Y45"/>
  <c r="V45"/>
  <c r="S45"/>
  <c r="P45"/>
  <c r="M45"/>
  <c r="J45"/>
  <c r="G45"/>
  <c r="D45"/>
  <c r="CQ44"/>
  <c r="CS44" s="1"/>
  <c r="CP44"/>
  <c r="CM44"/>
  <c r="CJ44"/>
  <c r="CG44"/>
  <c r="CD44"/>
  <c r="CA44"/>
  <c r="BX44"/>
  <c r="BU44"/>
  <c r="BR44"/>
  <c r="BO44"/>
  <c r="BL44"/>
  <c r="BI44"/>
  <c r="BF44"/>
  <c r="BC44"/>
  <c r="AZ44"/>
  <c r="AW44"/>
  <c r="AT44"/>
  <c r="AQ44"/>
  <c r="AN44"/>
  <c r="AK44"/>
  <c r="AH44"/>
  <c r="AE44"/>
  <c r="AB44"/>
  <c r="Y44"/>
  <c r="V44"/>
  <c r="S44"/>
  <c r="P44"/>
  <c r="M44"/>
  <c r="J44"/>
  <c r="G44"/>
  <c r="D44"/>
  <c r="CQ43"/>
  <c r="CS43" s="1"/>
  <c r="CP43"/>
  <c r="CM43"/>
  <c r="CJ43"/>
  <c r="CG43"/>
  <c r="CD43"/>
  <c r="CA43"/>
  <c r="BX43"/>
  <c r="BU43"/>
  <c r="BR43"/>
  <c r="BO43"/>
  <c r="BL43"/>
  <c r="BI43"/>
  <c r="BF43"/>
  <c r="BC43"/>
  <c r="AZ43"/>
  <c r="AW43"/>
  <c r="AT43"/>
  <c r="AQ43"/>
  <c r="AN43"/>
  <c r="AK43"/>
  <c r="AH43"/>
  <c r="AE43"/>
  <c r="AB43"/>
  <c r="Y43"/>
  <c r="V43"/>
  <c r="S43"/>
  <c r="P43"/>
  <c r="M43"/>
  <c r="J43"/>
  <c r="G43"/>
  <c r="D43"/>
  <c r="CQ42"/>
  <c r="CS42" s="1"/>
  <c r="CP42"/>
  <c r="CM42"/>
  <c r="CJ42"/>
  <c r="CG42"/>
  <c r="CD42"/>
  <c r="CA42"/>
  <c r="BX42"/>
  <c r="BU42"/>
  <c r="BR42"/>
  <c r="BO42"/>
  <c r="BL42"/>
  <c r="BI42"/>
  <c r="BF42"/>
  <c r="BC42"/>
  <c r="AZ42"/>
  <c r="AW42"/>
  <c r="AT42"/>
  <c r="AQ42"/>
  <c r="AN42"/>
  <c r="AK42"/>
  <c r="AH42"/>
  <c r="AE42"/>
  <c r="AB42"/>
  <c r="Y42"/>
  <c r="V42"/>
  <c r="S42"/>
  <c r="P42"/>
  <c r="M42"/>
  <c r="J42"/>
  <c r="G42"/>
  <c r="D42"/>
  <c r="CQ41"/>
  <c r="CS41" s="1"/>
  <c r="CP41"/>
  <c r="CM41"/>
  <c r="CJ41"/>
  <c r="CG41"/>
  <c r="CD41"/>
  <c r="CA41"/>
  <c r="BX41"/>
  <c r="BU41"/>
  <c r="BR41"/>
  <c r="BO41"/>
  <c r="BL41"/>
  <c r="BI41"/>
  <c r="BF41"/>
  <c r="BC41"/>
  <c r="AZ41"/>
  <c r="AW41"/>
  <c r="AT41"/>
  <c r="AQ41"/>
  <c r="AN41"/>
  <c r="AK41"/>
  <c r="AH41"/>
  <c r="AE41"/>
  <c r="AB41"/>
  <c r="Y41"/>
  <c r="V41"/>
  <c r="S41"/>
  <c r="P41"/>
  <c r="M41"/>
  <c r="J41"/>
  <c r="G41"/>
  <c r="D41"/>
  <c r="CQ40"/>
  <c r="CS40" s="1"/>
  <c r="CP40"/>
  <c r="CM40"/>
  <c r="CJ40"/>
  <c r="CG40"/>
  <c r="CD40"/>
  <c r="CA40"/>
  <c r="BX40"/>
  <c r="BU40"/>
  <c r="BR40"/>
  <c r="BO40"/>
  <c r="BL40"/>
  <c r="BI40"/>
  <c r="BF40"/>
  <c r="BC40"/>
  <c r="AZ40"/>
  <c r="AW40"/>
  <c r="AT40"/>
  <c r="AQ40"/>
  <c r="AN40"/>
  <c r="AK40"/>
  <c r="AH40"/>
  <c r="AE40"/>
  <c r="AB40"/>
  <c r="Y40"/>
  <c r="V40"/>
  <c r="S40"/>
  <c r="P40"/>
  <c r="M40"/>
  <c r="J40"/>
  <c r="G40"/>
  <c r="D40"/>
  <c r="CQ39"/>
  <c r="CS39" s="1"/>
  <c r="CP39"/>
  <c r="CM39"/>
  <c r="CJ39"/>
  <c r="CG39"/>
  <c r="CD39"/>
  <c r="CA39"/>
  <c r="BX39"/>
  <c r="BU39"/>
  <c r="BR39"/>
  <c r="BO39"/>
  <c r="BL39"/>
  <c r="BI39"/>
  <c r="BF39"/>
  <c r="BC39"/>
  <c r="AZ39"/>
  <c r="AW39"/>
  <c r="AT39"/>
  <c r="AQ39"/>
  <c r="AN39"/>
  <c r="AK39"/>
  <c r="AH39"/>
  <c r="AE39"/>
  <c r="AB39"/>
  <c r="Y39"/>
  <c r="V39"/>
  <c r="S39"/>
  <c r="P39"/>
  <c r="M39"/>
  <c r="J39"/>
  <c r="G39"/>
  <c r="D39"/>
  <c r="CQ38"/>
  <c r="CS38" s="1"/>
  <c r="CP38"/>
  <c r="CM38"/>
  <c r="CJ38"/>
  <c r="CG38"/>
  <c r="CD38"/>
  <c r="CA38"/>
  <c r="BX38"/>
  <c r="BU38"/>
  <c r="BR38"/>
  <c r="BO38"/>
  <c r="BL38"/>
  <c r="BI38"/>
  <c r="BF38"/>
  <c r="BC38"/>
  <c r="AZ38"/>
  <c r="AW38"/>
  <c r="AT38"/>
  <c r="AQ38"/>
  <c r="AN38"/>
  <c r="AK38"/>
  <c r="AH38"/>
  <c r="AE38"/>
  <c r="AB38"/>
  <c r="Y38"/>
  <c r="V38"/>
  <c r="S38"/>
  <c r="P38"/>
  <c r="M38"/>
  <c r="J38"/>
  <c r="G38"/>
  <c r="D38"/>
  <c r="CQ37"/>
  <c r="CS37" s="1"/>
  <c r="CP37"/>
  <c r="CM37"/>
  <c r="CJ37"/>
  <c r="CG37"/>
  <c r="CD37"/>
  <c r="CA37"/>
  <c r="BX37"/>
  <c r="BU37"/>
  <c r="BR37"/>
  <c r="BO37"/>
  <c r="BL37"/>
  <c r="BI37"/>
  <c r="BF37"/>
  <c r="BC37"/>
  <c r="AZ37"/>
  <c r="AW37"/>
  <c r="AT37"/>
  <c r="AQ37"/>
  <c r="AN37"/>
  <c r="AK37"/>
  <c r="AH37"/>
  <c r="AE37"/>
  <c r="AB37"/>
  <c r="Y37"/>
  <c r="V37"/>
  <c r="S37"/>
  <c r="P37"/>
  <c r="M37"/>
  <c r="J37"/>
  <c r="G37"/>
  <c r="D37"/>
  <c r="CQ36"/>
  <c r="CS36" s="1"/>
  <c r="CP36"/>
  <c r="CM36"/>
  <c r="CJ36"/>
  <c r="CG36"/>
  <c r="CD36"/>
  <c r="CA36"/>
  <c r="BX36"/>
  <c r="BU36"/>
  <c r="BR36"/>
  <c r="BO36"/>
  <c r="BL36"/>
  <c r="BI36"/>
  <c r="BF36"/>
  <c r="BC36"/>
  <c r="AZ36"/>
  <c r="AW36"/>
  <c r="AT36"/>
  <c r="AQ36"/>
  <c r="AN36"/>
  <c r="AK36"/>
  <c r="AH36"/>
  <c r="AE36"/>
  <c r="AB36"/>
  <c r="Y36"/>
  <c r="V36"/>
  <c r="S36"/>
  <c r="P36"/>
  <c r="M36"/>
  <c r="J36"/>
  <c r="G36"/>
  <c r="D36"/>
  <c r="CQ35"/>
  <c r="CS35" s="1"/>
  <c r="CP35"/>
  <c r="CM35"/>
  <c r="CJ35"/>
  <c r="CG35"/>
  <c r="CD35"/>
  <c r="CA35"/>
  <c r="BX35"/>
  <c r="BU35"/>
  <c r="BR35"/>
  <c r="BO35"/>
  <c r="BL35"/>
  <c r="BI35"/>
  <c r="BF35"/>
  <c r="BC35"/>
  <c r="AZ35"/>
  <c r="AW35"/>
  <c r="AT35"/>
  <c r="AQ35"/>
  <c r="AN35"/>
  <c r="AK35"/>
  <c r="AH35"/>
  <c r="AE35"/>
  <c r="AB35"/>
  <c r="Y35"/>
  <c r="V35"/>
  <c r="S35"/>
  <c r="P35"/>
  <c r="M35"/>
  <c r="J35"/>
  <c r="G35"/>
  <c r="D35"/>
  <c r="CQ34"/>
  <c r="CS34" s="1"/>
  <c r="CP34"/>
  <c r="CM34"/>
  <c r="CJ34"/>
  <c r="CG34"/>
  <c r="CD34"/>
  <c r="CA34"/>
  <c r="BX34"/>
  <c r="BU34"/>
  <c r="BR34"/>
  <c r="BO34"/>
  <c r="BL34"/>
  <c r="BI34"/>
  <c r="BF34"/>
  <c r="BC34"/>
  <c r="AZ34"/>
  <c r="AW34"/>
  <c r="AT34"/>
  <c r="AQ34"/>
  <c r="AN34"/>
  <c r="AK34"/>
  <c r="AH34"/>
  <c r="AE34"/>
  <c r="AB34"/>
  <c r="Y34"/>
  <c r="V34"/>
  <c r="S34"/>
  <c r="P34"/>
  <c r="M34"/>
  <c r="J34"/>
  <c r="G34"/>
  <c r="D34"/>
  <c r="CQ33"/>
  <c r="CS33" s="1"/>
  <c r="CP33"/>
  <c r="CM33"/>
  <c r="CJ33"/>
  <c r="CG33"/>
  <c r="CD33"/>
  <c r="CA33"/>
  <c r="BX33"/>
  <c r="BU33"/>
  <c r="BR33"/>
  <c r="BO33"/>
  <c r="BL33"/>
  <c r="BI33"/>
  <c r="BF33"/>
  <c r="BC33"/>
  <c r="AZ33"/>
  <c r="AW33"/>
  <c r="AT33"/>
  <c r="AQ33"/>
  <c r="AN33"/>
  <c r="AK33"/>
  <c r="AH33"/>
  <c r="AE33"/>
  <c r="AB33"/>
  <c r="Y33"/>
  <c r="V33"/>
  <c r="S33"/>
  <c r="P33"/>
  <c r="M33"/>
  <c r="J33"/>
  <c r="G33"/>
  <c r="D33"/>
  <c r="CQ32"/>
  <c r="CS32" s="1"/>
  <c r="CP32"/>
  <c r="CM32"/>
  <c r="CJ32"/>
  <c r="CG32"/>
  <c r="CD32"/>
  <c r="CA32"/>
  <c r="BX32"/>
  <c r="BU32"/>
  <c r="BR32"/>
  <c r="BO32"/>
  <c r="BL32"/>
  <c r="BI32"/>
  <c r="BF32"/>
  <c r="BC32"/>
  <c r="AZ32"/>
  <c r="AW32"/>
  <c r="AT32"/>
  <c r="AQ32"/>
  <c r="AN32"/>
  <c r="AK32"/>
  <c r="AH32"/>
  <c r="AE32"/>
  <c r="AB32"/>
  <c r="Y32"/>
  <c r="V32"/>
  <c r="S32"/>
  <c r="P32"/>
  <c r="M32"/>
  <c r="J32"/>
  <c r="G32"/>
  <c r="D32"/>
  <c r="CQ31"/>
  <c r="CS31" s="1"/>
  <c r="CP31"/>
  <c r="CM31"/>
  <c r="CJ31"/>
  <c r="CG31"/>
  <c r="CD31"/>
  <c r="CA31"/>
  <c r="BX31"/>
  <c r="BU31"/>
  <c r="BR31"/>
  <c r="BO31"/>
  <c r="BL31"/>
  <c r="BI31"/>
  <c r="BF31"/>
  <c r="BC31"/>
  <c r="AZ31"/>
  <c r="AW31"/>
  <c r="AT31"/>
  <c r="AQ31"/>
  <c r="AN31"/>
  <c r="AK31"/>
  <c r="AH31"/>
  <c r="AE31"/>
  <c r="AB31"/>
  <c r="Y31"/>
  <c r="V31"/>
  <c r="S31"/>
  <c r="P31"/>
  <c r="M31"/>
  <c r="J31"/>
  <c r="G31"/>
  <c r="D31"/>
  <c r="CQ30"/>
  <c r="CS30" s="1"/>
  <c r="CP30"/>
  <c r="CM30"/>
  <c r="CJ30"/>
  <c r="CG30"/>
  <c r="CD30"/>
  <c r="CA30"/>
  <c r="BX30"/>
  <c r="BU30"/>
  <c r="BR30"/>
  <c r="BO30"/>
  <c r="BL30"/>
  <c r="BI30"/>
  <c r="BF30"/>
  <c r="BC30"/>
  <c r="AZ30"/>
  <c r="AW30"/>
  <c r="AT30"/>
  <c r="AQ30"/>
  <c r="AN30"/>
  <c r="AK30"/>
  <c r="AH30"/>
  <c r="AE30"/>
  <c r="AB30"/>
  <c r="Y30"/>
  <c r="V30"/>
  <c r="S30"/>
  <c r="P30"/>
  <c r="M30"/>
  <c r="J30"/>
  <c r="G30"/>
  <c r="D30"/>
  <c r="CQ29"/>
  <c r="CS29" s="1"/>
  <c r="CP29"/>
  <c r="CM29"/>
  <c r="CJ29"/>
  <c r="CG29"/>
  <c r="CD29"/>
  <c r="CA29"/>
  <c r="BX29"/>
  <c r="BU29"/>
  <c r="BR29"/>
  <c r="BO29"/>
  <c r="BL29"/>
  <c r="BI29"/>
  <c r="BF29"/>
  <c r="BC29"/>
  <c r="AZ29"/>
  <c r="AW29"/>
  <c r="AT29"/>
  <c r="AQ29"/>
  <c r="AN29"/>
  <c r="AK29"/>
  <c r="AH29"/>
  <c r="AE29"/>
  <c r="AB29"/>
  <c r="Y29"/>
  <c r="V29"/>
  <c r="S29"/>
  <c r="P29"/>
  <c r="M29"/>
  <c r="J29"/>
  <c r="G29"/>
  <c r="D29"/>
  <c r="CQ28"/>
  <c r="CS28" s="1"/>
  <c r="CP28"/>
  <c r="CM28"/>
  <c r="CJ28"/>
  <c r="CG28"/>
  <c r="CD28"/>
  <c r="CA28"/>
  <c r="BX28"/>
  <c r="BU28"/>
  <c r="BR28"/>
  <c r="BO28"/>
  <c r="BL28"/>
  <c r="BI28"/>
  <c r="BF28"/>
  <c r="BC28"/>
  <c r="AZ28"/>
  <c r="AW28"/>
  <c r="AT28"/>
  <c r="AQ28"/>
  <c r="AN28"/>
  <c r="AK28"/>
  <c r="AH28"/>
  <c r="AE28"/>
  <c r="AB28"/>
  <c r="Y28"/>
  <c r="V28"/>
  <c r="S28"/>
  <c r="P28"/>
  <c r="M28"/>
  <c r="J28"/>
  <c r="G28"/>
  <c r="D28"/>
  <c r="CQ27"/>
  <c r="CS27" s="1"/>
  <c r="CP27"/>
  <c r="CM27"/>
  <c r="CJ27"/>
  <c r="CG27"/>
  <c r="CD27"/>
  <c r="CA27"/>
  <c r="BX27"/>
  <c r="BU27"/>
  <c r="BR27"/>
  <c r="BO27"/>
  <c r="BL27"/>
  <c r="BI27"/>
  <c r="BF27"/>
  <c r="BC27"/>
  <c r="AZ27"/>
  <c r="AW27"/>
  <c r="AT27"/>
  <c r="AQ27"/>
  <c r="AN27"/>
  <c r="AK27"/>
  <c r="AH27"/>
  <c r="AE27"/>
  <c r="AB27"/>
  <c r="Y27"/>
  <c r="V27"/>
  <c r="S27"/>
  <c r="P27"/>
  <c r="M27"/>
  <c r="J27"/>
  <c r="G27"/>
  <c r="D27"/>
  <c r="CQ26"/>
  <c r="CS26" s="1"/>
  <c r="CP26"/>
  <c r="CM26"/>
  <c r="CJ26"/>
  <c r="CG26"/>
  <c r="CD26"/>
  <c r="CA26"/>
  <c r="BX26"/>
  <c r="BU26"/>
  <c r="BR26"/>
  <c r="BO26"/>
  <c r="BL26"/>
  <c r="BI26"/>
  <c r="BF26"/>
  <c r="BC26"/>
  <c r="AZ26"/>
  <c r="AW26"/>
  <c r="AT26"/>
  <c r="AQ26"/>
  <c r="AN26"/>
  <c r="AK26"/>
  <c r="AH26"/>
  <c r="AE26"/>
  <c r="AB26"/>
  <c r="Y26"/>
  <c r="V26"/>
  <c r="S26"/>
  <c r="P26"/>
  <c r="M26"/>
  <c r="J26"/>
  <c r="G26"/>
  <c r="D26"/>
  <c r="CQ25"/>
  <c r="CS25" s="1"/>
  <c r="CP25"/>
  <c r="CM25"/>
  <c r="CJ25"/>
  <c r="CG25"/>
  <c r="CD25"/>
  <c r="CA25"/>
  <c r="BX25"/>
  <c r="BU25"/>
  <c r="BR25"/>
  <c r="BO25"/>
  <c r="BL25"/>
  <c r="BI25"/>
  <c r="BF25"/>
  <c r="BC25"/>
  <c r="AZ25"/>
  <c r="AW25"/>
  <c r="AT25"/>
  <c r="AQ25"/>
  <c r="AN25"/>
  <c r="AK25"/>
  <c r="AH25"/>
  <c r="AE25"/>
  <c r="AB25"/>
  <c r="Y25"/>
  <c r="V25"/>
  <c r="S25"/>
  <c r="P25"/>
  <c r="M25"/>
  <c r="J25"/>
  <c r="G25"/>
  <c r="D25"/>
  <c r="CQ24"/>
  <c r="CS24" s="1"/>
  <c r="CP24"/>
  <c r="CM24"/>
  <c r="CJ24"/>
  <c r="CG24"/>
  <c r="CD24"/>
  <c r="CA24"/>
  <c r="BX24"/>
  <c r="BU24"/>
  <c r="BR24"/>
  <c r="BO24"/>
  <c r="BL24"/>
  <c r="BI24"/>
  <c r="BF24"/>
  <c r="BC24"/>
  <c r="AZ24"/>
  <c r="AW24"/>
  <c r="AT24"/>
  <c r="AQ24"/>
  <c r="AN24"/>
  <c r="AK24"/>
  <c r="AH24"/>
  <c r="AE24"/>
  <c r="AB24"/>
  <c r="Y24"/>
  <c r="V24"/>
  <c r="S24"/>
  <c r="P24"/>
  <c r="M24"/>
  <c r="J24"/>
  <c r="G24"/>
  <c r="D24"/>
  <c r="CQ23"/>
  <c r="CS23" s="1"/>
  <c r="CP23"/>
  <c r="CM23"/>
  <c r="CJ23"/>
  <c r="CG23"/>
  <c r="CD23"/>
  <c r="CA23"/>
  <c r="BX23"/>
  <c r="BU23"/>
  <c r="BR23"/>
  <c r="BO23"/>
  <c r="BL23"/>
  <c r="BI23"/>
  <c r="BF23"/>
  <c r="BC23"/>
  <c r="AZ23"/>
  <c r="AW23"/>
  <c r="AT23"/>
  <c r="AQ23"/>
  <c r="AN23"/>
  <c r="AK23"/>
  <c r="AH23"/>
  <c r="AE23"/>
  <c r="AB23"/>
  <c r="Y23"/>
  <c r="V23"/>
  <c r="S23"/>
  <c r="P23"/>
  <c r="M23"/>
  <c r="J23"/>
  <c r="G23"/>
  <c r="D23"/>
  <c r="CQ22"/>
  <c r="CS22" s="1"/>
  <c r="CP22"/>
  <c r="CM22"/>
  <c r="CJ22"/>
  <c r="CG22"/>
  <c r="CD22"/>
  <c r="CA22"/>
  <c r="BX22"/>
  <c r="BU22"/>
  <c r="BR22"/>
  <c r="BO22"/>
  <c r="BL22"/>
  <c r="BI22"/>
  <c r="BF22"/>
  <c r="BC22"/>
  <c r="AZ22"/>
  <c r="AW22"/>
  <c r="AT22"/>
  <c r="AQ22"/>
  <c r="AN22"/>
  <c r="AK22"/>
  <c r="AH22"/>
  <c r="AE22"/>
  <c r="AB22"/>
  <c r="Y22"/>
  <c r="V22"/>
  <c r="S22"/>
  <c r="P22"/>
  <c r="M22"/>
  <c r="J22"/>
  <c r="G22"/>
  <c r="D22"/>
  <c r="CQ21"/>
  <c r="CS21" s="1"/>
  <c r="CP21"/>
  <c r="CM21"/>
  <c r="CJ21"/>
  <c r="CG21"/>
  <c r="CD21"/>
  <c r="CA21"/>
  <c r="BX21"/>
  <c r="BU21"/>
  <c r="BR21"/>
  <c r="BO21"/>
  <c r="BL21"/>
  <c r="BI21"/>
  <c r="BF21"/>
  <c r="BC21"/>
  <c r="AZ21"/>
  <c r="AW21"/>
  <c r="AT21"/>
  <c r="AQ21"/>
  <c r="AN21"/>
  <c r="AK21"/>
  <c r="AH21"/>
  <c r="AE21"/>
  <c r="AB21"/>
  <c r="Y21"/>
  <c r="V21"/>
  <c r="S21"/>
  <c r="P21"/>
  <c r="M21"/>
  <c r="J21"/>
  <c r="G21"/>
  <c r="D21"/>
  <c r="CQ20"/>
  <c r="CS20" s="1"/>
  <c r="CP20"/>
  <c r="CM20"/>
  <c r="CJ20"/>
  <c r="CG20"/>
  <c r="CD20"/>
  <c r="CA20"/>
  <c r="BX20"/>
  <c r="BU20"/>
  <c r="BR20"/>
  <c r="BO20"/>
  <c r="BL20"/>
  <c r="BI20"/>
  <c r="BF20"/>
  <c r="BC20"/>
  <c r="AZ20"/>
  <c r="AW20"/>
  <c r="AT20"/>
  <c r="AQ20"/>
  <c r="AN20"/>
  <c r="AK20"/>
  <c r="AH20"/>
  <c r="AE20"/>
  <c r="AB20"/>
  <c r="Y20"/>
  <c r="V20"/>
  <c r="S20"/>
  <c r="P20"/>
  <c r="M20"/>
  <c r="J20"/>
  <c r="G20"/>
  <c r="D20"/>
  <c r="CQ19"/>
  <c r="CS19" s="1"/>
  <c r="CP19"/>
  <c r="CM19"/>
  <c r="CJ19"/>
  <c r="CG19"/>
  <c r="CD19"/>
  <c r="CA19"/>
  <c r="BX19"/>
  <c r="BU19"/>
  <c r="BR19"/>
  <c r="BO19"/>
  <c r="BL19"/>
  <c r="BI19"/>
  <c r="BF19"/>
  <c r="BC19"/>
  <c r="AZ19"/>
  <c r="AW19"/>
  <c r="AT19"/>
  <c r="AQ19"/>
  <c r="AN19"/>
  <c r="AK19"/>
  <c r="AH19"/>
  <c r="AE19"/>
  <c r="AB19"/>
  <c r="Y19"/>
  <c r="V19"/>
  <c r="S19"/>
  <c r="P19"/>
  <c r="M19"/>
  <c r="J19"/>
  <c r="G19"/>
  <c r="D19"/>
  <c r="CQ18"/>
  <c r="CS18" s="1"/>
  <c r="CP18"/>
  <c r="CM18"/>
  <c r="CJ18"/>
  <c r="CG18"/>
  <c r="CD18"/>
  <c r="CA18"/>
  <c r="BX18"/>
  <c r="BU18"/>
  <c r="BR18"/>
  <c r="BO18"/>
  <c r="BL18"/>
  <c r="BI18"/>
  <c r="BF18"/>
  <c r="BC18"/>
  <c r="AZ18"/>
  <c r="AW18"/>
  <c r="AT18"/>
  <c r="AQ18"/>
  <c r="AN18"/>
  <c r="AK18"/>
  <c r="AH18"/>
  <c r="AE18"/>
  <c r="AB18"/>
  <c r="Y18"/>
  <c r="V18"/>
  <c r="S18"/>
  <c r="P18"/>
  <c r="M18"/>
  <c r="J18"/>
  <c r="G18"/>
  <c r="D18"/>
  <c r="CQ17"/>
  <c r="CS17" s="1"/>
  <c r="CP17"/>
  <c r="CM17"/>
  <c r="CJ17"/>
  <c r="CG17"/>
  <c r="CD17"/>
  <c r="CA17"/>
  <c r="BX17"/>
  <c r="BU17"/>
  <c r="BR17"/>
  <c r="BO17"/>
  <c r="BL17"/>
  <c r="BI17"/>
  <c r="BF17"/>
  <c r="BC17"/>
  <c r="AZ17"/>
  <c r="AW17"/>
  <c r="AT17"/>
  <c r="AQ17"/>
  <c r="AN17"/>
  <c r="AK17"/>
  <c r="AH17"/>
  <c r="AE17"/>
  <c r="AB17"/>
  <c r="Y17"/>
  <c r="V17"/>
  <c r="S17"/>
  <c r="P17"/>
  <c r="M17"/>
  <c r="J17"/>
  <c r="G17"/>
  <c r="D17"/>
  <c r="CQ16"/>
  <c r="CS16" s="1"/>
  <c r="CP16"/>
  <c r="CM16"/>
  <c r="CJ16"/>
  <c r="CG16"/>
  <c r="CD16"/>
  <c r="CA16"/>
  <c r="BX16"/>
  <c r="BU16"/>
  <c r="BR16"/>
  <c r="BO16"/>
  <c r="BL16"/>
  <c r="BI16"/>
  <c r="BF16"/>
  <c r="BC16"/>
  <c r="AZ16"/>
  <c r="AW16"/>
  <c r="AT16"/>
  <c r="AQ16"/>
  <c r="AN16"/>
  <c r="AK16"/>
  <c r="AH16"/>
  <c r="AE16"/>
  <c r="AB16"/>
  <c r="Y16"/>
  <c r="V16"/>
  <c r="S16"/>
  <c r="P16"/>
  <c r="M16"/>
  <c r="J16"/>
  <c r="G16"/>
  <c r="D16"/>
  <c r="CQ14"/>
  <c r="CS14" s="1"/>
  <c r="CP14"/>
  <c r="CM14"/>
  <c r="CJ14"/>
  <c r="CG14"/>
  <c r="CD14"/>
  <c r="CA14"/>
  <c r="BX14"/>
  <c r="BU14"/>
  <c r="BR14"/>
  <c r="BO14"/>
  <c r="BL14"/>
  <c r="BI14"/>
  <c r="BF14"/>
  <c r="BC14"/>
  <c r="AZ14"/>
  <c r="AW14"/>
  <c r="AT14"/>
  <c r="AQ14"/>
  <c r="AN14"/>
  <c r="AK14"/>
  <c r="AH14"/>
  <c r="AE14"/>
  <c r="AB14"/>
  <c r="Y14"/>
  <c r="V14"/>
  <c r="S14"/>
  <c r="P14"/>
  <c r="M14"/>
  <c r="J14"/>
  <c r="G14"/>
  <c r="D14"/>
  <c r="CQ13"/>
  <c r="CS13" s="1"/>
  <c r="CP13"/>
  <c r="CM13"/>
  <c r="CJ13"/>
  <c r="CG13"/>
  <c r="CD13"/>
  <c r="CA13"/>
  <c r="BX13"/>
  <c r="BU13"/>
  <c r="BR13"/>
  <c r="BO13"/>
  <c r="BL13"/>
  <c r="BI13"/>
  <c r="BF13"/>
  <c r="BC13"/>
  <c r="AZ13"/>
  <c r="AW13"/>
  <c r="AT13"/>
  <c r="AQ13"/>
  <c r="AN13"/>
  <c r="AK13"/>
  <c r="AH13"/>
  <c r="AE13"/>
  <c r="AB13"/>
  <c r="Y13"/>
  <c r="V13"/>
  <c r="S13"/>
  <c r="P13"/>
  <c r="M13"/>
  <c r="J13"/>
  <c r="G13"/>
  <c r="D13"/>
  <c r="CQ12"/>
  <c r="CS12" s="1"/>
  <c r="CP12"/>
  <c r="CM12"/>
  <c r="CJ12"/>
  <c r="CG12"/>
  <c r="CD12"/>
  <c r="CA12"/>
  <c r="BX12"/>
  <c r="BU12"/>
  <c r="BR12"/>
  <c r="BO12"/>
  <c r="BL12"/>
  <c r="BI12"/>
  <c r="BF12"/>
  <c r="BC12"/>
  <c r="AZ12"/>
  <c r="AW12"/>
  <c r="AT12"/>
  <c r="AQ12"/>
  <c r="AN12"/>
  <c r="AK12"/>
  <c r="AH12"/>
  <c r="AE12"/>
  <c r="AB12"/>
  <c r="Y12"/>
  <c r="V12"/>
  <c r="S12"/>
  <c r="P12"/>
  <c r="M12"/>
  <c r="J12"/>
  <c r="G12"/>
  <c r="D12"/>
  <c r="CQ11"/>
  <c r="CS11" s="1"/>
  <c r="CP11"/>
  <c r="CM11"/>
  <c r="CJ11"/>
  <c r="CG11"/>
  <c r="CD11"/>
  <c r="CA11"/>
  <c r="BX11"/>
  <c r="BU11"/>
  <c r="BR11"/>
  <c r="BO11"/>
  <c r="BL11"/>
  <c r="BI11"/>
  <c r="BF11"/>
  <c r="BC11"/>
  <c r="AZ11"/>
  <c r="AW11"/>
  <c r="AT11"/>
  <c r="AQ11"/>
  <c r="AN11"/>
  <c r="AK11"/>
  <c r="AH11"/>
  <c r="AE11"/>
  <c r="AB11"/>
  <c r="Y11"/>
  <c r="V11"/>
  <c r="S11"/>
  <c r="P11"/>
  <c r="M11"/>
  <c r="J11"/>
  <c r="G11"/>
  <c r="D11"/>
  <c r="CQ10"/>
  <c r="CS10" s="1"/>
  <c r="CP10"/>
  <c r="CM10"/>
  <c r="CJ10"/>
  <c r="CG10"/>
  <c r="CD10"/>
  <c r="CA10"/>
  <c r="BX10"/>
  <c r="BU10"/>
  <c r="BR10"/>
  <c r="BO10"/>
  <c r="BL10"/>
  <c r="BI10"/>
  <c r="BF10"/>
  <c r="BC10"/>
  <c r="AZ10"/>
  <c r="AW10"/>
  <c r="AT10"/>
  <c r="AQ10"/>
  <c r="AN10"/>
  <c r="AK10"/>
  <c r="AH10"/>
  <c r="AE10"/>
  <c r="AB10"/>
  <c r="Y10"/>
  <c r="V10"/>
  <c r="S10"/>
  <c r="P10"/>
  <c r="M10"/>
  <c r="J10"/>
  <c r="G10"/>
  <c r="D10"/>
  <c r="CQ9"/>
  <c r="CS9" s="1"/>
  <c r="CP9"/>
  <c r="CM9"/>
  <c r="CJ9"/>
  <c r="CG9"/>
  <c r="CD9"/>
  <c r="CA9"/>
  <c r="BX9"/>
  <c r="BU9"/>
  <c r="BR9"/>
  <c r="BO9"/>
  <c r="BL9"/>
  <c r="BI9"/>
  <c r="BF9"/>
  <c r="BC9"/>
  <c r="AZ9"/>
  <c r="AW9"/>
  <c r="AT9"/>
  <c r="AQ9"/>
  <c r="AN9"/>
  <c r="AK9"/>
  <c r="AH9"/>
  <c r="AE9"/>
  <c r="AB9"/>
  <c r="Y9"/>
  <c r="V9"/>
  <c r="S9"/>
  <c r="P9"/>
  <c r="M9"/>
  <c r="J9"/>
  <c r="G9"/>
  <c r="D9"/>
  <c r="CQ7"/>
  <c r="CS7" s="1"/>
  <c r="CP7"/>
  <c r="CM7"/>
  <c r="CJ7"/>
  <c r="CG7"/>
  <c r="CD7"/>
  <c r="CA7"/>
  <c r="BX7"/>
  <c r="BU7"/>
  <c r="BR7"/>
  <c r="BO7"/>
  <c r="BL7"/>
  <c r="BI7"/>
  <c r="BF7"/>
  <c r="BC7"/>
  <c r="AZ7"/>
  <c r="AW7"/>
  <c r="AT7"/>
  <c r="AQ7"/>
  <c r="AN7"/>
  <c r="AK7"/>
  <c r="AH7"/>
  <c r="AE7"/>
  <c r="AB7"/>
  <c r="Y7"/>
  <c r="V7"/>
  <c r="S7"/>
  <c r="P7"/>
  <c r="M7"/>
  <c r="J7"/>
  <c r="G7"/>
  <c r="D7"/>
  <c r="CQ6"/>
  <c r="CS6" s="1"/>
  <c r="CP6"/>
  <c r="CM6"/>
  <c r="CJ6"/>
  <c r="CG6"/>
  <c r="CD6"/>
  <c r="CA6"/>
  <c r="BX6"/>
  <c r="BU6"/>
  <c r="BR6"/>
  <c r="BO6"/>
  <c r="BL6"/>
  <c r="BI6"/>
  <c r="BF6"/>
  <c r="BC6"/>
  <c r="AZ6"/>
  <c r="AW6"/>
  <c r="AT6"/>
  <c r="AQ6"/>
  <c r="AN6"/>
  <c r="AK6"/>
  <c r="AH6"/>
  <c r="AE6"/>
  <c r="AB6"/>
  <c r="Y6"/>
  <c r="V6"/>
  <c r="S6"/>
  <c r="P6"/>
  <c r="M6"/>
  <c r="J6"/>
  <c r="G6"/>
  <c r="D6"/>
  <c r="CQ5"/>
  <c r="CS5" s="1"/>
  <c r="CP5"/>
  <c r="CM5"/>
  <c r="CJ5"/>
  <c r="CG5"/>
  <c r="CD5"/>
  <c r="CA5"/>
  <c r="BX5"/>
  <c r="BU5"/>
  <c r="BR5"/>
  <c r="BO5"/>
  <c r="BL5"/>
  <c r="BI5"/>
  <c r="BF5"/>
  <c r="BC5"/>
  <c r="AZ5"/>
  <c r="AW5"/>
  <c r="AT5"/>
  <c r="AQ5"/>
  <c r="AN5"/>
  <c r="AK5"/>
  <c r="AH5"/>
  <c r="AE5"/>
  <c r="AB5"/>
  <c r="Y5"/>
  <c r="V5"/>
  <c r="S5"/>
  <c r="P5"/>
  <c r="M5"/>
  <c r="J5"/>
  <c r="G5"/>
  <c r="D5"/>
  <c r="CQ4"/>
  <c r="CS4" s="1"/>
  <c r="CP4"/>
  <c r="CM4"/>
  <c r="CJ4"/>
  <c r="CG4"/>
  <c r="CD4"/>
  <c r="CA4"/>
  <c r="BX4"/>
  <c r="BU4"/>
  <c r="BR4"/>
  <c r="BO4"/>
  <c r="BL4"/>
  <c r="BI4"/>
  <c r="BF4"/>
  <c r="BC4"/>
  <c r="AZ4"/>
  <c r="AW4"/>
  <c r="AT4"/>
  <c r="AQ4"/>
  <c r="AN4"/>
  <c r="AK4"/>
  <c r="AH4"/>
  <c r="AE4"/>
  <c r="AB4"/>
  <c r="Y4"/>
  <c r="V4"/>
  <c r="S4"/>
  <c r="P4"/>
  <c r="M4"/>
  <c r="J4"/>
  <c r="G4"/>
  <c r="D4"/>
  <c r="CQ3"/>
  <c r="CS3" s="1"/>
  <c r="CP3"/>
  <c r="CM3"/>
  <c r="CJ3"/>
  <c r="CG3"/>
  <c r="CD3"/>
  <c r="CA3"/>
  <c r="BX3"/>
  <c r="BU3"/>
  <c r="BR3"/>
  <c r="BO3"/>
  <c r="BL3"/>
  <c r="BI3"/>
  <c r="BF3"/>
  <c r="BC3"/>
  <c r="AZ3"/>
  <c r="AW3"/>
  <c r="AT3"/>
  <c r="AQ3"/>
  <c r="AN3"/>
  <c r="AK3"/>
  <c r="AH3"/>
  <c r="AE3"/>
  <c r="AB3"/>
  <c r="Y3"/>
  <c r="V3"/>
  <c r="S3"/>
  <c r="P3"/>
  <c r="M3"/>
  <c r="J3"/>
  <c r="G3"/>
  <c r="D3"/>
  <c r="B37" i="4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5"/>
  <c r="D37" l="1"/>
  <c r="D39"/>
  <c r="D40" s="1"/>
  <c r="D41" s="1"/>
  <c r="CS62" i="1"/>
  <c r="CS63" s="1"/>
  <c r="CS64" s="1"/>
  <c r="CQ64" l="1"/>
</calcChain>
</file>

<file path=xl/sharedStrings.xml><?xml version="1.0" encoding="utf-8"?>
<sst xmlns="http://schemas.openxmlformats.org/spreadsheetml/2006/main" count="103" uniqueCount="73">
  <si>
    <t>PRODUITS</t>
  </si>
  <si>
    <t>CARRES C</t>
  </si>
  <si>
    <t>BOULOTS C</t>
  </si>
  <si>
    <t>GRIS C</t>
  </si>
  <si>
    <t>1/2 CARRES C</t>
  </si>
  <si>
    <t>1/2 GRIS C</t>
  </si>
  <si>
    <t>BUCHERONS C</t>
  </si>
  <si>
    <t>FROMENTS C</t>
  </si>
  <si>
    <t>CEREALES C</t>
  </si>
  <si>
    <t>BAGUETTES</t>
  </si>
  <si>
    <t>PISTOLETS</t>
  </si>
  <si>
    <t>BRUXELLES</t>
  </si>
  <si>
    <t>SANDWICHS</t>
  </si>
  <si>
    <t>PAINS CHOC</t>
  </si>
  <si>
    <t>CROISSANTS</t>
  </si>
  <si>
    <t>CQ BEURRE</t>
  </si>
  <si>
    <t>CROISS FRANG</t>
  </si>
  <si>
    <t>CQ BEURRE RAIS</t>
  </si>
  <si>
    <t>BAULUS</t>
  </si>
  <si>
    <t>HUIT CREME</t>
  </si>
  <si>
    <t>GOS POMME</t>
  </si>
  <si>
    <t>CHAUSS CERISE</t>
  </si>
  <si>
    <t>GOS FEUILL ABRIC</t>
  </si>
  <si>
    <t>EPEAUTRES C</t>
  </si>
  <si>
    <t>SEIGLES C</t>
  </si>
  <si>
    <t>FERMIERS C</t>
  </si>
  <si>
    <t>CIABATTA</t>
  </si>
  <si>
    <t>T RIZ</t>
  </si>
  <si>
    <t>X2 MERVEILLEUX</t>
  </si>
  <si>
    <t>T SUCRE</t>
  </si>
  <si>
    <t>X2 ECLAIRS</t>
  </si>
  <si>
    <t>X2 GLACES</t>
  </si>
  <si>
    <t>X2 BOULES BERLIN</t>
  </si>
  <si>
    <t>T 4 FRUITS</t>
  </si>
  <si>
    <t>X2 CORNETS</t>
  </si>
  <si>
    <t>X2 ECLAIRS MOKA</t>
  </si>
  <si>
    <t>X2 BAV CHOCO</t>
  </si>
  <si>
    <t>X2 BAV FRAISE</t>
  </si>
  <si>
    <t>T CŒUR FRAISE</t>
  </si>
  <si>
    <t>X2 PROGRES</t>
  </si>
  <si>
    <t>T FRAISE</t>
  </si>
  <si>
    <t>X2 TTL FRAISE</t>
  </si>
  <si>
    <t>X2 TTL MULTI FRUITS</t>
  </si>
  <si>
    <t>X2 MOKA</t>
  </si>
  <si>
    <t>T MULTI FRUITS</t>
  </si>
  <si>
    <t>TOTAL</t>
  </si>
  <si>
    <t>NBRE</t>
  </si>
  <si>
    <t>P/UN</t>
  </si>
  <si>
    <t>T</t>
  </si>
  <si>
    <t>X2 TTL BRESILIENNE</t>
  </si>
  <si>
    <t>RECUIT C</t>
  </si>
  <si>
    <t>X2 BABA RHUM</t>
  </si>
  <si>
    <t>AVISANCES</t>
  </si>
  <si>
    <t>X2 CHOUX CF</t>
  </si>
  <si>
    <t>GRIS NC</t>
  </si>
  <si>
    <t>BOULOTS NC</t>
  </si>
  <si>
    <t>GAUFRE</t>
  </si>
  <si>
    <t>T POMME CVT</t>
  </si>
  <si>
    <t>PRALINE AMANDE</t>
  </si>
  <si>
    <t>Date</t>
  </si>
  <si>
    <t>Fournitures</t>
  </si>
  <si>
    <t>Invendus</t>
  </si>
  <si>
    <t>Total</t>
  </si>
  <si>
    <t>Contrôle:</t>
  </si>
  <si>
    <t>Ristourne:</t>
  </si>
  <si>
    <t>1/2 BOULOT C</t>
  </si>
  <si>
    <t>X2 AMANDINES</t>
  </si>
  <si>
    <t>CARRES S/SEL C</t>
  </si>
  <si>
    <t>T BRESILIENNE</t>
  </si>
  <si>
    <t>(1)</t>
  </si>
  <si>
    <t>(2)</t>
  </si>
  <si>
    <t>(3)</t>
  </si>
  <si>
    <t>FOURNITURES 10/2009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</si>
</sst>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6" tint="-0.499984740745262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color rgb="FF00B050"/>
      <name val="Calibri"/>
      <family val="2"/>
      <scheme val="minor"/>
    </font>
    <font>
      <sz val="8"/>
      <color rgb="FF00B05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u val="double"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2" fontId="3" fillId="0" borderId="1" xfId="0" applyNumberFormat="1" applyFont="1" applyBorder="1" applyAlignment="1">
      <alignment vertical="center"/>
    </xf>
    <xf numFmtId="2" fontId="7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vertical="center"/>
    </xf>
    <xf numFmtId="3" fontId="2" fillId="0" borderId="0" xfId="0" applyNumberFormat="1" applyFont="1" applyAlignment="1">
      <alignment vertical="center"/>
    </xf>
    <xf numFmtId="3" fontId="1" fillId="0" borderId="0" xfId="0" applyNumberFormat="1" applyFont="1" applyAlignment="1">
      <alignment vertical="center"/>
    </xf>
    <xf numFmtId="2" fontId="9" fillId="0" borderId="5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vertical="center"/>
    </xf>
    <xf numFmtId="2" fontId="12" fillId="0" borderId="1" xfId="0" applyNumberFormat="1" applyFont="1" applyBorder="1" applyAlignment="1">
      <alignment vertical="center"/>
    </xf>
    <xf numFmtId="2" fontId="13" fillId="0" borderId="1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2" fontId="4" fillId="0" borderId="6" xfId="0" applyNumberFormat="1" applyFont="1" applyBorder="1" applyAlignment="1">
      <alignment vertical="center"/>
    </xf>
    <xf numFmtId="4" fontId="14" fillId="0" borderId="0" xfId="0" applyNumberFormat="1" applyFont="1" applyAlignment="1">
      <alignment horizontal="right"/>
    </xf>
    <xf numFmtId="4" fontId="0" fillId="0" borderId="0" xfId="0" applyNumberFormat="1"/>
    <xf numFmtId="4" fontId="15" fillId="0" borderId="0" xfId="0" applyNumberFormat="1" applyFont="1"/>
    <xf numFmtId="14" fontId="8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center"/>
    </xf>
    <xf numFmtId="4" fontId="16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horizontal="right" indent="3"/>
    </xf>
    <xf numFmtId="4" fontId="15" fillId="0" borderId="0" xfId="0" applyNumberFormat="1" applyFont="1" applyAlignment="1">
      <alignment horizontal="right" indent="3"/>
    </xf>
    <xf numFmtId="4" fontId="0" fillId="0" borderId="0" xfId="0" applyNumberFormat="1" applyAlignment="1">
      <alignment horizontal="right" indent="4"/>
    </xf>
    <xf numFmtId="4" fontId="15" fillId="0" borderId="0" xfId="0" applyNumberFormat="1" applyFont="1" applyAlignment="1">
      <alignment horizontal="right" indent="4"/>
    </xf>
    <xf numFmtId="4" fontId="17" fillId="0" borderId="0" xfId="0" applyNumberFormat="1" applyFont="1" applyAlignment="1">
      <alignment horizontal="right" indent="4"/>
    </xf>
    <xf numFmtId="4" fontId="18" fillId="0" borderId="0" xfId="0" applyNumberFormat="1" applyFont="1" applyAlignment="1">
      <alignment horizontal="right" indent="4"/>
    </xf>
    <xf numFmtId="4" fontId="19" fillId="0" borderId="0" xfId="0" applyNumberFormat="1" applyFont="1" applyAlignment="1">
      <alignment horizontal="right" indent="4"/>
    </xf>
    <xf numFmtId="4" fontId="0" fillId="0" borderId="0" xfId="0" applyNumberFormat="1" applyAlignment="1">
      <alignment horizontal="right" indent="5"/>
    </xf>
    <xf numFmtId="4" fontId="0" fillId="0" borderId="0" xfId="0" applyNumberFormat="1" applyAlignment="1"/>
    <xf numFmtId="2" fontId="3" fillId="0" borderId="1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vertical="center"/>
    </xf>
    <xf numFmtId="2" fontId="11" fillId="0" borderId="1" xfId="0" applyNumberFormat="1" applyFont="1" applyBorder="1" applyAlignment="1">
      <alignment vertical="center"/>
    </xf>
    <xf numFmtId="2" fontId="1" fillId="0" borderId="0" xfId="0" applyNumberFormat="1" applyFont="1" applyAlignment="1">
      <alignment vertical="center"/>
    </xf>
    <xf numFmtId="4" fontId="0" fillId="0" borderId="0" xfId="0" applyNumberFormat="1" applyAlignment="1">
      <alignment horizontal="left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49" fontId="8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20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S66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1.25"/>
  <cols>
    <col min="1" max="1" width="24.42578125" style="1" customWidth="1"/>
    <col min="2" max="2" width="3.42578125" style="1" customWidth="1"/>
    <col min="3" max="3" width="3.42578125" style="7" customWidth="1"/>
    <col min="4" max="4" width="5.7109375" style="7" customWidth="1"/>
    <col min="5" max="5" width="3.42578125" style="1" customWidth="1"/>
    <col min="6" max="6" width="3.42578125" style="7" customWidth="1"/>
    <col min="7" max="7" width="5.7109375" style="7" customWidth="1"/>
    <col min="8" max="8" width="3.42578125" style="1" customWidth="1"/>
    <col min="9" max="9" width="3.42578125" style="7" customWidth="1"/>
    <col min="10" max="10" width="5.7109375" style="7" customWidth="1"/>
    <col min="11" max="11" width="3.42578125" style="1" customWidth="1"/>
    <col min="12" max="12" width="3.42578125" style="7" customWidth="1"/>
    <col min="13" max="13" width="5.7109375" style="7" customWidth="1"/>
    <col min="14" max="14" width="3.42578125" style="1" customWidth="1"/>
    <col min="15" max="15" width="3.42578125" style="7" customWidth="1"/>
    <col min="16" max="16" width="5.7109375" style="7" customWidth="1"/>
    <col min="17" max="17" width="3.42578125" style="1" customWidth="1"/>
    <col min="18" max="18" width="3.42578125" style="7" customWidth="1"/>
    <col min="19" max="19" width="5.7109375" style="7" customWidth="1"/>
    <col min="20" max="20" width="3.42578125" style="1" customWidth="1"/>
    <col min="21" max="21" width="3.42578125" style="7" customWidth="1"/>
    <col min="22" max="22" width="5.7109375" style="7" customWidth="1"/>
    <col min="23" max="23" width="3.42578125" style="1" customWidth="1"/>
    <col min="24" max="24" width="3.42578125" style="7" customWidth="1"/>
    <col min="25" max="25" width="5.7109375" style="7" customWidth="1"/>
    <col min="26" max="26" width="3.42578125" style="1" customWidth="1"/>
    <col min="27" max="27" width="3.42578125" style="7" customWidth="1"/>
    <col min="28" max="28" width="5.7109375" style="7" customWidth="1"/>
    <col min="29" max="29" width="3.42578125" style="1" customWidth="1"/>
    <col min="30" max="30" width="3.42578125" style="7" customWidth="1"/>
    <col min="31" max="31" width="5.7109375" style="7" customWidth="1"/>
    <col min="32" max="32" width="3.42578125" style="50" customWidth="1"/>
    <col min="33" max="33" width="3.42578125" style="7" customWidth="1"/>
    <col min="34" max="34" width="5.7109375" style="7" customWidth="1"/>
    <col min="35" max="35" width="3.42578125" style="1" customWidth="1"/>
    <col min="36" max="36" width="3.42578125" style="7" customWidth="1"/>
    <col min="37" max="37" width="5.7109375" style="7" customWidth="1"/>
    <col min="38" max="38" width="3.42578125" style="1" customWidth="1"/>
    <col min="39" max="39" width="3.42578125" style="7" customWidth="1"/>
    <col min="40" max="40" width="5.7109375" style="7" customWidth="1"/>
    <col min="41" max="41" width="3.42578125" style="1" customWidth="1"/>
    <col min="42" max="42" width="3.42578125" style="7" customWidth="1"/>
    <col min="43" max="43" width="5.7109375" style="7" customWidth="1"/>
    <col min="44" max="44" width="3.42578125" style="1" customWidth="1"/>
    <col min="45" max="45" width="3.42578125" style="7" customWidth="1"/>
    <col min="46" max="46" width="5.7109375" style="7" customWidth="1"/>
    <col min="47" max="47" width="3.42578125" style="1" customWidth="1"/>
    <col min="48" max="48" width="3.42578125" style="7" customWidth="1"/>
    <col min="49" max="49" width="5.7109375" style="7" customWidth="1"/>
    <col min="50" max="50" width="3.42578125" style="1" customWidth="1"/>
    <col min="51" max="51" width="3.42578125" style="7" customWidth="1"/>
    <col min="52" max="52" width="5.7109375" style="7" customWidth="1"/>
    <col min="53" max="53" width="3.42578125" style="1" customWidth="1"/>
    <col min="54" max="54" width="3.42578125" style="7" customWidth="1"/>
    <col min="55" max="55" width="5.7109375" style="7" customWidth="1"/>
    <col min="56" max="56" width="3.42578125" style="1" customWidth="1"/>
    <col min="57" max="57" width="3.42578125" style="7" customWidth="1"/>
    <col min="58" max="58" width="5.7109375" style="7" customWidth="1"/>
    <col min="59" max="59" width="3.42578125" style="1" customWidth="1"/>
    <col min="60" max="60" width="3.42578125" style="7" customWidth="1"/>
    <col min="61" max="61" width="5.7109375" style="7" customWidth="1"/>
    <col min="62" max="62" width="3.42578125" style="1" customWidth="1"/>
    <col min="63" max="63" width="3.42578125" style="7" customWidth="1"/>
    <col min="64" max="64" width="5.7109375" style="7" customWidth="1"/>
    <col min="65" max="65" width="3.42578125" style="1" customWidth="1"/>
    <col min="66" max="66" width="3.42578125" style="7" customWidth="1"/>
    <col min="67" max="67" width="5.7109375" style="7" customWidth="1"/>
    <col min="68" max="68" width="3.42578125" style="1" customWidth="1"/>
    <col min="69" max="69" width="3.42578125" style="7" customWidth="1"/>
    <col min="70" max="70" width="5.7109375" style="7" customWidth="1"/>
    <col min="71" max="71" width="3.42578125" style="1" customWidth="1"/>
    <col min="72" max="72" width="3.42578125" style="7" customWidth="1"/>
    <col min="73" max="73" width="5.7109375" style="7" customWidth="1"/>
    <col min="74" max="74" width="3.42578125" style="1" customWidth="1"/>
    <col min="75" max="75" width="3.42578125" style="7" customWidth="1"/>
    <col min="76" max="76" width="5.7109375" style="7" customWidth="1"/>
    <col min="77" max="77" width="3.42578125" style="1" customWidth="1"/>
    <col min="78" max="78" width="3.42578125" style="7" customWidth="1"/>
    <col min="79" max="79" width="5.7109375" style="7" customWidth="1"/>
    <col min="80" max="80" width="3.42578125" style="1" customWidth="1"/>
    <col min="81" max="81" width="3.42578125" style="7" customWidth="1"/>
    <col min="82" max="82" width="5.7109375" style="7" customWidth="1"/>
    <col min="83" max="83" width="3.42578125" style="1" customWidth="1"/>
    <col min="84" max="84" width="3.42578125" style="7" customWidth="1"/>
    <col min="85" max="85" width="5.7109375" style="7" customWidth="1"/>
    <col min="86" max="86" width="3.42578125" style="1" customWidth="1"/>
    <col min="87" max="87" width="3.42578125" style="7" customWidth="1"/>
    <col min="88" max="88" width="5.7109375" style="7" customWidth="1"/>
    <col min="89" max="89" width="3.42578125" style="1" customWidth="1"/>
    <col min="90" max="90" width="3.42578125" style="7" customWidth="1"/>
    <col min="91" max="91" width="5.7109375" style="7" customWidth="1"/>
    <col min="92" max="92" width="3.42578125" style="1" customWidth="1"/>
    <col min="93" max="93" width="3.42578125" style="7" customWidth="1"/>
    <col min="94" max="94" width="5.7109375" style="7" customWidth="1"/>
    <col min="95" max="95" width="7" style="16" bestFit="1" customWidth="1"/>
    <col min="96" max="96" width="5.42578125" style="45" bestFit="1" customWidth="1"/>
    <col min="97" max="97" width="7.7109375" style="1" customWidth="1"/>
    <col min="98" max="16384" width="11.42578125" style="1"/>
  </cols>
  <sheetData>
    <row r="1" spans="1:97" ht="18" customHeight="1">
      <c r="B1" s="47"/>
      <c r="C1" s="47"/>
      <c r="D1" s="47"/>
      <c r="E1" s="47"/>
      <c r="F1" s="47"/>
      <c r="G1" s="47"/>
      <c r="H1" s="48" t="s">
        <v>72</v>
      </c>
      <c r="I1" s="47"/>
      <c r="J1" s="47"/>
      <c r="K1" s="47"/>
      <c r="L1" s="47"/>
      <c r="M1" s="47"/>
      <c r="O1" s="47"/>
      <c r="P1" s="47"/>
      <c r="Q1" s="47"/>
      <c r="R1" s="53" t="s">
        <v>69</v>
      </c>
      <c r="S1" s="47"/>
      <c r="T1" s="47"/>
      <c r="U1" s="47"/>
      <c r="V1" s="47"/>
      <c r="X1" s="47"/>
      <c r="Y1" s="47"/>
      <c r="Z1" s="47"/>
      <c r="AA1" s="47"/>
      <c r="AB1" s="47"/>
      <c r="AC1" s="47"/>
      <c r="AD1" s="47"/>
      <c r="AE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8" t="str">
        <f>H1</f>
        <v>FOURNITURES 10/2009</v>
      </c>
      <c r="AS1" s="47"/>
      <c r="AT1" s="47"/>
      <c r="AU1" s="47"/>
      <c r="AV1" s="47"/>
      <c r="AW1" s="47"/>
      <c r="AX1" s="47"/>
      <c r="AY1" s="47"/>
      <c r="AZ1" s="47"/>
      <c r="BA1" s="47"/>
      <c r="BB1" s="53" t="s">
        <v>70</v>
      </c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Q1" s="47"/>
      <c r="BR1" s="47"/>
      <c r="BS1" s="47"/>
      <c r="BT1" s="47"/>
      <c r="BU1" s="47"/>
      <c r="BV1" s="47"/>
      <c r="BW1" s="47"/>
      <c r="BX1" s="47"/>
      <c r="BY1" s="47"/>
      <c r="BZ1" s="48" t="str">
        <f>H1</f>
        <v>FOURNITURES 10/2009</v>
      </c>
      <c r="CA1" s="47"/>
      <c r="CB1" s="47"/>
      <c r="CC1" s="47"/>
      <c r="CD1" s="47"/>
      <c r="CE1" s="47"/>
      <c r="CF1" s="47"/>
      <c r="CG1" s="47"/>
      <c r="CH1" s="47"/>
      <c r="CI1" s="47"/>
      <c r="CJ1" s="53" t="s">
        <v>71</v>
      </c>
      <c r="CK1" s="47"/>
      <c r="CL1" s="47"/>
      <c r="CM1" s="47"/>
      <c r="CN1" s="47"/>
      <c r="CO1" s="47"/>
      <c r="CP1" s="47"/>
      <c r="CQ1" s="47"/>
      <c r="CR1" s="47"/>
      <c r="CS1" s="47"/>
    </row>
    <row r="2" spans="1:97" s="5" customFormat="1" ht="12.75">
      <c r="A2" s="31" t="s">
        <v>0</v>
      </c>
      <c r="B2" s="54">
        <v>1</v>
      </c>
      <c r="C2" s="54"/>
      <c r="D2" s="18" t="s">
        <v>48</v>
      </c>
      <c r="E2" s="54">
        <v>2</v>
      </c>
      <c r="F2" s="54"/>
      <c r="G2" s="18" t="s">
        <v>48</v>
      </c>
      <c r="H2" s="54">
        <v>3</v>
      </c>
      <c r="I2" s="54"/>
      <c r="J2" s="18" t="s">
        <v>48</v>
      </c>
      <c r="K2" s="54">
        <v>4</v>
      </c>
      <c r="L2" s="54"/>
      <c r="M2" s="18" t="s">
        <v>48</v>
      </c>
      <c r="N2" s="54">
        <v>5</v>
      </c>
      <c r="O2" s="54"/>
      <c r="P2" s="18" t="s">
        <v>48</v>
      </c>
      <c r="Q2" s="54">
        <v>6</v>
      </c>
      <c r="R2" s="54"/>
      <c r="S2" s="18" t="s">
        <v>48</v>
      </c>
      <c r="T2" s="54">
        <v>7</v>
      </c>
      <c r="U2" s="54"/>
      <c r="V2" s="18" t="s">
        <v>48</v>
      </c>
      <c r="W2" s="54">
        <v>8</v>
      </c>
      <c r="X2" s="54"/>
      <c r="Y2" s="18" t="s">
        <v>48</v>
      </c>
      <c r="Z2" s="54">
        <v>9</v>
      </c>
      <c r="AA2" s="54"/>
      <c r="AB2" s="18" t="s">
        <v>48</v>
      </c>
      <c r="AC2" s="54">
        <v>10</v>
      </c>
      <c r="AD2" s="54"/>
      <c r="AE2" s="18" t="s">
        <v>48</v>
      </c>
      <c r="AF2" s="54">
        <v>11</v>
      </c>
      <c r="AG2" s="54"/>
      <c r="AH2" s="18" t="s">
        <v>48</v>
      </c>
      <c r="AI2" s="54">
        <v>12</v>
      </c>
      <c r="AJ2" s="54"/>
      <c r="AK2" s="18" t="s">
        <v>48</v>
      </c>
      <c r="AL2" s="54">
        <v>13</v>
      </c>
      <c r="AM2" s="54"/>
      <c r="AN2" s="18" t="s">
        <v>48</v>
      </c>
      <c r="AO2" s="54">
        <v>14</v>
      </c>
      <c r="AP2" s="54"/>
      <c r="AQ2" s="18" t="s">
        <v>48</v>
      </c>
      <c r="AR2" s="54">
        <v>15</v>
      </c>
      <c r="AS2" s="54"/>
      <c r="AT2" s="18" t="s">
        <v>48</v>
      </c>
      <c r="AU2" s="54">
        <v>16</v>
      </c>
      <c r="AV2" s="54"/>
      <c r="AW2" s="18" t="s">
        <v>48</v>
      </c>
      <c r="AX2" s="54">
        <v>17</v>
      </c>
      <c r="AY2" s="54"/>
      <c r="AZ2" s="18" t="s">
        <v>48</v>
      </c>
      <c r="BA2" s="54">
        <v>18</v>
      </c>
      <c r="BB2" s="54"/>
      <c r="BC2" s="18" t="s">
        <v>48</v>
      </c>
      <c r="BD2" s="54">
        <v>19</v>
      </c>
      <c r="BE2" s="54"/>
      <c r="BF2" s="18" t="s">
        <v>48</v>
      </c>
      <c r="BG2" s="54">
        <v>20</v>
      </c>
      <c r="BH2" s="54"/>
      <c r="BI2" s="18" t="s">
        <v>48</v>
      </c>
      <c r="BJ2" s="54">
        <v>21</v>
      </c>
      <c r="BK2" s="54"/>
      <c r="BL2" s="18" t="s">
        <v>48</v>
      </c>
      <c r="BM2" s="54">
        <v>22</v>
      </c>
      <c r="BN2" s="54"/>
      <c r="BO2" s="18" t="s">
        <v>48</v>
      </c>
      <c r="BP2" s="54">
        <v>23</v>
      </c>
      <c r="BQ2" s="54"/>
      <c r="BR2" s="18" t="s">
        <v>48</v>
      </c>
      <c r="BS2" s="54">
        <v>24</v>
      </c>
      <c r="BT2" s="54"/>
      <c r="BU2" s="18" t="s">
        <v>48</v>
      </c>
      <c r="BV2" s="54">
        <v>25</v>
      </c>
      <c r="BW2" s="54"/>
      <c r="BX2" s="18" t="s">
        <v>48</v>
      </c>
      <c r="BY2" s="54">
        <v>26</v>
      </c>
      <c r="BZ2" s="54"/>
      <c r="CA2" s="18" t="s">
        <v>48</v>
      </c>
      <c r="CB2" s="54">
        <v>27</v>
      </c>
      <c r="CC2" s="54"/>
      <c r="CD2" s="18" t="s">
        <v>48</v>
      </c>
      <c r="CE2" s="54">
        <v>28</v>
      </c>
      <c r="CF2" s="54"/>
      <c r="CG2" s="18" t="s">
        <v>48</v>
      </c>
      <c r="CH2" s="54">
        <v>29</v>
      </c>
      <c r="CI2" s="54"/>
      <c r="CJ2" s="18" t="s">
        <v>48</v>
      </c>
      <c r="CK2" s="54">
        <v>30</v>
      </c>
      <c r="CL2" s="54"/>
      <c r="CM2" s="18" t="s">
        <v>48</v>
      </c>
      <c r="CN2" s="54">
        <v>31</v>
      </c>
      <c r="CO2" s="54"/>
      <c r="CP2" s="18" t="s">
        <v>48</v>
      </c>
      <c r="CQ2" s="13" t="s">
        <v>46</v>
      </c>
      <c r="CR2" s="42" t="s">
        <v>47</v>
      </c>
      <c r="CS2" s="31" t="s">
        <v>45</v>
      </c>
    </row>
    <row r="3" spans="1:97">
      <c r="A3" s="2" t="s">
        <v>1</v>
      </c>
      <c r="B3" s="3"/>
      <c r="C3" s="6"/>
      <c r="D3" s="17">
        <f>(B3-C3)*CR3</f>
        <v>0</v>
      </c>
      <c r="E3" s="3"/>
      <c r="F3" s="6"/>
      <c r="G3" s="17">
        <f>(E3-F3)*CR3</f>
        <v>0</v>
      </c>
      <c r="H3" s="3"/>
      <c r="I3" s="6"/>
      <c r="J3" s="17">
        <f>(H3-I3)*CR3</f>
        <v>0</v>
      </c>
      <c r="K3" s="3"/>
      <c r="L3" s="6"/>
      <c r="M3" s="17">
        <f>(K3-L3)*CR3</f>
        <v>0</v>
      </c>
      <c r="N3" s="3"/>
      <c r="O3" s="6"/>
      <c r="P3" s="17">
        <f>(N3-O3)*CR3</f>
        <v>0</v>
      </c>
      <c r="Q3" s="3"/>
      <c r="R3" s="6"/>
      <c r="S3" s="17">
        <f>(Q3-R3)*CR3</f>
        <v>0</v>
      </c>
      <c r="T3" s="3"/>
      <c r="U3" s="6"/>
      <c r="V3" s="17">
        <f>(T3-U3)*CR3</f>
        <v>0</v>
      </c>
      <c r="W3" s="3"/>
      <c r="X3" s="6"/>
      <c r="Y3" s="17">
        <f>(W3-X3)*CR3</f>
        <v>0</v>
      </c>
      <c r="Z3" s="3"/>
      <c r="AA3" s="6"/>
      <c r="AB3" s="17">
        <f>(Z3-AA3)*CR3</f>
        <v>0</v>
      </c>
      <c r="AC3" s="3"/>
      <c r="AD3" s="6"/>
      <c r="AE3" s="17">
        <f>(AC3-AD3)*CR3</f>
        <v>0</v>
      </c>
      <c r="AF3" s="49"/>
      <c r="AG3" s="6"/>
      <c r="AH3" s="17">
        <f>(AF3-AG3)*CR3</f>
        <v>0</v>
      </c>
      <c r="AI3" s="3"/>
      <c r="AJ3" s="6"/>
      <c r="AK3" s="17">
        <f>(AI3-AJ3)*CR3</f>
        <v>0</v>
      </c>
      <c r="AL3" s="3"/>
      <c r="AM3" s="6"/>
      <c r="AN3" s="17">
        <f>(AL3-AM3)*CR3</f>
        <v>0</v>
      </c>
      <c r="AO3" s="3"/>
      <c r="AP3" s="6"/>
      <c r="AQ3" s="17">
        <f>(AO3-AP3)*CR3</f>
        <v>0</v>
      </c>
      <c r="AR3" s="3"/>
      <c r="AS3" s="6"/>
      <c r="AT3" s="17">
        <f>(AR3-AS3)*CR3</f>
        <v>0</v>
      </c>
      <c r="AU3" s="3"/>
      <c r="AV3" s="6"/>
      <c r="AW3" s="17">
        <f>(AU3-AV3)*CR3</f>
        <v>0</v>
      </c>
      <c r="AX3" s="3"/>
      <c r="AY3" s="6"/>
      <c r="AZ3" s="17">
        <f>(AX3-AY3)*CR3</f>
        <v>0</v>
      </c>
      <c r="BA3" s="3"/>
      <c r="BB3" s="6"/>
      <c r="BC3" s="17">
        <f>(BA3-BB3)*CR3</f>
        <v>0</v>
      </c>
      <c r="BD3" s="3"/>
      <c r="BE3" s="6"/>
      <c r="BF3" s="17">
        <f>(BD3-BE3)*CR3</f>
        <v>0</v>
      </c>
      <c r="BG3" s="3"/>
      <c r="BH3" s="6"/>
      <c r="BI3" s="17">
        <f>(BG3-BH3)*CR3</f>
        <v>0</v>
      </c>
      <c r="BJ3" s="3"/>
      <c r="BK3" s="6"/>
      <c r="BL3" s="17">
        <f>(BJ3-BK3)*CR3</f>
        <v>0</v>
      </c>
      <c r="BM3" s="3"/>
      <c r="BN3" s="6"/>
      <c r="BO3" s="17">
        <f>(BM3-BN3)*CR3</f>
        <v>0</v>
      </c>
      <c r="BP3" s="3"/>
      <c r="BQ3" s="6"/>
      <c r="BR3" s="17">
        <f>(BP3-BQ3)*CR3</f>
        <v>0</v>
      </c>
      <c r="BS3" s="3"/>
      <c r="BT3" s="6"/>
      <c r="BU3" s="17">
        <f>(BS3-BT3)*CR3</f>
        <v>0</v>
      </c>
      <c r="BV3" s="3"/>
      <c r="BW3" s="6"/>
      <c r="BX3" s="17">
        <f>(BV3-BW3)*CR3</f>
        <v>0</v>
      </c>
      <c r="BY3" s="3"/>
      <c r="BZ3" s="6"/>
      <c r="CA3" s="17">
        <f>(BY3-BZ3)*CR3</f>
        <v>0</v>
      </c>
      <c r="CB3" s="3"/>
      <c r="CC3" s="6"/>
      <c r="CD3" s="17">
        <f>(CB3-CC3)*CR3</f>
        <v>0</v>
      </c>
      <c r="CE3" s="3"/>
      <c r="CF3" s="6"/>
      <c r="CG3" s="17">
        <f>(CE3-CF3)*CR3</f>
        <v>0</v>
      </c>
      <c r="CH3" s="3"/>
      <c r="CI3" s="6"/>
      <c r="CJ3" s="17">
        <f>(CH3-CI3)*CR3</f>
        <v>0</v>
      </c>
      <c r="CK3" s="3"/>
      <c r="CL3" s="6"/>
      <c r="CM3" s="17">
        <f>(CK3-CL3)*CR3</f>
        <v>0</v>
      </c>
      <c r="CN3" s="3"/>
      <c r="CO3" s="6"/>
      <c r="CP3" s="17">
        <f>(CN3-CO3)*CR3</f>
        <v>0</v>
      </c>
      <c r="CQ3" s="14">
        <f>(B3+E3+H3+K3+N3+Q3+T3+W3+Z3+AC3+AF3+AI3+AL3+AO3+AR3+AU3+AX3+BA3+BD3+BG3+BJ3+BM3+BP3+BS3+BV3+BY3+CB3+CE3+CH3+CK3+CN3)-(C3+F3+I3+L3+O3+R3+U3+X3+AA3+AD3+AG3+AJ3+AM3+AP3+AS3+AV3+AY3+BB3+BE3+BH3+BK3+BN3+BQ3+BT3+BW3+BZ3+CC3+CF3+CI3+CL3+CO3)</f>
        <v>0</v>
      </c>
      <c r="CR3" s="20">
        <v>1.85</v>
      </c>
      <c r="CS3" s="8">
        <f>SUM(CQ3*CR3)</f>
        <v>0</v>
      </c>
    </row>
    <row r="4" spans="1:97">
      <c r="A4" s="2" t="s">
        <v>2</v>
      </c>
      <c r="B4" s="3"/>
      <c r="C4" s="6"/>
      <c r="D4" s="17">
        <f t="shared" ref="D4:D60" si="0">(B4-C4)*CR4</f>
        <v>0</v>
      </c>
      <c r="E4" s="3"/>
      <c r="F4" s="6"/>
      <c r="G4" s="17">
        <f t="shared" ref="G4:G60" si="1">(E4-F4)*CR4</f>
        <v>0</v>
      </c>
      <c r="H4" s="3"/>
      <c r="I4" s="6"/>
      <c r="J4" s="17">
        <f t="shared" ref="J4:J60" si="2">(H4-I4)*CR4</f>
        <v>0</v>
      </c>
      <c r="K4" s="3"/>
      <c r="L4" s="6"/>
      <c r="M4" s="17">
        <f t="shared" ref="M4:M60" si="3">(K4-L4)*CR4</f>
        <v>0</v>
      </c>
      <c r="N4" s="3"/>
      <c r="O4" s="6"/>
      <c r="P4" s="17">
        <f t="shared" ref="P4:P60" si="4">(N4-O4)*CR4</f>
        <v>0</v>
      </c>
      <c r="Q4" s="3"/>
      <c r="R4" s="6"/>
      <c r="S4" s="17">
        <f t="shared" ref="S4:S60" si="5">(Q4-R4)*CR4</f>
        <v>0</v>
      </c>
      <c r="T4" s="3"/>
      <c r="U4" s="6"/>
      <c r="V4" s="17">
        <f t="shared" ref="V4:V60" si="6">(T4-U4)*CR4</f>
        <v>0</v>
      </c>
      <c r="W4" s="3"/>
      <c r="X4" s="6"/>
      <c r="Y4" s="17">
        <f t="shared" ref="Y4:Y60" si="7">(W4-X4)*CR4</f>
        <v>0</v>
      </c>
      <c r="Z4" s="3"/>
      <c r="AA4" s="6"/>
      <c r="AB4" s="17">
        <f t="shared" ref="AB4:AB60" si="8">(Z4-AA4)*CR4</f>
        <v>0</v>
      </c>
      <c r="AC4" s="3"/>
      <c r="AD4" s="6"/>
      <c r="AE4" s="17">
        <f t="shared" ref="AE4:AE60" si="9">(AC4-AD4)*CR4</f>
        <v>0</v>
      </c>
      <c r="AF4" s="49"/>
      <c r="AG4" s="6"/>
      <c r="AH4" s="17">
        <f t="shared" ref="AH4:AH60" si="10">(AF4-AG4)*CR4</f>
        <v>0</v>
      </c>
      <c r="AI4" s="3"/>
      <c r="AJ4" s="6"/>
      <c r="AK4" s="17">
        <f t="shared" ref="AK4:AK60" si="11">(AI4-AJ4)*CR4</f>
        <v>0</v>
      </c>
      <c r="AL4" s="3"/>
      <c r="AM4" s="6"/>
      <c r="AN4" s="17">
        <f t="shared" ref="AN4:AN60" si="12">(AL4-AM4)*CR4</f>
        <v>0</v>
      </c>
      <c r="AO4" s="3"/>
      <c r="AP4" s="6"/>
      <c r="AQ4" s="17">
        <f t="shared" ref="AQ4:AQ60" si="13">(AO4-AP4)*CR4</f>
        <v>0</v>
      </c>
      <c r="AR4" s="3"/>
      <c r="AS4" s="6"/>
      <c r="AT4" s="17">
        <f t="shared" ref="AT4:AT60" si="14">(AR4-AS4)*CR4</f>
        <v>0</v>
      </c>
      <c r="AU4" s="3"/>
      <c r="AV4" s="6"/>
      <c r="AW4" s="17">
        <f t="shared" ref="AW4:AW60" si="15">(AU4-AV4)*CR4</f>
        <v>0</v>
      </c>
      <c r="AX4" s="3"/>
      <c r="AY4" s="6"/>
      <c r="AZ4" s="17">
        <f t="shared" ref="AZ4:AZ60" si="16">(AX4-AY4)*CR4</f>
        <v>0</v>
      </c>
      <c r="BA4" s="3"/>
      <c r="BB4" s="6"/>
      <c r="BC4" s="17">
        <f t="shared" ref="BC4:BC60" si="17">(BA4-BB4)*CR4</f>
        <v>0</v>
      </c>
      <c r="BD4" s="3"/>
      <c r="BE4" s="6"/>
      <c r="BF4" s="17">
        <f t="shared" ref="BF4:BF60" si="18">(BD4-BE4)*CR4</f>
        <v>0</v>
      </c>
      <c r="BG4" s="3"/>
      <c r="BH4" s="6"/>
      <c r="BI4" s="17">
        <f t="shared" ref="BI4:BI60" si="19">(BG4-BH4)*CR4</f>
        <v>0</v>
      </c>
      <c r="BJ4" s="3"/>
      <c r="BK4" s="6"/>
      <c r="BL4" s="17">
        <f t="shared" ref="BL4:BL60" si="20">(BJ4-BK4)*CR4</f>
        <v>0</v>
      </c>
      <c r="BM4" s="3"/>
      <c r="BN4" s="6"/>
      <c r="BO4" s="17">
        <f t="shared" ref="BO4:BO60" si="21">(BM4-BN4)*CR4</f>
        <v>0</v>
      </c>
      <c r="BP4" s="3"/>
      <c r="BQ4" s="6"/>
      <c r="BR4" s="17">
        <f t="shared" ref="BR4:BR60" si="22">(BP4-BQ4)*CR4</f>
        <v>0</v>
      </c>
      <c r="BS4" s="3"/>
      <c r="BT4" s="6"/>
      <c r="BU4" s="17">
        <f t="shared" ref="BU4:BU60" si="23">(BS4-BT4)*CR4</f>
        <v>0</v>
      </c>
      <c r="BV4" s="3"/>
      <c r="BW4" s="6"/>
      <c r="BX4" s="17">
        <f t="shared" ref="BX4:BX60" si="24">(BV4-BW4)*CR4</f>
        <v>0</v>
      </c>
      <c r="BY4" s="3"/>
      <c r="BZ4" s="6"/>
      <c r="CA4" s="17">
        <f t="shared" ref="CA4:CA60" si="25">(BY4-BZ4)*CR4</f>
        <v>0</v>
      </c>
      <c r="CB4" s="3"/>
      <c r="CC4" s="6"/>
      <c r="CD4" s="17">
        <f t="shared" ref="CD4:CD60" si="26">(CB4-CC4)*CR4</f>
        <v>0</v>
      </c>
      <c r="CE4" s="3"/>
      <c r="CF4" s="6"/>
      <c r="CG4" s="17">
        <f t="shared" ref="CG4:CG60" si="27">(CE4-CF4)*CR4</f>
        <v>0</v>
      </c>
      <c r="CH4" s="3"/>
      <c r="CI4" s="6"/>
      <c r="CJ4" s="17">
        <f t="shared" ref="CJ4:CJ60" si="28">(CH4-CI4)*CR4</f>
        <v>0</v>
      </c>
      <c r="CK4" s="3"/>
      <c r="CL4" s="6"/>
      <c r="CM4" s="17">
        <f t="shared" ref="CM4:CM60" si="29">(CK4-CL4)*CR4</f>
        <v>0</v>
      </c>
      <c r="CN4" s="3"/>
      <c r="CO4" s="6"/>
      <c r="CP4" s="17">
        <f t="shared" ref="CP4:CP60" si="30">(CN4-CO4)*CR4</f>
        <v>0</v>
      </c>
      <c r="CQ4" s="14">
        <f t="shared" ref="CQ4:CQ60" si="31">(B4+E4+H4+K4+N4+Q4+T4+W4+Z4+AC4+AF4+AI4+AL4+AO4+AR4+AU4+AX4+BA4+BD4+BG4+BJ4+BM4+BP4+BS4+BV4+BY4+CB4+CE4+CH4+CK4+CN4)-(C4+F4+I4+L4+O4+R4+U4+X4+AA4+AD4+AG4+AJ4+AM4+AP4+AS4+AV4+AY4+BB4+BE4+BH4+BK4+BN4+BQ4+BT4+BW4+BZ4+CC4+CF4+CI4+CL4+CO4)</f>
        <v>0</v>
      </c>
      <c r="CR4" s="20">
        <v>1.85</v>
      </c>
      <c r="CS4" s="8">
        <f t="shared" ref="CS4:CS60" si="32">SUM(CQ4*CR4)</f>
        <v>0</v>
      </c>
    </row>
    <row r="5" spans="1:97">
      <c r="A5" s="2" t="s">
        <v>3</v>
      </c>
      <c r="B5" s="3"/>
      <c r="C5" s="6"/>
      <c r="D5" s="17">
        <f t="shared" si="0"/>
        <v>0</v>
      </c>
      <c r="E5" s="3"/>
      <c r="F5" s="6"/>
      <c r="G5" s="17">
        <f t="shared" si="1"/>
        <v>0</v>
      </c>
      <c r="H5" s="3"/>
      <c r="I5" s="6"/>
      <c r="J5" s="17">
        <f t="shared" si="2"/>
        <v>0</v>
      </c>
      <c r="K5" s="3"/>
      <c r="L5" s="6"/>
      <c r="M5" s="17">
        <f t="shared" si="3"/>
        <v>0</v>
      </c>
      <c r="N5" s="3"/>
      <c r="O5" s="6"/>
      <c r="P5" s="17">
        <f t="shared" si="4"/>
        <v>0</v>
      </c>
      <c r="Q5" s="3"/>
      <c r="R5" s="6"/>
      <c r="S5" s="17">
        <f t="shared" si="5"/>
        <v>0</v>
      </c>
      <c r="T5" s="3"/>
      <c r="U5" s="6"/>
      <c r="V5" s="17">
        <f t="shared" si="6"/>
        <v>0</v>
      </c>
      <c r="W5" s="3"/>
      <c r="X5" s="6"/>
      <c r="Y5" s="17">
        <f t="shared" si="7"/>
        <v>0</v>
      </c>
      <c r="Z5" s="3"/>
      <c r="AA5" s="6"/>
      <c r="AB5" s="17">
        <f t="shared" si="8"/>
        <v>0</v>
      </c>
      <c r="AC5" s="3"/>
      <c r="AD5" s="6"/>
      <c r="AE5" s="17">
        <f t="shared" si="9"/>
        <v>0</v>
      </c>
      <c r="AF5" s="49"/>
      <c r="AG5" s="6"/>
      <c r="AH5" s="17">
        <f t="shared" si="10"/>
        <v>0</v>
      </c>
      <c r="AI5" s="3"/>
      <c r="AJ5" s="6"/>
      <c r="AK5" s="17">
        <f t="shared" si="11"/>
        <v>0</v>
      </c>
      <c r="AL5" s="3"/>
      <c r="AM5" s="6"/>
      <c r="AN5" s="17">
        <f t="shared" si="12"/>
        <v>0</v>
      </c>
      <c r="AO5" s="3"/>
      <c r="AP5" s="6"/>
      <c r="AQ5" s="17">
        <f t="shared" si="13"/>
        <v>0</v>
      </c>
      <c r="AR5" s="3"/>
      <c r="AS5" s="6"/>
      <c r="AT5" s="17">
        <f t="shared" si="14"/>
        <v>0</v>
      </c>
      <c r="AU5" s="3"/>
      <c r="AV5" s="6"/>
      <c r="AW5" s="17">
        <f t="shared" si="15"/>
        <v>0</v>
      </c>
      <c r="AX5" s="3"/>
      <c r="AY5" s="6"/>
      <c r="AZ5" s="17">
        <f t="shared" si="16"/>
        <v>0</v>
      </c>
      <c r="BA5" s="3"/>
      <c r="BB5" s="6"/>
      <c r="BC5" s="17">
        <f t="shared" si="17"/>
        <v>0</v>
      </c>
      <c r="BD5" s="3"/>
      <c r="BE5" s="6"/>
      <c r="BF5" s="17">
        <f t="shared" si="18"/>
        <v>0</v>
      </c>
      <c r="BG5" s="3"/>
      <c r="BH5" s="6"/>
      <c r="BI5" s="17">
        <f t="shared" si="19"/>
        <v>0</v>
      </c>
      <c r="BJ5" s="3"/>
      <c r="BK5" s="6"/>
      <c r="BL5" s="17">
        <f t="shared" si="20"/>
        <v>0</v>
      </c>
      <c r="BM5" s="3"/>
      <c r="BN5" s="6"/>
      <c r="BO5" s="17">
        <f t="shared" si="21"/>
        <v>0</v>
      </c>
      <c r="BP5" s="3"/>
      <c r="BQ5" s="6"/>
      <c r="BR5" s="17">
        <f t="shared" si="22"/>
        <v>0</v>
      </c>
      <c r="BS5" s="3"/>
      <c r="BT5" s="6"/>
      <c r="BU5" s="17">
        <f t="shared" si="23"/>
        <v>0</v>
      </c>
      <c r="BV5" s="3"/>
      <c r="BW5" s="6"/>
      <c r="BX5" s="17">
        <f t="shared" si="24"/>
        <v>0</v>
      </c>
      <c r="BY5" s="3"/>
      <c r="BZ5" s="6"/>
      <c r="CA5" s="17">
        <f t="shared" si="25"/>
        <v>0</v>
      </c>
      <c r="CB5" s="3"/>
      <c r="CC5" s="6"/>
      <c r="CD5" s="17">
        <f t="shared" si="26"/>
        <v>0</v>
      </c>
      <c r="CE5" s="3"/>
      <c r="CF5" s="6"/>
      <c r="CG5" s="17">
        <f t="shared" si="27"/>
        <v>0</v>
      </c>
      <c r="CH5" s="3"/>
      <c r="CI5" s="6"/>
      <c r="CJ5" s="17">
        <f t="shared" si="28"/>
        <v>0</v>
      </c>
      <c r="CK5" s="3"/>
      <c r="CL5" s="6"/>
      <c r="CM5" s="17">
        <f t="shared" si="29"/>
        <v>0</v>
      </c>
      <c r="CN5" s="3"/>
      <c r="CO5" s="6"/>
      <c r="CP5" s="17">
        <f t="shared" si="30"/>
        <v>0</v>
      </c>
      <c r="CQ5" s="14">
        <f t="shared" si="31"/>
        <v>0</v>
      </c>
      <c r="CR5" s="20">
        <v>1.85</v>
      </c>
      <c r="CS5" s="8">
        <f t="shared" si="32"/>
        <v>0</v>
      </c>
    </row>
    <row r="6" spans="1:97">
      <c r="A6" s="2" t="s">
        <v>4</v>
      </c>
      <c r="B6" s="3"/>
      <c r="C6" s="6"/>
      <c r="D6" s="17">
        <f t="shared" si="0"/>
        <v>0</v>
      </c>
      <c r="E6" s="3"/>
      <c r="F6" s="6"/>
      <c r="G6" s="17">
        <f t="shared" si="1"/>
        <v>0</v>
      </c>
      <c r="H6" s="3"/>
      <c r="I6" s="6"/>
      <c r="J6" s="17">
        <f t="shared" si="2"/>
        <v>0</v>
      </c>
      <c r="K6" s="3"/>
      <c r="L6" s="6"/>
      <c r="M6" s="17">
        <f t="shared" si="3"/>
        <v>0</v>
      </c>
      <c r="N6" s="3"/>
      <c r="O6" s="6"/>
      <c r="P6" s="17">
        <f t="shared" si="4"/>
        <v>0</v>
      </c>
      <c r="Q6" s="3"/>
      <c r="R6" s="6"/>
      <c r="S6" s="17">
        <f t="shared" si="5"/>
        <v>0</v>
      </c>
      <c r="T6" s="3"/>
      <c r="U6" s="6"/>
      <c r="V6" s="17">
        <f t="shared" si="6"/>
        <v>0</v>
      </c>
      <c r="W6" s="3"/>
      <c r="X6" s="6"/>
      <c r="Y6" s="17">
        <f t="shared" si="7"/>
        <v>0</v>
      </c>
      <c r="Z6" s="3"/>
      <c r="AA6" s="6"/>
      <c r="AB6" s="17">
        <f t="shared" si="8"/>
        <v>0</v>
      </c>
      <c r="AC6" s="3"/>
      <c r="AD6" s="6"/>
      <c r="AE6" s="17">
        <f t="shared" si="9"/>
        <v>0</v>
      </c>
      <c r="AF6" s="49"/>
      <c r="AG6" s="6"/>
      <c r="AH6" s="17">
        <f t="shared" si="10"/>
        <v>0</v>
      </c>
      <c r="AI6" s="3"/>
      <c r="AJ6" s="6"/>
      <c r="AK6" s="17">
        <f t="shared" si="11"/>
        <v>0</v>
      </c>
      <c r="AL6" s="3"/>
      <c r="AM6" s="6"/>
      <c r="AN6" s="17">
        <f t="shared" si="12"/>
        <v>0</v>
      </c>
      <c r="AO6" s="3"/>
      <c r="AP6" s="6"/>
      <c r="AQ6" s="17">
        <f t="shared" si="13"/>
        <v>0</v>
      </c>
      <c r="AR6" s="3"/>
      <c r="AS6" s="6"/>
      <c r="AT6" s="17">
        <f t="shared" si="14"/>
        <v>0</v>
      </c>
      <c r="AU6" s="3"/>
      <c r="AV6" s="6"/>
      <c r="AW6" s="17">
        <f t="shared" si="15"/>
        <v>0</v>
      </c>
      <c r="AX6" s="3"/>
      <c r="AY6" s="6"/>
      <c r="AZ6" s="17">
        <f t="shared" si="16"/>
        <v>0</v>
      </c>
      <c r="BA6" s="3"/>
      <c r="BB6" s="6"/>
      <c r="BC6" s="17">
        <f t="shared" si="17"/>
        <v>0</v>
      </c>
      <c r="BD6" s="3"/>
      <c r="BE6" s="6"/>
      <c r="BF6" s="17">
        <f t="shared" si="18"/>
        <v>0</v>
      </c>
      <c r="BG6" s="3"/>
      <c r="BH6" s="6"/>
      <c r="BI6" s="17">
        <f t="shared" si="19"/>
        <v>0</v>
      </c>
      <c r="BJ6" s="3"/>
      <c r="BK6" s="6"/>
      <c r="BL6" s="17">
        <f t="shared" si="20"/>
        <v>0</v>
      </c>
      <c r="BM6" s="3"/>
      <c r="BN6" s="6"/>
      <c r="BO6" s="17">
        <f t="shared" si="21"/>
        <v>0</v>
      </c>
      <c r="BP6" s="3"/>
      <c r="BQ6" s="6"/>
      <c r="BR6" s="17">
        <f t="shared" si="22"/>
        <v>0</v>
      </c>
      <c r="BS6" s="3"/>
      <c r="BT6" s="6"/>
      <c r="BU6" s="17">
        <f t="shared" si="23"/>
        <v>0</v>
      </c>
      <c r="BV6" s="3"/>
      <c r="BW6" s="6"/>
      <c r="BX6" s="17">
        <f t="shared" si="24"/>
        <v>0</v>
      </c>
      <c r="BY6" s="3"/>
      <c r="BZ6" s="6"/>
      <c r="CA6" s="17">
        <f t="shared" si="25"/>
        <v>0</v>
      </c>
      <c r="CB6" s="3"/>
      <c r="CC6" s="6"/>
      <c r="CD6" s="17">
        <f t="shared" si="26"/>
        <v>0</v>
      </c>
      <c r="CE6" s="3"/>
      <c r="CF6" s="6"/>
      <c r="CG6" s="17">
        <f t="shared" si="27"/>
        <v>0</v>
      </c>
      <c r="CH6" s="3"/>
      <c r="CI6" s="6"/>
      <c r="CJ6" s="17">
        <f t="shared" si="28"/>
        <v>0</v>
      </c>
      <c r="CK6" s="3"/>
      <c r="CL6" s="6"/>
      <c r="CM6" s="17">
        <f t="shared" si="29"/>
        <v>0</v>
      </c>
      <c r="CN6" s="3"/>
      <c r="CO6" s="6"/>
      <c r="CP6" s="17">
        <f t="shared" si="30"/>
        <v>0</v>
      </c>
      <c r="CQ6" s="14">
        <f t="shared" si="31"/>
        <v>0</v>
      </c>
      <c r="CR6" s="20">
        <v>1.3</v>
      </c>
      <c r="CS6" s="8">
        <f t="shared" si="32"/>
        <v>0</v>
      </c>
    </row>
    <row r="7" spans="1:97">
      <c r="A7" s="2" t="s">
        <v>5</v>
      </c>
      <c r="B7" s="3"/>
      <c r="C7" s="6"/>
      <c r="D7" s="17">
        <f t="shared" si="0"/>
        <v>0</v>
      </c>
      <c r="E7" s="3"/>
      <c r="F7" s="6"/>
      <c r="G7" s="17">
        <f t="shared" si="1"/>
        <v>0</v>
      </c>
      <c r="H7" s="3"/>
      <c r="I7" s="6"/>
      <c r="J7" s="17">
        <f t="shared" si="2"/>
        <v>0</v>
      </c>
      <c r="K7" s="3"/>
      <c r="L7" s="6"/>
      <c r="M7" s="17">
        <f t="shared" si="3"/>
        <v>0</v>
      </c>
      <c r="N7" s="3"/>
      <c r="O7" s="6"/>
      <c r="P7" s="17">
        <f t="shared" si="4"/>
        <v>0</v>
      </c>
      <c r="Q7" s="3"/>
      <c r="R7" s="6"/>
      <c r="S7" s="17">
        <f t="shared" si="5"/>
        <v>0</v>
      </c>
      <c r="T7" s="3"/>
      <c r="U7" s="6"/>
      <c r="V7" s="17">
        <f t="shared" si="6"/>
        <v>0</v>
      </c>
      <c r="W7" s="3"/>
      <c r="X7" s="6"/>
      <c r="Y7" s="17">
        <f t="shared" si="7"/>
        <v>0</v>
      </c>
      <c r="Z7" s="3"/>
      <c r="AA7" s="6"/>
      <c r="AB7" s="17">
        <f t="shared" si="8"/>
        <v>0</v>
      </c>
      <c r="AC7" s="3"/>
      <c r="AD7" s="6"/>
      <c r="AE7" s="17">
        <f t="shared" si="9"/>
        <v>0</v>
      </c>
      <c r="AF7" s="49"/>
      <c r="AG7" s="6"/>
      <c r="AH7" s="17">
        <f t="shared" si="10"/>
        <v>0</v>
      </c>
      <c r="AI7" s="3"/>
      <c r="AJ7" s="6"/>
      <c r="AK7" s="17">
        <f t="shared" si="11"/>
        <v>0</v>
      </c>
      <c r="AL7" s="3"/>
      <c r="AM7" s="6"/>
      <c r="AN7" s="17">
        <f t="shared" si="12"/>
        <v>0</v>
      </c>
      <c r="AO7" s="3"/>
      <c r="AP7" s="6"/>
      <c r="AQ7" s="17">
        <f t="shared" si="13"/>
        <v>0</v>
      </c>
      <c r="AR7" s="3"/>
      <c r="AS7" s="6"/>
      <c r="AT7" s="17">
        <f t="shared" si="14"/>
        <v>0</v>
      </c>
      <c r="AU7" s="3"/>
      <c r="AV7" s="6"/>
      <c r="AW7" s="17">
        <f t="shared" si="15"/>
        <v>0</v>
      </c>
      <c r="AX7" s="3"/>
      <c r="AY7" s="6"/>
      <c r="AZ7" s="17">
        <f t="shared" si="16"/>
        <v>0</v>
      </c>
      <c r="BA7" s="3"/>
      <c r="BB7" s="6"/>
      <c r="BC7" s="17">
        <f t="shared" si="17"/>
        <v>0</v>
      </c>
      <c r="BD7" s="3"/>
      <c r="BE7" s="6"/>
      <c r="BF7" s="17">
        <f t="shared" si="18"/>
        <v>0</v>
      </c>
      <c r="BG7" s="3"/>
      <c r="BH7" s="6"/>
      <c r="BI7" s="17">
        <f t="shared" si="19"/>
        <v>0</v>
      </c>
      <c r="BJ7" s="3"/>
      <c r="BK7" s="6"/>
      <c r="BL7" s="17">
        <f t="shared" si="20"/>
        <v>0</v>
      </c>
      <c r="BM7" s="3"/>
      <c r="BN7" s="6"/>
      <c r="BO7" s="17">
        <f t="shared" si="21"/>
        <v>0</v>
      </c>
      <c r="BP7" s="3"/>
      <c r="BQ7" s="6"/>
      <c r="BR7" s="17">
        <f t="shared" si="22"/>
        <v>0</v>
      </c>
      <c r="BS7" s="3"/>
      <c r="BT7" s="6"/>
      <c r="BU7" s="17">
        <f t="shared" si="23"/>
        <v>0</v>
      </c>
      <c r="BV7" s="3"/>
      <c r="BW7" s="6"/>
      <c r="BX7" s="17">
        <f t="shared" si="24"/>
        <v>0</v>
      </c>
      <c r="BY7" s="3"/>
      <c r="BZ7" s="6"/>
      <c r="CA7" s="17">
        <f t="shared" si="25"/>
        <v>0</v>
      </c>
      <c r="CB7" s="3"/>
      <c r="CC7" s="6"/>
      <c r="CD7" s="17">
        <f t="shared" si="26"/>
        <v>0</v>
      </c>
      <c r="CE7" s="3"/>
      <c r="CF7" s="6"/>
      <c r="CG7" s="17">
        <f t="shared" si="27"/>
        <v>0</v>
      </c>
      <c r="CH7" s="3"/>
      <c r="CI7" s="6"/>
      <c r="CJ7" s="17">
        <f t="shared" si="28"/>
        <v>0</v>
      </c>
      <c r="CK7" s="3"/>
      <c r="CL7" s="6"/>
      <c r="CM7" s="17">
        <f t="shared" si="29"/>
        <v>0</v>
      </c>
      <c r="CN7" s="3"/>
      <c r="CO7" s="6"/>
      <c r="CP7" s="17">
        <f t="shared" si="30"/>
        <v>0</v>
      </c>
      <c r="CQ7" s="14">
        <f t="shared" si="31"/>
        <v>0</v>
      </c>
      <c r="CR7" s="20">
        <v>1.3</v>
      </c>
      <c r="CS7" s="8">
        <f t="shared" si="32"/>
        <v>0</v>
      </c>
    </row>
    <row r="8" spans="1:97">
      <c r="A8" s="2" t="s">
        <v>65</v>
      </c>
      <c r="B8" s="3"/>
      <c r="C8" s="6"/>
      <c r="D8" s="17">
        <f t="shared" si="0"/>
        <v>0</v>
      </c>
      <c r="E8" s="3"/>
      <c r="F8" s="6"/>
      <c r="G8" s="17">
        <f t="shared" si="1"/>
        <v>0</v>
      </c>
      <c r="H8" s="3"/>
      <c r="I8" s="6"/>
      <c r="J8" s="17">
        <f t="shared" si="2"/>
        <v>0</v>
      </c>
      <c r="K8" s="3"/>
      <c r="L8" s="6"/>
      <c r="M8" s="17">
        <f t="shared" si="3"/>
        <v>0</v>
      </c>
      <c r="N8" s="3"/>
      <c r="O8" s="6"/>
      <c r="P8" s="17">
        <f t="shared" si="4"/>
        <v>0</v>
      </c>
      <c r="Q8" s="3"/>
      <c r="R8" s="6"/>
      <c r="S8" s="17">
        <f t="shared" si="5"/>
        <v>0</v>
      </c>
      <c r="T8" s="3"/>
      <c r="U8" s="6"/>
      <c r="V8" s="17">
        <f t="shared" si="6"/>
        <v>0</v>
      </c>
      <c r="W8" s="3"/>
      <c r="X8" s="6"/>
      <c r="Y8" s="17">
        <f t="shared" si="7"/>
        <v>0</v>
      </c>
      <c r="Z8" s="3"/>
      <c r="AA8" s="6"/>
      <c r="AB8" s="17">
        <f t="shared" si="8"/>
        <v>0</v>
      </c>
      <c r="AC8" s="3"/>
      <c r="AD8" s="6"/>
      <c r="AE8" s="17">
        <f t="shared" si="9"/>
        <v>0</v>
      </c>
      <c r="AF8" s="49"/>
      <c r="AG8" s="6"/>
      <c r="AH8" s="17">
        <f t="shared" si="10"/>
        <v>0</v>
      </c>
      <c r="AI8" s="3"/>
      <c r="AJ8" s="6"/>
      <c r="AK8" s="17">
        <f t="shared" si="11"/>
        <v>0</v>
      </c>
      <c r="AL8" s="3"/>
      <c r="AM8" s="6"/>
      <c r="AN8" s="17">
        <f t="shared" si="12"/>
        <v>0</v>
      </c>
      <c r="AO8" s="3"/>
      <c r="AP8" s="6"/>
      <c r="AQ8" s="17">
        <f t="shared" si="13"/>
        <v>0</v>
      </c>
      <c r="AR8" s="3"/>
      <c r="AS8" s="6"/>
      <c r="AT8" s="17">
        <f t="shared" si="14"/>
        <v>0</v>
      </c>
      <c r="AU8" s="3"/>
      <c r="AV8" s="6"/>
      <c r="AW8" s="17">
        <f t="shared" si="15"/>
        <v>0</v>
      </c>
      <c r="AX8" s="3"/>
      <c r="AY8" s="6"/>
      <c r="AZ8" s="17">
        <f t="shared" si="16"/>
        <v>0</v>
      </c>
      <c r="BA8" s="3"/>
      <c r="BB8" s="6"/>
      <c r="BC8" s="17">
        <f t="shared" si="17"/>
        <v>0</v>
      </c>
      <c r="BD8" s="3"/>
      <c r="BE8" s="6"/>
      <c r="BF8" s="17">
        <f t="shared" si="18"/>
        <v>0</v>
      </c>
      <c r="BG8" s="3"/>
      <c r="BH8" s="6"/>
      <c r="BI8" s="17">
        <f t="shared" si="19"/>
        <v>0</v>
      </c>
      <c r="BJ8" s="3"/>
      <c r="BK8" s="6"/>
      <c r="BL8" s="17">
        <f t="shared" si="20"/>
        <v>0</v>
      </c>
      <c r="BM8" s="3"/>
      <c r="BN8" s="6"/>
      <c r="BO8" s="17">
        <f t="shared" si="21"/>
        <v>0</v>
      </c>
      <c r="BP8" s="3"/>
      <c r="BQ8" s="6"/>
      <c r="BR8" s="17">
        <f t="shared" si="22"/>
        <v>0</v>
      </c>
      <c r="BS8" s="3"/>
      <c r="BT8" s="6"/>
      <c r="BU8" s="17">
        <f t="shared" si="23"/>
        <v>0</v>
      </c>
      <c r="BV8" s="3"/>
      <c r="BW8" s="6"/>
      <c r="BX8" s="17">
        <f t="shared" si="24"/>
        <v>0</v>
      </c>
      <c r="BY8" s="3"/>
      <c r="BZ8" s="6"/>
      <c r="CA8" s="17">
        <f t="shared" si="25"/>
        <v>0</v>
      </c>
      <c r="CB8" s="3"/>
      <c r="CC8" s="6"/>
      <c r="CD8" s="17">
        <f t="shared" si="26"/>
        <v>0</v>
      </c>
      <c r="CE8" s="3"/>
      <c r="CF8" s="6"/>
      <c r="CG8" s="17">
        <f t="shared" si="27"/>
        <v>0</v>
      </c>
      <c r="CH8" s="3"/>
      <c r="CI8" s="6"/>
      <c r="CJ8" s="17">
        <f t="shared" si="28"/>
        <v>0</v>
      </c>
      <c r="CK8" s="3"/>
      <c r="CL8" s="6"/>
      <c r="CM8" s="17">
        <f t="shared" si="29"/>
        <v>0</v>
      </c>
      <c r="CN8" s="3"/>
      <c r="CO8" s="6"/>
      <c r="CP8" s="17">
        <f t="shared" si="30"/>
        <v>0</v>
      </c>
      <c r="CQ8" s="14">
        <f t="shared" si="31"/>
        <v>0</v>
      </c>
      <c r="CR8" s="20">
        <v>1.3</v>
      </c>
      <c r="CS8" s="8">
        <f t="shared" si="32"/>
        <v>0</v>
      </c>
    </row>
    <row r="9" spans="1:97">
      <c r="A9" s="2" t="s">
        <v>7</v>
      </c>
      <c r="B9" s="3"/>
      <c r="C9" s="6"/>
      <c r="D9" s="17">
        <f>(B9-C9)*CR9</f>
        <v>0</v>
      </c>
      <c r="E9" s="3"/>
      <c r="F9" s="6"/>
      <c r="G9" s="17">
        <f>(E9-F9)*CR9</f>
        <v>0</v>
      </c>
      <c r="H9" s="3"/>
      <c r="I9" s="6"/>
      <c r="J9" s="17">
        <f>(H9-I9)*CR9</f>
        <v>0</v>
      </c>
      <c r="K9" s="3"/>
      <c r="L9" s="6"/>
      <c r="M9" s="17">
        <f>(K9-L9)*CR9</f>
        <v>0</v>
      </c>
      <c r="N9" s="3"/>
      <c r="O9" s="6"/>
      <c r="P9" s="17">
        <f>(N9-O9)*CR9</f>
        <v>0</v>
      </c>
      <c r="Q9" s="3"/>
      <c r="R9" s="6"/>
      <c r="S9" s="17">
        <f>(Q9-R9)*CR9</f>
        <v>0</v>
      </c>
      <c r="T9" s="3"/>
      <c r="U9" s="6"/>
      <c r="V9" s="17">
        <f>(T9-U9)*CR9</f>
        <v>0</v>
      </c>
      <c r="W9" s="3"/>
      <c r="X9" s="6"/>
      <c r="Y9" s="17">
        <f>(W9-X9)*CR9</f>
        <v>0</v>
      </c>
      <c r="Z9" s="3"/>
      <c r="AA9" s="6"/>
      <c r="AB9" s="17">
        <f>(Z9-AA9)*CR9</f>
        <v>0</v>
      </c>
      <c r="AC9" s="3"/>
      <c r="AD9" s="6"/>
      <c r="AE9" s="17">
        <f>(AC9-AD9)*CR9</f>
        <v>0</v>
      </c>
      <c r="AF9" s="49"/>
      <c r="AG9" s="6"/>
      <c r="AH9" s="17">
        <f>(AF9-AG9)*CR9</f>
        <v>0</v>
      </c>
      <c r="AI9" s="3"/>
      <c r="AJ9" s="6"/>
      <c r="AK9" s="17">
        <f>(AI9-AJ9)*CR9</f>
        <v>0</v>
      </c>
      <c r="AL9" s="3"/>
      <c r="AM9" s="6"/>
      <c r="AN9" s="17">
        <f>(AL9-AM9)*CR9</f>
        <v>0</v>
      </c>
      <c r="AO9" s="3"/>
      <c r="AP9" s="6"/>
      <c r="AQ9" s="17">
        <f>(AO9-AP9)*CR9</f>
        <v>0</v>
      </c>
      <c r="AR9" s="3"/>
      <c r="AS9" s="6"/>
      <c r="AT9" s="17">
        <f>(AR9-AS9)*CR9</f>
        <v>0</v>
      </c>
      <c r="AU9" s="3"/>
      <c r="AV9" s="6"/>
      <c r="AW9" s="17">
        <f>(AU9-AV9)*CR9</f>
        <v>0</v>
      </c>
      <c r="AX9" s="3"/>
      <c r="AY9" s="6"/>
      <c r="AZ9" s="17">
        <f>(AX9-AY9)*CR9</f>
        <v>0</v>
      </c>
      <c r="BA9" s="3"/>
      <c r="BB9" s="6"/>
      <c r="BC9" s="17">
        <f>(BA9-BB9)*CR9</f>
        <v>0</v>
      </c>
      <c r="BD9" s="3"/>
      <c r="BE9" s="6"/>
      <c r="BF9" s="17">
        <f>(BD9-BE9)*CR9</f>
        <v>0</v>
      </c>
      <c r="BG9" s="3"/>
      <c r="BH9" s="6"/>
      <c r="BI9" s="17">
        <f>(BG9-BH9)*CR9</f>
        <v>0</v>
      </c>
      <c r="BJ9" s="3"/>
      <c r="BK9" s="6"/>
      <c r="BL9" s="17">
        <f>(BJ9-BK9)*CR9</f>
        <v>0</v>
      </c>
      <c r="BM9" s="3"/>
      <c r="BN9" s="6"/>
      <c r="BO9" s="17">
        <f>(BM9-BN9)*CR9</f>
        <v>0</v>
      </c>
      <c r="BP9" s="3"/>
      <c r="BQ9" s="6"/>
      <c r="BR9" s="17">
        <f>(BP9-BQ9)*CR9</f>
        <v>0</v>
      </c>
      <c r="BS9" s="3"/>
      <c r="BT9" s="6"/>
      <c r="BU9" s="17">
        <f>(BS9-BT9)*CR9</f>
        <v>0</v>
      </c>
      <c r="BV9" s="3"/>
      <c r="BW9" s="6"/>
      <c r="BX9" s="17">
        <f>(BV9-BW9)*CR9</f>
        <v>0</v>
      </c>
      <c r="BY9" s="3"/>
      <c r="BZ9" s="6"/>
      <c r="CA9" s="17">
        <f>(BY9-BZ9)*CR9</f>
        <v>0</v>
      </c>
      <c r="CB9" s="3"/>
      <c r="CC9" s="6"/>
      <c r="CD9" s="17">
        <f>(CB9-CC9)*CR9</f>
        <v>0</v>
      </c>
      <c r="CE9" s="3"/>
      <c r="CF9" s="6"/>
      <c r="CG9" s="17">
        <f>(CE9-CF9)*CR9</f>
        <v>0</v>
      </c>
      <c r="CH9" s="3"/>
      <c r="CI9" s="6"/>
      <c r="CJ9" s="17">
        <f>(CH9-CI9)*CR9</f>
        <v>0</v>
      </c>
      <c r="CK9" s="3"/>
      <c r="CL9" s="6"/>
      <c r="CM9" s="17">
        <f>(CK9-CL9)*CR9</f>
        <v>0</v>
      </c>
      <c r="CN9" s="3"/>
      <c r="CO9" s="6"/>
      <c r="CP9" s="17">
        <f>(CN9-CO9)*CR9</f>
        <v>0</v>
      </c>
      <c r="CQ9" s="14">
        <f>(B9+E9+H9+K9+N9+Q9+T9+W9+Z9+AC9+AF9+AI9+AL9+AO9+AR9+AU9+AX9+BA9+BD9+BG9+BJ9+BM9+BP9+BS9+BV9+BY9+CB9+CE9+CH9+CK9+CN9)-(C9+F9+I9+L9+O9+R9+U9+X9+AA9+AD9+AG9+AJ9+AM9+AP9+AS9+AV9+AY9+BB9+BE9+BH9+BK9+BN9+BQ9+BT9+BW9+BZ9+CC9+CF9+CI9+CL9+CO9)</f>
        <v>0</v>
      </c>
      <c r="CR9" s="20">
        <v>1.95</v>
      </c>
      <c r="CS9" s="8">
        <f>SUM(CQ9*CR9)</f>
        <v>0</v>
      </c>
    </row>
    <row r="10" spans="1:97">
      <c r="A10" s="2" t="s">
        <v>8</v>
      </c>
      <c r="B10" s="3"/>
      <c r="C10" s="6"/>
      <c r="D10" s="17">
        <f>(B10-C10)*CR10</f>
        <v>0</v>
      </c>
      <c r="E10" s="3"/>
      <c r="F10" s="6"/>
      <c r="G10" s="17">
        <f>(E10-F10)*CR10</f>
        <v>0</v>
      </c>
      <c r="H10" s="3"/>
      <c r="I10" s="6"/>
      <c r="J10" s="17">
        <f>(H10-I10)*CR10</f>
        <v>0</v>
      </c>
      <c r="K10" s="3"/>
      <c r="L10" s="6"/>
      <c r="M10" s="17">
        <f>(K10-L10)*CR10</f>
        <v>0</v>
      </c>
      <c r="N10" s="3"/>
      <c r="O10" s="6"/>
      <c r="P10" s="17">
        <f>(N10-O10)*CR10</f>
        <v>0</v>
      </c>
      <c r="Q10" s="3"/>
      <c r="R10" s="6"/>
      <c r="S10" s="17">
        <f>(Q10-R10)*CR10</f>
        <v>0</v>
      </c>
      <c r="T10" s="3"/>
      <c r="U10" s="6"/>
      <c r="V10" s="17">
        <f>(T10-U10)*CR10</f>
        <v>0</v>
      </c>
      <c r="W10" s="3"/>
      <c r="X10" s="6"/>
      <c r="Y10" s="17">
        <f>(W10-X10)*CR10</f>
        <v>0</v>
      </c>
      <c r="Z10" s="3"/>
      <c r="AA10" s="6"/>
      <c r="AB10" s="17">
        <f>(Z10-AA10)*CR10</f>
        <v>0</v>
      </c>
      <c r="AC10" s="3"/>
      <c r="AD10" s="6"/>
      <c r="AE10" s="17">
        <f>(AC10-AD10)*CR10</f>
        <v>0</v>
      </c>
      <c r="AF10" s="49"/>
      <c r="AG10" s="6"/>
      <c r="AH10" s="17">
        <f>(AF10-AG10)*CR10</f>
        <v>0</v>
      </c>
      <c r="AI10" s="3"/>
      <c r="AJ10" s="6"/>
      <c r="AK10" s="17">
        <f>(AI10-AJ10)*CR10</f>
        <v>0</v>
      </c>
      <c r="AL10" s="3"/>
      <c r="AM10" s="6"/>
      <c r="AN10" s="17">
        <f>(AL10-AM10)*CR10</f>
        <v>0</v>
      </c>
      <c r="AO10" s="3"/>
      <c r="AP10" s="6"/>
      <c r="AQ10" s="17">
        <f>(AO10-AP10)*CR10</f>
        <v>0</v>
      </c>
      <c r="AR10" s="3"/>
      <c r="AS10" s="6"/>
      <c r="AT10" s="17">
        <f>(AR10-AS10)*CR10</f>
        <v>0</v>
      </c>
      <c r="AU10" s="3"/>
      <c r="AV10" s="6"/>
      <c r="AW10" s="17">
        <f>(AU10-AV10)*CR10</f>
        <v>0</v>
      </c>
      <c r="AX10" s="3"/>
      <c r="AY10" s="6"/>
      <c r="AZ10" s="17">
        <f>(AX10-AY10)*CR10</f>
        <v>0</v>
      </c>
      <c r="BA10" s="3"/>
      <c r="BB10" s="6"/>
      <c r="BC10" s="17">
        <f>(BA10-BB10)*CR10</f>
        <v>0</v>
      </c>
      <c r="BD10" s="3"/>
      <c r="BE10" s="6"/>
      <c r="BF10" s="17">
        <f>(BD10-BE10)*CR10</f>
        <v>0</v>
      </c>
      <c r="BG10" s="3"/>
      <c r="BH10" s="6"/>
      <c r="BI10" s="17">
        <f>(BG10-BH10)*CR10</f>
        <v>0</v>
      </c>
      <c r="BJ10" s="3"/>
      <c r="BK10" s="6"/>
      <c r="BL10" s="17">
        <f>(BJ10-BK10)*CR10</f>
        <v>0</v>
      </c>
      <c r="BM10" s="3"/>
      <c r="BN10" s="6"/>
      <c r="BO10" s="17">
        <f>(BM10-BN10)*CR10</f>
        <v>0</v>
      </c>
      <c r="BP10" s="3"/>
      <c r="BQ10" s="6"/>
      <c r="BR10" s="17">
        <f>(BP10-BQ10)*CR10</f>
        <v>0</v>
      </c>
      <c r="BS10" s="3"/>
      <c r="BT10" s="6"/>
      <c r="BU10" s="17">
        <f>(BS10-BT10)*CR10</f>
        <v>0</v>
      </c>
      <c r="BV10" s="3"/>
      <c r="BW10" s="6"/>
      <c r="BX10" s="17">
        <f>(BV10-BW10)*CR10</f>
        <v>0</v>
      </c>
      <c r="BY10" s="3"/>
      <c r="BZ10" s="6"/>
      <c r="CA10" s="17">
        <f>(BY10-BZ10)*CR10</f>
        <v>0</v>
      </c>
      <c r="CB10" s="3"/>
      <c r="CC10" s="6"/>
      <c r="CD10" s="17">
        <f>(CB10-CC10)*CR10</f>
        <v>0</v>
      </c>
      <c r="CE10" s="3"/>
      <c r="CF10" s="6"/>
      <c r="CG10" s="17">
        <f>(CE10-CF10)*CR10</f>
        <v>0</v>
      </c>
      <c r="CH10" s="3"/>
      <c r="CI10" s="6"/>
      <c r="CJ10" s="17">
        <f>(CH10-CI10)*CR10</f>
        <v>0</v>
      </c>
      <c r="CK10" s="3"/>
      <c r="CL10" s="6"/>
      <c r="CM10" s="17">
        <f>(CK10-CL10)*CR10</f>
        <v>0</v>
      </c>
      <c r="CN10" s="3"/>
      <c r="CO10" s="6"/>
      <c r="CP10" s="17">
        <f>(CN10-CO10)*CR10</f>
        <v>0</v>
      </c>
      <c r="CQ10" s="14">
        <f>(B10+E10+H10+K10+N10+Q10+T10+W10+Z10+AC10+AF10+AI10+AL10+AO10+AR10+AU10+AX10+BA10+BD10+BG10+BJ10+BM10+BP10+BS10+BV10+BY10+CB10+CE10+CH10+CK10+CN10)-(C10+F10+I10+L10+O10+R10+U10+X10+AA10+AD10+AG10+AJ10+AM10+AP10+AS10+AV10+AY10+BB10+BE10+BH10+BK10+BN10+BQ10+BT10+BW10+BZ10+CC10+CF10+CI10+CL10+CO10)</f>
        <v>0</v>
      </c>
      <c r="CR10" s="20">
        <v>1.95</v>
      </c>
      <c r="CS10" s="8">
        <f>SUM(CQ10*CR10)</f>
        <v>0</v>
      </c>
    </row>
    <row r="11" spans="1:97">
      <c r="A11" s="2" t="s">
        <v>24</v>
      </c>
      <c r="B11" s="3"/>
      <c r="C11" s="6"/>
      <c r="D11" s="17">
        <f>(B11-C11)*CR11</f>
        <v>0</v>
      </c>
      <c r="E11" s="3"/>
      <c r="F11" s="6"/>
      <c r="G11" s="17">
        <f>(E11-F11)*CR11</f>
        <v>0</v>
      </c>
      <c r="H11" s="3"/>
      <c r="I11" s="6"/>
      <c r="J11" s="17">
        <f>(H11-I11)*CR11</f>
        <v>0</v>
      </c>
      <c r="K11" s="3"/>
      <c r="L11" s="6"/>
      <c r="M11" s="17">
        <f>(K11-L11)*CR11</f>
        <v>0</v>
      </c>
      <c r="N11" s="3"/>
      <c r="O11" s="6"/>
      <c r="P11" s="17">
        <f>(N11-O11)*CR11</f>
        <v>0</v>
      </c>
      <c r="Q11" s="3"/>
      <c r="R11" s="6"/>
      <c r="S11" s="17">
        <f>(Q11-R11)*CR11</f>
        <v>0</v>
      </c>
      <c r="T11" s="3"/>
      <c r="U11" s="6"/>
      <c r="V11" s="17">
        <f>(T11-U11)*CR11</f>
        <v>0</v>
      </c>
      <c r="W11" s="3"/>
      <c r="X11" s="6"/>
      <c r="Y11" s="17">
        <f>(W11-X11)*CR11</f>
        <v>0</v>
      </c>
      <c r="Z11" s="3"/>
      <c r="AA11" s="6"/>
      <c r="AB11" s="17">
        <f>(Z11-AA11)*CR11</f>
        <v>0</v>
      </c>
      <c r="AC11" s="3"/>
      <c r="AD11" s="6"/>
      <c r="AE11" s="17">
        <f>(AC11-AD11)*CR11</f>
        <v>0</v>
      </c>
      <c r="AF11" s="49"/>
      <c r="AG11" s="6"/>
      <c r="AH11" s="17">
        <f>(AF11-AG11)*CR11</f>
        <v>0</v>
      </c>
      <c r="AI11" s="3"/>
      <c r="AJ11" s="6"/>
      <c r="AK11" s="17">
        <f>(AI11-AJ11)*CR11</f>
        <v>0</v>
      </c>
      <c r="AL11" s="3"/>
      <c r="AM11" s="6"/>
      <c r="AN11" s="17">
        <f>(AL11-AM11)*CR11</f>
        <v>0</v>
      </c>
      <c r="AO11" s="3"/>
      <c r="AP11" s="6"/>
      <c r="AQ11" s="17">
        <f>(AO11-AP11)*CR11</f>
        <v>0</v>
      </c>
      <c r="AR11" s="3"/>
      <c r="AS11" s="6"/>
      <c r="AT11" s="17">
        <f>(AR11-AS11)*CR11</f>
        <v>0</v>
      </c>
      <c r="AU11" s="3"/>
      <c r="AV11" s="6"/>
      <c r="AW11" s="17">
        <f>(AU11-AV11)*CR11</f>
        <v>0</v>
      </c>
      <c r="AX11" s="3"/>
      <c r="AY11" s="6"/>
      <c r="AZ11" s="17">
        <f>(AX11-AY11)*CR11</f>
        <v>0</v>
      </c>
      <c r="BA11" s="3"/>
      <c r="BB11" s="6"/>
      <c r="BC11" s="17">
        <f>(BA11-BB11)*CR11</f>
        <v>0</v>
      </c>
      <c r="BD11" s="3"/>
      <c r="BE11" s="6"/>
      <c r="BF11" s="17">
        <f>(BD11-BE11)*CR11</f>
        <v>0</v>
      </c>
      <c r="BG11" s="3"/>
      <c r="BH11" s="6"/>
      <c r="BI11" s="17">
        <f>(BG11-BH11)*CR11</f>
        <v>0</v>
      </c>
      <c r="BJ11" s="3"/>
      <c r="BK11" s="6"/>
      <c r="BL11" s="17">
        <f>(BJ11-BK11)*CR11</f>
        <v>0</v>
      </c>
      <c r="BM11" s="3"/>
      <c r="BN11" s="6"/>
      <c r="BO11" s="17">
        <f>(BM11-BN11)*CR11</f>
        <v>0</v>
      </c>
      <c r="BP11" s="3"/>
      <c r="BQ11" s="6"/>
      <c r="BR11" s="17">
        <f>(BP11-BQ11)*CR11</f>
        <v>0</v>
      </c>
      <c r="BS11" s="3"/>
      <c r="BT11" s="6"/>
      <c r="BU11" s="17">
        <f>(BS11-BT11)*CR11</f>
        <v>0</v>
      </c>
      <c r="BV11" s="3"/>
      <c r="BW11" s="6"/>
      <c r="BX11" s="17">
        <f>(BV11-BW11)*CR11</f>
        <v>0</v>
      </c>
      <c r="BY11" s="3"/>
      <c r="BZ11" s="6"/>
      <c r="CA11" s="17">
        <f>(BY11-BZ11)*CR11</f>
        <v>0</v>
      </c>
      <c r="CB11" s="3"/>
      <c r="CC11" s="6"/>
      <c r="CD11" s="17">
        <f>(CB11-CC11)*CR11</f>
        <v>0</v>
      </c>
      <c r="CE11" s="3"/>
      <c r="CF11" s="6"/>
      <c r="CG11" s="17">
        <f>(CE11-CF11)*CR11</f>
        <v>0</v>
      </c>
      <c r="CH11" s="3"/>
      <c r="CI11" s="6"/>
      <c r="CJ11" s="17">
        <f>(CH11-CI11)*CR11</f>
        <v>0</v>
      </c>
      <c r="CK11" s="3"/>
      <c r="CL11" s="6"/>
      <c r="CM11" s="17">
        <f>(CK11-CL11)*CR11</f>
        <v>0</v>
      </c>
      <c r="CN11" s="3"/>
      <c r="CO11" s="6"/>
      <c r="CP11" s="17">
        <f>(CN11-CO11)*CR11</f>
        <v>0</v>
      </c>
      <c r="CQ11" s="14">
        <f>(B11+E11+H11+K11+N11+Q11+T11+W11+Z11+AC11+AF11+AI11+AL11+AO11+AR11+AU11+AX11+BA11+BD11+BG11+BJ11+BM11+BP11+BS11+BV11+BY11+CB11+CE11+CH11+CK11+CN11)-(C11+F11+I11+L11+O11+R11+U11+X11+AA11+AD11+AG11+AJ11+AM11+AP11+AS11+AV11+AY11+BB11+BE11+BH11+BK11+BN11+BQ11+BT11+BW11+BZ11+CC11+CF11+CI11+CL11+CO11)</f>
        <v>0</v>
      </c>
      <c r="CR11" s="20">
        <v>1.95</v>
      </c>
      <c r="CS11" s="8">
        <f>SUM(CQ11*CR11)</f>
        <v>0</v>
      </c>
    </row>
    <row r="12" spans="1:97">
      <c r="A12" s="2" t="s">
        <v>23</v>
      </c>
      <c r="B12" s="3"/>
      <c r="C12" s="6"/>
      <c r="D12" s="17">
        <f>(B12-C12)*CR12</f>
        <v>0</v>
      </c>
      <c r="E12" s="3"/>
      <c r="F12" s="6"/>
      <c r="G12" s="17">
        <f>(E12-F12)*CR12</f>
        <v>0</v>
      </c>
      <c r="H12" s="3"/>
      <c r="I12" s="6"/>
      <c r="J12" s="17">
        <f>(H12-I12)*CR12</f>
        <v>0</v>
      </c>
      <c r="K12" s="3"/>
      <c r="L12" s="6"/>
      <c r="M12" s="17">
        <f>(K12-L12)*CR12</f>
        <v>0</v>
      </c>
      <c r="N12" s="3"/>
      <c r="O12" s="6"/>
      <c r="P12" s="17">
        <f>(N12-O12)*CR12</f>
        <v>0</v>
      </c>
      <c r="Q12" s="3"/>
      <c r="R12" s="6"/>
      <c r="S12" s="17">
        <f>(Q12-R12)*CR12</f>
        <v>0</v>
      </c>
      <c r="T12" s="3"/>
      <c r="U12" s="6"/>
      <c r="V12" s="17">
        <f>(T12-U12)*CR12</f>
        <v>0</v>
      </c>
      <c r="W12" s="3"/>
      <c r="X12" s="6"/>
      <c r="Y12" s="17">
        <f>(W12-X12)*CR12</f>
        <v>0</v>
      </c>
      <c r="Z12" s="3"/>
      <c r="AA12" s="6"/>
      <c r="AB12" s="17">
        <f>(Z12-AA12)*CR12</f>
        <v>0</v>
      </c>
      <c r="AC12" s="3"/>
      <c r="AD12" s="6"/>
      <c r="AE12" s="17">
        <f>(AC12-AD12)*CR12</f>
        <v>0</v>
      </c>
      <c r="AF12" s="49"/>
      <c r="AG12" s="6"/>
      <c r="AH12" s="17">
        <f>(AF12-AG12)*CR12</f>
        <v>0</v>
      </c>
      <c r="AI12" s="3"/>
      <c r="AJ12" s="6"/>
      <c r="AK12" s="17">
        <f>(AI12-AJ12)*CR12</f>
        <v>0</v>
      </c>
      <c r="AL12" s="3"/>
      <c r="AM12" s="6"/>
      <c r="AN12" s="17">
        <f>(AL12-AM12)*CR12</f>
        <v>0</v>
      </c>
      <c r="AO12" s="3"/>
      <c r="AP12" s="6"/>
      <c r="AQ12" s="17">
        <f>(AO12-AP12)*CR12</f>
        <v>0</v>
      </c>
      <c r="AR12" s="3"/>
      <c r="AS12" s="6"/>
      <c r="AT12" s="17">
        <f>(AR12-AS12)*CR12</f>
        <v>0</v>
      </c>
      <c r="AU12" s="3"/>
      <c r="AV12" s="6"/>
      <c r="AW12" s="17">
        <f>(AU12-AV12)*CR12</f>
        <v>0</v>
      </c>
      <c r="AX12" s="3"/>
      <c r="AY12" s="6"/>
      <c r="AZ12" s="17">
        <f>(AX12-AY12)*CR12</f>
        <v>0</v>
      </c>
      <c r="BA12" s="3"/>
      <c r="BB12" s="6"/>
      <c r="BC12" s="17">
        <f>(BA12-BB12)*CR12</f>
        <v>0</v>
      </c>
      <c r="BD12" s="3"/>
      <c r="BE12" s="6"/>
      <c r="BF12" s="17">
        <f>(BD12-BE12)*CR12</f>
        <v>0</v>
      </c>
      <c r="BG12" s="3"/>
      <c r="BH12" s="6"/>
      <c r="BI12" s="17">
        <f>(BG12-BH12)*CR12</f>
        <v>0</v>
      </c>
      <c r="BJ12" s="3"/>
      <c r="BK12" s="6"/>
      <c r="BL12" s="17">
        <f>(BJ12-BK12)*CR12</f>
        <v>0</v>
      </c>
      <c r="BM12" s="3"/>
      <c r="BN12" s="6"/>
      <c r="BO12" s="17">
        <f>(BM12-BN12)*CR12</f>
        <v>0</v>
      </c>
      <c r="BP12" s="3"/>
      <c r="BQ12" s="6"/>
      <c r="BR12" s="17">
        <f>(BP12-BQ12)*CR12</f>
        <v>0</v>
      </c>
      <c r="BS12" s="3"/>
      <c r="BT12" s="6"/>
      <c r="BU12" s="17">
        <f>(BS12-BT12)*CR12</f>
        <v>0</v>
      </c>
      <c r="BV12" s="3"/>
      <c r="BW12" s="6"/>
      <c r="BX12" s="17">
        <f>(BV12-BW12)*CR12</f>
        <v>0</v>
      </c>
      <c r="BY12" s="3"/>
      <c r="BZ12" s="6"/>
      <c r="CA12" s="17">
        <f>(BY12-BZ12)*CR12</f>
        <v>0</v>
      </c>
      <c r="CB12" s="3"/>
      <c r="CC12" s="6"/>
      <c r="CD12" s="17">
        <f>(CB12-CC12)*CR12</f>
        <v>0</v>
      </c>
      <c r="CE12" s="3"/>
      <c r="CF12" s="6"/>
      <c r="CG12" s="17">
        <f>(CE12-CF12)*CR12</f>
        <v>0</v>
      </c>
      <c r="CH12" s="3"/>
      <c r="CI12" s="6"/>
      <c r="CJ12" s="17">
        <f>(CH12-CI12)*CR12</f>
        <v>0</v>
      </c>
      <c r="CK12" s="3"/>
      <c r="CL12" s="6"/>
      <c r="CM12" s="17">
        <f>(CK12-CL12)*CR12</f>
        <v>0</v>
      </c>
      <c r="CN12" s="3"/>
      <c r="CO12" s="6"/>
      <c r="CP12" s="17">
        <f>(CN12-CO12)*CR12</f>
        <v>0</v>
      </c>
      <c r="CQ12" s="14">
        <f>(B12+E12+H12+K12+N12+Q12+T12+W12+Z12+AC12+AF12+AI12+AL12+AO12+AR12+AU12+AX12+BA12+BD12+BG12+BJ12+BM12+BP12+BS12+BV12+BY12+CB12+CE12+CH12+CK12+CN12)-(C12+F12+I12+L12+O12+R12+U12+X12+AA12+AD12+AG12+AJ12+AM12+AP12+AS12+AV12+AY12+BB12+BE12+BH12+BK12+BN12+BQ12+BT12+BW12+BZ12+CC12+CF12+CI12+CL12+CO12)</f>
        <v>0</v>
      </c>
      <c r="CR12" s="20">
        <v>1.95</v>
      </c>
      <c r="CS12" s="8">
        <f>SUM(CQ12*CR12)</f>
        <v>0</v>
      </c>
    </row>
    <row r="13" spans="1:97">
      <c r="A13" s="2" t="s">
        <v>6</v>
      </c>
      <c r="B13" s="3"/>
      <c r="C13" s="6"/>
      <c r="D13" s="17">
        <f t="shared" si="0"/>
        <v>0</v>
      </c>
      <c r="E13" s="3"/>
      <c r="F13" s="6"/>
      <c r="G13" s="17">
        <f t="shared" si="1"/>
        <v>0</v>
      </c>
      <c r="H13" s="3"/>
      <c r="I13" s="6"/>
      <c r="J13" s="17">
        <f t="shared" si="2"/>
        <v>0</v>
      </c>
      <c r="K13" s="3"/>
      <c r="L13" s="6"/>
      <c r="M13" s="17">
        <f t="shared" si="3"/>
        <v>0</v>
      </c>
      <c r="N13" s="3"/>
      <c r="O13" s="6"/>
      <c r="P13" s="17">
        <f t="shared" si="4"/>
        <v>0</v>
      </c>
      <c r="Q13" s="3"/>
      <c r="R13" s="6"/>
      <c r="S13" s="17">
        <f t="shared" si="5"/>
        <v>0</v>
      </c>
      <c r="T13" s="3"/>
      <c r="U13" s="6"/>
      <c r="V13" s="17">
        <f t="shared" si="6"/>
        <v>0</v>
      </c>
      <c r="W13" s="3"/>
      <c r="X13" s="6"/>
      <c r="Y13" s="17">
        <f t="shared" si="7"/>
        <v>0</v>
      </c>
      <c r="Z13" s="3"/>
      <c r="AA13" s="6"/>
      <c r="AB13" s="17">
        <f t="shared" si="8"/>
        <v>0</v>
      </c>
      <c r="AC13" s="3"/>
      <c r="AD13" s="6"/>
      <c r="AE13" s="17">
        <f t="shared" si="9"/>
        <v>0</v>
      </c>
      <c r="AF13" s="49"/>
      <c r="AG13" s="6"/>
      <c r="AH13" s="17">
        <f t="shared" si="10"/>
        <v>0</v>
      </c>
      <c r="AI13" s="3"/>
      <c r="AJ13" s="6"/>
      <c r="AK13" s="17">
        <f t="shared" si="11"/>
        <v>0</v>
      </c>
      <c r="AL13" s="3"/>
      <c r="AM13" s="6"/>
      <c r="AN13" s="17">
        <f t="shared" si="12"/>
        <v>0</v>
      </c>
      <c r="AO13" s="3"/>
      <c r="AP13" s="6"/>
      <c r="AQ13" s="17">
        <f t="shared" si="13"/>
        <v>0</v>
      </c>
      <c r="AR13" s="3"/>
      <c r="AS13" s="6"/>
      <c r="AT13" s="17">
        <f t="shared" si="14"/>
        <v>0</v>
      </c>
      <c r="AU13" s="3"/>
      <c r="AV13" s="6"/>
      <c r="AW13" s="17">
        <f t="shared" si="15"/>
        <v>0</v>
      </c>
      <c r="AX13" s="3"/>
      <c r="AY13" s="6"/>
      <c r="AZ13" s="17">
        <f t="shared" si="16"/>
        <v>0</v>
      </c>
      <c r="BA13" s="3"/>
      <c r="BB13" s="6"/>
      <c r="BC13" s="17">
        <f t="shared" si="17"/>
        <v>0</v>
      </c>
      <c r="BD13" s="3"/>
      <c r="BE13" s="6"/>
      <c r="BF13" s="17">
        <f t="shared" si="18"/>
        <v>0</v>
      </c>
      <c r="BG13" s="3"/>
      <c r="BH13" s="6"/>
      <c r="BI13" s="17">
        <f t="shared" si="19"/>
        <v>0</v>
      </c>
      <c r="BJ13" s="3"/>
      <c r="BK13" s="6"/>
      <c r="BL13" s="17">
        <f t="shared" si="20"/>
        <v>0</v>
      </c>
      <c r="BM13" s="3"/>
      <c r="BN13" s="6"/>
      <c r="BO13" s="17">
        <f t="shared" si="21"/>
        <v>0</v>
      </c>
      <c r="BP13" s="3"/>
      <c r="BQ13" s="6"/>
      <c r="BR13" s="17">
        <f t="shared" si="22"/>
        <v>0</v>
      </c>
      <c r="BS13" s="3"/>
      <c r="BT13" s="6"/>
      <c r="BU13" s="17">
        <f t="shared" si="23"/>
        <v>0</v>
      </c>
      <c r="BV13" s="3"/>
      <c r="BW13" s="6"/>
      <c r="BX13" s="17">
        <f t="shared" si="24"/>
        <v>0</v>
      </c>
      <c r="BY13" s="3"/>
      <c r="BZ13" s="6"/>
      <c r="CA13" s="17">
        <f t="shared" si="25"/>
        <v>0</v>
      </c>
      <c r="CB13" s="3"/>
      <c r="CC13" s="6"/>
      <c r="CD13" s="17">
        <f t="shared" si="26"/>
        <v>0</v>
      </c>
      <c r="CE13" s="3"/>
      <c r="CF13" s="6"/>
      <c r="CG13" s="17">
        <f t="shared" si="27"/>
        <v>0</v>
      </c>
      <c r="CH13" s="3"/>
      <c r="CI13" s="6"/>
      <c r="CJ13" s="17">
        <f t="shared" si="28"/>
        <v>0</v>
      </c>
      <c r="CK13" s="3"/>
      <c r="CL13" s="6"/>
      <c r="CM13" s="17">
        <f t="shared" si="29"/>
        <v>0</v>
      </c>
      <c r="CN13" s="3"/>
      <c r="CO13" s="6"/>
      <c r="CP13" s="17">
        <f t="shared" si="30"/>
        <v>0</v>
      </c>
      <c r="CQ13" s="14">
        <f t="shared" si="31"/>
        <v>0</v>
      </c>
      <c r="CR13" s="20">
        <v>1.95</v>
      </c>
      <c r="CS13" s="8">
        <f t="shared" si="32"/>
        <v>0</v>
      </c>
    </row>
    <row r="14" spans="1:97">
      <c r="A14" s="2" t="s">
        <v>25</v>
      </c>
      <c r="B14" s="3"/>
      <c r="C14" s="6"/>
      <c r="D14" s="17">
        <f>(B14-C14)*CR14</f>
        <v>0</v>
      </c>
      <c r="E14" s="3"/>
      <c r="F14" s="6"/>
      <c r="G14" s="17">
        <f>(E14-F14)*CR14</f>
        <v>0</v>
      </c>
      <c r="H14" s="3"/>
      <c r="I14" s="6"/>
      <c r="J14" s="17">
        <f>(H14-I14)*CR14</f>
        <v>0</v>
      </c>
      <c r="K14" s="3"/>
      <c r="L14" s="6"/>
      <c r="M14" s="17">
        <f>(K14-L14)*CR14</f>
        <v>0</v>
      </c>
      <c r="N14" s="3"/>
      <c r="O14" s="6"/>
      <c r="P14" s="17">
        <f>(N14-O14)*CR14</f>
        <v>0</v>
      </c>
      <c r="Q14" s="3"/>
      <c r="R14" s="6"/>
      <c r="S14" s="17">
        <f>(Q14-R14)*CR14</f>
        <v>0</v>
      </c>
      <c r="T14" s="3"/>
      <c r="U14" s="6"/>
      <c r="V14" s="17">
        <f>(T14-U14)*CR14</f>
        <v>0</v>
      </c>
      <c r="W14" s="3"/>
      <c r="X14" s="6"/>
      <c r="Y14" s="17">
        <f>(W14-X14)*CR14</f>
        <v>0</v>
      </c>
      <c r="Z14" s="3"/>
      <c r="AA14" s="6"/>
      <c r="AB14" s="17">
        <f>(Z14-AA14)*CR14</f>
        <v>0</v>
      </c>
      <c r="AC14" s="3"/>
      <c r="AD14" s="6"/>
      <c r="AE14" s="17">
        <f>(AC14-AD14)*CR14</f>
        <v>0</v>
      </c>
      <c r="AF14" s="49"/>
      <c r="AG14" s="6"/>
      <c r="AH14" s="17">
        <f>(AF14-AG14)*CR14</f>
        <v>0</v>
      </c>
      <c r="AI14" s="3"/>
      <c r="AJ14" s="6"/>
      <c r="AK14" s="17">
        <f>(AI14-AJ14)*CR14</f>
        <v>0</v>
      </c>
      <c r="AL14" s="3"/>
      <c r="AM14" s="6"/>
      <c r="AN14" s="17">
        <f>(AL14-AM14)*CR14</f>
        <v>0</v>
      </c>
      <c r="AO14" s="3"/>
      <c r="AP14" s="6"/>
      <c r="AQ14" s="17">
        <f>(AO14-AP14)*CR14</f>
        <v>0</v>
      </c>
      <c r="AR14" s="3"/>
      <c r="AS14" s="6"/>
      <c r="AT14" s="17">
        <f>(AR14-AS14)*CR14</f>
        <v>0</v>
      </c>
      <c r="AU14" s="3"/>
      <c r="AV14" s="6"/>
      <c r="AW14" s="17">
        <f>(AU14-AV14)*CR14</f>
        <v>0</v>
      </c>
      <c r="AX14" s="3"/>
      <c r="AY14" s="6"/>
      <c r="AZ14" s="17">
        <f>(AX14-AY14)*CR14</f>
        <v>0</v>
      </c>
      <c r="BA14" s="3"/>
      <c r="BB14" s="6"/>
      <c r="BC14" s="17">
        <f>(BA14-BB14)*CR14</f>
        <v>0</v>
      </c>
      <c r="BD14" s="3"/>
      <c r="BE14" s="6"/>
      <c r="BF14" s="17">
        <f>(BD14-BE14)*CR14</f>
        <v>0</v>
      </c>
      <c r="BG14" s="3"/>
      <c r="BH14" s="6"/>
      <c r="BI14" s="17">
        <f>(BG14-BH14)*CR14</f>
        <v>0</v>
      </c>
      <c r="BJ14" s="3"/>
      <c r="BK14" s="6"/>
      <c r="BL14" s="17">
        <f>(BJ14-BK14)*CR14</f>
        <v>0</v>
      </c>
      <c r="BM14" s="3"/>
      <c r="BN14" s="6"/>
      <c r="BO14" s="17">
        <f>(BM14-BN14)*CR14</f>
        <v>0</v>
      </c>
      <c r="BP14" s="3"/>
      <c r="BQ14" s="6"/>
      <c r="BR14" s="17">
        <f>(BP14-BQ14)*CR14</f>
        <v>0</v>
      </c>
      <c r="BS14" s="3"/>
      <c r="BT14" s="6"/>
      <c r="BU14" s="17">
        <f>(BS14-BT14)*CR14</f>
        <v>0</v>
      </c>
      <c r="BV14" s="3"/>
      <c r="BW14" s="6"/>
      <c r="BX14" s="17">
        <f>(BV14-BW14)*CR14</f>
        <v>0</v>
      </c>
      <c r="BY14" s="3"/>
      <c r="BZ14" s="6"/>
      <c r="CA14" s="17">
        <f>(BY14-BZ14)*CR14</f>
        <v>0</v>
      </c>
      <c r="CB14" s="3"/>
      <c r="CC14" s="6"/>
      <c r="CD14" s="17">
        <f>(CB14-CC14)*CR14</f>
        <v>0</v>
      </c>
      <c r="CE14" s="3"/>
      <c r="CF14" s="6"/>
      <c r="CG14" s="17">
        <f>(CE14-CF14)*CR14</f>
        <v>0</v>
      </c>
      <c r="CH14" s="3"/>
      <c r="CI14" s="6"/>
      <c r="CJ14" s="17">
        <f>(CH14-CI14)*CR14</f>
        <v>0</v>
      </c>
      <c r="CK14" s="3"/>
      <c r="CL14" s="6"/>
      <c r="CM14" s="17">
        <f>(CK14-CL14)*CR14</f>
        <v>0</v>
      </c>
      <c r="CN14" s="3"/>
      <c r="CO14" s="6"/>
      <c r="CP14" s="17">
        <f>(CN14-CO14)*CR14</f>
        <v>0</v>
      </c>
      <c r="CQ14" s="14">
        <f>(B14+E14+H14+K14+N14+Q14+T14+W14+Z14+AC14+AF14+AI14+AL14+AO14+AR14+AU14+AX14+BA14+BD14+BG14+BJ14+BM14+BP14+BS14+BV14+BY14+CB14+CE14+CH14+CK14+CN14)-(C14+F14+I14+L14+O14+R14+U14+X14+AA14+AD14+AG14+AJ14+AM14+AP14+AS14+AV14+AY14+BB14+BE14+BH14+BK14+BN14+BQ14+BT14+BW14+BZ14+CC14+CF14+CI14+CL14+CO14)</f>
        <v>0</v>
      </c>
      <c r="CR14" s="20">
        <v>1.95</v>
      </c>
      <c r="CS14" s="8">
        <f>SUM(CQ14*CR14)</f>
        <v>0</v>
      </c>
    </row>
    <row r="15" spans="1:97">
      <c r="A15" s="2" t="s">
        <v>67</v>
      </c>
      <c r="B15" s="3"/>
      <c r="C15" s="6"/>
      <c r="D15" s="17">
        <f>(B15-C15)*CR15</f>
        <v>0</v>
      </c>
      <c r="E15" s="3"/>
      <c r="F15" s="6"/>
      <c r="G15" s="17">
        <f>(E15-F15)*CR15</f>
        <v>0</v>
      </c>
      <c r="H15" s="3"/>
      <c r="I15" s="6"/>
      <c r="J15" s="17">
        <f>(H15-I15)*CR15</f>
        <v>0</v>
      </c>
      <c r="K15" s="3"/>
      <c r="L15" s="6"/>
      <c r="M15" s="17">
        <f>(K15-L15)*CR15</f>
        <v>0</v>
      </c>
      <c r="N15" s="3"/>
      <c r="O15" s="6"/>
      <c r="P15" s="17">
        <f>(N15-O15)*CR15</f>
        <v>0</v>
      </c>
      <c r="Q15" s="3"/>
      <c r="R15" s="6"/>
      <c r="S15" s="17">
        <f>(Q15-R15)*CR15</f>
        <v>0</v>
      </c>
      <c r="T15" s="3"/>
      <c r="U15" s="6"/>
      <c r="V15" s="17">
        <f>(T15-U15)*CR15</f>
        <v>0</v>
      </c>
      <c r="W15" s="3"/>
      <c r="X15" s="6"/>
      <c r="Y15" s="17">
        <f>(W15-X15)*CR15</f>
        <v>0</v>
      </c>
      <c r="Z15" s="3"/>
      <c r="AA15" s="6"/>
      <c r="AB15" s="17">
        <f>(Z15-AA15)*CR15</f>
        <v>0</v>
      </c>
      <c r="AC15" s="3"/>
      <c r="AD15" s="6"/>
      <c r="AE15" s="17">
        <f>(AC15-AD15)*CR15</f>
        <v>0</v>
      </c>
      <c r="AF15" s="49"/>
      <c r="AG15" s="6"/>
      <c r="AH15" s="17">
        <f>(AF15-AG15)*CR15</f>
        <v>0</v>
      </c>
      <c r="AI15" s="3"/>
      <c r="AJ15" s="6"/>
      <c r="AK15" s="17">
        <f>(AI15-AJ15)*CR15</f>
        <v>0</v>
      </c>
      <c r="AL15" s="3"/>
      <c r="AM15" s="6"/>
      <c r="AN15" s="17">
        <f>(AL15-AM15)*CR15</f>
        <v>0</v>
      </c>
      <c r="AO15" s="3"/>
      <c r="AP15" s="6"/>
      <c r="AQ15" s="17">
        <f>(AO15-AP15)*CR15</f>
        <v>0</v>
      </c>
      <c r="AR15" s="3"/>
      <c r="AS15" s="6"/>
      <c r="AT15" s="17">
        <f>(AR15-AS15)*CR15</f>
        <v>0</v>
      </c>
      <c r="AU15" s="3"/>
      <c r="AV15" s="6"/>
      <c r="AW15" s="17">
        <f>(AU15-AV15)*CR15</f>
        <v>0</v>
      </c>
      <c r="AX15" s="3"/>
      <c r="AY15" s="6"/>
      <c r="AZ15" s="17">
        <f>(AX15-AY15)*CR15</f>
        <v>0</v>
      </c>
      <c r="BA15" s="3"/>
      <c r="BB15" s="6"/>
      <c r="BC15" s="17">
        <f>(BA15-BB15)*CR15</f>
        <v>0</v>
      </c>
      <c r="BD15" s="3"/>
      <c r="BE15" s="6"/>
      <c r="BF15" s="17">
        <f>(BD15-BE15)*CR15</f>
        <v>0</v>
      </c>
      <c r="BG15" s="3"/>
      <c r="BH15" s="6"/>
      <c r="BI15" s="17">
        <f>(BG15-BH15)*CR15</f>
        <v>0</v>
      </c>
      <c r="BJ15" s="3"/>
      <c r="BK15" s="6"/>
      <c r="BL15" s="17">
        <f>(BJ15-BK15)*CR15</f>
        <v>0</v>
      </c>
      <c r="BM15" s="3"/>
      <c r="BN15" s="6"/>
      <c r="BO15" s="17">
        <f>(BM15-BN15)*CR15</f>
        <v>0</v>
      </c>
      <c r="BP15" s="3"/>
      <c r="BQ15" s="6"/>
      <c r="BR15" s="17">
        <f>(BP15-BQ15)*CR15</f>
        <v>0</v>
      </c>
      <c r="BS15" s="3"/>
      <c r="BT15" s="6"/>
      <c r="BU15" s="17">
        <f>(BS15-BT15)*CR15</f>
        <v>0</v>
      </c>
      <c r="BV15" s="3"/>
      <c r="BW15" s="6"/>
      <c r="BX15" s="17">
        <f>(BV15-BW15)*CR15</f>
        <v>0</v>
      </c>
      <c r="BY15" s="3"/>
      <c r="BZ15" s="6"/>
      <c r="CA15" s="17">
        <f>(BY15-BZ15)*CR15</f>
        <v>0</v>
      </c>
      <c r="CB15" s="3"/>
      <c r="CC15" s="6"/>
      <c r="CD15" s="17">
        <f>(CB15-CC15)*CR15</f>
        <v>0</v>
      </c>
      <c r="CE15" s="3"/>
      <c r="CF15" s="6"/>
      <c r="CG15" s="17">
        <f>(CE15-CF15)*CR15</f>
        <v>0</v>
      </c>
      <c r="CH15" s="3"/>
      <c r="CI15" s="6"/>
      <c r="CJ15" s="17">
        <f>(CH15-CI15)*CR15</f>
        <v>0</v>
      </c>
      <c r="CK15" s="3"/>
      <c r="CL15" s="6"/>
      <c r="CM15" s="17">
        <f>(CK15-CL15)*CR15</f>
        <v>0</v>
      </c>
      <c r="CN15" s="3"/>
      <c r="CO15" s="6"/>
      <c r="CP15" s="17">
        <f>(CN15-CO15)*CR15</f>
        <v>0</v>
      </c>
      <c r="CQ15" s="14">
        <f>(B15+E15+H15+K15+N15+Q15+T15+W15+Z15+AC15+AF15+AI15+AL15+AO15+AR15+AU15+AX15+BA15+BD15+BG15+BJ15+BM15+BP15+BS15+BV15+BY15+CB15+CE15+CH15+CK15+CN15)-(C15+F15+I15+L15+O15+R15+U15+X15+AA15+AD15+AG15+AJ15+AM15+AP15+AS15+AV15+AY15+BB15+BE15+BH15+BK15+BN15+BQ15+BT15+BW15+BZ15+CC15+CF15+CI15+CL15+CO15)</f>
        <v>0</v>
      </c>
      <c r="CR15" s="20">
        <v>1.85</v>
      </c>
      <c r="CS15" s="8">
        <f>SUM(CQ15*CR15)</f>
        <v>0</v>
      </c>
    </row>
    <row r="16" spans="1:97">
      <c r="A16" s="2" t="s">
        <v>26</v>
      </c>
      <c r="B16" s="3"/>
      <c r="C16" s="6"/>
      <c r="D16" s="17">
        <f>(B16-C16)*CR16</f>
        <v>0</v>
      </c>
      <c r="E16" s="3"/>
      <c r="F16" s="6"/>
      <c r="G16" s="17">
        <f>(E16-F16)*CR16</f>
        <v>0</v>
      </c>
      <c r="H16" s="3"/>
      <c r="I16" s="6"/>
      <c r="J16" s="17">
        <f>(H16-I16)*CR16</f>
        <v>0</v>
      </c>
      <c r="K16" s="3"/>
      <c r="L16" s="6"/>
      <c r="M16" s="17">
        <f>(K16-L16)*CR16</f>
        <v>0</v>
      </c>
      <c r="N16" s="3"/>
      <c r="O16" s="6"/>
      <c r="P16" s="17">
        <f>(N16-O16)*CR16</f>
        <v>0</v>
      </c>
      <c r="Q16" s="3"/>
      <c r="R16" s="6"/>
      <c r="S16" s="17">
        <f>(Q16-R16)*CR16</f>
        <v>0</v>
      </c>
      <c r="T16" s="3"/>
      <c r="U16" s="6"/>
      <c r="V16" s="17">
        <f>(T16-U16)*CR16</f>
        <v>0</v>
      </c>
      <c r="W16" s="3"/>
      <c r="X16" s="6"/>
      <c r="Y16" s="17">
        <f>(W16-X16)*CR16</f>
        <v>0</v>
      </c>
      <c r="Z16" s="3"/>
      <c r="AA16" s="6"/>
      <c r="AB16" s="17">
        <f>(Z16-AA16)*CR16</f>
        <v>0</v>
      </c>
      <c r="AC16" s="3"/>
      <c r="AD16" s="6"/>
      <c r="AE16" s="17">
        <f>(AC16-AD16)*CR16</f>
        <v>0</v>
      </c>
      <c r="AF16" s="49"/>
      <c r="AG16" s="6"/>
      <c r="AH16" s="17">
        <f>(AF16-AG16)*CR16</f>
        <v>0</v>
      </c>
      <c r="AI16" s="3"/>
      <c r="AJ16" s="6"/>
      <c r="AK16" s="17">
        <f>(AI16-AJ16)*CR16</f>
        <v>0</v>
      </c>
      <c r="AL16" s="3"/>
      <c r="AM16" s="6"/>
      <c r="AN16" s="17">
        <f>(AL16-AM16)*CR16</f>
        <v>0</v>
      </c>
      <c r="AO16" s="3"/>
      <c r="AP16" s="6"/>
      <c r="AQ16" s="17">
        <f>(AO16-AP16)*CR16</f>
        <v>0</v>
      </c>
      <c r="AR16" s="3"/>
      <c r="AS16" s="6"/>
      <c r="AT16" s="17">
        <f>(AR16-AS16)*CR16</f>
        <v>0</v>
      </c>
      <c r="AU16" s="3"/>
      <c r="AV16" s="6"/>
      <c r="AW16" s="17">
        <f>(AU16-AV16)*CR16</f>
        <v>0</v>
      </c>
      <c r="AX16" s="3"/>
      <c r="AY16" s="6"/>
      <c r="AZ16" s="17">
        <f>(AX16-AY16)*CR16</f>
        <v>0</v>
      </c>
      <c r="BA16" s="3"/>
      <c r="BB16" s="6"/>
      <c r="BC16" s="17">
        <f>(BA16-BB16)*CR16</f>
        <v>0</v>
      </c>
      <c r="BD16" s="3"/>
      <c r="BE16" s="6"/>
      <c r="BF16" s="17">
        <f>(BD16-BE16)*CR16</f>
        <v>0</v>
      </c>
      <c r="BG16" s="3"/>
      <c r="BH16" s="6"/>
      <c r="BI16" s="17">
        <f>(BG16-BH16)*CR16</f>
        <v>0</v>
      </c>
      <c r="BJ16" s="3"/>
      <c r="BK16" s="6"/>
      <c r="BL16" s="17">
        <f>(BJ16-BK16)*CR16</f>
        <v>0</v>
      </c>
      <c r="BM16" s="3"/>
      <c r="BN16" s="6"/>
      <c r="BO16" s="17">
        <f>(BM16-BN16)*CR16</f>
        <v>0</v>
      </c>
      <c r="BP16" s="3"/>
      <c r="BQ16" s="6"/>
      <c r="BR16" s="17">
        <f>(BP16-BQ16)*CR16</f>
        <v>0</v>
      </c>
      <c r="BS16" s="3"/>
      <c r="BT16" s="6"/>
      <c r="BU16" s="17">
        <f>(BS16-BT16)*CR16</f>
        <v>0</v>
      </c>
      <c r="BV16" s="3"/>
      <c r="BW16" s="6"/>
      <c r="BX16" s="17">
        <f>(BV16-BW16)*CR16</f>
        <v>0</v>
      </c>
      <c r="BY16" s="3"/>
      <c r="BZ16" s="6"/>
      <c r="CA16" s="17">
        <f>(BY16-BZ16)*CR16</f>
        <v>0</v>
      </c>
      <c r="CB16" s="3"/>
      <c r="CC16" s="6"/>
      <c r="CD16" s="17">
        <f>(CB16-CC16)*CR16</f>
        <v>0</v>
      </c>
      <c r="CE16" s="3"/>
      <c r="CF16" s="6"/>
      <c r="CG16" s="17">
        <f>(CE16-CF16)*CR16</f>
        <v>0</v>
      </c>
      <c r="CH16" s="3"/>
      <c r="CI16" s="6"/>
      <c r="CJ16" s="17">
        <f>(CH16-CI16)*CR16</f>
        <v>0</v>
      </c>
      <c r="CK16" s="3"/>
      <c r="CL16" s="6"/>
      <c r="CM16" s="17">
        <f>(CK16-CL16)*CR16</f>
        <v>0</v>
      </c>
      <c r="CN16" s="3"/>
      <c r="CO16" s="6"/>
      <c r="CP16" s="17">
        <f>(CN16-CO16)*CR16</f>
        <v>0</v>
      </c>
      <c r="CQ16" s="14">
        <f>(B16+E16+H16+K16+N16+Q16+T16+W16+Z16+AC16+AF16+AI16+AL16+AO16+AR16+AU16+AX16+BA16+BD16+BG16+BJ16+BM16+BP16+BS16+BV16+BY16+CB16+CE16+CH16+CK16+CN16)-(C16+F16+I16+L16+O16+R16+U16+X16+AA16+AD16+AG16+AJ16+AM16+AP16+AS16+AV16+AY16+BB16+BE16+BH16+BK16+BN16+BQ16+BT16+BW16+BZ16+CC16+CF16+CI16+CL16+CO16)</f>
        <v>0</v>
      </c>
      <c r="CR16" s="20">
        <v>1.2</v>
      </c>
      <c r="CS16" s="8">
        <f>SUM(CQ16*CR16)</f>
        <v>0</v>
      </c>
    </row>
    <row r="17" spans="1:97">
      <c r="A17" s="2" t="s">
        <v>9</v>
      </c>
      <c r="B17" s="3"/>
      <c r="C17" s="6"/>
      <c r="D17" s="17">
        <f t="shared" si="0"/>
        <v>0</v>
      </c>
      <c r="E17" s="3"/>
      <c r="F17" s="6"/>
      <c r="G17" s="17">
        <f t="shared" si="1"/>
        <v>0</v>
      </c>
      <c r="H17" s="3"/>
      <c r="I17" s="6"/>
      <c r="J17" s="17">
        <f t="shared" si="2"/>
        <v>0</v>
      </c>
      <c r="K17" s="3"/>
      <c r="L17" s="6"/>
      <c r="M17" s="17">
        <f t="shared" si="3"/>
        <v>0</v>
      </c>
      <c r="N17" s="3"/>
      <c r="O17" s="6"/>
      <c r="P17" s="17">
        <f t="shared" si="4"/>
        <v>0</v>
      </c>
      <c r="Q17" s="3"/>
      <c r="R17" s="6"/>
      <c r="S17" s="17">
        <f t="shared" si="5"/>
        <v>0</v>
      </c>
      <c r="T17" s="3"/>
      <c r="U17" s="6"/>
      <c r="V17" s="17">
        <f t="shared" si="6"/>
        <v>0</v>
      </c>
      <c r="W17" s="3"/>
      <c r="X17" s="6"/>
      <c r="Y17" s="17">
        <f t="shared" si="7"/>
        <v>0</v>
      </c>
      <c r="Z17" s="3"/>
      <c r="AA17" s="6"/>
      <c r="AB17" s="17">
        <f t="shared" si="8"/>
        <v>0</v>
      </c>
      <c r="AC17" s="3"/>
      <c r="AD17" s="6"/>
      <c r="AE17" s="17">
        <f t="shared" si="9"/>
        <v>0</v>
      </c>
      <c r="AF17" s="49"/>
      <c r="AG17" s="6"/>
      <c r="AH17" s="17">
        <f t="shared" si="10"/>
        <v>0</v>
      </c>
      <c r="AI17" s="3"/>
      <c r="AJ17" s="6"/>
      <c r="AK17" s="17">
        <f t="shared" si="11"/>
        <v>0</v>
      </c>
      <c r="AL17" s="3"/>
      <c r="AM17" s="6"/>
      <c r="AN17" s="17">
        <f t="shared" si="12"/>
        <v>0</v>
      </c>
      <c r="AO17" s="3"/>
      <c r="AP17" s="6"/>
      <c r="AQ17" s="17">
        <f t="shared" si="13"/>
        <v>0</v>
      </c>
      <c r="AR17" s="3"/>
      <c r="AS17" s="6"/>
      <c r="AT17" s="17">
        <f t="shared" si="14"/>
        <v>0</v>
      </c>
      <c r="AU17" s="3"/>
      <c r="AV17" s="6"/>
      <c r="AW17" s="17">
        <f t="shared" si="15"/>
        <v>0</v>
      </c>
      <c r="AX17" s="3"/>
      <c r="AY17" s="6"/>
      <c r="AZ17" s="17">
        <f t="shared" si="16"/>
        <v>0</v>
      </c>
      <c r="BA17" s="3"/>
      <c r="BB17" s="6"/>
      <c r="BC17" s="17">
        <f t="shared" si="17"/>
        <v>0</v>
      </c>
      <c r="BD17" s="3"/>
      <c r="BE17" s="6"/>
      <c r="BF17" s="17">
        <f t="shared" si="18"/>
        <v>0</v>
      </c>
      <c r="BG17" s="3"/>
      <c r="BH17" s="6"/>
      <c r="BI17" s="17">
        <f t="shared" si="19"/>
        <v>0</v>
      </c>
      <c r="BJ17" s="3"/>
      <c r="BK17" s="6"/>
      <c r="BL17" s="17">
        <f t="shared" si="20"/>
        <v>0</v>
      </c>
      <c r="BM17" s="3"/>
      <c r="BN17" s="6"/>
      <c r="BO17" s="17">
        <f t="shared" si="21"/>
        <v>0</v>
      </c>
      <c r="BP17" s="3"/>
      <c r="BQ17" s="6"/>
      <c r="BR17" s="17">
        <f t="shared" si="22"/>
        <v>0</v>
      </c>
      <c r="BS17" s="3"/>
      <c r="BT17" s="6"/>
      <c r="BU17" s="17">
        <f t="shared" si="23"/>
        <v>0</v>
      </c>
      <c r="BV17" s="3"/>
      <c r="BW17" s="6"/>
      <c r="BX17" s="17">
        <f t="shared" si="24"/>
        <v>0</v>
      </c>
      <c r="BY17" s="3"/>
      <c r="BZ17" s="6"/>
      <c r="CA17" s="17">
        <f t="shared" si="25"/>
        <v>0</v>
      </c>
      <c r="CB17" s="3"/>
      <c r="CC17" s="6"/>
      <c r="CD17" s="17">
        <f t="shared" si="26"/>
        <v>0</v>
      </c>
      <c r="CE17" s="3"/>
      <c r="CF17" s="6"/>
      <c r="CG17" s="17">
        <f t="shared" si="27"/>
        <v>0</v>
      </c>
      <c r="CH17" s="3"/>
      <c r="CI17" s="6"/>
      <c r="CJ17" s="17">
        <f t="shared" si="28"/>
        <v>0</v>
      </c>
      <c r="CK17" s="3"/>
      <c r="CL17" s="6"/>
      <c r="CM17" s="17">
        <f t="shared" si="29"/>
        <v>0</v>
      </c>
      <c r="CN17" s="3"/>
      <c r="CO17" s="6"/>
      <c r="CP17" s="17">
        <f t="shared" si="30"/>
        <v>0</v>
      </c>
      <c r="CQ17" s="14">
        <f t="shared" si="31"/>
        <v>0</v>
      </c>
      <c r="CR17" s="20">
        <v>1</v>
      </c>
      <c r="CS17" s="8">
        <f t="shared" si="32"/>
        <v>0</v>
      </c>
    </row>
    <row r="18" spans="1:97">
      <c r="A18" s="2" t="s">
        <v>10</v>
      </c>
      <c r="B18" s="3"/>
      <c r="C18" s="6"/>
      <c r="D18" s="17">
        <f t="shared" si="0"/>
        <v>0</v>
      </c>
      <c r="E18" s="3"/>
      <c r="F18" s="6"/>
      <c r="G18" s="17">
        <f t="shared" si="1"/>
        <v>0</v>
      </c>
      <c r="H18" s="3"/>
      <c r="I18" s="6"/>
      <c r="J18" s="17">
        <f t="shared" si="2"/>
        <v>0</v>
      </c>
      <c r="K18" s="3"/>
      <c r="L18" s="6"/>
      <c r="M18" s="17">
        <f t="shared" si="3"/>
        <v>0</v>
      </c>
      <c r="N18" s="3"/>
      <c r="O18" s="6"/>
      <c r="P18" s="17">
        <f t="shared" si="4"/>
        <v>0</v>
      </c>
      <c r="Q18" s="3"/>
      <c r="R18" s="6"/>
      <c r="S18" s="17">
        <f t="shared" si="5"/>
        <v>0</v>
      </c>
      <c r="T18" s="3"/>
      <c r="U18" s="6"/>
      <c r="V18" s="17">
        <f t="shared" si="6"/>
        <v>0</v>
      </c>
      <c r="W18" s="3"/>
      <c r="X18" s="6"/>
      <c r="Y18" s="17">
        <f t="shared" si="7"/>
        <v>0</v>
      </c>
      <c r="Z18" s="3"/>
      <c r="AA18" s="6"/>
      <c r="AB18" s="17">
        <f t="shared" si="8"/>
        <v>0</v>
      </c>
      <c r="AC18" s="3"/>
      <c r="AD18" s="6"/>
      <c r="AE18" s="17">
        <f t="shared" si="9"/>
        <v>0</v>
      </c>
      <c r="AF18" s="49"/>
      <c r="AG18" s="6"/>
      <c r="AH18" s="17">
        <f t="shared" si="10"/>
        <v>0</v>
      </c>
      <c r="AI18" s="3"/>
      <c r="AJ18" s="6"/>
      <c r="AK18" s="17">
        <f t="shared" si="11"/>
        <v>0</v>
      </c>
      <c r="AL18" s="3"/>
      <c r="AM18" s="6"/>
      <c r="AN18" s="17">
        <f t="shared" si="12"/>
        <v>0</v>
      </c>
      <c r="AO18" s="3"/>
      <c r="AP18" s="6"/>
      <c r="AQ18" s="17">
        <f t="shared" si="13"/>
        <v>0</v>
      </c>
      <c r="AR18" s="3"/>
      <c r="AS18" s="6"/>
      <c r="AT18" s="17">
        <f t="shared" si="14"/>
        <v>0</v>
      </c>
      <c r="AU18" s="3"/>
      <c r="AV18" s="6"/>
      <c r="AW18" s="17">
        <f t="shared" si="15"/>
        <v>0</v>
      </c>
      <c r="AX18" s="3"/>
      <c r="AY18" s="6"/>
      <c r="AZ18" s="17">
        <f t="shared" si="16"/>
        <v>0</v>
      </c>
      <c r="BA18" s="3"/>
      <c r="BB18" s="6"/>
      <c r="BC18" s="17">
        <f t="shared" si="17"/>
        <v>0</v>
      </c>
      <c r="BD18" s="3"/>
      <c r="BE18" s="6"/>
      <c r="BF18" s="17">
        <f t="shared" si="18"/>
        <v>0</v>
      </c>
      <c r="BG18" s="3"/>
      <c r="BH18" s="6"/>
      <c r="BI18" s="17">
        <f t="shared" si="19"/>
        <v>0</v>
      </c>
      <c r="BJ18" s="3"/>
      <c r="BK18" s="6"/>
      <c r="BL18" s="17">
        <f t="shared" si="20"/>
        <v>0</v>
      </c>
      <c r="BM18" s="3"/>
      <c r="BN18" s="6"/>
      <c r="BO18" s="17">
        <f t="shared" si="21"/>
        <v>0</v>
      </c>
      <c r="BP18" s="3"/>
      <c r="BQ18" s="6"/>
      <c r="BR18" s="17">
        <f t="shared" si="22"/>
        <v>0</v>
      </c>
      <c r="BS18" s="3"/>
      <c r="BT18" s="6"/>
      <c r="BU18" s="17">
        <f t="shared" si="23"/>
        <v>0</v>
      </c>
      <c r="BV18" s="3"/>
      <c r="BW18" s="6"/>
      <c r="BX18" s="17">
        <f t="shared" si="24"/>
        <v>0</v>
      </c>
      <c r="BY18" s="3"/>
      <c r="BZ18" s="6"/>
      <c r="CA18" s="17">
        <f t="shared" si="25"/>
        <v>0</v>
      </c>
      <c r="CB18" s="3"/>
      <c r="CC18" s="6"/>
      <c r="CD18" s="17">
        <f t="shared" si="26"/>
        <v>0</v>
      </c>
      <c r="CE18" s="3"/>
      <c r="CF18" s="6"/>
      <c r="CG18" s="17">
        <f t="shared" si="27"/>
        <v>0</v>
      </c>
      <c r="CH18" s="3"/>
      <c r="CI18" s="6"/>
      <c r="CJ18" s="17">
        <f t="shared" si="28"/>
        <v>0</v>
      </c>
      <c r="CK18" s="3"/>
      <c r="CL18" s="6"/>
      <c r="CM18" s="17">
        <f t="shared" si="29"/>
        <v>0</v>
      </c>
      <c r="CN18" s="3"/>
      <c r="CO18" s="6"/>
      <c r="CP18" s="17">
        <f t="shared" si="30"/>
        <v>0</v>
      </c>
      <c r="CQ18" s="14">
        <f t="shared" si="31"/>
        <v>0</v>
      </c>
      <c r="CR18" s="20">
        <v>0.25</v>
      </c>
      <c r="CS18" s="8">
        <f t="shared" si="32"/>
        <v>0</v>
      </c>
    </row>
    <row r="19" spans="1:97">
      <c r="A19" s="2" t="s">
        <v>11</v>
      </c>
      <c r="B19" s="3"/>
      <c r="C19" s="6"/>
      <c r="D19" s="17">
        <f t="shared" si="0"/>
        <v>0</v>
      </c>
      <c r="E19" s="3"/>
      <c r="F19" s="6"/>
      <c r="G19" s="17">
        <f t="shared" si="1"/>
        <v>0</v>
      </c>
      <c r="H19" s="3"/>
      <c r="I19" s="6"/>
      <c r="J19" s="17">
        <f t="shared" si="2"/>
        <v>0</v>
      </c>
      <c r="K19" s="3"/>
      <c r="L19" s="6"/>
      <c r="M19" s="17">
        <f t="shared" si="3"/>
        <v>0</v>
      </c>
      <c r="N19" s="3"/>
      <c r="O19" s="6"/>
      <c r="P19" s="17">
        <f t="shared" si="4"/>
        <v>0</v>
      </c>
      <c r="Q19" s="3"/>
      <c r="R19" s="6"/>
      <c r="S19" s="17">
        <f t="shared" si="5"/>
        <v>0</v>
      </c>
      <c r="T19" s="3"/>
      <c r="U19" s="6"/>
      <c r="V19" s="17">
        <f t="shared" si="6"/>
        <v>0</v>
      </c>
      <c r="W19" s="3"/>
      <c r="X19" s="6"/>
      <c r="Y19" s="17">
        <f t="shared" si="7"/>
        <v>0</v>
      </c>
      <c r="Z19" s="3"/>
      <c r="AA19" s="6"/>
      <c r="AB19" s="17">
        <f t="shared" si="8"/>
        <v>0</v>
      </c>
      <c r="AC19" s="3"/>
      <c r="AD19" s="6"/>
      <c r="AE19" s="17">
        <f t="shared" si="9"/>
        <v>0</v>
      </c>
      <c r="AF19" s="49"/>
      <c r="AG19" s="6"/>
      <c r="AH19" s="17">
        <f t="shared" si="10"/>
        <v>0</v>
      </c>
      <c r="AI19" s="3"/>
      <c r="AJ19" s="6"/>
      <c r="AK19" s="17">
        <f t="shared" si="11"/>
        <v>0</v>
      </c>
      <c r="AL19" s="3"/>
      <c r="AM19" s="6"/>
      <c r="AN19" s="17">
        <f t="shared" si="12"/>
        <v>0</v>
      </c>
      <c r="AO19" s="3"/>
      <c r="AP19" s="6"/>
      <c r="AQ19" s="17">
        <f t="shared" si="13"/>
        <v>0</v>
      </c>
      <c r="AR19" s="3"/>
      <c r="AS19" s="6"/>
      <c r="AT19" s="17">
        <f t="shared" si="14"/>
        <v>0</v>
      </c>
      <c r="AU19" s="3"/>
      <c r="AV19" s="6"/>
      <c r="AW19" s="17">
        <f t="shared" si="15"/>
        <v>0</v>
      </c>
      <c r="AX19" s="3"/>
      <c r="AY19" s="6"/>
      <c r="AZ19" s="17">
        <f t="shared" si="16"/>
        <v>0</v>
      </c>
      <c r="BA19" s="3"/>
      <c r="BB19" s="6"/>
      <c r="BC19" s="17">
        <f t="shared" si="17"/>
        <v>0</v>
      </c>
      <c r="BD19" s="3"/>
      <c r="BE19" s="6"/>
      <c r="BF19" s="17">
        <f t="shared" si="18"/>
        <v>0</v>
      </c>
      <c r="BG19" s="3"/>
      <c r="BH19" s="6"/>
      <c r="BI19" s="17">
        <f t="shared" si="19"/>
        <v>0</v>
      </c>
      <c r="BJ19" s="3"/>
      <c r="BK19" s="6"/>
      <c r="BL19" s="17">
        <f t="shared" si="20"/>
        <v>0</v>
      </c>
      <c r="BM19" s="3"/>
      <c r="BN19" s="6"/>
      <c r="BO19" s="17">
        <f t="shared" si="21"/>
        <v>0</v>
      </c>
      <c r="BP19" s="3"/>
      <c r="BQ19" s="6"/>
      <c r="BR19" s="17">
        <f t="shared" si="22"/>
        <v>0</v>
      </c>
      <c r="BS19" s="3"/>
      <c r="BT19" s="6"/>
      <c r="BU19" s="17">
        <f t="shared" si="23"/>
        <v>0</v>
      </c>
      <c r="BV19" s="3"/>
      <c r="BW19" s="6"/>
      <c r="BX19" s="17">
        <f t="shared" si="24"/>
        <v>0</v>
      </c>
      <c r="BY19" s="3"/>
      <c r="BZ19" s="6"/>
      <c r="CA19" s="17">
        <f t="shared" si="25"/>
        <v>0</v>
      </c>
      <c r="CB19" s="3"/>
      <c r="CC19" s="6"/>
      <c r="CD19" s="17">
        <f t="shared" si="26"/>
        <v>0</v>
      </c>
      <c r="CE19" s="3"/>
      <c r="CF19" s="6"/>
      <c r="CG19" s="17">
        <f t="shared" si="27"/>
        <v>0</v>
      </c>
      <c r="CH19" s="3"/>
      <c r="CI19" s="6"/>
      <c r="CJ19" s="17">
        <f t="shared" si="28"/>
        <v>0</v>
      </c>
      <c r="CK19" s="3"/>
      <c r="CL19" s="6"/>
      <c r="CM19" s="17">
        <f t="shared" si="29"/>
        <v>0</v>
      </c>
      <c r="CN19" s="3"/>
      <c r="CO19" s="6"/>
      <c r="CP19" s="17">
        <f t="shared" si="30"/>
        <v>0</v>
      </c>
      <c r="CQ19" s="14">
        <f t="shared" si="31"/>
        <v>0</v>
      </c>
      <c r="CR19" s="20">
        <v>0.3</v>
      </c>
      <c r="CS19" s="8">
        <f t="shared" si="32"/>
        <v>0</v>
      </c>
    </row>
    <row r="20" spans="1:97">
      <c r="A20" s="2" t="s">
        <v>12</v>
      </c>
      <c r="B20" s="3"/>
      <c r="C20" s="6"/>
      <c r="D20" s="17">
        <f t="shared" si="0"/>
        <v>0</v>
      </c>
      <c r="E20" s="3"/>
      <c r="F20" s="6"/>
      <c r="G20" s="17">
        <f t="shared" si="1"/>
        <v>0</v>
      </c>
      <c r="H20" s="3"/>
      <c r="I20" s="6"/>
      <c r="J20" s="17">
        <f t="shared" si="2"/>
        <v>0</v>
      </c>
      <c r="K20" s="3"/>
      <c r="L20" s="6"/>
      <c r="M20" s="17">
        <f t="shared" si="3"/>
        <v>0</v>
      </c>
      <c r="N20" s="3"/>
      <c r="O20" s="6"/>
      <c r="P20" s="17">
        <f t="shared" si="4"/>
        <v>0</v>
      </c>
      <c r="Q20" s="3"/>
      <c r="R20" s="6"/>
      <c r="S20" s="17">
        <f t="shared" si="5"/>
        <v>0</v>
      </c>
      <c r="T20" s="3"/>
      <c r="U20" s="6"/>
      <c r="V20" s="17">
        <f t="shared" si="6"/>
        <v>0</v>
      </c>
      <c r="W20" s="3"/>
      <c r="X20" s="6"/>
      <c r="Y20" s="17">
        <f t="shared" si="7"/>
        <v>0</v>
      </c>
      <c r="Z20" s="3"/>
      <c r="AA20" s="6"/>
      <c r="AB20" s="17">
        <f t="shared" si="8"/>
        <v>0</v>
      </c>
      <c r="AC20" s="3"/>
      <c r="AD20" s="6"/>
      <c r="AE20" s="17">
        <f t="shared" si="9"/>
        <v>0</v>
      </c>
      <c r="AF20" s="49"/>
      <c r="AG20" s="6"/>
      <c r="AH20" s="17">
        <f t="shared" si="10"/>
        <v>0</v>
      </c>
      <c r="AI20" s="3"/>
      <c r="AJ20" s="6"/>
      <c r="AK20" s="17">
        <f t="shared" si="11"/>
        <v>0</v>
      </c>
      <c r="AL20" s="3"/>
      <c r="AM20" s="6"/>
      <c r="AN20" s="17">
        <f t="shared" si="12"/>
        <v>0</v>
      </c>
      <c r="AO20" s="3"/>
      <c r="AP20" s="6"/>
      <c r="AQ20" s="17">
        <f t="shared" si="13"/>
        <v>0</v>
      </c>
      <c r="AR20" s="3"/>
      <c r="AS20" s="6"/>
      <c r="AT20" s="17">
        <f t="shared" si="14"/>
        <v>0</v>
      </c>
      <c r="AU20" s="3"/>
      <c r="AV20" s="6"/>
      <c r="AW20" s="17">
        <f t="shared" si="15"/>
        <v>0</v>
      </c>
      <c r="AX20" s="3"/>
      <c r="AY20" s="6"/>
      <c r="AZ20" s="17">
        <f t="shared" si="16"/>
        <v>0</v>
      </c>
      <c r="BA20" s="3"/>
      <c r="BB20" s="6"/>
      <c r="BC20" s="17">
        <f t="shared" si="17"/>
        <v>0</v>
      </c>
      <c r="BD20" s="3"/>
      <c r="BE20" s="6"/>
      <c r="BF20" s="17">
        <f t="shared" si="18"/>
        <v>0</v>
      </c>
      <c r="BG20" s="3"/>
      <c r="BH20" s="6"/>
      <c r="BI20" s="17">
        <f t="shared" si="19"/>
        <v>0</v>
      </c>
      <c r="BJ20" s="3"/>
      <c r="BK20" s="6"/>
      <c r="BL20" s="17">
        <f t="shared" si="20"/>
        <v>0</v>
      </c>
      <c r="BM20" s="3"/>
      <c r="BN20" s="6"/>
      <c r="BO20" s="17">
        <f t="shared" si="21"/>
        <v>0</v>
      </c>
      <c r="BP20" s="3"/>
      <c r="BQ20" s="6"/>
      <c r="BR20" s="17">
        <f t="shared" si="22"/>
        <v>0</v>
      </c>
      <c r="BS20" s="3"/>
      <c r="BT20" s="6"/>
      <c r="BU20" s="17">
        <f t="shared" si="23"/>
        <v>0</v>
      </c>
      <c r="BV20" s="3"/>
      <c r="BW20" s="6"/>
      <c r="BX20" s="17">
        <f t="shared" si="24"/>
        <v>0</v>
      </c>
      <c r="BY20" s="3"/>
      <c r="BZ20" s="6"/>
      <c r="CA20" s="17">
        <f t="shared" si="25"/>
        <v>0</v>
      </c>
      <c r="CB20" s="3"/>
      <c r="CC20" s="6"/>
      <c r="CD20" s="17">
        <f t="shared" si="26"/>
        <v>0</v>
      </c>
      <c r="CE20" s="3"/>
      <c r="CF20" s="6"/>
      <c r="CG20" s="17">
        <f t="shared" si="27"/>
        <v>0</v>
      </c>
      <c r="CH20" s="3"/>
      <c r="CI20" s="6"/>
      <c r="CJ20" s="17">
        <f t="shared" si="28"/>
        <v>0</v>
      </c>
      <c r="CK20" s="3"/>
      <c r="CL20" s="6"/>
      <c r="CM20" s="17">
        <f t="shared" si="29"/>
        <v>0</v>
      </c>
      <c r="CN20" s="3"/>
      <c r="CO20" s="6"/>
      <c r="CP20" s="17">
        <f t="shared" si="30"/>
        <v>0</v>
      </c>
      <c r="CQ20" s="14">
        <f t="shared" si="31"/>
        <v>0</v>
      </c>
      <c r="CR20" s="20">
        <v>0.35</v>
      </c>
      <c r="CS20" s="8">
        <f t="shared" si="32"/>
        <v>0</v>
      </c>
    </row>
    <row r="21" spans="1:97">
      <c r="A21" s="2" t="s">
        <v>13</v>
      </c>
      <c r="B21" s="3"/>
      <c r="C21" s="6"/>
      <c r="D21" s="17">
        <f t="shared" si="0"/>
        <v>0</v>
      </c>
      <c r="E21" s="3"/>
      <c r="F21" s="6"/>
      <c r="G21" s="17">
        <f t="shared" si="1"/>
        <v>0</v>
      </c>
      <c r="H21" s="3"/>
      <c r="I21" s="6"/>
      <c r="J21" s="17">
        <f t="shared" si="2"/>
        <v>0</v>
      </c>
      <c r="K21" s="3"/>
      <c r="L21" s="6"/>
      <c r="M21" s="17">
        <f t="shared" si="3"/>
        <v>0</v>
      </c>
      <c r="N21" s="3"/>
      <c r="O21" s="6"/>
      <c r="P21" s="17">
        <f t="shared" si="4"/>
        <v>0</v>
      </c>
      <c r="Q21" s="3"/>
      <c r="R21" s="6"/>
      <c r="S21" s="17">
        <f t="shared" si="5"/>
        <v>0</v>
      </c>
      <c r="T21" s="3"/>
      <c r="U21" s="6"/>
      <c r="V21" s="17">
        <f t="shared" si="6"/>
        <v>0</v>
      </c>
      <c r="W21" s="3"/>
      <c r="X21" s="6"/>
      <c r="Y21" s="17">
        <f t="shared" si="7"/>
        <v>0</v>
      </c>
      <c r="Z21" s="3"/>
      <c r="AA21" s="6"/>
      <c r="AB21" s="17">
        <f t="shared" si="8"/>
        <v>0</v>
      </c>
      <c r="AC21" s="3"/>
      <c r="AD21" s="6"/>
      <c r="AE21" s="17">
        <f t="shared" si="9"/>
        <v>0</v>
      </c>
      <c r="AF21" s="49"/>
      <c r="AG21" s="6"/>
      <c r="AH21" s="17">
        <f t="shared" si="10"/>
        <v>0</v>
      </c>
      <c r="AI21" s="3"/>
      <c r="AJ21" s="6"/>
      <c r="AK21" s="17">
        <f t="shared" si="11"/>
        <v>0</v>
      </c>
      <c r="AL21" s="3"/>
      <c r="AM21" s="6"/>
      <c r="AN21" s="17">
        <f t="shared" si="12"/>
        <v>0</v>
      </c>
      <c r="AO21" s="3"/>
      <c r="AP21" s="6"/>
      <c r="AQ21" s="17">
        <f t="shared" si="13"/>
        <v>0</v>
      </c>
      <c r="AR21" s="3"/>
      <c r="AS21" s="6"/>
      <c r="AT21" s="17">
        <f t="shared" si="14"/>
        <v>0</v>
      </c>
      <c r="AU21" s="3"/>
      <c r="AV21" s="6"/>
      <c r="AW21" s="17">
        <f t="shared" si="15"/>
        <v>0</v>
      </c>
      <c r="AX21" s="3"/>
      <c r="AY21" s="6"/>
      <c r="AZ21" s="17">
        <f t="shared" si="16"/>
        <v>0</v>
      </c>
      <c r="BA21" s="3"/>
      <c r="BB21" s="6"/>
      <c r="BC21" s="17">
        <f t="shared" si="17"/>
        <v>0</v>
      </c>
      <c r="BD21" s="3"/>
      <c r="BE21" s="6"/>
      <c r="BF21" s="17">
        <f t="shared" si="18"/>
        <v>0</v>
      </c>
      <c r="BG21" s="3"/>
      <c r="BH21" s="6"/>
      <c r="BI21" s="17">
        <f t="shared" si="19"/>
        <v>0</v>
      </c>
      <c r="BJ21" s="3"/>
      <c r="BK21" s="6"/>
      <c r="BL21" s="17">
        <f t="shared" si="20"/>
        <v>0</v>
      </c>
      <c r="BM21" s="3"/>
      <c r="BN21" s="6"/>
      <c r="BO21" s="17">
        <f t="shared" si="21"/>
        <v>0</v>
      </c>
      <c r="BP21" s="3"/>
      <c r="BQ21" s="6"/>
      <c r="BR21" s="17">
        <f t="shared" si="22"/>
        <v>0</v>
      </c>
      <c r="BS21" s="3"/>
      <c r="BT21" s="6"/>
      <c r="BU21" s="17">
        <f t="shared" si="23"/>
        <v>0</v>
      </c>
      <c r="BV21" s="3"/>
      <c r="BW21" s="6"/>
      <c r="BX21" s="17">
        <f t="shared" si="24"/>
        <v>0</v>
      </c>
      <c r="BY21" s="3"/>
      <c r="BZ21" s="6"/>
      <c r="CA21" s="17">
        <f t="shared" si="25"/>
        <v>0</v>
      </c>
      <c r="CB21" s="3"/>
      <c r="CC21" s="6"/>
      <c r="CD21" s="17">
        <f t="shared" si="26"/>
        <v>0</v>
      </c>
      <c r="CE21" s="3"/>
      <c r="CF21" s="6"/>
      <c r="CG21" s="17">
        <f t="shared" si="27"/>
        <v>0</v>
      </c>
      <c r="CH21" s="3"/>
      <c r="CI21" s="6"/>
      <c r="CJ21" s="17">
        <f t="shared" si="28"/>
        <v>0</v>
      </c>
      <c r="CK21" s="3"/>
      <c r="CL21" s="6"/>
      <c r="CM21" s="17">
        <f t="shared" si="29"/>
        <v>0</v>
      </c>
      <c r="CN21" s="3"/>
      <c r="CO21" s="6"/>
      <c r="CP21" s="17">
        <f t="shared" si="30"/>
        <v>0</v>
      </c>
      <c r="CQ21" s="14">
        <f t="shared" si="31"/>
        <v>0</v>
      </c>
      <c r="CR21" s="20">
        <v>0.8</v>
      </c>
      <c r="CS21" s="8">
        <f t="shared" si="32"/>
        <v>0</v>
      </c>
    </row>
    <row r="22" spans="1:97">
      <c r="A22" s="2" t="s">
        <v>14</v>
      </c>
      <c r="B22" s="3"/>
      <c r="C22" s="6"/>
      <c r="D22" s="17">
        <f t="shared" si="0"/>
        <v>0</v>
      </c>
      <c r="E22" s="3"/>
      <c r="F22" s="6"/>
      <c r="G22" s="17">
        <f t="shared" si="1"/>
        <v>0</v>
      </c>
      <c r="H22" s="3"/>
      <c r="I22" s="6"/>
      <c r="J22" s="17">
        <f t="shared" si="2"/>
        <v>0</v>
      </c>
      <c r="K22" s="3"/>
      <c r="L22" s="6"/>
      <c r="M22" s="17">
        <f t="shared" si="3"/>
        <v>0</v>
      </c>
      <c r="N22" s="3"/>
      <c r="O22" s="6"/>
      <c r="P22" s="17">
        <f t="shared" si="4"/>
        <v>0</v>
      </c>
      <c r="Q22" s="3"/>
      <c r="R22" s="6"/>
      <c r="S22" s="17">
        <f t="shared" si="5"/>
        <v>0</v>
      </c>
      <c r="T22" s="3"/>
      <c r="U22" s="6"/>
      <c r="V22" s="17">
        <f t="shared" si="6"/>
        <v>0</v>
      </c>
      <c r="W22" s="3"/>
      <c r="X22" s="6"/>
      <c r="Y22" s="17">
        <f t="shared" si="7"/>
        <v>0</v>
      </c>
      <c r="Z22" s="3"/>
      <c r="AA22" s="6"/>
      <c r="AB22" s="17">
        <f t="shared" si="8"/>
        <v>0</v>
      </c>
      <c r="AC22" s="3"/>
      <c r="AD22" s="6"/>
      <c r="AE22" s="17">
        <f t="shared" si="9"/>
        <v>0</v>
      </c>
      <c r="AF22" s="49"/>
      <c r="AG22" s="6"/>
      <c r="AH22" s="17">
        <f t="shared" si="10"/>
        <v>0</v>
      </c>
      <c r="AI22" s="3"/>
      <c r="AJ22" s="6"/>
      <c r="AK22" s="17">
        <f t="shared" si="11"/>
        <v>0</v>
      </c>
      <c r="AL22" s="3"/>
      <c r="AM22" s="6"/>
      <c r="AN22" s="17">
        <f t="shared" si="12"/>
        <v>0</v>
      </c>
      <c r="AO22" s="3"/>
      <c r="AP22" s="6"/>
      <c r="AQ22" s="17">
        <f t="shared" si="13"/>
        <v>0</v>
      </c>
      <c r="AR22" s="3"/>
      <c r="AS22" s="6"/>
      <c r="AT22" s="17">
        <f t="shared" si="14"/>
        <v>0</v>
      </c>
      <c r="AU22" s="3"/>
      <c r="AV22" s="6"/>
      <c r="AW22" s="17">
        <f t="shared" si="15"/>
        <v>0</v>
      </c>
      <c r="AX22" s="3"/>
      <c r="AY22" s="6"/>
      <c r="AZ22" s="17">
        <f t="shared" si="16"/>
        <v>0</v>
      </c>
      <c r="BA22" s="3"/>
      <c r="BB22" s="6"/>
      <c r="BC22" s="17">
        <f t="shared" si="17"/>
        <v>0</v>
      </c>
      <c r="BD22" s="3"/>
      <c r="BE22" s="6"/>
      <c r="BF22" s="17">
        <f t="shared" si="18"/>
        <v>0</v>
      </c>
      <c r="BG22" s="3"/>
      <c r="BH22" s="6"/>
      <c r="BI22" s="17">
        <f t="shared" si="19"/>
        <v>0</v>
      </c>
      <c r="BJ22" s="3"/>
      <c r="BK22" s="6"/>
      <c r="BL22" s="17">
        <f t="shared" si="20"/>
        <v>0</v>
      </c>
      <c r="BM22" s="3"/>
      <c r="BN22" s="6"/>
      <c r="BO22" s="17">
        <f t="shared" si="21"/>
        <v>0</v>
      </c>
      <c r="BP22" s="3"/>
      <c r="BQ22" s="6"/>
      <c r="BR22" s="17">
        <f t="shared" si="22"/>
        <v>0</v>
      </c>
      <c r="BS22" s="3"/>
      <c r="BT22" s="6"/>
      <c r="BU22" s="17">
        <f t="shared" si="23"/>
        <v>0</v>
      </c>
      <c r="BV22" s="3"/>
      <c r="BW22" s="6"/>
      <c r="BX22" s="17">
        <f t="shared" si="24"/>
        <v>0</v>
      </c>
      <c r="BY22" s="3"/>
      <c r="BZ22" s="6"/>
      <c r="CA22" s="17">
        <f t="shared" si="25"/>
        <v>0</v>
      </c>
      <c r="CB22" s="3"/>
      <c r="CC22" s="6"/>
      <c r="CD22" s="17">
        <f t="shared" si="26"/>
        <v>0</v>
      </c>
      <c r="CE22" s="3"/>
      <c r="CF22" s="6"/>
      <c r="CG22" s="17">
        <f t="shared" si="27"/>
        <v>0</v>
      </c>
      <c r="CH22" s="3"/>
      <c r="CI22" s="6"/>
      <c r="CJ22" s="17">
        <f t="shared" si="28"/>
        <v>0</v>
      </c>
      <c r="CK22" s="3"/>
      <c r="CL22" s="6"/>
      <c r="CM22" s="17">
        <f t="shared" si="29"/>
        <v>0</v>
      </c>
      <c r="CN22" s="3"/>
      <c r="CO22" s="6"/>
      <c r="CP22" s="17">
        <f t="shared" si="30"/>
        <v>0</v>
      </c>
      <c r="CQ22" s="14">
        <f t="shared" si="31"/>
        <v>0</v>
      </c>
      <c r="CR22" s="20">
        <v>0.8</v>
      </c>
      <c r="CS22" s="8">
        <f t="shared" si="32"/>
        <v>0</v>
      </c>
    </row>
    <row r="23" spans="1:97">
      <c r="A23" s="2" t="s">
        <v>16</v>
      </c>
      <c r="B23" s="3"/>
      <c r="C23" s="6"/>
      <c r="D23" s="17">
        <f>(B23-C23)*CR23</f>
        <v>0</v>
      </c>
      <c r="E23" s="3"/>
      <c r="F23" s="6"/>
      <c r="G23" s="17">
        <f>(E23-F23)*CR23</f>
        <v>0</v>
      </c>
      <c r="H23" s="3"/>
      <c r="I23" s="6"/>
      <c r="J23" s="17">
        <f>(H23-I23)*CR23</f>
        <v>0</v>
      </c>
      <c r="K23" s="3"/>
      <c r="L23" s="6"/>
      <c r="M23" s="17">
        <f>(K23-L23)*CR23</f>
        <v>0</v>
      </c>
      <c r="N23" s="3"/>
      <c r="O23" s="6"/>
      <c r="P23" s="17">
        <f>(N23-O23)*CR23</f>
        <v>0</v>
      </c>
      <c r="Q23" s="3"/>
      <c r="R23" s="6"/>
      <c r="S23" s="17">
        <f>(Q23-R23)*CR23</f>
        <v>0</v>
      </c>
      <c r="T23" s="3"/>
      <c r="U23" s="6"/>
      <c r="V23" s="17">
        <f>(T23-U23)*CR23</f>
        <v>0</v>
      </c>
      <c r="W23" s="3"/>
      <c r="X23" s="6"/>
      <c r="Y23" s="17">
        <f>(W23-X23)*CR23</f>
        <v>0</v>
      </c>
      <c r="Z23" s="3"/>
      <c r="AA23" s="6"/>
      <c r="AB23" s="17">
        <f>(Z23-AA23)*CR23</f>
        <v>0</v>
      </c>
      <c r="AC23" s="3"/>
      <c r="AD23" s="6"/>
      <c r="AE23" s="17">
        <f>(AC23-AD23)*CR23</f>
        <v>0</v>
      </c>
      <c r="AF23" s="49"/>
      <c r="AG23" s="6"/>
      <c r="AH23" s="17">
        <f>(AF23-AG23)*CR23</f>
        <v>0</v>
      </c>
      <c r="AI23" s="3"/>
      <c r="AJ23" s="6"/>
      <c r="AK23" s="17">
        <f>(AI23-AJ23)*CR23</f>
        <v>0</v>
      </c>
      <c r="AL23" s="3"/>
      <c r="AM23" s="6"/>
      <c r="AN23" s="17">
        <f>(AL23-AM23)*CR23</f>
        <v>0</v>
      </c>
      <c r="AO23" s="3"/>
      <c r="AP23" s="6"/>
      <c r="AQ23" s="17">
        <f>(AO23-AP23)*CR23</f>
        <v>0</v>
      </c>
      <c r="AR23" s="3"/>
      <c r="AS23" s="6"/>
      <c r="AT23" s="17">
        <f>(AR23-AS23)*CR23</f>
        <v>0</v>
      </c>
      <c r="AU23" s="3"/>
      <c r="AV23" s="6"/>
      <c r="AW23" s="17">
        <f>(AU23-AV23)*CR23</f>
        <v>0</v>
      </c>
      <c r="AX23" s="3"/>
      <c r="AY23" s="6"/>
      <c r="AZ23" s="17">
        <f>(AX23-AY23)*CR23</f>
        <v>0</v>
      </c>
      <c r="BA23" s="3"/>
      <c r="BB23" s="6"/>
      <c r="BC23" s="17">
        <f>(BA23-BB23)*CR23</f>
        <v>0</v>
      </c>
      <c r="BD23" s="3"/>
      <c r="BE23" s="6"/>
      <c r="BF23" s="17">
        <f>(BD23-BE23)*CR23</f>
        <v>0</v>
      </c>
      <c r="BG23" s="3"/>
      <c r="BH23" s="6"/>
      <c r="BI23" s="17">
        <f>(BG23-BH23)*CR23</f>
        <v>0</v>
      </c>
      <c r="BJ23" s="3"/>
      <c r="BK23" s="6"/>
      <c r="BL23" s="17">
        <f>(BJ23-BK23)*CR23</f>
        <v>0</v>
      </c>
      <c r="BM23" s="3"/>
      <c r="BN23" s="6"/>
      <c r="BO23" s="17">
        <f>(BM23-BN23)*CR23</f>
        <v>0</v>
      </c>
      <c r="BP23" s="3"/>
      <c r="BQ23" s="6"/>
      <c r="BR23" s="17">
        <f>(BP23-BQ23)*CR23</f>
        <v>0</v>
      </c>
      <c r="BS23" s="3"/>
      <c r="BT23" s="6"/>
      <c r="BU23" s="17">
        <f>(BS23-BT23)*CR23</f>
        <v>0</v>
      </c>
      <c r="BV23" s="3"/>
      <c r="BW23" s="6"/>
      <c r="BX23" s="17">
        <f>(BV23-BW23)*CR23</f>
        <v>0</v>
      </c>
      <c r="BY23" s="3"/>
      <c r="BZ23" s="6"/>
      <c r="CA23" s="17">
        <f>(BY23-BZ23)*CR23</f>
        <v>0</v>
      </c>
      <c r="CB23" s="3"/>
      <c r="CC23" s="6"/>
      <c r="CD23" s="17">
        <f>(CB23-CC23)*CR23</f>
        <v>0</v>
      </c>
      <c r="CE23" s="3"/>
      <c r="CF23" s="6"/>
      <c r="CG23" s="17">
        <f>(CE23-CF23)*CR23</f>
        <v>0</v>
      </c>
      <c r="CH23" s="3"/>
      <c r="CI23" s="6"/>
      <c r="CJ23" s="17">
        <f>(CH23-CI23)*CR23</f>
        <v>0</v>
      </c>
      <c r="CK23" s="3"/>
      <c r="CL23" s="6"/>
      <c r="CM23" s="17">
        <f>(CK23-CL23)*CR23</f>
        <v>0</v>
      </c>
      <c r="CN23" s="3"/>
      <c r="CO23" s="6"/>
      <c r="CP23" s="17">
        <f>(CN23-CO23)*CR23</f>
        <v>0</v>
      </c>
      <c r="CQ23" s="14">
        <f>(B23+E23+H23+K23+N23+Q23+T23+W23+Z23+AC23+AF23+AI23+AL23+AO23+AR23+AU23+AX23+BA23+BD23+BG23+BJ23+BM23+BP23+BS23+BV23+BY23+CB23+CE23+CH23+CK23+CN23)-(C23+F23+I23+L23+O23+R23+U23+X23+AA23+AD23+AG23+AJ23+AM23+AP23+AS23+AV23+AY23+BB23+BE23+BH23+BK23+BN23+BQ23+BT23+BW23+BZ23+CC23+CF23+CI23+CL23+CO23)</f>
        <v>0</v>
      </c>
      <c r="CR23" s="20">
        <v>1.05</v>
      </c>
      <c r="CS23" s="8">
        <f>SUM(CQ23*CR23)</f>
        <v>0</v>
      </c>
    </row>
    <row r="24" spans="1:97">
      <c r="A24" s="2" t="s">
        <v>15</v>
      </c>
      <c r="B24" s="3"/>
      <c r="C24" s="6"/>
      <c r="D24" s="17">
        <f t="shared" si="0"/>
        <v>0</v>
      </c>
      <c r="E24" s="3"/>
      <c r="F24" s="6"/>
      <c r="G24" s="17">
        <f t="shared" si="1"/>
        <v>0</v>
      </c>
      <c r="H24" s="3"/>
      <c r="I24" s="6"/>
      <c r="J24" s="17">
        <f t="shared" si="2"/>
        <v>0</v>
      </c>
      <c r="K24" s="3"/>
      <c r="L24" s="6"/>
      <c r="M24" s="17">
        <f t="shared" si="3"/>
        <v>0</v>
      </c>
      <c r="N24" s="3"/>
      <c r="O24" s="6"/>
      <c r="P24" s="17">
        <f t="shared" si="4"/>
        <v>0</v>
      </c>
      <c r="Q24" s="3"/>
      <c r="R24" s="6"/>
      <c r="S24" s="17">
        <f t="shared" si="5"/>
        <v>0</v>
      </c>
      <c r="T24" s="3"/>
      <c r="U24" s="6"/>
      <c r="V24" s="17">
        <f t="shared" si="6"/>
        <v>0</v>
      </c>
      <c r="W24" s="3"/>
      <c r="X24" s="6"/>
      <c r="Y24" s="17">
        <f t="shared" si="7"/>
        <v>0</v>
      </c>
      <c r="Z24" s="3"/>
      <c r="AA24" s="6"/>
      <c r="AB24" s="17">
        <f t="shared" si="8"/>
        <v>0</v>
      </c>
      <c r="AC24" s="3"/>
      <c r="AD24" s="6"/>
      <c r="AE24" s="17">
        <f t="shared" si="9"/>
        <v>0</v>
      </c>
      <c r="AF24" s="49"/>
      <c r="AG24" s="6"/>
      <c r="AH24" s="17">
        <f t="shared" si="10"/>
        <v>0</v>
      </c>
      <c r="AI24" s="3"/>
      <c r="AJ24" s="6"/>
      <c r="AK24" s="17">
        <f t="shared" si="11"/>
        <v>0</v>
      </c>
      <c r="AL24" s="3"/>
      <c r="AM24" s="6"/>
      <c r="AN24" s="17">
        <f t="shared" si="12"/>
        <v>0</v>
      </c>
      <c r="AO24" s="3"/>
      <c r="AP24" s="6"/>
      <c r="AQ24" s="17">
        <f t="shared" si="13"/>
        <v>0</v>
      </c>
      <c r="AR24" s="3"/>
      <c r="AS24" s="6"/>
      <c r="AT24" s="17">
        <f t="shared" si="14"/>
        <v>0</v>
      </c>
      <c r="AU24" s="3"/>
      <c r="AV24" s="6"/>
      <c r="AW24" s="17">
        <f t="shared" si="15"/>
        <v>0</v>
      </c>
      <c r="AX24" s="3"/>
      <c r="AY24" s="6"/>
      <c r="AZ24" s="17">
        <f t="shared" si="16"/>
        <v>0</v>
      </c>
      <c r="BA24" s="3"/>
      <c r="BB24" s="6"/>
      <c r="BC24" s="17">
        <f t="shared" si="17"/>
        <v>0</v>
      </c>
      <c r="BD24" s="3"/>
      <c r="BE24" s="6"/>
      <c r="BF24" s="17">
        <f t="shared" si="18"/>
        <v>0</v>
      </c>
      <c r="BG24" s="3"/>
      <c r="BH24" s="6"/>
      <c r="BI24" s="17">
        <f t="shared" si="19"/>
        <v>0</v>
      </c>
      <c r="BJ24" s="3"/>
      <c r="BK24" s="6"/>
      <c r="BL24" s="17">
        <f t="shared" si="20"/>
        <v>0</v>
      </c>
      <c r="BM24" s="3"/>
      <c r="BN24" s="6"/>
      <c r="BO24" s="17">
        <f t="shared" si="21"/>
        <v>0</v>
      </c>
      <c r="BP24" s="3"/>
      <c r="BQ24" s="6"/>
      <c r="BR24" s="17">
        <f t="shared" si="22"/>
        <v>0</v>
      </c>
      <c r="BS24" s="3"/>
      <c r="BT24" s="6"/>
      <c r="BU24" s="17">
        <f t="shared" si="23"/>
        <v>0</v>
      </c>
      <c r="BV24" s="3"/>
      <c r="BW24" s="6"/>
      <c r="BX24" s="17">
        <f t="shared" si="24"/>
        <v>0</v>
      </c>
      <c r="BY24" s="3"/>
      <c r="BZ24" s="6"/>
      <c r="CA24" s="17">
        <f t="shared" si="25"/>
        <v>0</v>
      </c>
      <c r="CB24" s="3"/>
      <c r="CC24" s="6"/>
      <c r="CD24" s="17">
        <f t="shared" si="26"/>
        <v>0</v>
      </c>
      <c r="CE24" s="3"/>
      <c r="CF24" s="6"/>
      <c r="CG24" s="17">
        <f t="shared" si="27"/>
        <v>0</v>
      </c>
      <c r="CH24" s="3"/>
      <c r="CI24" s="6"/>
      <c r="CJ24" s="17">
        <f t="shared" si="28"/>
        <v>0</v>
      </c>
      <c r="CK24" s="3"/>
      <c r="CL24" s="6"/>
      <c r="CM24" s="17">
        <f t="shared" si="29"/>
        <v>0</v>
      </c>
      <c r="CN24" s="3"/>
      <c r="CO24" s="6"/>
      <c r="CP24" s="17">
        <f t="shared" si="30"/>
        <v>0</v>
      </c>
      <c r="CQ24" s="14">
        <f t="shared" si="31"/>
        <v>0</v>
      </c>
      <c r="CR24" s="20">
        <v>0.8</v>
      </c>
      <c r="CS24" s="8">
        <f t="shared" si="32"/>
        <v>0</v>
      </c>
    </row>
    <row r="25" spans="1:97">
      <c r="A25" s="2" t="s">
        <v>17</v>
      </c>
      <c r="B25" s="3"/>
      <c r="C25" s="6"/>
      <c r="D25" s="17">
        <f t="shared" si="0"/>
        <v>0</v>
      </c>
      <c r="E25" s="3"/>
      <c r="F25" s="6"/>
      <c r="G25" s="17">
        <f t="shared" si="1"/>
        <v>0</v>
      </c>
      <c r="H25" s="3"/>
      <c r="I25" s="6"/>
      <c r="J25" s="17">
        <f t="shared" si="2"/>
        <v>0</v>
      </c>
      <c r="K25" s="3"/>
      <c r="L25" s="6"/>
      <c r="M25" s="17">
        <f t="shared" si="3"/>
        <v>0</v>
      </c>
      <c r="N25" s="3"/>
      <c r="O25" s="6"/>
      <c r="P25" s="17">
        <f t="shared" si="4"/>
        <v>0</v>
      </c>
      <c r="Q25" s="3"/>
      <c r="R25" s="6"/>
      <c r="S25" s="17">
        <f t="shared" si="5"/>
        <v>0</v>
      </c>
      <c r="T25" s="3"/>
      <c r="U25" s="6"/>
      <c r="V25" s="17">
        <f t="shared" si="6"/>
        <v>0</v>
      </c>
      <c r="W25" s="3"/>
      <c r="X25" s="6"/>
      <c r="Y25" s="17">
        <f t="shared" si="7"/>
        <v>0</v>
      </c>
      <c r="Z25" s="3"/>
      <c r="AA25" s="6"/>
      <c r="AB25" s="17">
        <f t="shared" si="8"/>
        <v>0</v>
      </c>
      <c r="AC25" s="3"/>
      <c r="AD25" s="6"/>
      <c r="AE25" s="17">
        <f t="shared" si="9"/>
        <v>0</v>
      </c>
      <c r="AF25" s="49"/>
      <c r="AG25" s="6"/>
      <c r="AH25" s="17">
        <f t="shared" si="10"/>
        <v>0</v>
      </c>
      <c r="AI25" s="3"/>
      <c r="AJ25" s="6"/>
      <c r="AK25" s="17">
        <f t="shared" si="11"/>
        <v>0</v>
      </c>
      <c r="AL25" s="3"/>
      <c r="AM25" s="6"/>
      <c r="AN25" s="17">
        <f t="shared" si="12"/>
        <v>0</v>
      </c>
      <c r="AO25" s="3"/>
      <c r="AP25" s="6"/>
      <c r="AQ25" s="17">
        <f t="shared" si="13"/>
        <v>0</v>
      </c>
      <c r="AR25" s="3"/>
      <c r="AS25" s="6"/>
      <c r="AT25" s="17">
        <f t="shared" si="14"/>
        <v>0</v>
      </c>
      <c r="AU25" s="3"/>
      <c r="AV25" s="6"/>
      <c r="AW25" s="17">
        <f t="shared" si="15"/>
        <v>0</v>
      </c>
      <c r="AX25" s="3"/>
      <c r="AY25" s="6"/>
      <c r="AZ25" s="17">
        <f t="shared" si="16"/>
        <v>0</v>
      </c>
      <c r="BA25" s="3"/>
      <c r="BB25" s="6"/>
      <c r="BC25" s="17">
        <f t="shared" si="17"/>
        <v>0</v>
      </c>
      <c r="BD25" s="3"/>
      <c r="BE25" s="6"/>
      <c r="BF25" s="17">
        <f t="shared" si="18"/>
        <v>0</v>
      </c>
      <c r="BG25" s="3"/>
      <c r="BH25" s="6"/>
      <c r="BI25" s="17">
        <f t="shared" si="19"/>
        <v>0</v>
      </c>
      <c r="BJ25" s="3"/>
      <c r="BK25" s="6"/>
      <c r="BL25" s="17">
        <f t="shared" si="20"/>
        <v>0</v>
      </c>
      <c r="BM25" s="3"/>
      <c r="BN25" s="6"/>
      <c r="BO25" s="17">
        <f t="shared" si="21"/>
        <v>0</v>
      </c>
      <c r="BP25" s="3"/>
      <c r="BQ25" s="6"/>
      <c r="BR25" s="17">
        <f t="shared" si="22"/>
        <v>0</v>
      </c>
      <c r="BS25" s="3"/>
      <c r="BT25" s="6"/>
      <c r="BU25" s="17">
        <f t="shared" si="23"/>
        <v>0</v>
      </c>
      <c r="BV25" s="3"/>
      <c r="BW25" s="6"/>
      <c r="BX25" s="17">
        <f t="shared" si="24"/>
        <v>0</v>
      </c>
      <c r="BY25" s="3"/>
      <c r="BZ25" s="6"/>
      <c r="CA25" s="17">
        <f t="shared" si="25"/>
        <v>0</v>
      </c>
      <c r="CB25" s="3"/>
      <c r="CC25" s="6"/>
      <c r="CD25" s="17">
        <f t="shared" si="26"/>
        <v>0</v>
      </c>
      <c r="CE25" s="3"/>
      <c r="CF25" s="6"/>
      <c r="CG25" s="17">
        <f t="shared" si="27"/>
        <v>0</v>
      </c>
      <c r="CH25" s="3"/>
      <c r="CI25" s="6"/>
      <c r="CJ25" s="17">
        <f t="shared" si="28"/>
        <v>0</v>
      </c>
      <c r="CK25" s="3"/>
      <c r="CL25" s="6"/>
      <c r="CM25" s="17">
        <f t="shared" si="29"/>
        <v>0</v>
      </c>
      <c r="CN25" s="3"/>
      <c r="CO25" s="6"/>
      <c r="CP25" s="17">
        <f t="shared" si="30"/>
        <v>0</v>
      </c>
      <c r="CQ25" s="14">
        <f t="shared" si="31"/>
        <v>0</v>
      </c>
      <c r="CR25" s="20">
        <v>0.8</v>
      </c>
      <c r="CS25" s="8">
        <f t="shared" si="32"/>
        <v>0</v>
      </c>
    </row>
    <row r="26" spans="1:97">
      <c r="A26" s="2" t="s">
        <v>20</v>
      </c>
      <c r="B26" s="3"/>
      <c r="C26" s="6"/>
      <c r="D26" s="17">
        <f>(B26-C26)*CR26</f>
        <v>0</v>
      </c>
      <c r="E26" s="3"/>
      <c r="F26" s="6"/>
      <c r="G26" s="17">
        <f>(E26-F26)*CR26</f>
        <v>0</v>
      </c>
      <c r="H26" s="3"/>
      <c r="I26" s="6"/>
      <c r="J26" s="17">
        <f>(H26-I26)*CR26</f>
        <v>0</v>
      </c>
      <c r="K26" s="3"/>
      <c r="L26" s="6"/>
      <c r="M26" s="17">
        <f>(K26-L26)*CR26</f>
        <v>0</v>
      </c>
      <c r="N26" s="3"/>
      <c r="O26" s="6"/>
      <c r="P26" s="17">
        <f>(N26-O26)*CR26</f>
        <v>0</v>
      </c>
      <c r="Q26" s="3"/>
      <c r="R26" s="6"/>
      <c r="S26" s="17">
        <f>(Q26-R26)*CR26</f>
        <v>0</v>
      </c>
      <c r="T26" s="3"/>
      <c r="U26" s="6"/>
      <c r="V26" s="17">
        <f>(T26-U26)*CR26</f>
        <v>0</v>
      </c>
      <c r="W26" s="3"/>
      <c r="X26" s="6"/>
      <c r="Y26" s="17">
        <f>(W26-X26)*CR26</f>
        <v>0</v>
      </c>
      <c r="Z26" s="3"/>
      <c r="AA26" s="6"/>
      <c r="AB26" s="17">
        <f>(Z26-AA26)*CR26</f>
        <v>0</v>
      </c>
      <c r="AC26" s="3"/>
      <c r="AD26" s="6"/>
      <c r="AE26" s="17">
        <f>(AC26-AD26)*CR26</f>
        <v>0</v>
      </c>
      <c r="AF26" s="49"/>
      <c r="AG26" s="6"/>
      <c r="AH26" s="17">
        <f>(AF26-AG26)*CR26</f>
        <v>0</v>
      </c>
      <c r="AI26" s="3"/>
      <c r="AJ26" s="6"/>
      <c r="AK26" s="17">
        <f>(AI26-AJ26)*CR26</f>
        <v>0</v>
      </c>
      <c r="AL26" s="3"/>
      <c r="AM26" s="6"/>
      <c r="AN26" s="17">
        <f>(AL26-AM26)*CR26</f>
        <v>0</v>
      </c>
      <c r="AO26" s="3"/>
      <c r="AP26" s="6"/>
      <c r="AQ26" s="17">
        <f>(AO26-AP26)*CR26</f>
        <v>0</v>
      </c>
      <c r="AR26" s="3"/>
      <c r="AS26" s="6"/>
      <c r="AT26" s="17">
        <f>(AR26-AS26)*CR26</f>
        <v>0</v>
      </c>
      <c r="AU26" s="3"/>
      <c r="AV26" s="6"/>
      <c r="AW26" s="17">
        <f>(AU26-AV26)*CR26</f>
        <v>0</v>
      </c>
      <c r="AX26" s="3"/>
      <c r="AY26" s="6"/>
      <c r="AZ26" s="17">
        <f>(AX26-AY26)*CR26</f>
        <v>0</v>
      </c>
      <c r="BA26" s="3"/>
      <c r="BB26" s="6"/>
      <c r="BC26" s="17">
        <f>(BA26-BB26)*CR26</f>
        <v>0</v>
      </c>
      <c r="BD26" s="3"/>
      <c r="BE26" s="6"/>
      <c r="BF26" s="17">
        <f>(BD26-BE26)*CR26</f>
        <v>0</v>
      </c>
      <c r="BG26" s="3"/>
      <c r="BH26" s="6"/>
      <c r="BI26" s="17">
        <f>(BG26-BH26)*CR26</f>
        <v>0</v>
      </c>
      <c r="BJ26" s="3"/>
      <c r="BK26" s="6"/>
      <c r="BL26" s="17">
        <f>(BJ26-BK26)*CR26</f>
        <v>0</v>
      </c>
      <c r="BM26" s="3"/>
      <c r="BN26" s="6"/>
      <c r="BO26" s="17">
        <f>(BM26-BN26)*CR26</f>
        <v>0</v>
      </c>
      <c r="BP26" s="3"/>
      <c r="BQ26" s="6"/>
      <c r="BR26" s="17">
        <f>(BP26-BQ26)*CR26</f>
        <v>0</v>
      </c>
      <c r="BS26" s="3"/>
      <c r="BT26" s="6"/>
      <c r="BU26" s="17">
        <f>(BS26-BT26)*CR26</f>
        <v>0</v>
      </c>
      <c r="BV26" s="3"/>
      <c r="BW26" s="6"/>
      <c r="BX26" s="17">
        <f>(BV26-BW26)*CR26</f>
        <v>0</v>
      </c>
      <c r="BY26" s="3"/>
      <c r="BZ26" s="6"/>
      <c r="CA26" s="17">
        <f>(BY26-BZ26)*CR26</f>
        <v>0</v>
      </c>
      <c r="CB26" s="3"/>
      <c r="CC26" s="6"/>
      <c r="CD26" s="17">
        <f>(CB26-CC26)*CR26</f>
        <v>0</v>
      </c>
      <c r="CE26" s="3"/>
      <c r="CF26" s="6"/>
      <c r="CG26" s="17">
        <f>(CE26-CF26)*CR26</f>
        <v>0</v>
      </c>
      <c r="CH26" s="3"/>
      <c r="CI26" s="6"/>
      <c r="CJ26" s="17">
        <f>(CH26-CI26)*CR26</f>
        <v>0</v>
      </c>
      <c r="CK26" s="3"/>
      <c r="CL26" s="6"/>
      <c r="CM26" s="17">
        <f>(CK26-CL26)*CR26</f>
        <v>0</v>
      </c>
      <c r="CN26" s="3"/>
      <c r="CO26" s="6"/>
      <c r="CP26" s="17">
        <f>(CN26-CO26)*CR26</f>
        <v>0</v>
      </c>
      <c r="CQ26" s="14">
        <f>(B26+E26+H26+K26+N26+Q26+T26+W26+Z26+AC26+AF26+AI26+AL26+AO26+AR26+AU26+AX26+BA26+BD26+BG26+BJ26+BM26+BP26+BS26+BV26+BY26+CB26+CE26+CH26+CK26+CN26)-(C26+F26+I26+L26+O26+R26+U26+X26+AA26+AD26+AG26+AJ26+AM26+AP26+AS26+AV26+AY26+BB26+BE26+BH26+BK26+BN26+BQ26+BT26+BW26+BZ26+CC26+CF26+CI26+CL26+CO26)</f>
        <v>0</v>
      </c>
      <c r="CR26" s="20">
        <v>0.95</v>
      </c>
      <c r="CS26" s="8">
        <f>SUM(CQ26*CR26)</f>
        <v>0</v>
      </c>
    </row>
    <row r="27" spans="1:97">
      <c r="A27" s="2" t="s">
        <v>21</v>
      </c>
      <c r="B27" s="3"/>
      <c r="C27" s="6"/>
      <c r="D27" s="17">
        <f>(B27-C27)*CR27</f>
        <v>0</v>
      </c>
      <c r="E27" s="3"/>
      <c r="F27" s="6"/>
      <c r="G27" s="17">
        <f>(E27-F27)*CR27</f>
        <v>0</v>
      </c>
      <c r="H27" s="3"/>
      <c r="I27" s="6"/>
      <c r="J27" s="17">
        <f>(H27-I27)*CR27</f>
        <v>0</v>
      </c>
      <c r="K27" s="3"/>
      <c r="L27" s="6"/>
      <c r="M27" s="17">
        <f>(K27-L27)*CR27</f>
        <v>0</v>
      </c>
      <c r="N27" s="3"/>
      <c r="O27" s="6"/>
      <c r="P27" s="17">
        <f>(N27-O27)*CR27</f>
        <v>0</v>
      </c>
      <c r="Q27" s="3"/>
      <c r="R27" s="6"/>
      <c r="S27" s="17">
        <f>(Q27-R27)*CR27</f>
        <v>0</v>
      </c>
      <c r="T27" s="3"/>
      <c r="U27" s="6"/>
      <c r="V27" s="17">
        <f>(T27-U27)*CR27</f>
        <v>0</v>
      </c>
      <c r="W27" s="3"/>
      <c r="X27" s="6"/>
      <c r="Y27" s="17">
        <f>(W27-X27)*CR27</f>
        <v>0</v>
      </c>
      <c r="Z27" s="3"/>
      <c r="AA27" s="6"/>
      <c r="AB27" s="17">
        <f>(Z27-AA27)*CR27</f>
        <v>0</v>
      </c>
      <c r="AC27" s="3"/>
      <c r="AD27" s="6"/>
      <c r="AE27" s="17">
        <f>(AC27-AD27)*CR27</f>
        <v>0</v>
      </c>
      <c r="AF27" s="49"/>
      <c r="AG27" s="6"/>
      <c r="AH27" s="17">
        <f>(AF27-AG27)*CR27</f>
        <v>0</v>
      </c>
      <c r="AI27" s="3"/>
      <c r="AJ27" s="6"/>
      <c r="AK27" s="17">
        <f>(AI27-AJ27)*CR27</f>
        <v>0</v>
      </c>
      <c r="AL27" s="3"/>
      <c r="AM27" s="6"/>
      <c r="AN27" s="17">
        <f>(AL27-AM27)*CR27</f>
        <v>0</v>
      </c>
      <c r="AO27" s="3"/>
      <c r="AP27" s="6"/>
      <c r="AQ27" s="17">
        <f>(AO27-AP27)*CR27</f>
        <v>0</v>
      </c>
      <c r="AR27" s="3"/>
      <c r="AS27" s="6"/>
      <c r="AT27" s="17">
        <f>(AR27-AS27)*CR27</f>
        <v>0</v>
      </c>
      <c r="AU27" s="3"/>
      <c r="AV27" s="6"/>
      <c r="AW27" s="17">
        <f>(AU27-AV27)*CR27</f>
        <v>0</v>
      </c>
      <c r="AX27" s="3"/>
      <c r="AY27" s="6"/>
      <c r="AZ27" s="17">
        <f>(AX27-AY27)*CR27</f>
        <v>0</v>
      </c>
      <c r="BA27" s="3"/>
      <c r="BB27" s="6"/>
      <c r="BC27" s="17">
        <f>(BA27-BB27)*CR27</f>
        <v>0</v>
      </c>
      <c r="BD27" s="3"/>
      <c r="BE27" s="6"/>
      <c r="BF27" s="17">
        <f>(BD27-BE27)*CR27</f>
        <v>0</v>
      </c>
      <c r="BG27" s="3"/>
      <c r="BH27" s="6"/>
      <c r="BI27" s="17">
        <f>(BG27-BH27)*CR27</f>
        <v>0</v>
      </c>
      <c r="BJ27" s="3"/>
      <c r="BK27" s="6"/>
      <c r="BL27" s="17">
        <f>(BJ27-BK27)*CR27</f>
        <v>0</v>
      </c>
      <c r="BM27" s="3"/>
      <c r="BN27" s="6"/>
      <c r="BO27" s="17">
        <f>(BM27-BN27)*CR27</f>
        <v>0</v>
      </c>
      <c r="BP27" s="3"/>
      <c r="BQ27" s="6"/>
      <c r="BR27" s="17">
        <f>(BP27-BQ27)*CR27</f>
        <v>0</v>
      </c>
      <c r="BS27" s="3"/>
      <c r="BT27" s="6"/>
      <c r="BU27" s="17">
        <f>(BS27-BT27)*CR27</f>
        <v>0</v>
      </c>
      <c r="BV27" s="3"/>
      <c r="BW27" s="6"/>
      <c r="BX27" s="17">
        <f>(BV27-BW27)*CR27</f>
        <v>0</v>
      </c>
      <c r="BY27" s="3"/>
      <c r="BZ27" s="6"/>
      <c r="CA27" s="17">
        <f>(BY27-BZ27)*CR27</f>
        <v>0</v>
      </c>
      <c r="CB27" s="3"/>
      <c r="CC27" s="6"/>
      <c r="CD27" s="17">
        <f>(CB27-CC27)*CR27</f>
        <v>0</v>
      </c>
      <c r="CE27" s="3"/>
      <c r="CF27" s="6"/>
      <c r="CG27" s="17">
        <f>(CE27-CF27)*CR27</f>
        <v>0</v>
      </c>
      <c r="CH27" s="3"/>
      <c r="CI27" s="6"/>
      <c r="CJ27" s="17">
        <f>(CH27-CI27)*CR27</f>
        <v>0</v>
      </c>
      <c r="CK27" s="3"/>
      <c r="CL27" s="6"/>
      <c r="CM27" s="17">
        <f>(CK27-CL27)*CR27</f>
        <v>0</v>
      </c>
      <c r="CN27" s="3"/>
      <c r="CO27" s="6"/>
      <c r="CP27" s="17">
        <f>(CN27-CO27)*CR27</f>
        <v>0</v>
      </c>
      <c r="CQ27" s="14">
        <f>(B27+E27+H27+K27+N27+Q27+T27+W27+Z27+AC27+AF27+AI27+AL27+AO27+AR27+AU27+AX27+BA27+BD27+BG27+BJ27+BM27+BP27+BS27+BV27+BY27+CB27+CE27+CH27+CK27+CN27)-(C27+F27+I27+L27+O27+R27+U27+X27+AA27+AD27+AG27+AJ27+AM27+AP27+AS27+AV27+AY27+BB27+BE27+BH27+BK27+BN27+BQ27+BT27+BW27+BZ27+CC27+CF27+CI27+CL27+CO27)</f>
        <v>0</v>
      </c>
      <c r="CR27" s="20">
        <v>0.95</v>
      </c>
      <c r="CS27" s="8">
        <f>SUM(CQ27*CR27)</f>
        <v>0</v>
      </c>
    </row>
    <row r="28" spans="1:97">
      <c r="A28" s="2" t="s">
        <v>22</v>
      </c>
      <c r="B28" s="3"/>
      <c r="C28" s="6"/>
      <c r="D28" s="17">
        <f>(B28-C28)*CR28</f>
        <v>0</v>
      </c>
      <c r="E28" s="3"/>
      <c r="F28" s="6"/>
      <c r="G28" s="17">
        <f>(E28-F28)*CR28</f>
        <v>0</v>
      </c>
      <c r="H28" s="3"/>
      <c r="I28" s="6"/>
      <c r="J28" s="17">
        <f>(H28-I28)*CR28</f>
        <v>0</v>
      </c>
      <c r="K28" s="3"/>
      <c r="L28" s="6"/>
      <c r="M28" s="17">
        <f>(K28-L28)*CR28</f>
        <v>0</v>
      </c>
      <c r="N28" s="3"/>
      <c r="O28" s="6"/>
      <c r="P28" s="17">
        <f>(N28-O28)*CR28</f>
        <v>0</v>
      </c>
      <c r="Q28" s="3"/>
      <c r="R28" s="6"/>
      <c r="S28" s="17">
        <f>(Q28-R28)*CR28</f>
        <v>0</v>
      </c>
      <c r="T28" s="3"/>
      <c r="U28" s="6"/>
      <c r="V28" s="17">
        <f>(T28-U28)*CR28</f>
        <v>0</v>
      </c>
      <c r="W28" s="3"/>
      <c r="X28" s="6"/>
      <c r="Y28" s="17">
        <f>(W28-X28)*CR28</f>
        <v>0</v>
      </c>
      <c r="Z28" s="3"/>
      <c r="AA28" s="6"/>
      <c r="AB28" s="17">
        <f>(Z28-AA28)*CR28</f>
        <v>0</v>
      </c>
      <c r="AC28" s="3"/>
      <c r="AD28" s="6"/>
      <c r="AE28" s="17">
        <f>(AC28-AD28)*CR28</f>
        <v>0</v>
      </c>
      <c r="AF28" s="49"/>
      <c r="AG28" s="6"/>
      <c r="AH28" s="17">
        <f>(AF28-AG28)*CR28</f>
        <v>0</v>
      </c>
      <c r="AI28" s="3"/>
      <c r="AJ28" s="6"/>
      <c r="AK28" s="17">
        <f>(AI28-AJ28)*CR28</f>
        <v>0</v>
      </c>
      <c r="AL28" s="3"/>
      <c r="AM28" s="6"/>
      <c r="AN28" s="17">
        <f>(AL28-AM28)*CR28</f>
        <v>0</v>
      </c>
      <c r="AO28" s="3"/>
      <c r="AP28" s="6"/>
      <c r="AQ28" s="17">
        <f>(AO28-AP28)*CR28</f>
        <v>0</v>
      </c>
      <c r="AR28" s="3"/>
      <c r="AS28" s="6"/>
      <c r="AT28" s="17">
        <f>(AR28-AS28)*CR28</f>
        <v>0</v>
      </c>
      <c r="AU28" s="3"/>
      <c r="AV28" s="6"/>
      <c r="AW28" s="17">
        <f>(AU28-AV28)*CR28</f>
        <v>0</v>
      </c>
      <c r="AX28" s="3"/>
      <c r="AY28" s="6"/>
      <c r="AZ28" s="17">
        <f>(AX28-AY28)*CR28</f>
        <v>0</v>
      </c>
      <c r="BA28" s="3"/>
      <c r="BB28" s="6"/>
      <c r="BC28" s="17">
        <f>(BA28-BB28)*CR28</f>
        <v>0</v>
      </c>
      <c r="BD28" s="3"/>
      <c r="BE28" s="6"/>
      <c r="BF28" s="17">
        <f>(BD28-BE28)*CR28</f>
        <v>0</v>
      </c>
      <c r="BG28" s="3"/>
      <c r="BH28" s="6"/>
      <c r="BI28" s="17">
        <f>(BG28-BH28)*CR28</f>
        <v>0</v>
      </c>
      <c r="BJ28" s="3"/>
      <c r="BK28" s="6"/>
      <c r="BL28" s="17">
        <f>(BJ28-BK28)*CR28</f>
        <v>0</v>
      </c>
      <c r="BM28" s="3"/>
      <c r="BN28" s="6"/>
      <c r="BO28" s="17">
        <f>(BM28-BN28)*CR28</f>
        <v>0</v>
      </c>
      <c r="BP28" s="3"/>
      <c r="BQ28" s="6"/>
      <c r="BR28" s="17">
        <f>(BP28-BQ28)*CR28</f>
        <v>0</v>
      </c>
      <c r="BS28" s="3"/>
      <c r="BT28" s="6"/>
      <c r="BU28" s="17">
        <f>(BS28-BT28)*CR28</f>
        <v>0</v>
      </c>
      <c r="BV28" s="3"/>
      <c r="BW28" s="6"/>
      <c r="BX28" s="17">
        <f>(BV28-BW28)*CR28</f>
        <v>0</v>
      </c>
      <c r="BY28" s="3"/>
      <c r="BZ28" s="6"/>
      <c r="CA28" s="17">
        <f>(BY28-BZ28)*CR28</f>
        <v>0</v>
      </c>
      <c r="CB28" s="3"/>
      <c r="CC28" s="6"/>
      <c r="CD28" s="17">
        <f>(CB28-CC28)*CR28</f>
        <v>0</v>
      </c>
      <c r="CE28" s="3"/>
      <c r="CF28" s="6"/>
      <c r="CG28" s="17">
        <f>(CE28-CF28)*CR28</f>
        <v>0</v>
      </c>
      <c r="CH28" s="3"/>
      <c r="CI28" s="6"/>
      <c r="CJ28" s="17">
        <f>(CH28-CI28)*CR28</f>
        <v>0</v>
      </c>
      <c r="CK28" s="3"/>
      <c r="CL28" s="6"/>
      <c r="CM28" s="17">
        <f>(CK28-CL28)*CR28</f>
        <v>0</v>
      </c>
      <c r="CN28" s="3"/>
      <c r="CO28" s="6"/>
      <c r="CP28" s="17">
        <f>(CN28-CO28)*CR28</f>
        <v>0</v>
      </c>
      <c r="CQ28" s="14">
        <f>(B28+E28+H28+K28+N28+Q28+T28+W28+Z28+AC28+AF28+AI28+AL28+AO28+AR28+AU28+AX28+BA28+BD28+BG28+BJ28+BM28+BP28+BS28+BV28+BY28+CB28+CE28+CH28+CK28+CN28)-(C28+F28+I28+L28+O28+R28+U28+X28+AA28+AD28+AG28+AJ28+AM28+AP28+AS28+AV28+AY28+BB28+BE28+BH28+BK28+BN28+BQ28+BT28+BW28+BZ28+CC28+CF28+CI28+CL28+CO28)</f>
        <v>0</v>
      </c>
      <c r="CR28" s="20">
        <v>1</v>
      </c>
      <c r="CS28" s="8">
        <f>SUM(CQ28*CR28)</f>
        <v>0</v>
      </c>
    </row>
    <row r="29" spans="1:97">
      <c r="A29" s="2" t="s">
        <v>18</v>
      </c>
      <c r="B29" s="3"/>
      <c r="C29" s="6"/>
      <c r="D29" s="17">
        <f t="shared" si="0"/>
        <v>0</v>
      </c>
      <c r="E29" s="3"/>
      <c r="F29" s="6"/>
      <c r="G29" s="17">
        <f t="shared" si="1"/>
        <v>0</v>
      </c>
      <c r="H29" s="3"/>
      <c r="I29" s="6"/>
      <c r="J29" s="17">
        <f t="shared" si="2"/>
        <v>0</v>
      </c>
      <c r="K29" s="3"/>
      <c r="L29" s="6"/>
      <c r="M29" s="17">
        <f t="shared" si="3"/>
        <v>0</v>
      </c>
      <c r="N29" s="3"/>
      <c r="O29" s="6"/>
      <c r="P29" s="17">
        <f t="shared" si="4"/>
        <v>0</v>
      </c>
      <c r="Q29" s="3"/>
      <c r="R29" s="6"/>
      <c r="S29" s="17">
        <f t="shared" si="5"/>
        <v>0</v>
      </c>
      <c r="T29" s="3"/>
      <c r="U29" s="6"/>
      <c r="V29" s="17">
        <f t="shared" si="6"/>
        <v>0</v>
      </c>
      <c r="W29" s="3"/>
      <c r="X29" s="6"/>
      <c r="Y29" s="17">
        <f t="shared" si="7"/>
        <v>0</v>
      </c>
      <c r="Z29" s="3"/>
      <c r="AA29" s="6"/>
      <c r="AB29" s="17">
        <f t="shared" si="8"/>
        <v>0</v>
      </c>
      <c r="AC29" s="3"/>
      <c r="AD29" s="6"/>
      <c r="AE29" s="17">
        <f t="shared" si="9"/>
        <v>0</v>
      </c>
      <c r="AF29" s="49"/>
      <c r="AG29" s="6"/>
      <c r="AH29" s="17">
        <f t="shared" si="10"/>
        <v>0</v>
      </c>
      <c r="AI29" s="3"/>
      <c r="AJ29" s="6"/>
      <c r="AK29" s="17">
        <f t="shared" si="11"/>
        <v>0</v>
      </c>
      <c r="AL29" s="3"/>
      <c r="AM29" s="6"/>
      <c r="AN29" s="17">
        <f t="shared" si="12"/>
        <v>0</v>
      </c>
      <c r="AO29" s="3"/>
      <c r="AP29" s="6"/>
      <c r="AQ29" s="17">
        <f t="shared" si="13"/>
        <v>0</v>
      </c>
      <c r="AR29" s="3"/>
      <c r="AS29" s="6"/>
      <c r="AT29" s="17">
        <f t="shared" si="14"/>
        <v>0</v>
      </c>
      <c r="AU29" s="3"/>
      <c r="AV29" s="6"/>
      <c r="AW29" s="17">
        <f t="shared" si="15"/>
        <v>0</v>
      </c>
      <c r="AX29" s="3"/>
      <c r="AY29" s="6"/>
      <c r="AZ29" s="17">
        <f t="shared" si="16"/>
        <v>0</v>
      </c>
      <c r="BA29" s="3"/>
      <c r="BB29" s="6"/>
      <c r="BC29" s="17">
        <f t="shared" si="17"/>
        <v>0</v>
      </c>
      <c r="BD29" s="3"/>
      <c r="BE29" s="6"/>
      <c r="BF29" s="17">
        <f t="shared" si="18"/>
        <v>0</v>
      </c>
      <c r="BG29" s="3"/>
      <c r="BH29" s="6"/>
      <c r="BI29" s="17">
        <f t="shared" si="19"/>
        <v>0</v>
      </c>
      <c r="BJ29" s="3"/>
      <c r="BK29" s="6"/>
      <c r="BL29" s="17">
        <f t="shared" si="20"/>
        <v>0</v>
      </c>
      <c r="BM29" s="3"/>
      <c r="BN29" s="6"/>
      <c r="BO29" s="17">
        <f t="shared" si="21"/>
        <v>0</v>
      </c>
      <c r="BP29" s="3"/>
      <c r="BQ29" s="6"/>
      <c r="BR29" s="17">
        <f t="shared" si="22"/>
        <v>0</v>
      </c>
      <c r="BS29" s="3"/>
      <c r="BT29" s="6"/>
      <c r="BU29" s="17">
        <f t="shared" si="23"/>
        <v>0</v>
      </c>
      <c r="BV29" s="3"/>
      <c r="BW29" s="6"/>
      <c r="BX29" s="17">
        <f t="shared" si="24"/>
        <v>0</v>
      </c>
      <c r="BY29" s="3"/>
      <c r="BZ29" s="6"/>
      <c r="CA29" s="17">
        <f t="shared" si="25"/>
        <v>0</v>
      </c>
      <c r="CB29" s="3"/>
      <c r="CC29" s="6"/>
      <c r="CD29" s="17">
        <f t="shared" si="26"/>
        <v>0</v>
      </c>
      <c r="CE29" s="3"/>
      <c r="CF29" s="6"/>
      <c r="CG29" s="17">
        <f t="shared" si="27"/>
        <v>0</v>
      </c>
      <c r="CH29" s="3"/>
      <c r="CI29" s="6"/>
      <c r="CJ29" s="17">
        <f t="shared" si="28"/>
        <v>0</v>
      </c>
      <c r="CK29" s="3"/>
      <c r="CL29" s="6"/>
      <c r="CM29" s="17">
        <f t="shared" si="29"/>
        <v>0</v>
      </c>
      <c r="CN29" s="3"/>
      <c r="CO29" s="6"/>
      <c r="CP29" s="17">
        <f t="shared" si="30"/>
        <v>0</v>
      </c>
      <c r="CQ29" s="14">
        <f t="shared" si="31"/>
        <v>0</v>
      </c>
      <c r="CR29" s="20">
        <v>1.05</v>
      </c>
      <c r="CS29" s="8">
        <f t="shared" si="32"/>
        <v>0</v>
      </c>
    </row>
    <row r="30" spans="1:97">
      <c r="A30" s="2" t="s">
        <v>19</v>
      </c>
      <c r="B30" s="3"/>
      <c r="C30" s="6"/>
      <c r="D30" s="17">
        <f t="shared" si="0"/>
        <v>0</v>
      </c>
      <c r="E30" s="3"/>
      <c r="F30" s="6"/>
      <c r="G30" s="17">
        <f t="shared" si="1"/>
        <v>0</v>
      </c>
      <c r="H30" s="3"/>
      <c r="I30" s="6"/>
      <c r="J30" s="17">
        <f t="shared" si="2"/>
        <v>0</v>
      </c>
      <c r="K30" s="3"/>
      <c r="L30" s="6"/>
      <c r="M30" s="17">
        <f t="shared" si="3"/>
        <v>0</v>
      </c>
      <c r="N30" s="3"/>
      <c r="O30" s="6"/>
      <c r="P30" s="17">
        <f t="shared" si="4"/>
        <v>0</v>
      </c>
      <c r="Q30" s="3"/>
      <c r="R30" s="6"/>
      <c r="S30" s="17">
        <f t="shared" si="5"/>
        <v>0</v>
      </c>
      <c r="T30" s="3"/>
      <c r="U30" s="6"/>
      <c r="V30" s="17">
        <f t="shared" si="6"/>
        <v>0</v>
      </c>
      <c r="W30" s="3"/>
      <c r="X30" s="6"/>
      <c r="Y30" s="17">
        <f t="shared" si="7"/>
        <v>0</v>
      </c>
      <c r="Z30" s="3"/>
      <c r="AA30" s="6"/>
      <c r="AB30" s="17">
        <f t="shared" si="8"/>
        <v>0</v>
      </c>
      <c r="AC30" s="3"/>
      <c r="AD30" s="6"/>
      <c r="AE30" s="17">
        <f t="shared" si="9"/>
        <v>0</v>
      </c>
      <c r="AF30" s="49"/>
      <c r="AG30" s="6"/>
      <c r="AH30" s="17">
        <f t="shared" si="10"/>
        <v>0</v>
      </c>
      <c r="AI30" s="3"/>
      <c r="AJ30" s="6"/>
      <c r="AK30" s="17">
        <f t="shared" si="11"/>
        <v>0</v>
      </c>
      <c r="AL30" s="3"/>
      <c r="AM30" s="6"/>
      <c r="AN30" s="17">
        <f t="shared" si="12"/>
        <v>0</v>
      </c>
      <c r="AO30" s="3"/>
      <c r="AP30" s="6"/>
      <c r="AQ30" s="17">
        <f t="shared" si="13"/>
        <v>0</v>
      </c>
      <c r="AR30" s="3"/>
      <c r="AS30" s="6"/>
      <c r="AT30" s="17">
        <f t="shared" si="14"/>
        <v>0</v>
      </c>
      <c r="AU30" s="3"/>
      <c r="AV30" s="6"/>
      <c r="AW30" s="17">
        <f t="shared" si="15"/>
        <v>0</v>
      </c>
      <c r="AX30" s="3"/>
      <c r="AY30" s="6"/>
      <c r="AZ30" s="17">
        <f t="shared" si="16"/>
        <v>0</v>
      </c>
      <c r="BA30" s="3"/>
      <c r="BB30" s="6"/>
      <c r="BC30" s="17">
        <f t="shared" si="17"/>
        <v>0</v>
      </c>
      <c r="BD30" s="3"/>
      <c r="BE30" s="6"/>
      <c r="BF30" s="17">
        <f t="shared" si="18"/>
        <v>0</v>
      </c>
      <c r="BG30" s="3"/>
      <c r="BH30" s="6"/>
      <c r="BI30" s="17">
        <f t="shared" si="19"/>
        <v>0</v>
      </c>
      <c r="BJ30" s="3"/>
      <c r="BK30" s="6"/>
      <c r="BL30" s="17">
        <f t="shared" si="20"/>
        <v>0</v>
      </c>
      <c r="BM30" s="3"/>
      <c r="BN30" s="6"/>
      <c r="BO30" s="17">
        <f t="shared" si="21"/>
        <v>0</v>
      </c>
      <c r="BP30" s="3"/>
      <c r="BQ30" s="6"/>
      <c r="BR30" s="17">
        <f t="shared" si="22"/>
        <v>0</v>
      </c>
      <c r="BS30" s="3"/>
      <c r="BT30" s="6"/>
      <c r="BU30" s="17">
        <f t="shared" si="23"/>
        <v>0</v>
      </c>
      <c r="BV30" s="3"/>
      <c r="BW30" s="6"/>
      <c r="BX30" s="17">
        <f t="shared" si="24"/>
        <v>0</v>
      </c>
      <c r="BY30" s="3"/>
      <c r="BZ30" s="6"/>
      <c r="CA30" s="17">
        <f t="shared" si="25"/>
        <v>0</v>
      </c>
      <c r="CB30" s="3"/>
      <c r="CC30" s="6"/>
      <c r="CD30" s="17">
        <f t="shared" si="26"/>
        <v>0</v>
      </c>
      <c r="CE30" s="3"/>
      <c r="CF30" s="6"/>
      <c r="CG30" s="17">
        <f t="shared" si="27"/>
        <v>0</v>
      </c>
      <c r="CH30" s="3"/>
      <c r="CI30" s="6"/>
      <c r="CJ30" s="17">
        <f t="shared" si="28"/>
        <v>0</v>
      </c>
      <c r="CK30" s="3"/>
      <c r="CL30" s="6"/>
      <c r="CM30" s="17">
        <f t="shared" si="29"/>
        <v>0</v>
      </c>
      <c r="CN30" s="3"/>
      <c r="CO30" s="6"/>
      <c r="CP30" s="17">
        <f t="shared" si="30"/>
        <v>0</v>
      </c>
      <c r="CQ30" s="14">
        <f t="shared" si="31"/>
        <v>0</v>
      </c>
      <c r="CR30" s="20">
        <v>1.05</v>
      </c>
      <c r="CS30" s="8">
        <f t="shared" si="32"/>
        <v>0</v>
      </c>
    </row>
    <row r="31" spans="1:97">
      <c r="A31" s="2" t="s">
        <v>30</v>
      </c>
      <c r="B31" s="3"/>
      <c r="C31" s="6"/>
      <c r="D31" s="17">
        <f t="shared" si="0"/>
        <v>0</v>
      </c>
      <c r="E31" s="3"/>
      <c r="F31" s="6"/>
      <c r="G31" s="17">
        <f t="shared" si="1"/>
        <v>0</v>
      </c>
      <c r="H31" s="3"/>
      <c r="I31" s="6"/>
      <c r="J31" s="17">
        <f t="shared" si="2"/>
        <v>0</v>
      </c>
      <c r="K31" s="3"/>
      <c r="L31" s="6"/>
      <c r="M31" s="17">
        <f t="shared" si="3"/>
        <v>0</v>
      </c>
      <c r="N31" s="3"/>
      <c r="O31" s="6"/>
      <c r="P31" s="17">
        <f t="shared" si="4"/>
        <v>0</v>
      </c>
      <c r="Q31" s="3"/>
      <c r="R31" s="6"/>
      <c r="S31" s="17">
        <f t="shared" si="5"/>
        <v>0</v>
      </c>
      <c r="T31" s="3"/>
      <c r="U31" s="6"/>
      <c r="V31" s="17">
        <f t="shared" si="6"/>
        <v>0</v>
      </c>
      <c r="W31" s="3"/>
      <c r="X31" s="6"/>
      <c r="Y31" s="17">
        <f t="shared" si="7"/>
        <v>0</v>
      </c>
      <c r="Z31" s="3"/>
      <c r="AA31" s="6"/>
      <c r="AB31" s="17">
        <f t="shared" si="8"/>
        <v>0</v>
      </c>
      <c r="AC31" s="3"/>
      <c r="AD31" s="6"/>
      <c r="AE31" s="17">
        <f t="shared" si="9"/>
        <v>0</v>
      </c>
      <c r="AF31" s="49"/>
      <c r="AG31" s="6"/>
      <c r="AH31" s="17">
        <f t="shared" si="10"/>
        <v>0</v>
      </c>
      <c r="AI31" s="3"/>
      <c r="AJ31" s="6"/>
      <c r="AK31" s="17">
        <f t="shared" si="11"/>
        <v>0</v>
      </c>
      <c r="AL31" s="3"/>
      <c r="AM31" s="6"/>
      <c r="AN31" s="17">
        <f t="shared" si="12"/>
        <v>0</v>
      </c>
      <c r="AO31" s="3"/>
      <c r="AP31" s="6"/>
      <c r="AQ31" s="17">
        <f t="shared" si="13"/>
        <v>0</v>
      </c>
      <c r="AR31" s="3"/>
      <c r="AS31" s="6"/>
      <c r="AT31" s="17">
        <f t="shared" si="14"/>
        <v>0</v>
      </c>
      <c r="AU31" s="3"/>
      <c r="AV31" s="6"/>
      <c r="AW31" s="17">
        <f t="shared" si="15"/>
        <v>0</v>
      </c>
      <c r="AX31" s="3"/>
      <c r="AY31" s="6"/>
      <c r="AZ31" s="17">
        <f t="shared" si="16"/>
        <v>0</v>
      </c>
      <c r="BA31" s="3"/>
      <c r="BB31" s="6"/>
      <c r="BC31" s="17">
        <f t="shared" si="17"/>
        <v>0</v>
      </c>
      <c r="BD31" s="3"/>
      <c r="BE31" s="6"/>
      <c r="BF31" s="17">
        <f t="shared" si="18"/>
        <v>0</v>
      </c>
      <c r="BG31" s="3"/>
      <c r="BH31" s="6"/>
      <c r="BI31" s="17">
        <f t="shared" si="19"/>
        <v>0</v>
      </c>
      <c r="BJ31" s="3"/>
      <c r="BK31" s="6"/>
      <c r="BL31" s="17">
        <f t="shared" si="20"/>
        <v>0</v>
      </c>
      <c r="BM31" s="3"/>
      <c r="BN31" s="6"/>
      <c r="BO31" s="17">
        <f t="shared" si="21"/>
        <v>0</v>
      </c>
      <c r="BP31" s="3"/>
      <c r="BQ31" s="6"/>
      <c r="BR31" s="17">
        <f t="shared" si="22"/>
        <v>0</v>
      </c>
      <c r="BS31" s="3"/>
      <c r="BT31" s="6"/>
      <c r="BU31" s="17">
        <f t="shared" si="23"/>
        <v>0</v>
      </c>
      <c r="BV31" s="3"/>
      <c r="BW31" s="6"/>
      <c r="BX31" s="17">
        <f t="shared" si="24"/>
        <v>0</v>
      </c>
      <c r="BY31" s="3"/>
      <c r="BZ31" s="6"/>
      <c r="CA31" s="17">
        <f t="shared" si="25"/>
        <v>0</v>
      </c>
      <c r="CB31" s="3"/>
      <c r="CC31" s="6"/>
      <c r="CD31" s="17">
        <f t="shared" si="26"/>
        <v>0</v>
      </c>
      <c r="CE31" s="3"/>
      <c r="CF31" s="6"/>
      <c r="CG31" s="17">
        <f t="shared" si="27"/>
        <v>0</v>
      </c>
      <c r="CH31" s="3"/>
      <c r="CI31" s="6"/>
      <c r="CJ31" s="17">
        <f t="shared" si="28"/>
        <v>0</v>
      </c>
      <c r="CK31" s="3"/>
      <c r="CL31" s="6"/>
      <c r="CM31" s="17">
        <f t="shared" si="29"/>
        <v>0</v>
      </c>
      <c r="CN31" s="3"/>
      <c r="CO31" s="6"/>
      <c r="CP31" s="17">
        <f t="shared" si="30"/>
        <v>0</v>
      </c>
      <c r="CQ31" s="14">
        <f t="shared" si="31"/>
        <v>0</v>
      </c>
      <c r="CR31" s="20">
        <v>2.2999999999999998</v>
      </c>
      <c r="CS31" s="8">
        <f t="shared" si="32"/>
        <v>0</v>
      </c>
    </row>
    <row r="32" spans="1:97">
      <c r="A32" s="2" t="s">
        <v>35</v>
      </c>
      <c r="B32" s="3"/>
      <c r="C32" s="6"/>
      <c r="D32" s="17">
        <f t="shared" si="0"/>
        <v>0</v>
      </c>
      <c r="E32" s="3"/>
      <c r="F32" s="6"/>
      <c r="G32" s="17">
        <f t="shared" si="1"/>
        <v>0</v>
      </c>
      <c r="H32" s="3"/>
      <c r="I32" s="6"/>
      <c r="J32" s="17">
        <f t="shared" si="2"/>
        <v>0</v>
      </c>
      <c r="K32" s="3"/>
      <c r="L32" s="6"/>
      <c r="M32" s="17">
        <f t="shared" si="3"/>
        <v>0</v>
      </c>
      <c r="N32" s="3"/>
      <c r="O32" s="6"/>
      <c r="P32" s="17">
        <f t="shared" si="4"/>
        <v>0</v>
      </c>
      <c r="Q32" s="3"/>
      <c r="R32" s="6"/>
      <c r="S32" s="17">
        <f t="shared" si="5"/>
        <v>0</v>
      </c>
      <c r="T32" s="3"/>
      <c r="U32" s="6"/>
      <c r="V32" s="17">
        <f t="shared" si="6"/>
        <v>0</v>
      </c>
      <c r="W32" s="3"/>
      <c r="X32" s="6"/>
      <c r="Y32" s="17">
        <f t="shared" si="7"/>
        <v>0</v>
      </c>
      <c r="Z32" s="3"/>
      <c r="AA32" s="6"/>
      <c r="AB32" s="17">
        <f t="shared" si="8"/>
        <v>0</v>
      </c>
      <c r="AC32" s="3"/>
      <c r="AD32" s="6"/>
      <c r="AE32" s="17">
        <f t="shared" si="9"/>
        <v>0</v>
      </c>
      <c r="AF32" s="49"/>
      <c r="AG32" s="6"/>
      <c r="AH32" s="17">
        <f t="shared" si="10"/>
        <v>0</v>
      </c>
      <c r="AI32" s="3"/>
      <c r="AJ32" s="6"/>
      <c r="AK32" s="17">
        <f t="shared" si="11"/>
        <v>0</v>
      </c>
      <c r="AL32" s="3"/>
      <c r="AM32" s="6"/>
      <c r="AN32" s="17">
        <f t="shared" si="12"/>
        <v>0</v>
      </c>
      <c r="AO32" s="3"/>
      <c r="AP32" s="6"/>
      <c r="AQ32" s="17">
        <f t="shared" si="13"/>
        <v>0</v>
      </c>
      <c r="AR32" s="3"/>
      <c r="AS32" s="6"/>
      <c r="AT32" s="17">
        <f t="shared" si="14"/>
        <v>0</v>
      </c>
      <c r="AU32" s="3"/>
      <c r="AV32" s="6"/>
      <c r="AW32" s="17">
        <f t="shared" si="15"/>
        <v>0</v>
      </c>
      <c r="AX32" s="3"/>
      <c r="AY32" s="6"/>
      <c r="AZ32" s="17">
        <f t="shared" si="16"/>
        <v>0</v>
      </c>
      <c r="BA32" s="3"/>
      <c r="BB32" s="6"/>
      <c r="BC32" s="17">
        <f t="shared" si="17"/>
        <v>0</v>
      </c>
      <c r="BD32" s="3"/>
      <c r="BE32" s="6"/>
      <c r="BF32" s="17">
        <f t="shared" si="18"/>
        <v>0</v>
      </c>
      <c r="BG32" s="3"/>
      <c r="BH32" s="6"/>
      <c r="BI32" s="17">
        <f t="shared" si="19"/>
        <v>0</v>
      </c>
      <c r="BJ32" s="3"/>
      <c r="BK32" s="6"/>
      <c r="BL32" s="17">
        <f t="shared" si="20"/>
        <v>0</v>
      </c>
      <c r="BM32" s="3"/>
      <c r="BN32" s="6"/>
      <c r="BO32" s="17">
        <f t="shared" si="21"/>
        <v>0</v>
      </c>
      <c r="BP32" s="3"/>
      <c r="BQ32" s="6"/>
      <c r="BR32" s="17">
        <f t="shared" si="22"/>
        <v>0</v>
      </c>
      <c r="BS32" s="3"/>
      <c r="BT32" s="6"/>
      <c r="BU32" s="17">
        <f t="shared" si="23"/>
        <v>0</v>
      </c>
      <c r="BV32" s="3"/>
      <c r="BW32" s="6"/>
      <c r="BX32" s="17">
        <f t="shared" si="24"/>
        <v>0</v>
      </c>
      <c r="BY32" s="3"/>
      <c r="BZ32" s="6"/>
      <c r="CA32" s="17">
        <f t="shared" si="25"/>
        <v>0</v>
      </c>
      <c r="CB32" s="3"/>
      <c r="CC32" s="6"/>
      <c r="CD32" s="17">
        <f t="shared" si="26"/>
        <v>0</v>
      </c>
      <c r="CE32" s="3"/>
      <c r="CF32" s="6"/>
      <c r="CG32" s="17">
        <f t="shared" si="27"/>
        <v>0</v>
      </c>
      <c r="CH32" s="3"/>
      <c r="CI32" s="6"/>
      <c r="CJ32" s="17">
        <f t="shared" si="28"/>
        <v>0</v>
      </c>
      <c r="CK32" s="3"/>
      <c r="CL32" s="6"/>
      <c r="CM32" s="17">
        <f t="shared" si="29"/>
        <v>0</v>
      </c>
      <c r="CN32" s="3"/>
      <c r="CO32" s="6"/>
      <c r="CP32" s="17">
        <f t="shared" si="30"/>
        <v>0</v>
      </c>
      <c r="CQ32" s="14">
        <f t="shared" si="31"/>
        <v>0</v>
      </c>
      <c r="CR32" s="20">
        <v>2.2999999999999998</v>
      </c>
      <c r="CS32" s="8">
        <f t="shared" si="32"/>
        <v>0</v>
      </c>
    </row>
    <row r="33" spans="1:97">
      <c r="A33" s="2" t="s">
        <v>31</v>
      </c>
      <c r="B33" s="3"/>
      <c r="C33" s="6"/>
      <c r="D33" s="17">
        <f t="shared" si="0"/>
        <v>0</v>
      </c>
      <c r="E33" s="3"/>
      <c r="F33" s="6"/>
      <c r="G33" s="17">
        <f t="shared" si="1"/>
        <v>0</v>
      </c>
      <c r="H33" s="3"/>
      <c r="I33" s="6"/>
      <c r="J33" s="17">
        <f t="shared" si="2"/>
        <v>0</v>
      </c>
      <c r="K33" s="3"/>
      <c r="L33" s="6"/>
      <c r="M33" s="17">
        <f t="shared" si="3"/>
        <v>0</v>
      </c>
      <c r="N33" s="3"/>
      <c r="O33" s="6"/>
      <c r="P33" s="17">
        <f t="shared" si="4"/>
        <v>0</v>
      </c>
      <c r="Q33" s="3"/>
      <c r="R33" s="6"/>
      <c r="S33" s="17">
        <f t="shared" si="5"/>
        <v>0</v>
      </c>
      <c r="T33" s="3"/>
      <c r="U33" s="6"/>
      <c r="V33" s="17">
        <f t="shared" si="6"/>
        <v>0</v>
      </c>
      <c r="W33" s="3"/>
      <c r="X33" s="6"/>
      <c r="Y33" s="17">
        <f t="shared" si="7"/>
        <v>0</v>
      </c>
      <c r="Z33" s="3"/>
      <c r="AA33" s="6"/>
      <c r="AB33" s="17">
        <f t="shared" si="8"/>
        <v>0</v>
      </c>
      <c r="AC33" s="3"/>
      <c r="AD33" s="6"/>
      <c r="AE33" s="17">
        <f t="shared" si="9"/>
        <v>0</v>
      </c>
      <c r="AF33" s="49"/>
      <c r="AG33" s="6"/>
      <c r="AH33" s="17">
        <f t="shared" si="10"/>
        <v>0</v>
      </c>
      <c r="AI33" s="3"/>
      <c r="AJ33" s="6"/>
      <c r="AK33" s="17">
        <f t="shared" si="11"/>
        <v>0</v>
      </c>
      <c r="AL33" s="3"/>
      <c r="AM33" s="6"/>
      <c r="AN33" s="17">
        <f t="shared" si="12"/>
        <v>0</v>
      </c>
      <c r="AO33" s="3"/>
      <c r="AP33" s="6"/>
      <c r="AQ33" s="17">
        <f t="shared" si="13"/>
        <v>0</v>
      </c>
      <c r="AR33" s="3"/>
      <c r="AS33" s="6"/>
      <c r="AT33" s="17">
        <f t="shared" si="14"/>
        <v>0</v>
      </c>
      <c r="AU33" s="3"/>
      <c r="AV33" s="6"/>
      <c r="AW33" s="17">
        <f t="shared" si="15"/>
        <v>0</v>
      </c>
      <c r="AX33" s="3"/>
      <c r="AY33" s="6"/>
      <c r="AZ33" s="17">
        <f t="shared" si="16"/>
        <v>0</v>
      </c>
      <c r="BA33" s="3"/>
      <c r="BB33" s="6"/>
      <c r="BC33" s="17">
        <f t="shared" si="17"/>
        <v>0</v>
      </c>
      <c r="BD33" s="3"/>
      <c r="BE33" s="6"/>
      <c r="BF33" s="17">
        <f t="shared" si="18"/>
        <v>0</v>
      </c>
      <c r="BG33" s="3"/>
      <c r="BH33" s="6"/>
      <c r="BI33" s="17">
        <f t="shared" si="19"/>
        <v>0</v>
      </c>
      <c r="BJ33" s="3"/>
      <c r="BK33" s="6"/>
      <c r="BL33" s="17">
        <f t="shared" si="20"/>
        <v>0</v>
      </c>
      <c r="BM33" s="3"/>
      <c r="BN33" s="6"/>
      <c r="BO33" s="17">
        <f t="shared" si="21"/>
        <v>0</v>
      </c>
      <c r="BP33" s="3"/>
      <c r="BQ33" s="6"/>
      <c r="BR33" s="17">
        <f t="shared" si="22"/>
        <v>0</v>
      </c>
      <c r="BS33" s="3"/>
      <c r="BT33" s="6"/>
      <c r="BU33" s="17">
        <f t="shared" si="23"/>
        <v>0</v>
      </c>
      <c r="BV33" s="3"/>
      <c r="BW33" s="6"/>
      <c r="BX33" s="17">
        <f t="shared" si="24"/>
        <v>0</v>
      </c>
      <c r="BY33" s="3"/>
      <c r="BZ33" s="6"/>
      <c r="CA33" s="17">
        <f t="shared" si="25"/>
        <v>0</v>
      </c>
      <c r="CB33" s="3"/>
      <c r="CC33" s="6"/>
      <c r="CD33" s="17">
        <f t="shared" si="26"/>
        <v>0</v>
      </c>
      <c r="CE33" s="3"/>
      <c r="CF33" s="6"/>
      <c r="CG33" s="17">
        <f t="shared" si="27"/>
        <v>0</v>
      </c>
      <c r="CH33" s="3"/>
      <c r="CI33" s="6"/>
      <c r="CJ33" s="17">
        <f t="shared" si="28"/>
        <v>0</v>
      </c>
      <c r="CK33" s="3"/>
      <c r="CL33" s="6"/>
      <c r="CM33" s="17">
        <f t="shared" si="29"/>
        <v>0</v>
      </c>
      <c r="CN33" s="3"/>
      <c r="CO33" s="6"/>
      <c r="CP33" s="17">
        <f t="shared" si="30"/>
        <v>0</v>
      </c>
      <c r="CQ33" s="14">
        <f t="shared" si="31"/>
        <v>0</v>
      </c>
      <c r="CR33" s="20">
        <v>2.2999999999999998</v>
      </c>
      <c r="CS33" s="8">
        <f t="shared" si="32"/>
        <v>0</v>
      </c>
    </row>
    <row r="34" spans="1:97">
      <c r="A34" s="2" t="s">
        <v>32</v>
      </c>
      <c r="B34" s="3"/>
      <c r="C34" s="6"/>
      <c r="D34" s="17">
        <f t="shared" si="0"/>
        <v>0</v>
      </c>
      <c r="E34" s="3"/>
      <c r="F34" s="6"/>
      <c r="G34" s="17">
        <f t="shared" si="1"/>
        <v>0</v>
      </c>
      <c r="H34" s="3"/>
      <c r="I34" s="6"/>
      <c r="J34" s="17">
        <f t="shared" si="2"/>
        <v>0</v>
      </c>
      <c r="K34" s="3"/>
      <c r="L34" s="6"/>
      <c r="M34" s="17">
        <f t="shared" si="3"/>
        <v>0</v>
      </c>
      <c r="N34" s="3"/>
      <c r="O34" s="6"/>
      <c r="P34" s="17">
        <f t="shared" si="4"/>
        <v>0</v>
      </c>
      <c r="Q34" s="3"/>
      <c r="R34" s="6"/>
      <c r="S34" s="17">
        <f t="shared" si="5"/>
        <v>0</v>
      </c>
      <c r="T34" s="3"/>
      <c r="U34" s="6"/>
      <c r="V34" s="17">
        <f t="shared" si="6"/>
        <v>0</v>
      </c>
      <c r="W34" s="3"/>
      <c r="X34" s="6"/>
      <c r="Y34" s="17">
        <f t="shared" si="7"/>
        <v>0</v>
      </c>
      <c r="Z34" s="3"/>
      <c r="AA34" s="6"/>
      <c r="AB34" s="17">
        <f t="shared" si="8"/>
        <v>0</v>
      </c>
      <c r="AC34" s="3"/>
      <c r="AD34" s="6"/>
      <c r="AE34" s="17">
        <f t="shared" si="9"/>
        <v>0</v>
      </c>
      <c r="AF34" s="49"/>
      <c r="AG34" s="6"/>
      <c r="AH34" s="17">
        <f t="shared" si="10"/>
        <v>0</v>
      </c>
      <c r="AI34" s="3"/>
      <c r="AJ34" s="6"/>
      <c r="AK34" s="17">
        <f t="shared" si="11"/>
        <v>0</v>
      </c>
      <c r="AL34" s="3"/>
      <c r="AM34" s="6"/>
      <c r="AN34" s="17">
        <f t="shared" si="12"/>
        <v>0</v>
      </c>
      <c r="AO34" s="3"/>
      <c r="AP34" s="6"/>
      <c r="AQ34" s="17">
        <f t="shared" si="13"/>
        <v>0</v>
      </c>
      <c r="AR34" s="3"/>
      <c r="AS34" s="6"/>
      <c r="AT34" s="17">
        <f t="shared" si="14"/>
        <v>0</v>
      </c>
      <c r="AU34" s="3"/>
      <c r="AV34" s="6"/>
      <c r="AW34" s="17">
        <f t="shared" si="15"/>
        <v>0</v>
      </c>
      <c r="AX34" s="3"/>
      <c r="AY34" s="6"/>
      <c r="AZ34" s="17">
        <f t="shared" si="16"/>
        <v>0</v>
      </c>
      <c r="BA34" s="3"/>
      <c r="BB34" s="6"/>
      <c r="BC34" s="17">
        <f t="shared" si="17"/>
        <v>0</v>
      </c>
      <c r="BD34" s="3"/>
      <c r="BE34" s="6"/>
      <c r="BF34" s="17">
        <f t="shared" si="18"/>
        <v>0</v>
      </c>
      <c r="BG34" s="3"/>
      <c r="BH34" s="6"/>
      <c r="BI34" s="17">
        <f t="shared" si="19"/>
        <v>0</v>
      </c>
      <c r="BJ34" s="3"/>
      <c r="BK34" s="6"/>
      <c r="BL34" s="17">
        <f t="shared" si="20"/>
        <v>0</v>
      </c>
      <c r="BM34" s="3"/>
      <c r="BN34" s="6"/>
      <c r="BO34" s="17">
        <f t="shared" si="21"/>
        <v>0</v>
      </c>
      <c r="BP34" s="3"/>
      <c r="BQ34" s="6"/>
      <c r="BR34" s="17">
        <f t="shared" si="22"/>
        <v>0</v>
      </c>
      <c r="BS34" s="3"/>
      <c r="BT34" s="6"/>
      <c r="BU34" s="17">
        <f t="shared" si="23"/>
        <v>0</v>
      </c>
      <c r="BV34" s="3"/>
      <c r="BW34" s="6"/>
      <c r="BX34" s="17">
        <f t="shared" si="24"/>
        <v>0</v>
      </c>
      <c r="BY34" s="3"/>
      <c r="BZ34" s="6"/>
      <c r="CA34" s="17">
        <f t="shared" si="25"/>
        <v>0</v>
      </c>
      <c r="CB34" s="3"/>
      <c r="CC34" s="6"/>
      <c r="CD34" s="17">
        <f t="shared" si="26"/>
        <v>0</v>
      </c>
      <c r="CE34" s="3"/>
      <c r="CF34" s="6"/>
      <c r="CG34" s="17">
        <f t="shared" si="27"/>
        <v>0</v>
      </c>
      <c r="CH34" s="3"/>
      <c r="CI34" s="6"/>
      <c r="CJ34" s="17">
        <f t="shared" si="28"/>
        <v>0</v>
      </c>
      <c r="CK34" s="3"/>
      <c r="CL34" s="6"/>
      <c r="CM34" s="17">
        <f t="shared" si="29"/>
        <v>0</v>
      </c>
      <c r="CN34" s="3"/>
      <c r="CO34" s="6"/>
      <c r="CP34" s="17">
        <f t="shared" si="30"/>
        <v>0</v>
      </c>
      <c r="CQ34" s="14">
        <f t="shared" si="31"/>
        <v>0</v>
      </c>
      <c r="CR34" s="20">
        <v>2.2999999999999998</v>
      </c>
      <c r="CS34" s="8">
        <f t="shared" si="32"/>
        <v>0</v>
      </c>
    </row>
    <row r="35" spans="1:97">
      <c r="A35" s="2" t="s">
        <v>28</v>
      </c>
      <c r="B35" s="3"/>
      <c r="C35" s="6"/>
      <c r="D35" s="17">
        <f t="shared" si="0"/>
        <v>0</v>
      </c>
      <c r="E35" s="3"/>
      <c r="F35" s="6"/>
      <c r="G35" s="17">
        <f t="shared" si="1"/>
        <v>0</v>
      </c>
      <c r="H35" s="3"/>
      <c r="I35" s="6"/>
      <c r="J35" s="17">
        <f t="shared" si="2"/>
        <v>0</v>
      </c>
      <c r="K35" s="3"/>
      <c r="L35" s="6"/>
      <c r="M35" s="17">
        <f t="shared" si="3"/>
        <v>0</v>
      </c>
      <c r="N35" s="3"/>
      <c r="O35" s="6"/>
      <c r="P35" s="17">
        <f t="shared" si="4"/>
        <v>0</v>
      </c>
      <c r="Q35" s="3"/>
      <c r="R35" s="6"/>
      <c r="S35" s="17">
        <f t="shared" si="5"/>
        <v>0</v>
      </c>
      <c r="T35" s="3"/>
      <c r="U35" s="6"/>
      <c r="V35" s="17">
        <f t="shared" si="6"/>
        <v>0</v>
      </c>
      <c r="W35" s="3"/>
      <c r="X35" s="6"/>
      <c r="Y35" s="17">
        <f t="shared" si="7"/>
        <v>0</v>
      </c>
      <c r="Z35" s="3"/>
      <c r="AA35" s="6"/>
      <c r="AB35" s="17">
        <f t="shared" si="8"/>
        <v>0</v>
      </c>
      <c r="AC35" s="3"/>
      <c r="AD35" s="6"/>
      <c r="AE35" s="17">
        <f t="shared" si="9"/>
        <v>0</v>
      </c>
      <c r="AF35" s="49"/>
      <c r="AG35" s="6"/>
      <c r="AH35" s="17">
        <f t="shared" si="10"/>
        <v>0</v>
      </c>
      <c r="AI35" s="3"/>
      <c r="AJ35" s="6"/>
      <c r="AK35" s="17">
        <f t="shared" si="11"/>
        <v>0</v>
      </c>
      <c r="AL35" s="3"/>
      <c r="AM35" s="6"/>
      <c r="AN35" s="17">
        <f t="shared" si="12"/>
        <v>0</v>
      </c>
      <c r="AO35" s="3"/>
      <c r="AP35" s="6"/>
      <c r="AQ35" s="17">
        <f t="shared" si="13"/>
        <v>0</v>
      </c>
      <c r="AR35" s="3"/>
      <c r="AS35" s="6"/>
      <c r="AT35" s="17">
        <f t="shared" si="14"/>
        <v>0</v>
      </c>
      <c r="AU35" s="3"/>
      <c r="AV35" s="6"/>
      <c r="AW35" s="17">
        <f t="shared" si="15"/>
        <v>0</v>
      </c>
      <c r="AX35" s="3"/>
      <c r="AY35" s="6"/>
      <c r="AZ35" s="17">
        <f t="shared" si="16"/>
        <v>0</v>
      </c>
      <c r="BA35" s="3"/>
      <c r="BB35" s="6"/>
      <c r="BC35" s="17">
        <f t="shared" si="17"/>
        <v>0</v>
      </c>
      <c r="BD35" s="3"/>
      <c r="BE35" s="6"/>
      <c r="BF35" s="17">
        <f t="shared" si="18"/>
        <v>0</v>
      </c>
      <c r="BG35" s="3"/>
      <c r="BH35" s="6"/>
      <c r="BI35" s="17">
        <f t="shared" si="19"/>
        <v>0</v>
      </c>
      <c r="BJ35" s="3"/>
      <c r="BK35" s="6"/>
      <c r="BL35" s="17">
        <f t="shared" si="20"/>
        <v>0</v>
      </c>
      <c r="BM35" s="3"/>
      <c r="BN35" s="6"/>
      <c r="BO35" s="17">
        <f t="shared" si="21"/>
        <v>0</v>
      </c>
      <c r="BP35" s="3"/>
      <c r="BQ35" s="6"/>
      <c r="BR35" s="17">
        <f t="shared" si="22"/>
        <v>0</v>
      </c>
      <c r="BS35" s="3"/>
      <c r="BT35" s="6"/>
      <c r="BU35" s="17">
        <f t="shared" si="23"/>
        <v>0</v>
      </c>
      <c r="BV35" s="3"/>
      <c r="BW35" s="6"/>
      <c r="BX35" s="17">
        <f t="shared" si="24"/>
        <v>0</v>
      </c>
      <c r="BY35" s="3"/>
      <c r="BZ35" s="6"/>
      <c r="CA35" s="17">
        <f t="shared" si="25"/>
        <v>0</v>
      </c>
      <c r="CB35" s="3"/>
      <c r="CC35" s="6"/>
      <c r="CD35" s="17">
        <f t="shared" si="26"/>
        <v>0</v>
      </c>
      <c r="CE35" s="3"/>
      <c r="CF35" s="6"/>
      <c r="CG35" s="17">
        <f t="shared" si="27"/>
        <v>0</v>
      </c>
      <c r="CH35" s="3"/>
      <c r="CI35" s="6"/>
      <c r="CJ35" s="17">
        <f t="shared" si="28"/>
        <v>0</v>
      </c>
      <c r="CK35" s="3"/>
      <c r="CL35" s="6"/>
      <c r="CM35" s="17">
        <f t="shared" si="29"/>
        <v>0</v>
      </c>
      <c r="CN35" s="3"/>
      <c r="CO35" s="6"/>
      <c r="CP35" s="17">
        <f t="shared" si="30"/>
        <v>0</v>
      </c>
      <c r="CQ35" s="14">
        <f t="shared" si="31"/>
        <v>0</v>
      </c>
      <c r="CR35" s="20">
        <v>3.9</v>
      </c>
      <c r="CS35" s="8">
        <f t="shared" si="32"/>
        <v>0</v>
      </c>
    </row>
    <row r="36" spans="1:97">
      <c r="A36" s="2" t="s">
        <v>34</v>
      </c>
      <c r="B36" s="3"/>
      <c r="C36" s="6"/>
      <c r="D36" s="17">
        <f t="shared" si="0"/>
        <v>0</v>
      </c>
      <c r="E36" s="3"/>
      <c r="F36" s="6"/>
      <c r="G36" s="17">
        <f t="shared" si="1"/>
        <v>0</v>
      </c>
      <c r="H36" s="3"/>
      <c r="I36" s="6"/>
      <c r="J36" s="17">
        <f t="shared" si="2"/>
        <v>0</v>
      </c>
      <c r="K36" s="3"/>
      <c r="L36" s="6"/>
      <c r="M36" s="17">
        <f t="shared" si="3"/>
        <v>0</v>
      </c>
      <c r="N36" s="3"/>
      <c r="O36" s="6"/>
      <c r="P36" s="17">
        <f t="shared" si="4"/>
        <v>0</v>
      </c>
      <c r="Q36" s="3"/>
      <c r="R36" s="6"/>
      <c r="S36" s="17">
        <f t="shared" si="5"/>
        <v>0</v>
      </c>
      <c r="T36" s="3"/>
      <c r="U36" s="6"/>
      <c r="V36" s="17">
        <f t="shared" si="6"/>
        <v>0</v>
      </c>
      <c r="W36" s="3"/>
      <c r="X36" s="6"/>
      <c r="Y36" s="17">
        <f t="shared" si="7"/>
        <v>0</v>
      </c>
      <c r="Z36" s="3"/>
      <c r="AA36" s="6"/>
      <c r="AB36" s="17">
        <f t="shared" si="8"/>
        <v>0</v>
      </c>
      <c r="AC36" s="3"/>
      <c r="AD36" s="6"/>
      <c r="AE36" s="17">
        <f t="shared" si="9"/>
        <v>0</v>
      </c>
      <c r="AF36" s="49"/>
      <c r="AG36" s="6"/>
      <c r="AH36" s="17">
        <f t="shared" si="10"/>
        <v>0</v>
      </c>
      <c r="AI36" s="3"/>
      <c r="AJ36" s="6"/>
      <c r="AK36" s="17">
        <f t="shared" si="11"/>
        <v>0</v>
      </c>
      <c r="AL36" s="3"/>
      <c r="AM36" s="6"/>
      <c r="AN36" s="17">
        <f t="shared" si="12"/>
        <v>0</v>
      </c>
      <c r="AO36" s="3"/>
      <c r="AP36" s="6"/>
      <c r="AQ36" s="17">
        <f t="shared" si="13"/>
        <v>0</v>
      </c>
      <c r="AR36" s="3"/>
      <c r="AS36" s="6"/>
      <c r="AT36" s="17">
        <f t="shared" si="14"/>
        <v>0</v>
      </c>
      <c r="AU36" s="3"/>
      <c r="AV36" s="6"/>
      <c r="AW36" s="17">
        <f t="shared" si="15"/>
        <v>0</v>
      </c>
      <c r="AX36" s="3"/>
      <c r="AY36" s="6"/>
      <c r="AZ36" s="17">
        <f t="shared" si="16"/>
        <v>0</v>
      </c>
      <c r="BA36" s="3"/>
      <c r="BB36" s="6"/>
      <c r="BC36" s="17">
        <f t="shared" si="17"/>
        <v>0</v>
      </c>
      <c r="BD36" s="3"/>
      <c r="BE36" s="6"/>
      <c r="BF36" s="17">
        <f t="shared" si="18"/>
        <v>0</v>
      </c>
      <c r="BG36" s="3"/>
      <c r="BH36" s="6"/>
      <c r="BI36" s="17">
        <f t="shared" si="19"/>
        <v>0</v>
      </c>
      <c r="BJ36" s="3"/>
      <c r="BK36" s="6"/>
      <c r="BL36" s="17">
        <f t="shared" si="20"/>
        <v>0</v>
      </c>
      <c r="BM36" s="3"/>
      <c r="BN36" s="6"/>
      <c r="BO36" s="17">
        <f t="shared" si="21"/>
        <v>0</v>
      </c>
      <c r="BP36" s="3"/>
      <c r="BQ36" s="6"/>
      <c r="BR36" s="17">
        <f t="shared" si="22"/>
        <v>0</v>
      </c>
      <c r="BS36" s="3"/>
      <c r="BT36" s="6"/>
      <c r="BU36" s="17">
        <f t="shared" si="23"/>
        <v>0</v>
      </c>
      <c r="BV36" s="3"/>
      <c r="BW36" s="6"/>
      <c r="BX36" s="17">
        <f t="shared" si="24"/>
        <v>0</v>
      </c>
      <c r="BY36" s="3"/>
      <c r="BZ36" s="6"/>
      <c r="CA36" s="17">
        <f t="shared" si="25"/>
        <v>0</v>
      </c>
      <c r="CB36" s="3"/>
      <c r="CC36" s="6"/>
      <c r="CD36" s="17">
        <f t="shared" si="26"/>
        <v>0</v>
      </c>
      <c r="CE36" s="3"/>
      <c r="CF36" s="6"/>
      <c r="CG36" s="17">
        <f t="shared" si="27"/>
        <v>0</v>
      </c>
      <c r="CH36" s="3"/>
      <c r="CI36" s="6"/>
      <c r="CJ36" s="17">
        <f t="shared" si="28"/>
        <v>0</v>
      </c>
      <c r="CK36" s="3"/>
      <c r="CL36" s="6"/>
      <c r="CM36" s="17">
        <f t="shared" si="29"/>
        <v>0</v>
      </c>
      <c r="CN36" s="3"/>
      <c r="CO36" s="6"/>
      <c r="CP36" s="17">
        <f t="shared" si="30"/>
        <v>0</v>
      </c>
      <c r="CQ36" s="14">
        <f t="shared" si="31"/>
        <v>0</v>
      </c>
      <c r="CR36" s="20">
        <v>2.2999999999999998</v>
      </c>
      <c r="CS36" s="8">
        <f t="shared" si="32"/>
        <v>0</v>
      </c>
    </row>
    <row r="37" spans="1:97">
      <c r="A37" s="2" t="s">
        <v>36</v>
      </c>
      <c r="B37" s="3"/>
      <c r="C37" s="6"/>
      <c r="D37" s="17">
        <f t="shared" si="0"/>
        <v>0</v>
      </c>
      <c r="E37" s="3"/>
      <c r="F37" s="6"/>
      <c r="G37" s="17">
        <f t="shared" si="1"/>
        <v>0</v>
      </c>
      <c r="H37" s="3"/>
      <c r="I37" s="6"/>
      <c r="J37" s="17">
        <f t="shared" si="2"/>
        <v>0</v>
      </c>
      <c r="K37" s="3"/>
      <c r="L37" s="6"/>
      <c r="M37" s="17">
        <f t="shared" si="3"/>
        <v>0</v>
      </c>
      <c r="N37" s="3"/>
      <c r="O37" s="6"/>
      <c r="P37" s="17">
        <f t="shared" si="4"/>
        <v>0</v>
      </c>
      <c r="Q37" s="3"/>
      <c r="R37" s="6"/>
      <c r="S37" s="17">
        <f t="shared" si="5"/>
        <v>0</v>
      </c>
      <c r="T37" s="3"/>
      <c r="U37" s="6"/>
      <c r="V37" s="17">
        <f t="shared" si="6"/>
        <v>0</v>
      </c>
      <c r="W37" s="3"/>
      <c r="X37" s="6"/>
      <c r="Y37" s="17">
        <f t="shared" si="7"/>
        <v>0</v>
      </c>
      <c r="Z37" s="3"/>
      <c r="AA37" s="6"/>
      <c r="AB37" s="17">
        <f t="shared" si="8"/>
        <v>0</v>
      </c>
      <c r="AC37" s="3"/>
      <c r="AD37" s="6"/>
      <c r="AE37" s="17">
        <f t="shared" si="9"/>
        <v>0</v>
      </c>
      <c r="AF37" s="49"/>
      <c r="AG37" s="6"/>
      <c r="AH37" s="17">
        <f t="shared" si="10"/>
        <v>0</v>
      </c>
      <c r="AI37" s="3"/>
      <c r="AJ37" s="6"/>
      <c r="AK37" s="17">
        <f t="shared" si="11"/>
        <v>0</v>
      </c>
      <c r="AL37" s="3"/>
      <c r="AM37" s="6"/>
      <c r="AN37" s="17">
        <f t="shared" si="12"/>
        <v>0</v>
      </c>
      <c r="AO37" s="3"/>
      <c r="AP37" s="6"/>
      <c r="AQ37" s="17">
        <f t="shared" si="13"/>
        <v>0</v>
      </c>
      <c r="AR37" s="3"/>
      <c r="AS37" s="6"/>
      <c r="AT37" s="17">
        <f t="shared" si="14"/>
        <v>0</v>
      </c>
      <c r="AU37" s="3"/>
      <c r="AV37" s="6"/>
      <c r="AW37" s="17">
        <f t="shared" si="15"/>
        <v>0</v>
      </c>
      <c r="AX37" s="3"/>
      <c r="AY37" s="6"/>
      <c r="AZ37" s="17">
        <f t="shared" si="16"/>
        <v>0</v>
      </c>
      <c r="BA37" s="3"/>
      <c r="BB37" s="6"/>
      <c r="BC37" s="17">
        <f t="shared" si="17"/>
        <v>0</v>
      </c>
      <c r="BD37" s="3"/>
      <c r="BE37" s="6"/>
      <c r="BF37" s="17">
        <f t="shared" si="18"/>
        <v>0</v>
      </c>
      <c r="BG37" s="3"/>
      <c r="BH37" s="6"/>
      <c r="BI37" s="17">
        <f t="shared" si="19"/>
        <v>0</v>
      </c>
      <c r="BJ37" s="3"/>
      <c r="BK37" s="6"/>
      <c r="BL37" s="17">
        <f t="shared" si="20"/>
        <v>0</v>
      </c>
      <c r="BM37" s="3"/>
      <c r="BN37" s="6"/>
      <c r="BO37" s="17">
        <f t="shared" si="21"/>
        <v>0</v>
      </c>
      <c r="BP37" s="3"/>
      <c r="BQ37" s="6"/>
      <c r="BR37" s="17">
        <f t="shared" si="22"/>
        <v>0</v>
      </c>
      <c r="BS37" s="3"/>
      <c r="BT37" s="6"/>
      <c r="BU37" s="17">
        <f t="shared" si="23"/>
        <v>0</v>
      </c>
      <c r="BV37" s="3"/>
      <c r="BW37" s="6"/>
      <c r="BX37" s="17">
        <f t="shared" si="24"/>
        <v>0</v>
      </c>
      <c r="BY37" s="3"/>
      <c r="BZ37" s="6"/>
      <c r="CA37" s="17">
        <f t="shared" si="25"/>
        <v>0</v>
      </c>
      <c r="CB37" s="3"/>
      <c r="CC37" s="6"/>
      <c r="CD37" s="17">
        <f t="shared" si="26"/>
        <v>0</v>
      </c>
      <c r="CE37" s="3"/>
      <c r="CF37" s="6"/>
      <c r="CG37" s="17">
        <f t="shared" si="27"/>
        <v>0</v>
      </c>
      <c r="CH37" s="3"/>
      <c r="CI37" s="6"/>
      <c r="CJ37" s="17">
        <f t="shared" si="28"/>
        <v>0</v>
      </c>
      <c r="CK37" s="3"/>
      <c r="CL37" s="6"/>
      <c r="CM37" s="17">
        <f t="shared" si="29"/>
        <v>0</v>
      </c>
      <c r="CN37" s="3"/>
      <c r="CO37" s="6"/>
      <c r="CP37" s="17">
        <f t="shared" si="30"/>
        <v>0</v>
      </c>
      <c r="CQ37" s="14">
        <f t="shared" si="31"/>
        <v>0</v>
      </c>
      <c r="CR37" s="20">
        <v>4.2</v>
      </c>
      <c r="CS37" s="8">
        <f t="shared" si="32"/>
        <v>0</v>
      </c>
    </row>
    <row r="38" spans="1:97">
      <c r="A38" s="2" t="s">
        <v>37</v>
      </c>
      <c r="B38" s="3"/>
      <c r="C38" s="6"/>
      <c r="D38" s="17">
        <f t="shared" si="0"/>
        <v>0</v>
      </c>
      <c r="E38" s="3"/>
      <c r="F38" s="6"/>
      <c r="G38" s="17">
        <f t="shared" si="1"/>
        <v>0</v>
      </c>
      <c r="H38" s="3"/>
      <c r="I38" s="6"/>
      <c r="J38" s="17">
        <f t="shared" si="2"/>
        <v>0</v>
      </c>
      <c r="K38" s="3"/>
      <c r="L38" s="6"/>
      <c r="M38" s="17">
        <f t="shared" si="3"/>
        <v>0</v>
      </c>
      <c r="N38" s="3"/>
      <c r="O38" s="6"/>
      <c r="P38" s="17">
        <f t="shared" si="4"/>
        <v>0</v>
      </c>
      <c r="Q38" s="3"/>
      <c r="R38" s="6"/>
      <c r="S38" s="17">
        <f t="shared" si="5"/>
        <v>0</v>
      </c>
      <c r="T38" s="3"/>
      <c r="U38" s="6"/>
      <c r="V38" s="17">
        <f t="shared" si="6"/>
        <v>0</v>
      </c>
      <c r="W38" s="3"/>
      <c r="X38" s="6"/>
      <c r="Y38" s="17">
        <f t="shared" si="7"/>
        <v>0</v>
      </c>
      <c r="Z38" s="3"/>
      <c r="AA38" s="6"/>
      <c r="AB38" s="17">
        <f t="shared" si="8"/>
        <v>0</v>
      </c>
      <c r="AC38" s="3"/>
      <c r="AD38" s="6"/>
      <c r="AE38" s="17">
        <f t="shared" si="9"/>
        <v>0</v>
      </c>
      <c r="AF38" s="49"/>
      <c r="AG38" s="6"/>
      <c r="AH38" s="17">
        <f t="shared" si="10"/>
        <v>0</v>
      </c>
      <c r="AI38" s="3"/>
      <c r="AJ38" s="6"/>
      <c r="AK38" s="17">
        <f t="shared" si="11"/>
        <v>0</v>
      </c>
      <c r="AL38" s="3"/>
      <c r="AM38" s="6"/>
      <c r="AN38" s="17">
        <f t="shared" si="12"/>
        <v>0</v>
      </c>
      <c r="AO38" s="3"/>
      <c r="AP38" s="6"/>
      <c r="AQ38" s="17">
        <f t="shared" si="13"/>
        <v>0</v>
      </c>
      <c r="AR38" s="3"/>
      <c r="AS38" s="6"/>
      <c r="AT38" s="17">
        <f t="shared" si="14"/>
        <v>0</v>
      </c>
      <c r="AU38" s="3"/>
      <c r="AV38" s="6"/>
      <c r="AW38" s="17">
        <f t="shared" si="15"/>
        <v>0</v>
      </c>
      <c r="AX38" s="3"/>
      <c r="AY38" s="6"/>
      <c r="AZ38" s="17">
        <f t="shared" si="16"/>
        <v>0</v>
      </c>
      <c r="BA38" s="3"/>
      <c r="BB38" s="6"/>
      <c r="BC38" s="17">
        <f t="shared" si="17"/>
        <v>0</v>
      </c>
      <c r="BD38" s="3"/>
      <c r="BE38" s="6"/>
      <c r="BF38" s="17">
        <f t="shared" si="18"/>
        <v>0</v>
      </c>
      <c r="BG38" s="3"/>
      <c r="BH38" s="6"/>
      <c r="BI38" s="17">
        <f t="shared" si="19"/>
        <v>0</v>
      </c>
      <c r="BJ38" s="3"/>
      <c r="BK38" s="6"/>
      <c r="BL38" s="17">
        <f t="shared" si="20"/>
        <v>0</v>
      </c>
      <c r="BM38" s="3"/>
      <c r="BN38" s="6"/>
      <c r="BO38" s="17">
        <f t="shared" si="21"/>
        <v>0</v>
      </c>
      <c r="BP38" s="3"/>
      <c r="BQ38" s="6"/>
      <c r="BR38" s="17">
        <f t="shared" si="22"/>
        <v>0</v>
      </c>
      <c r="BS38" s="3"/>
      <c r="BT38" s="6"/>
      <c r="BU38" s="17">
        <f t="shared" si="23"/>
        <v>0</v>
      </c>
      <c r="BV38" s="3"/>
      <c r="BW38" s="6"/>
      <c r="BX38" s="17">
        <f t="shared" si="24"/>
        <v>0</v>
      </c>
      <c r="BY38" s="3"/>
      <c r="BZ38" s="6"/>
      <c r="CA38" s="17">
        <f t="shared" si="25"/>
        <v>0</v>
      </c>
      <c r="CB38" s="3"/>
      <c r="CC38" s="6"/>
      <c r="CD38" s="17">
        <f t="shared" si="26"/>
        <v>0</v>
      </c>
      <c r="CE38" s="3"/>
      <c r="CF38" s="6"/>
      <c r="CG38" s="17">
        <f t="shared" si="27"/>
        <v>0</v>
      </c>
      <c r="CH38" s="3"/>
      <c r="CI38" s="6"/>
      <c r="CJ38" s="17">
        <f t="shared" si="28"/>
        <v>0</v>
      </c>
      <c r="CK38" s="3"/>
      <c r="CL38" s="6"/>
      <c r="CM38" s="17">
        <f t="shared" si="29"/>
        <v>0</v>
      </c>
      <c r="CN38" s="3"/>
      <c r="CO38" s="6"/>
      <c r="CP38" s="17">
        <f t="shared" si="30"/>
        <v>0</v>
      </c>
      <c r="CQ38" s="14">
        <f t="shared" si="31"/>
        <v>0</v>
      </c>
      <c r="CR38" s="20">
        <v>4.2</v>
      </c>
      <c r="CS38" s="8">
        <f t="shared" si="32"/>
        <v>0</v>
      </c>
    </row>
    <row r="39" spans="1:97">
      <c r="A39" s="2" t="s">
        <v>41</v>
      </c>
      <c r="B39" s="3"/>
      <c r="C39" s="6"/>
      <c r="D39" s="17">
        <f t="shared" si="0"/>
        <v>0</v>
      </c>
      <c r="E39" s="3"/>
      <c r="F39" s="6"/>
      <c r="G39" s="17">
        <f t="shared" si="1"/>
        <v>0</v>
      </c>
      <c r="H39" s="3"/>
      <c r="I39" s="6"/>
      <c r="J39" s="17">
        <f t="shared" si="2"/>
        <v>0</v>
      </c>
      <c r="K39" s="3"/>
      <c r="L39" s="6"/>
      <c r="M39" s="17">
        <f t="shared" si="3"/>
        <v>0</v>
      </c>
      <c r="N39" s="3"/>
      <c r="O39" s="6"/>
      <c r="P39" s="17">
        <f t="shared" si="4"/>
        <v>0</v>
      </c>
      <c r="Q39" s="3"/>
      <c r="R39" s="6"/>
      <c r="S39" s="17">
        <f t="shared" si="5"/>
        <v>0</v>
      </c>
      <c r="T39" s="3"/>
      <c r="U39" s="6"/>
      <c r="V39" s="17">
        <f t="shared" si="6"/>
        <v>0</v>
      </c>
      <c r="W39" s="3"/>
      <c r="X39" s="6"/>
      <c r="Y39" s="17">
        <f t="shared" si="7"/>
        <v>0</v>
      </c>
      <c r="Z39" s="3"/>
      <c r="AA39" s="6"/>
      <c r="AB39" s="17">
        <f t="shared" si="8"/>
        <v>0</v>
      </c>
      <c r="AC39" s="3"/>
      <c r="AD39" s="6"/>
      <c r="AE39" s="17">
        <f t="shared" si="9"/>
        <v>0</v>
      </c>
      <c r="AF39" s="49"/>
      <c r="AG39" s="6"/>
      <c r="AH39" s="17">
        <f t="shared" si="10"/>
        <v>0</v>
      </c>
      <c r="AI39" s="3"/>
      <c r="AJ39" s="6"/>
      <c r="AK39" s="17">
        <f t="shared" si="11"/>
        <v>0</v>
      </c>
      <c r="AL39" s="3"/>
      <c r="AM39" s="6"/>
      <c r="AN39" s="17">
        <f t="shared" si="12"/>
        <v>0</v>
      </c>
      <c r="AO39" s="3"/>
      <c r="AP39" s="6"/>
      <c r="AQ39" s="17">
        <f t="shared" si="13"/>
        <v>0</v>
      </c>
      <c r="AR39" s="3"/>
      <c r="AS39" s="6"/>
      <c r="AT39" s="17">
        <f t="shared" si="14"/>
        <v>0</v>
      </c>
      <c r="AU39" s="3"/>
      <c r="AV39" s="6"/>
      <c r="AW39" s="17">
        <f t="shared" si="15"/>
        <v>0</v>
      </c>
      <c r="AX39" s="3"/>
      <c r="AY39" s="6"/>
      <c r="AZ39" s="17">
        <f t="shared" si="16"/>
        <v>0</v>
      </c>
      <c r="BA39" s="3"/>
      <c r="BB39" s="6"/>
      <c r="BC39" s="17">
        <f t="shared" si="17"/>
        <v>0</v>
      </c>
      <c r="BD39" s="3"/>
      <c r="BE39" s="6"/>
      <c r="BF39" s="17">
        <f t="shared" si="18"/>
        <v>0</v>
      </c>
      <c r="BG39" s="3"/>
      <c r="BH39" s="6"/>
      <c r="BI39" s="17">
        <f t="shared" si="19"/>
        <v>0</v>
      </c>
      <c r="BJ39" s="3"/>
      <c r="BK39" s="6"/>
      <c r="BL39" s="17">
        <f t="shared" si="20"/>
        <v>0</v>
      </c>
      <c r="BM39" s="3"/>
      <c r="BN39" s="6"/>
      <c r="BO39" s="17">
        <f t="shared" si="21"/>
        <v>0</v>
      </c>
      <c r="BP39" s="3"/>
      <c r="BQ39" s="6"/>
      <c r="BR39" s="17">
        <f t="shared" si="22"/>
        <v>0</v>
      </c>
      <c r="BS39" s="3"/>
      <c r="BT39" s="6"/>
      <c r="BU39" s="17">
        <f t="shared" si="23"/>
        <v>0</v>
      </c>
      <c r="BV39" s="3"/>
      <c r="BW39" s="6"/>
      <c r="BX39" s="17">
        <f t="shared" si="24"/>
        <v>0</v>
      </c>
      <c r="BY39" s="3"/>
      <c r="BZ39" s="6"/>
      <c r="CA39" s="17">
        <f t="shared" si="25"/>
        <v>0</v>
      </c>
      <c r="CB39" s="3"/>
      <c r="CC39" s="6"/>
      <c r="CD39" s="17">
        <f t="shared" si="26"/>
        <v>0</v>
      </c>
      <c r="CE39" s="3"/>
      <c r="CF39" s="6"/>
      <c r="CG39" s="17">
        <f t="shared" si="27"/>
        <v>0</v>
      </c>
      <c r="CH39" s="3"/>
      <c r="CI39" s="6"/>
      <c r="CJ39" s="17">
        <f t="shared" si="28"/>
        <v>0</v>
      </c>
      <c r="CK39" s="3"/>
      <c r="CL39" s="6"/>
      <c r="CM39" s="17">
        <f t="shared" si="29"/>
        <v>0</v>
      </c>
      <c r="CN39" s="3"/>
      <c r="CO39" s="6"/>
      <c r="CP39" s="17">
        <f t="shared" si="30"/>
        <v>0</v>
      </c>
      <c r="CQ39" s="14">
        <f t="shared" si="31"/>
        <v>0</v>
      </c>
      <c r="CR39" s="20">
        <v>4</v>
      </c>
      <c r="CS39" s="8">
        <f t="shared" si="32"/>
        <v>0</v>
      </c>
    </row>
    <row r="40" spans="1:97">
      <c r="A40" s="2" t="s">
        <v>42</v>
      </c>
      <c r="B40" s="3"/>
      <c r="C40" s="6"/>
      <c r="D40" s="17">
        <f t="shared" si="0"/>
        <v>0</v>
      </c>
      <c r="E40" s="3"/>
      <c r="F40" s="6"/>
      <c r="G40" s="17">
        <f t="shared" si="1"/>
        <v>0</v>
      </c>
      <c r="H40" s="3"/>
      <c r="I40" s="6"/>
      <c r="J40" s="17">
        <f t="shared" si="2"/>
        <v>0</v>
      </c>
      <c r="K40" s="3"/>
      <c r="L40" s="6"/>
      <c r="M40" s="17">
        <f t="shared" si="3"/>
        <v>0</v>
      </c>
      <c r="N40" s="3"/>
      <c r="O40" s="6"/>
      <c r="P40" s="17">
        <f t="shared" si="4"/>
        <v>0</v>
      </c>
      <c r="Q40" s="3"/>
      <c r="R40" s="6"/>
      <c r="S40" s="17">
        <f t="shared" si="5"/>
        <v>0</v>
      </c>
      <c r="T40" s="3"/>
      <c r="U40" s="6"/>
      <c r="V40" s="17">
        <f t="shared" si="6"/>
        <v>0</v>
      </c>
      <c r="W40" s="3"/>
      <c r="X40" s="6"/>
      <c r="Y40" s="17">
        <f t="shared" si="7"/>
        <v>0</v>
      </c>
      <c r="Z40" s="3"/>
      <c r="AA40" s="6"/>
      <c r="AB40" s="17">
        <f t="shared" si="8"/>
        <v>0</v>
      </c>
      <c r="AC40" s="3"/>
      <c r="AD40" s="6"/>
      <c r="AE40" s="17">
        <f t="shared" si="9"/>
        <v>0</v>
      </c>
      <c r="AF40" s="49"/>
      <c r="AG40" s="6"/>
      <c r="AH40" s="17">
        <f t="shared" si="10"/>
        <v>0</v>
      </c>
      <c r="AI40" s="3"/>
      <c r="AJ40" s="6"/>
      <c r="AK40" s="17">
        <f t="shared" si="11"/>
        <v>0</v>
      </c>
      <c r="AL40" s="3"/>
      <c r="AM40" s="6"/>
      <c r="AN40" s="17">
        <f t="shared" si="12"/>
        <v>0</v>
      </c>
      <c r="AO40" s="3"/>
      <c r="AP40" s="6"/>
      <c r="AQ40" s="17">
        <f t="shared" si="13"/>
        <v>0</v>
      </c>
      <c r="AR40" s="3"/>
      <c r="AS40" s="6"/>
      <c r="AT40" s="17">
        <f t="shared" si="14"/>
        <v>0</v>
      </c>
      <c r="AU40" s="3"/>
      <c r="AV40" s="6"/>
      <c r="AW40" s="17">
        <f t="shared" si="15"/>
        <v>0</v>
      </c>
      <c r="AX40" s="3"/>
      <c r="AY40" s="6"/>
      <c r="AZ40" s="17">
        <f t="shared" si="16"/>
        <v>0</v>
      </c>
      <c r="BA40" s="3"/>
      <c r="BB40" s="6"/>
      <c r="BC40" s="17">
        <f t="shared" si="17"/>
        <v>0</v>
      </c>
      <c r="BD40" s="3"/>
      <c r="BE40" s="6"/>
      <c r="BF40" s="17">
        <f t="shared" si="18"/>
        <v>0</v>
      </c>
      <c r="BG40" s="3"/>
      <c r="BH40" s="6"/>
      <c r="BI40" s="17">
        <f t="shared" si="19"/>
        <v>0</v>
      </c>
      <c r="BJ40" s="3"/>
      <c r="BK40" s="6"/>
      <c r="BL40" s="17">
        <f t="shared" si="20"/>
        <v>0</v>
      </c>
      <c r="BM40" s="3"/>
      <c r="BN40" s="6"/>
      <c r="BO40" s="17">
        <f t="shared" si="21"/>
        <v>0</v>
      </c>
      <c r="BP40" s="3"/>
      <c r="BQ40" s="6"/>
      <c r="BR40" s="17">
        <f t="shared" si="22"/>
        <v>0</v>
      </c>
      <c r="BS40" s="3"/>
      <c r="BT40" s="6"/>
      <c r="BU40" s="17">
        <f t="shared" si="23"/>
        <v>0</v>
      </c>
      <c r="BV40" s="3"/>
      <c r="BW40" s="6"/>
      <c r="BX40" s="17">
        <f t="shared" si="24"/>
        <v>0</v>
      </c>
      <c r="BY40" s="3"/>
      <c r="BZ40" s="6"/>
      <c r="CA40" s="17">
        <f t="shared" si="25"/>
        <v>0</v>
      </c>
      <c r="CB40" s="3"/>
      <c r="CC40" s="6"/>
      <c r="CD40" s="17">
        <f t="shared" si="26"/>
        <v>0</v>
      </c>
      <c r="CE40" s="3"/>
      <c r="CF40" s="6"/>
      <c r="CG40" s="17">
        <f t="shared" si="27"/>
        <v>0</v>
      </c>
      <c r="CH40" s="3"/>
      <c r="CI40" s="6"/>
      <c r="CJ40" s="17">
        <f t="shared" si="28"/>
        <v>0</v>
      </c>
      <c r="CK40" s="3"/>
      <c r="CL40" s="6"/>
      <c r="CM40" s="17">
        <f t="shared" si="29"/>
        <v>0</v>
      </c>
      <c r="CN40" s="3"/>
      <c r="CO40" s="6"/>
      <c r="CP40" s="17">
        <f t="shared" si="30"/>
        <v>0</v>
      </c>
      <c r="CQ40" s="14">
        <f t="shared" si="31"/>
        <v>0</v>
      </c>
      <c r="CR40" s="20">
        <v>4</v>
      </c>
      <c r="CS40" s="8">
        <f t="shared" si="32"/>
        <v>0</v>
      </c>
    </row>
    <row r="41" spans="1:97">
      <c r="A41" s="2" t="s">
        <v>49</v>
      </c>
      <c r="B41" s="3"/>
      <c r="C41" s="6"/>
      <c r="D41" s="17">
        <f t="shared" si="0"/>
        <v>0</v>
      </c>
      <c r="E41" s="3"/>
      <c r="F41" s="6"/>
      <c r="G41" s="17">
        <f t="shared" si="1"/>
        <v>0</v>
      </c>
      <c r="H41" s="3"/>
      <c r="I41" s="6"/>
      <c r="J41" s="17">
        <f t="shared" si="2"/>
        <v>0</v>
      </c>
      <c r="K41" s="3"/>
      <c r="L41" s="6"/>
      <c r="M41" s="17">
        <f t="shared" si="3"/>
        <v>0</v>
      </c>
      <c r="N41" s="3"/>
      <c r="O41" s="6"/>
      <c r="P41" s="17">
        <f t="shared" si="4"/>
        <v>0</v>
      </c>
      <c r="Q41" s="3"/>
      <c r="R41" s="6"/>
      <c r="S41" s="17">
        <f t="shared" si="5"/>
        <v>0</v>
      </c>
      <c r="T41" s="3"/>
      <c r="U41" s="6"/>
      <c r="V41" s="17">
        <f t="shared" si="6"/>
        <v>0</v>
      </c>
      <c r="W41" s="3"/>
      <c r="X41" s="6"/>
      <c r="Y41" s="17">
        <f t="shared" si="7"/>
        <v>0</v>
      </c>
      <c r="Z41" s="3"/>
      <c r="AA41" s="6"/>
      <c r="AB41" s="17">
        <f t="shared" si="8"/>
        <v>0</v>
      </c>
      <c r="AC41" s="3"/>
      <c r="AD41" s="6"/>
      <c r="AE41" s="17">
        <f t="shared" si="9"/>
        <v>0</v>
      </c>
      <c r="AF41" s="49"/>
      <c r="AG41" s="6"/>
      <c r="AH41" s="17">
        <f t="shared" si="10"/>
        <v>0</v>
      </c>
      <c r="AI41" s="3"/>
      <c r="AJ41" s="6"/>
      <c r="AK41" s="17">
        <f t="shared" si="11"/>
        <v>0</v>
      </c>
      <c r="AL41" s="3"/>
      <c r="AM41" s="6"/>
      <c r="AN41" s="17">
        <f t="shared" si="12"/>
        <v>0</v>
      </c>
      <c r="AO41" s="3"/>
      <c r="AP41" s="6"/>
      <c r="AQ41" s="17">
        <f t="shared" si="13"/>
        <v>0</v>
      </c>
      <c r="AR41" s="3"/>
      <c r="AS41" s="6"/>
      <c r="AT41" s="17">
        <f t="shared" si="14"/>
        <v>0</v>
      </c>
      <c r="AU41" s="3"/>
      <c r="AV41" s="6"/>
      <c r="AW41" s="17">
        <f t="shared" si="15"/>
        <v>0</v>
      </c>
      <c r="AX41" s="3"/>
      <c r="AY41" s="6"/>
      <c r="AZ41" s="17">
        <f t="shared" si="16"/>
        <v>0</v>
      </c>
      <c r="BA41" s="3"/>
      <c r="BB41" s="6"/>
      <c r="BC41" s="17">
        <f t="shared" si="17"/>
        <v>0</v>
      </c>
      <c r="BD41" s="3"/>
      <c r="BE41" s="6"/>
      <c r="BF41" s="17">
        <f t="shared" si="18"/>
        <v>0</v>
      </c>
      <c r="BG41" s="3"/>
      <c r="BH41" s="6"/>
      <c r="BI41" s="17">
        <f t="shared" si="19"/>
        <v>0</v>
      </c>
      <c r="BJ41" s="3"/>
      <c r="BK41" s="6"/>
      <c r="BL41" s="17">
        <f t="shared" si="20"/>
        <v>0</v>
      </c>
      <c r="BM41" s="3"/>
      <c r="BN41" s="6"/>
      <c r="BO41" s="17">
        <f t="shared" si="21"/>
        <v>0</v>
      </c>
      <c r="BP41" s="3"/>
      <c r="BQ41" s="6"/>
      <c r="BR41" s="17">
        <f t="shared" si="22"/>
        <v>0</v>
      </c>
      <c r="BS41" s="3"/>
      <c r="BT41" s="6"/>
      <c r="BU41" s="17">
        <f t="shared" si="23"/>
        <v>0</v>
      </c>
      <c r="BV41" s="3"/>
      <c r="BW41" s="6"/>
      <c r="BX41" s="17">
        <f t="shared" si="24"/>
        <v>0</v>
      </c>
      <c r="BY41" s="3"/>
      <c r="BZ41" s="6"/>
      <c r="CA41" s="17">
        <f t="shared" si="25"/>
        <v>0</v>
      </c>
      <c r="CB41" s="3"/>
      <c r="CC41" s="6"/>
      <c r="CD41" s="17">
        <f t="shared" si="26"/>
        <v>0</v>
      </c>
      <c r="CE41" s="3"/>
      <c r="CF41" s="6"/>
      <c r="CG41" s="17">
        <f t="shared" si="27"/>
        <v>0</v>
      </c>
      <c r="CH41" s="3"/>
      <c r="CI41" s="6"/>
      <c r="CJ41" s="17">
        <f t="shared" si="28"/>
        <v>0</v>
      </c>
      <c r="CK41" s="3"/>
      <c r="CL41" s="6"/>
      <c r="CM41" s="17">
        <f t="shared" si="29"/>
        <v>0</v>
      </c>
      <c r="CN41" s="3"/>
      <c r="CO41" s="6"/>
      <c r="CP41" s="17">
        <f t="shared" si="30"/>
        <v>0</v>
      </c>
      <c r="CQ41" s="14">
        <f t="shared" si="31"/>
        <v>0</v>
      </c>
      <c r="CR41" s="20">
        <v>3.9</v>
      </c>
      <c r="CS41" s="8">
        <f t="shared" si="32"/>
        <v>0</v>
      </c>
    </row>
    <row r="42" spans="1:97">
      <c r="A42" s="2" t="s">
        <v>43</v>
      </c>
      <c r="B42" s="3"/>
      <c r="C42" s="6"/>
      <c r="D42" s="17">
        <f t="shared" si="0"/>
        <v>0</v>
      </c>
      <c r="E42" s="3"/>
      <c r="F42" s="6"/>
      <c r="G42" s="17">
        <f t="shared" si="1"/>
        <v>0</v>
      </c>
      <c r="H42" s="3"/>
      <c r="I42" s="6"/>
      <c r="J42" s="17">
        <f t="shared" si="2"/>
        <v>0</v>
      </c>
      <c r="K42" s="3"/>
      <c r="L42" s="6"/>
      <c r="M42" s="17">
        <f t="shared" si="3"/>
        <v>0</v>
      </c>
      <c r="N42" s="3"/>
      <c r="O42" s="6"/>
      <c r="P42" s="17">
        <f t="shared" si="4"/>
        <v>0</v>
      </c>
      <c r="Q42" s="3"/>
      <c r="R42" s="6"/>
      <c r="S42" s="17">
        <f t="shared" si="5"/>
        <v>0</v>
      </c>
      <c r="T42" s="3"/>
      <c r="U42" s="6"/>
      <c r="V42" s="17">
        <f t="shared" si="6"/>
        <v>0</v>
      </c>
      <c r="W42" s="3"/>
      <c r="X42" s="6"/>
      <c r="Y42" s="17">
        <f t="shared" si="7"/>
        <v>0</v>
      </c>
      <c r="Z42" s="3"/>
      <c r="AA42" s="6"/>
      <c r="AB42" s="17">
        <f t="shared" si="8"/>
        <v>0</v>
      </c>
      <c r="AC42" s="3"/>
      <c r="AD42" s="6"/>
      <c r="AE42" s="17">
        <f t="shared" si="9"/>
        <v>0</v>
      </c>
      <c r="AF42" s="49"/>
      <c r="AG42" s="6"/>
      <c r="AH42" s="17">
        <f t="shared" si="10"/>
        <v>0</v>
      </c>
      <c r="AI42" s="3"/>
      <c r="AJ42" s="6"/>
      <c r="AK42" s="17">
        <f t="shared" si="11"/>
        <v>0</v>
      </c>
      <c r="AL42" s="3"/>
      <c r="AM42" s="6"/>
      <c r="AN42" s="17">
        <f t="shared" si="12"/>
        <v>0</v>
      </c>
      <c r="AO42" s="3"/>
      <c r="AP42" s="6"/>
      <c r="AQ42" s="17">
        <f t="shared" si="13"/>
        <v>0</v>
      </c>
      <c r="AR42" s="3"/>
      <c r="AS42" s="6"/>
      <c r="AT42" s="17">
        <f t="shared" si="14"/>
        <v>0</v>
      </c>
      <c r="AU42" s="3"/>
      <c r="AV42" s="6"/>
      <c r="AW42" s="17">
        <f t="shared" si="15"/>
        <v>0</v>
      </c>
      <c r="AX42" s="3"/>
      <c r="AY42" s="6"/>
      <c r="AZ42" s="17">
        <f t="shared" si="16"/>
        <v>0</v>
      </c>
      <c r="BA42" s="3"/>
      <c r="BB42" s="6"/>
      <c r="BC42" s="17">
        <f t="shared" si="17"/>
        <v>0</v>
      </c>
      <c r="BD42" s="3"/>
      <c r="BE42" s="6"/>
      <c r="BF42" s="17">
        <f t="shared" si="18"/>
        <v>0</v>
      </c>
      <c r="BG42" s="3"/>
      <c r="BH42" s="6"/>
      <c r="BI42" s="17">
        <f t="shared" si="19"/>
        <v>0</v>
      </c>
      <c r="BJ42" s="3"/>
      <c r="BK42" s="6"/>
      <c r="BL42" s="17">
        <f t="shared" si="20"/>
        <v>0</v>
      </c>
      <c r="BM42" s="3"/>
      <c r="BN42" s="6"/>
      <c r="BO42" s="17">
        <f t="shared" si="21"/>
        <v>0</v>
      </c>
      <c r="BP42" s="3"/>
      <c r="BQ42" s="6"/>
      <c r="BR42" s="17">
        <f t="shared" si="22"/>
        <v>0</v>
      </c>
      <c r="BS42" s="3"/>
      <c r="BT42" s="6"/>
      <c r="BU42" s="17">
        <f t="shared" si="23"/>
        <v>0</v>
      </c>
      <c r="BV42" s="3"/>
      <c r="BW42" s="6"/>
      <c r="BX42" s="17">
        <f t="shared" si="24"/>
        <v>0</v>
      </c>
      <c r="BY42" s="3"/>
      <c r="BZ42" s="6"/>
      <c r="CA42" s="17">
        <f t="shared" si="25"/>
        <v>0</v>
      </c>
      <c r="CB42" s="3"/>
      <c r="CC42" s="6"/>
      <c r="CD42" s="17">
        <f t="shared" si="26"/>
        <v>0</v>
      </c>
      <c r="CE42" s="3"/>
      <c r="CF42" s="6"/>
      <c r="CG42" s="17">
        <f t="shared" si="27"/>
        <v>0</v>
      </c>
      <c r="CH42" s="3"/>
      <c r="CI42" s="6"/>
      <c r="CJ42" s="17">
        <f t="shared" si="28"/>
        <v>0</v>
      </c>
      <c r="CK42" s="3"/>
      <c r="CL42" s="6"/>
      <c r="CM42" s="17">
        <f t="shared" si="29"/>
        <v>0</v>
      </c>
      <c r="CN42" s="3"/>
      <c r="CO42" s="6"/>
      <c r="CP42" s="17">
        <f t="shared" si="30"/>
        <v>0</v>
      </c>
      <c r="CQ42" s="14">
        <f t="shared" si="31"/>
        <v>0</v>
      </c>
      <c r="CR42" s="20">
        <v>3.9</v>
      </c>
      <c r="CS42" s="8">
        <f t="shared" si="32"/>
        <v>0</v>
      </c>
    </row>
    <row r="43" spans="1:97">
      <c r="A43" s="2" t="s">
        <v>39</v>
      </c>
      <c r="B43" s="3"/>
      <c r="C43" s="6"/>
      <c r="D43" s="17">
        <f t="shared" si="0"/>
        <v>0</v>
      </c>
      <c r="E43" s="3"/>
      <c r="F43" s="6"/>
      <c r="G43" s="17">
        <f t="shared" si="1"/>
        <v>0</v>
      </c>
      <c r="H43" s="3"/>
      <c r="I43" s="6"/>
      <c r="J43" s="17">
        <f t="shared" si="2"/>
        <v>0</v>
      </c>
      <c r="K43" s="3"/>
      <c r="L43" s="6"/>
      <c r="M43" s="17">
        <f t="shared" si="3"/>
        <v>0</v>
      </c>
      <c r="N43" s="3"/>
      <c r="O43" s="6"/>
      <c r="P43" s="17">
        <f t="shared" si="4"/>
        <v>0</v>
      </c>
      <c r="Q43" s="3"/>
      <c r="R43" s="6"/>
      <c r="S43" s="17">
        <f t="shared" si="5"/>
        <v>0</v>
      </c>
      <c r="T43" s="3"/>
      <c r="U43" s="6"/>
      <c r="V43" s="17">
        <f t="shared" si="6"/>
        <v>0</v>
      </c>
      <c r="W43" s="3"/>
      <c r="X43" s="6"/>
      <c r="Y43" s="17">
        <f t="shared" si="7"/>
        <v>0</v>
      </c>
      <c r="Z43" s="3"/>
      <c r="AA43" s="6"/>
      <c r="AB43" s="17">
        <f t="shared" si="8"/>
        <v>0</v>
      </c>
      <c r="AC43" s="3"/>
      <c r="AD43" s="6"/>
      <c r="AE43" s="17">
        <f t="shared" si="9"/>
        <v>0</v>
      </c>
      <c r="AF43" s="49"/>
      <c r="AG43" s="6"/>
      <c r="AH43" s="17">
        <f t="shared" si="10"/>
        <v>0</v>
      </c>
      <c r="AI43" s="3"/>
      <c r="AJ43" s="6"/>
      <c r="AK43" s="17">
        <f t="shared" si="11"/>
        <v>0</v>
      </c>
      <c r="AL43" s="3"/>
      <c r="AM43" s="6"/>
      <c r="AN43" s="17">
        <f t="shared" si="12"/>
        <v>0</v>
      </c>
      <c r="AO43" s="3"/>
      <c r="AP43" s="6"/>
      <c r="AQ43" s="17">
        <f t="shared" si="13"/>
        <v>0</v>
      </c>
      <c r="AR43" s="3"/>
      <c r="AS43" s="6"/>
      <c r="AT43" s="17">
        <f t="shared" si="14"/>
        <v>0</v>
      </c>
      <c r="AU43" s="3"/>
      <c r="AV43" s="6"/>
      <c r="AW43" s="17">
        <f t="shared" si="15"/>
        <v>0</v>
      </c>
      <c r="AX43" s="3"/>
      <c r="AY43" s="6"/>
      <c r="AZ43" s="17">
        <f t="shared" si="16"/>
        <v>0</v>
      </c>
      <c r="BA43" s="3"/>
      <c r="BB43" s="6"/>
      <c r="BC43" s="17">
        <f t="shared" si="17"/>
        <v>0</v>
      </c>
      <c r="BD43" s="3"/>
      <c r="BE43" s="6"/>
      <c r="BF43" s="17">
        <f t="shared" si="18"/>
        <v>0</v>
      </c>
      <c r="BG43" s="3"/>
      <c r="BH43" s="6"/>
      <c r="BI43" s="17">
        <f t="shared" si="19"/>
        <v>0</v>
      </c>
      <c r="BJ43" s="3"/>
      <c r="BK43" s="6"/>
      <c r="BL43" s="17">
        <f t="shared" si="20"/>
        <v>0</v>
      </c>
      <c r="BM43" s="3"/>
      <c r="BN43" s="6"/>
      <c r="BO43" s="17">
        <f t="shared" si="21"/>
        <v>0</v>
      </c>
      <c r="BP43" s="3"/>
      <c r="BQ43" s="6"/>
      <c r="BR43" s="17">
        <f t="shared" si="22"/>
        <v>0</v>
      </c>
      <c r="BS43" s="3"/>
      <c r="BT43" s="6"/>
      <c r="BU43" s="17">
        <f t="shared" si="23"/>
        <v>0</v>
      </c>
      <c r="BV43" s="3"/>
      <c r="BW43" s="6"/>
      <c r="BX43" s="17">
        <f t="shared" si="24"/>
        <v>0</v>
      </c>
      <c r="BY43" s="3"/>
      <c r="BZ43" s="6"/>
      <c r="CA43" s="17">
        <f t="shared" si="25"/>
        <v>0</v>
      </c>
      <c r="CB43" s="3"/>
      <c r="CC43" s="6"/>
      <c r="CD43" s="17">
        <f t="shared" si="26"/>
        <v>0</v>
      </c>
      <c r="CE43" s="3"/>
      <c r="CF43" s="6"/>
      <c r="CG43" s="17">
        <f t="shared" si="27"/>
        <v>0</v>
      </c>
      <c r="CH43" s="3"/>
      <c r="CI43" s="6"/>
      <c r="CJ43" s="17">
        <f t="shared" si="28"/>
        <v>0</v>
      </c>
      <c r="CK43" s="3"/>
      <c r="CL43" s="6"/>
      <c r="CM43" s="17">
        <f t="shared" si="29"/>
        <v>0</v>
      </c>
      <c r="CN43" s="3"/>
      <c r="CO43" s="6"/>
      <c r="CP43" s="17">
        <f t="shared" si="30"/>
        <v>0</v>
      </c>
      <c r="CQ43" s="14">
        <f t="shared" si="31"/>
        <v>0</v>
      </c>
      <c r="CR43" s="20">
        <v>4</v>
      </c>
      <c r="CS43" s="8">
        <f t="shared" si="32"/>
        <v>0</v>
      </c>
    </row>
    <row r="44" spans="1:97">
      <c r="A44" s="2" t="s">
        <v>53</v>
      </c>
      <c r="B44" s="3"/>
      <c r="C44" s="6"/>
      <c r="D44" s="17">
        <f t="shared" si="0"/>
        <v>0</v>
      </c>
      <c r="E44" s="3"/>
      <c r="F44" s="6"/>
      <c r="G44" s="17">
        <f t="shared" si="1"/>
        <v>0</v>
      </c>
      <c r="H44" s="3"/>
      <c r="I44" s="6"/>
      <c r="J44" s="17">
        <f t="shared" si="2"/>
        <v>0</v>
      </c>
      <c r="K44" s="3"/>
      <c r="L44" s="6"/>
      <c r="M44" s="17">
        <f t="shared" si="3"/>
        <v>0</v>
      </c>
      <c r="N44" s="3"/>
      <c r="O44" s="6"/>
      <c r="P44" s="17">
        <f t="shared" si="4"/>
        <v>0</v>
      </c>
      <c r="Q44" s="3"/>
      <c r="R44" s="6"/>
      <c r="S44" s="17">
        <f t="shared" si="5"/>
        <v>0</v>
      </c>
      <c r="T44" s="3"/>
      <c r="U44" s="6"/>
      <c r="V44" s="17">
        <f t="shared" si="6"/>
        <v>0</v>
      </c>
      <c r="W44" s="3"/>
      <c r="X44" s="6"/>
      <c r="Y44" s="17">
        <f t="shared" si="7"/>
        <v>0</v>
      </c>
      <c r="Z44" s="3"/>
      <c r="AA44" s="6"/>
      <c r="AB44" s="17">
        <f t="shared" si="8"/>
        <v>0</v>
      </c>
      <c r="AC44" s="3"/>
      <c r="AD44" s="6"/>
      <c r="AE44" s="17">
        <f t="shared" si="9"/>
        <v>0</v>
      </c>
      <c r="AF44" s="49"/>
      <c r="AG44" s="6"/>
      <c r="AH44" s="17">
        <f t="shared" si="10"/>
        <v>0</v>
      </c>
      <c r="AI44" s="3"/>
      <c r="AJ44" s="6"/>
      <c r="AK44" s="17">
        <f t="shared" si="11"/>
        <v>0</v>
      </c>
      <c r="AL44" s="3"/>
      <c r="AM44" s="6"/>
      <c r="AN44" s="17">
        <f t="shared" si="12"/>
        <v>0</v>
      </c>
      <c r="AO44" s="3"/>
      <c r="AP44" s="6"/>
      <c r="AQ44" s="17">
        <f t="shared" si="13"/>
        <v>0</v>
      </c>
      <c r="AR44" s="3"/>
      <c r="AS44" s="6"/>
      <c r="AT44" s="17">
        <f t="shared" si="14"/>
        <v>0</v>
      </c>
      <c r="AU44" s="3"/>
      <c r="AV44" s="6"/>
      <c r="AW44" s="17">
        <f t="shared" si="15"/>
        <v>0</v>
      </c>
      <c r="AX44" s="3"/>
      <c r="AY44" s="6"/>
      <c r="AZ44" s="17">
        <f t="shared" si="16"/>
        <v>0</v>
      </c>
      <c r="BA44" s="3"/>
      <c r="BB44" s="6"/>
      <c r="BC44" s="17">
        <f t="shared" si="17"/>
        <v>0</v>
      </c>
      <c r="BD44" s="3"/>
      <c r="BE44" s="6"/>
      <c r="BF44" s="17">
        <f t="shared" si="18"/>
        <v>0</v>
      </c>
      <c r="BG44" s="3"/>
      <c r="BH44" s="6"/>
      <c r="BI44" s="17">
        <f t="shared" si="19"/>
        <v>0</v>
      </c>
      <c r="BJ44" s="3"/>
      <c r="BK44" s="6"/>
      <c r="BL44" s="17">
        <f t="shared" si="20"/>
        <v>0</v>
      </c>
      <c r="BM44" s="3"/>
      <c r="BN44" s="6"/>
      <c r="BO44" s="17">
        <f t="shared" si="21"/>
        <v>0</v>
      </c>
      <c r="BP44" s="3"/>
      <c r="BQ44" s="6"/>
      <c r="BR44" s="17">
        <f t="shared" si="22"/>
        <v>0</v>
      </c>
      <c r="BS44" s="3"/>
      <c r="BT44" s="6"/>
      <c r="BU44" s="17">
        <f t="shared" si="23"/>
        <v>0</v>
      </c>
      <c r="BV44" s="3"/>
      <c r="BW44" s="6"/>
      <c r="BX44" s="17">
        <f t="shared" si="24"/>
        <v>0</v>
      </c>
      <c r="BY44" s="3"/>
      <c r="BZ44" s="6"/>
      <c r="CA44" s="17">
        <f t="shared" si="25"/>
        <v>0</v>
      </c>
      <c r="CB44" s="3"/>
      <c r="CC44" s="6"/>
      <c r="CD44" s="17">
        <f t="shared" si="26"/>
        <v>0</v>
      </c>
      <c r="CE44" s="3"/>
      <c r="CF44" s="6"/>
      <c r="CG44" s="17">
        <f t="shared" si="27"/>
        <v>0</v>
      </c>
      <c r="CH44" s="3"/>
      <c r="CI44" s="6"/>
      <c r="CJ44" s="17">
        <f t="shared" si="28"/>
        <v>0</v>
      </c>
      <c r="CK44" s="3"/>
      <c r="CL44" s="6"/>
      <c r="CM44" s="17">
        <f t="shared" si="29"/>
        <v>0</v>
      </c>
      <c r="CN44" s="3"/>
      <c r="CO44" s="6"/>
      <c r="CP44" s="17">
        <f t="shared" si="30"/>
        <v>0</v>
      </c>
      <c r="CQ44" s="14">
        <f t="shared" si="31"/>
        <v>0</v>
      </c>
      <c r="CR44" s="20">
        <v>3.9</v>
      </c>
      <c r="CS44" s="8">
        <f t="shared" si="32"/>
        <v>0</v>
      </c>
    </row>
    <row r="45" spans="1:97">
      <c r="A45" s="2" t="s">
        <v>51</v>
      </c>
      <c r="B45" s="3"/>
      <c r="C45" s="6"/>
      <c r="D45" s="17">
        <f t="shared" si="0"/>
        <v>0</v>
      </c>
      <c r="E45" s="3"/>
      <c r="F45" s="6"/>
      <c r="G45" s="17">
        <f t="shared" si="1"/>
        <v>0</v>
      </c>
      <c r="H45" s="3"/>
      <c r="I45" s="6"/>
      <c r="J45" s="17">
        <f t="shared" si="2"/>
        <v>0</v>
      </c>
      <c r="K45" s="3"/>
      <c r="L45" s="6"/>
      <c r="M45" s="17">
        <f t="shared" si="3"/>
        <v>0</v>
      </c>
      <c r="N45" s="3"/>
      <c r="O45" s="6"/>
      <c r="P45" s="17">
        <f t="shared" si="4"/>
        <v>0</v>
      </c>
      <c r="Q45" s="3"/>
      <c r="R45" s="6"/>
      <c r="S45" s="17">
        <f t="shared" si="5"/>
        <v>0</v>
      </c>
      <c r="T45" s="3"/>
      <c r="U45" s="6"/>
      <c r="V45" s="17">
        <f t="shared" si="6"/>
        <v>0</v>
      </c>
      <c r="W45" s="3"/>
      <c r="X45" s="6"/>
      <c r="Y45" s="17">
        <f t="shared" si="7"/>
        <v>0</v>
      </c>
      <c r="Z45" s="3"/>
      <c r="AA45" s="6"/>
      <c r="AB45" s="17">
        <f t="shared" si="8"/>
        <v>0</v>
      </c>
      <c r="AC45" s="3"/>
      <c r="AD45" s="6"/>
      <c r="AE45" s="17">
        <f t="shared" si="9"/>
        <v>0</v>
      </c>
      <c r="AF45" s="49"/>
      <c r="AG45" s="6"/>
      <c r="AH45" s="17">
        <f t="shared" si="10"/>
        <v>0</v>
      </c>
      <c r="AI45" s="3"/>
      <c r="AJ45" s="6"/>
      <c r="AK45" s="17">
        <f t="shared" si="11"/>
        <v>0</v>
      </c>
      <c r="AL45" s="3"/>
      <c r="AM45" s="6"/>
      <c r="AN45" s="17">
        <f t="shared" si="12"/>
        <v>0</v>
      </c>
      <c r="AO45" s="3"/>
      <c r="AP45" s="6"/>
      <c r="AQ45" s="17">
        <f t="shared" si="13"/>
        <v>0</v>
      </c>
      <c r="AR45" s="3"/>
      <c r="AS45" s="6"/>
      <c r="AT45" s="17">
        <f t="shared" si="14"/>
        <v>0</v>
      </c>
      <c r="AU45" s="3"/>
      <c r="AV45" s="6"/>
      <c r="AW45" s="17">
        <f t="shared" si="15"/>
        <v>0</v>
      </c>
      <c r="AX45" s="3"/>
      <c r="AY45" s="6"/>
      <c r="AZ45" s="17">
        <f t="shared" si="16"/>
        <v>0</v>
      </c>
      <c r="BA45" s="3"/>
      <c r="BB45" s="6"/>
      <c r="BC45" s="17">
        <f t="shared" si="17"/>
        <v>0</v>
      </c>
      <c r="BD45" s="3"/>
      <c r="BE45" s="6"/>
      <c r="BF45" s="17">
        <f t="shared" si="18"/>
        <v>0</v>
      </c>
      <c r="BG45" s="3"/>
      <c r="BH45" s="6"/>
      <c r="BI45" s="17">
        <f t="shared" si="19"/>
        <v>0</v>
      </c>
      <c r="BJ45" s="3"/>
      <c r="BK45" s="6"/>
      <c r="BL45" s="17">
        <f t="shared" si="20"/>
        <v>0</v>
      </c>
      <c r="BM45" s="3"/>
      <c r="BN45" s="6"/>
      <c r="BO45" s="17">
        <f t="shared" si="21"/>
        <v>0</v>
      </c>
      <c r="BP45" s="3"/>
      <c r="BQ45" s="6"/>
      <c r="BR45" s="17">
        <f t="shared" si="22"/>
        <v>0</v>
      </c>
      <c r="BS45" s="3"/>
      <c r="BT45" s="6"/>
      <c r="BU45" s="17">
        <f t="shared" si="23"/>
        <v>0</v>
      </c>
      <c r="BV45" s="3"/>
      <c r="BW45" s="6"/>
      <c r="BX45" s="17">
        <f t="shared" si="24"/>
        <v>0</v>
      </c>
      <c r="BY45" s="3"/>
      <c r="BZ45" s="6"/>
      <c r="CA45" s="17">
        <f t="shared" si="25"/>
        <v>0</v>
      </c>
      <c r="CB45" s="3"/>
      <c r="CC45" s="6"/>
      <c r="CD45" s="17">
        <f t="shared" si="26"/>
        <v>0</v>
      </c>
      <c r="CE45" s="3"/>
      <c r="CF45" s="6"/>
      <c r="CG45" s="17">
        <f t="shared" si="27"/>
        <v>0</v>
      </c>
      <c r="CH45" s="3"/>
      <c r="CI45" s="6"/>
      <c r="CJ45" s="17">
        <f t="shared" si="28"/>
        <v>0</v>
      </c>
      <c r="CK45" s="3"/>
      <c r="CL45" s="6"/>
      <c r="CM45" s="17">
        <f t="shared" si="29"/>
        <v>0</v>
      </c>
      <c r="CN45" s="3"/>
      <c r="CO45" s="6"/>
      <c r="CP45" s="17">
        <f t="shared" si="30"/>
        <v>0</v>
      </c>
      <c r="CQ45" s="14">
        <f t="shared" si="31"/>
        <v>0</v>
      </c>
      <c r="CR45" s="20">
        <v>4.2</v>
      </c>
      <c r="CS45" s="8">
        <f t="shared" si="32"/>
        <v>0</v>
      </c>
    </row>
    <row r="46" spans="1:97">
      <c r="A46" s="2" t="s">
        <v>66</v>
      </c>
      <c r="B46" s="3"/>
      <c r="C46" s="6"/>
      <c r="D46" s="17">
        <f t="shared" si="0"/>
        <v>0</v>
      </c>
      <c r="E46" s="3"/>
      <c r="F46" s="6"/>
      <c r="G46" s="17">
        <f t="shared" si="1"/>
        <v>0</v>
      </c>
      <c r="H46" s="3"/>
      <c r="I46" s="6"/>
      <c r="J46" s="17">
        <f t="shared" si="2"/>
        <v>0</v>
      </c>
      <c r="K46" s="3"/>
      <c r="L46" s="6"/>
      <c r="M46" s="17">
        <f t="shared" si="3"/>
        <v>0</v>
      </c>
      <c r="N46" s="3"/>
      <c r="O46" s="6"/>
      <c r="P46" s="17">
        <f t="shared" si="4"/>
        <v>0</v>
      </c>
      <c r="Q46" s="3"/>
      <c r="R46" s="6"/>
      <c r="S46" s="17">
        <f t="shared" si="5"/>
        <v>0</v>
      </c>
      <c r="T46" s="3"/>
      <c r="U46" s="6"/>
      <c r="V46" s="17">
        <f t="shared" si="6"/>
        <v>0</v>
      </c>
      <c r="W46" s="3"/>
      <c r="X46" s="6"/>
      <c r="Y46" s="17">
        <f t="shared" si="7"/>
        <v>0</v>
      </c>
      <c r="Z46" s="3"/>
      <c r="AA46" s="6"/>
      <c r="AB46" s="17">
        <f t="shared" si="8"/>
        <v>0</v>
      </c>
      <c r="AC46" s="3"/>
      <c r="AD46" s="6"/>
      <c r="AE46" s="17">
        <f t="shared" si="9"/>
        <v>0</v>
      </c>
      <c r="AF46" s="49"/>
      <c r="AG46" s="6"/>
      <c r="AH46" s="17">
        <f t="shared" si="10"/>
        <v>0</v>
      </c>
      <c r="AI46" s="3"/>
      <c r="AJ46" s="6"/>
      <c r="AK46" s="17">
        <f t="shared" si="11"/>
        <v>0</v>
      </c>
      <c r="AL46" s="3"/>
      <c r="AM46" s="6"/>
      <c r="AN46" s="17">
        <f t="shared" si="12"/>
        <v>0</v>
      </c>
      <c r="AO46" s="3"/>
      <c r="AP46" s="6"/>
      <c r="AQ46" s="17">
        <f t="shared" si="13"/>
        <v>0</v>
      </c>
      <c r="AR46" s="3"/>
      <c r="AS46" s="6"/>
      <c r="AT46" s="17">
        <f t="shared" si="14"/>
        <v>0</v>
      </c>
      <c r="AU46" s="3"/>
      <c r="AV46" s="6"/>
      <c r="AW46" s="17">
        <f t="shared" si="15"/>
        <v>0</v>
      </c>
      <c r="AX46" s="3"/>
      <c r="AY46" s="6"/>
      <c r="AZ46" s="17">
        <f t="shared" si="16"/>
        <v>0</v>
      </c>
      <c r="BA46" s="3"/>
      <c r="BB46" s="6"/>
      <c r="BC46" s="17">
        <f t="shared" si="17"/>
        <v>0</v>
      </c>
      <c r="BD46" s="3"/>
      <c r="BE46" s="6"/>
      <c r="BF46" s="17">
        <f t="shared" si="18"/>
        <v>0</v>
      </c>
      <c r="BG46" s="3"/>
      <c r="BH46" s="6"/>
      <c r="BI46" s="17">
        <f t="shared" si="19"/>
        <v>0</v>
      </c>
      <c r="BJ46" s="3"/>
      <c r="BK46" s="6"/>
      <c r="BL46" s="17">
        <f t="shared" si="20"/>
        <v>0</v>
      </c>
      <c r="BM46" s="3"/>
      <c r="BN46" s="6"/>
      <c r="BO46" s="17">
        <f t="shared" si="21"/>
        <v>0</v>
      </c>
      <c r="BP46" s="3"/>
      <c r="BQ46" s="6"/>
      <c r="BR46" s="17">
        <f t="shared" si="22"/>
        <v>0</v>
      </c>
      <c r="BS46" s="3"/>
      <c r="BT46" s="6"/>
      <c r="BU46" s="17">
        <f t="shared" si="23"/>
        <v>0</v>
      </c>
      <c r="BV46" s="3"/>
      <c r="BW46" s="6"/>
      <c r="BX46" s="17">
        <f t="shared" si="24"/>
        <v>0</v>
      </c>
      <c r="BY46" s="3"/>
      <c r="BZ46" s="6"/>
      <c r="CA46" s="17">
        <f t="shared" si="25"/>
        <v>0</v>
      </c>
      <c r="CB46" s="3"/>
      <c r="CC46" s="6"/>
      <c r="CD46" s="17">
        <f t="shared" si="26"/>
        <v>0</v>
      </c>
      <c r="CE46" s="3"/>
      <c r="CF46" s="6"/>
      <c r="CG46" s="17">
        <f t="shared" si="27"/>
        <v>0</v>
      </c>
      <c r="CH46" s="3"/>
      <c r="CI46" s="6"/>
      <c r="CJ46" s="17">
        <f t="shared" si="28"/>
        <v>0</v>
      </c>
      <c r="CK46" s="3"/>
      <c r="CL46" s="6"/>
      <c r="CM46" s="17">
        <f t="shared" si="29"/>
        <v>0</v>
      </c>
      <c r="CN46" s="3"/>
      <c r="CO46" s="6"/>
      <c r="CP46" s="17">
        <f t="shared" si="30"/>
        <v>0</v>
      </c>
      <c r="CQ46" s="14">
        <f t="shared" si="31"/>
        <v>0</v>
      </c>
      <c r="CR46" s="20">
        <v>4</v>
      </c>
      <c r="CS46" s="8">
        <f t="shared" si="32"/>
        <v>0</v>
      </c>
    </row>
    <row r="47" spans="1:97">
      <c r="A47" s="2" t="s">
        <v>27</v>
      </c>
      <c r="B47" s="3"/>
      <c r="C47" s="6"/>
      <c r="D47" s="17">
        <f t="shared" si="0"/>
        <v>0</v>
      </c>
      <c r="E47" s="3"/>
      <c r="F47" s="6"/>
      <c r="G47" s="17">
        <f t="shared" si="1"/>
        <v>0</v>
      </c>
      <c r="H47" s="3"/>
      <c r="I47" s="6"/>
      <c r="J47" s="17">
        <f t="shared" si="2"/>
        <v>0</v>
      </c>
      <c r="K47" s="3"/>
      <c r="L47" s="6"/>
      <c r="M47" s="17">
        <f t="shared" si="3"/>
        <v>0</v>
      </c>
      <c r="N47" s="3"/>
      <c r="O47" s="6"/>
      <c r="P47" s="17">
        <f t="shared" si="4"/>
        <v>0</v>
      </c>
      <c r="Q47" s="3"/>
      <c r="R47" s="6"/>
      <c r="S47" s="17">
        <f t="shared" si="5"/>
        <v>0</v>
      </c>
      <c r="T47" s="3"/>
      <c r="U47" s="6"/>
      <c r="V47" s="17">
        <f t="shared" si="6"/>
        <v>0</v>
      </c>
      <c r="W47" s="3"/>
      <c r="X47" s="6"/>
      <c r="Y47" s="17">
        <f t="shared" si="7"/>
        <v>0</v>
      </c>
      <c r="Z47" s="3"/>
      <c r="AA47" s="6"/>
      <c r="AB47" s="17">
        <f t="shared" si="8"/>
        <v>0</v>
      </c>
      <c r="AC47" s="3"/>
      <c r="AD47" s="6"/>
      <c r="AE47" s="17">
        <f t="shared" si="9"/>
        <v>0</v>
      </c>
      <c r="AF47" s="49"/>
      <c r="AG47" s="6"/>
      <c r="AH47" s="17">
        <f t="shared" si="10"/>
        <v>0</v>
      </c>
      <c r="AI47" s="3"/>
      <c r="AJ47" s="6"/>
      <c r="AK47" s="17">
        <f t="shared" si="11"/>
        <v>0</v>
      </c>
      <c r="AL47" s="3"/>
      <c r="AM47" s="6"/>
      <c r="AN47" s="17">
        <f t="shared" si="12"/>
        <v>0</v>
      </c>
      <c r="AO47" s="3"/>
      <c r="AP47" s="6"/>
      <c r="AQ47" s="17">
        <f t="shared" si="13"/>
        <v>0</v>
      </c>
      <c r="AR47" s="3"/>
      <c r="AS47" s="6"/>
      <c r="AT47" s="17">
        <f t="shared" si="14"/>
        <v>0</v>
      </c>
      <c r="AU47" s="3"/>
      <c r="AV47" s="6"/>
      <c r="AW47" s="17">
        <f t="shared" si="15"/>
        <v>0</v>
      </c>
      <c r="AX47" s="3"/>
      <c r="AY47" s="6"/>
      <c r="AZ47" s="17">
        <f t="shared" si="16"/>
        <v>0</v>
      </c>
      <c r="BA47" s="3"/>
      <c r="BB47" s="6"/>
      <c r="BC47" s="17">
        <f t="shared" si="17"/>
        <v>0</v>
      </c>
      <c r="BD47" s="3"/>
      <c r="BE47" s="6"/>
      <c r="BF47" s="17">
        <f t="shared" si="18"/>
        <v>0</v>
      </c>
      <c r="BG47" s="3"/>
      <c r="BH47" s="6"/>
      <c r="BI47" s="17">
        <f t="shared" si="19"/>
        <v>0</v>
      </c>
      <c r="BJ47" s="3"/>
      <c r="BK47" s="6"/>
      <c r="BL47" s="17">
        <f t="shared" si="20"/>
        <v>0</v>
      </c>
      <c r="BM47" s="3"/>
      <c r="BN47" s="6"/>
      <c r="BO47" s="17">
        <f t="shared" si="21"/>
        <v>0</v>
      </c>
      <c r="BP47" s="3"/>
      <c r="BQ47" s="6"/>
      <c r="BR47" s="17">
        <f t="shared" si="22"/>
        <v>0</v>
      </c>
      <c r="BS47" s="3"/>
      <c r="BT47" s="6"/>
      <c r="BU47" s="17">
        <f t="shared" si="23"/>
        <v>0</v>
      </c>
      <c r="BV47" s="3"/>
      <c r="BW47" s="6"/>
      <c r="BX47" s="17">
        <f t="shared" si="24"/>
        <v>0</v>
      </c>
      <c r="BY47" s="3"/>
      <c r="BZ47" s="6"/>
      <c r="CA47" s="17">
        <f t="shared" si="25"/>
        <v>0</v>
      </c>
      <c r="CB47" s="3"/>
      <c r="CC47" s="6"/>
      <c r="CD47" s="17">
        <f t="shared" si="26"/>
        <v>0</v>
      </c>
      <c r="CE47" s="3"/>
      <c r="CF47" s="6"/>
      <c r="CG47" s="17">
        <f t="shared" si="27"/>
        <v>0</v>
      </c>
      <c r="CH47" s="3"/>
      <c r="CI47" s="6"/>
      <c r="CJ47" s="17">
        <f t="shared" si="28"/>
        <v>0</v>
      </c>
      <c r="CK47" s="3"/>
      <c r="CL47" s="6"/>
      <c r="CM47" s="17">
        <f t="shared" si="29"/>
        <v>0</v>
      </c>
      <c r="CN47" s="3"/>
      <c r="CO47" s="6"/>
      <c r="CP47" s="17">
        <f t="shared" si="30"/>
        <v>0</v>
      </c>
      <c r="CQ47" s="14">
        <f t="shared" si="31"/>
        <v>0</v>
      </c>
      <c r="CR47" s="20">
        <v>5.65</v>
      </c>
      <c r="CS47" s="8">
        <f t="shared" si="32"/>
        <v>0</v>
      </c>
    </row>
    <row r="48" spans="1:97">
      <c r="A48" s="2" t="s">
        <v>29</v>
      </c>
      <c r="B48" s="3"/>
      <c r="C48" s="6"/>
      <c r="D48" s="17">
        <f t="shared" si="0"/>
        <v>0</v>
      </c>
      <c r="E48" s="3"/>
      <c r="F48" s="6"/>
      <c r="G48" s="17">
        <f t="shared" si="1"/>
        <v>0</v>
      </c>
      <c r="H48" s="3"/>
      <c r="I48" s="6"/>
      <c r="J48" s="17">
        <f t="shared" si="2"/>
        <v>0</v>
      </c>
      <c r="K48" s="3"/>
      <c r="L48" s="6"/>
      <c r="M48" s="17">
        <f t="shared" si="3"/>
        <v>0</v>
      </c>
      <c r="N48" s="3"/>
      <c r="O48" s="6"/>
      <c r="P48" s="17">
        <f t="shared" si="4"/>
        <v>0</v>
      </c>
      <c r="Q48" s="3"/>
      <c r="R48" s="6"/>
      <c r="S48" s="17">
        <f t="shared" si="5"/>
        <v>0</v>
      </c>
      <c r="T48" s="3"/>
      <c r="U48" s="6"/>
      <c r="V48" s="17">
        <f t="shared" si="6"/>
        <v>0</v>
      </c>
      <c r="W48" s="3"/>
      <c r="X48" s="6"/>
      <c r="Y48" s="17">
        <f t="shared" si="7"/>
        <v>0</v>
      </c>
      <c r="Z48" s="3"/>
      <c r="AA48" s="6"/>
      <c r="AB48" s="17">
        <f t="shared" si="8"/>
        <v>0</v>
      </c>
      <c r="AC48" s="3"/>
      <c r="AD48" s="6"/>
      <c r="AE48" s="17">
        <f t="shared" si="9"/>
        <v>0</v>
      </c>
      <c r="AF48" s="49"/>
      <c r="AG48" s="6"/>
      <c r="AH48" s="17">
        <f t="shared" si="10"/>
        <v>0</v>
      </c>
      <c r="AI48" s="3"/>
      <c r="AJ48" s="6"/>
      <c r="AK48" s="17">
        <f t="shared" si="11"/>
        <v>0</v>
      </c>
      <c r="AL48" s="3"/>
      <c r="AM48" s="6"/>
      <c r="AN48" s="17">
        <f t="shared" si="12"/>
        <v>0</v>
      </c>
      <c r="AO48" s="3"/>
      <c r="AP48" s="6"/>
      <c r="AQ48" s="17">
        <f t="shared" si="13"/>
        <v>0</v>
      </c>
      <c r="AR48" s="3"/>
      <c r="AS48" s="6"/>
      <c r="AT48" s="17">
        <f t="shared" si="14"/>
        <v>0</v>
      </c>
      <c r="AU48" s="3"/>
      <c r="AV48" s="6"/>
      <c r="AW48" s="17">
        <f t="shared" si="15"/>
        <v>0</v>
      </c>
      <c r="AX48" s="3"/>
      <c r="AY48" s="6"/>
      <c r="AZ48" s="17">
        <f t="shared" si="16"/>
        <v>0</v>
      </c>
      <c r="BA48" s="3"/>
      <c r="BB48" s="6"/>
      <c r="BC48" s="17">
        <f t="shared" si="17"/>
        <v>0</v>
      </c>
      <c r="BD48" s="3"/>
      <c r="BE48" s="6"/>
      <c r="BF48" s="17">
        <f t="shared" si="18"/>
        <v>0</v>
      </c>
      <c r="BG48" s="3"/>
      <c r="BH48" s="6"/>
      <c r="BI48" s="17">
        <f t="shared" si="19"/>
        <v>0</v>
      </c>
      <c r="BJ48" s="3"/>
      <c r="BK48" s="6"/>
      <c r="BL48" s="17">
        <f t="shared" si="20"/>
        <v>0</v>
      </c>
      <c r="BM48" s="3"/>
      <c r="BN48" s="6"/>
      <c r="BO48" s="17">
        <f t="shared" si="21"/>
        <v>0</v>
      </c>
      <c r="BP48" s="3"/>
      <c r="BQ48" s="6"/>
      <c r="BR48" s="17">
        <f t="shared" si="22"/>
        <v>0</v>
      </c>
      <c r="BS48" s="3"/>
      <c r="BT48" s="6"/>
      <c r="BU48" s="17">
        <f t="shared" si="23"/>
        <v>0</v>
      </c>
      <c r="BV48" s="3"/>
      <c r="BW48" s="6"/>
      <c r="BX48" s="17">
        <f t="shared" si="24"/>
        <v>0</v>
      </c>
      <c r="BY48" s="3"/>
      <c r="BZ48" s="6"/>
      <c r="CA48" s="17">
        <f t="shared" si="25"/>
        <v>0</v>
      </c>
      <c r="CB48" s="3"/>
      <c r="CC48" s="6"/>
      <c r="CD48" s="17">
        <f t="shared" si="26"/>
        <v>0</v>
      </c>
      <c r="CE48" s="3"/>
      <c r="CF48" s="6"/>
      <c r="CG48" s="17">
        <f t="shared" si="27"/>
        <v>0</v>
      </c>
      <c r="CH48" s="3"/>
      <c r="CI48" s="6"/>
      <c r="CJ48" s="17">
        <f t="shared" si="28"/>
        <v>0</v>
      </c>
      <c r="CK48" s="3"/>
      <c r="CL48" s="6"/>
      <c r="CM48" s="17">
        <f t="shared" si="29"/>
        <v>0</v>
      </c>
      <c r="CN48" s="3"/>
      <c r="CO48" s="6"/>
      <c r="CP48" s="17">
        <f t="shared" si="30"/>
        <v>0</v>
      </c>
      <c r="CQ48" s="14">
        <f t="shared" si="31"/>
        <v>0</v>
      </c>
      <c r="CR48" s="20">
        <v>5.15</v>
      </c>
      <c r="CS48" s="8">
        <f t="shared" si="32"/>
        <v>0</v>
      </c>
    </row>
    <row r="49" spans="1:97">
      <c r="A49" s="2" t="s">
        <v>33</v>
      </c>
      <c r="B49" s="3"/>
      <c r="C49" s="6"/>
      <c r="D49" s="17">
        <f t="shared" si="0"/>
        <v>0</v>
      </c>
      <c r="E49" s="3"/>
      <c r="F49" s="6"/>
      <c r="G49" s="17">
        <f t="shared" si="1"/>
        <v>0</v>
      </c>
      <c r="H49" s="3"/>
      <c r="I49" s="6"/>
      <c r="J49" s="17">
        <f t="shared" si="2"/>
        <v>0</v>
      </c>
      <c r="K49" s="3"/>
      <c r="L49" s="6"/>
      <c r="M49" s="17">
        <f t="shared" si="3"/>
        <v>0</v>
      </c>
      <c r="N49" s="3"/>
      <c r="O49" s="6"/>
      <c r="P49" s="17">
        <f t="shared" si="4"/>
        <v>0</v>
      </c>
      <c r="Q49" s="3"/>
      <c r="R49" s="6"/>
      <c r="S49" s="17">
        <f t="shared" si="5"/>
        <v>0</v>
      </c>
      <c r="T49" s="3"/>
      <c r="U49" s="6"/>
      <c r="V49" s="17">
        <f t="shared" si="6"/>
        <v>0</v>
      </c>
      <c r="W49" s="3"/>
      <c r="X49" s="6"/>
      <c r="Y49" s="17">
        <f t="shared" si="7"/>
        <v>0</v>
      </c>
      <c r="Z49" s="3"/>
      <c r="AA49" s="6"/>
      <c r="AB49" s="17">
        <f t="shared" si="8"/>
        <v>0</v>
      </c>
      <c r="AC49" s="3"/>
      <c r="AD49" s="6"/>
      <c r="AE49" s="17">
        <f t="shared" si="9"/>
        <v>0</v>
      </c>
      <c r="AF49" s="49"/>
      <c r="AG49" s="6"/>
      <c r="AH49" s="17">
        <f t="shared" si="10"/>
        <v>0</v>
      </c>
      <c r="AI49" s="3"/>
      <c r="AJ49" s="6"/>
      <c r="AK49" s="17">
        <f t="shared" si="11"/>
        <v>0</v>
      </c>
      <c r="AL49" s="3"/>
      <c r="AM49" s="6"/>
      <c r="AN49" s="17">
        <f t="shared" si="12"/>
        <v>0</v>
      </c>
      <c r="AO49" s="3"/>
      <c r="AP49" s="6"/>
      <c r="AQ49" s="17">
        <f t="shared" si="13"/>
        <v>0</v>
      </c>
      <c r="AR49" s="3"/>
      <c r="AS49" s="6"/>
      <c r="AT49" s="17">
        <f t="shared" si="14"/>
        <v>0</v>
      </c>
      <c r="AU49" s="3"/>
      <c r="AV49" s="6"/>
      <c r="AW49" s="17">
        <f t="shared" si="15"/>
        <v>0</v>
      </c>
      <c r="AX49" s="3"/>
      <c r="AY49" s="6"/>
      <c r="AZ49" s="17">
        <f t="shared" si="16"/>
        <v>0</v>
      </c>
      <c r="BA49" s="3"/>
      <c r="BB49" s="6"/>
      <c r="BC49" s="17">
        <f t="shared" si="17"/>
        <v>0</v>
      </c>
      <c r="BD49" s="3"/>
      <c r="BE49" s="6"/>
      <c r="BF49" s="17">
        <f t="shared" si="18"/>
        <v>0</v>
      </c>
      <c r="BG49" s="3"/>
      <c r="BH49" s="6"/>
      <c r="BI49" s="17">
        <f t="shared" si="19"/>
        <v>0</v>
      </c>
      <c r="BJ49" s="3"/>
      <c r="BK49" s="6"/>
      <c r="BL49" s="17">
        <f t="shared" si="20"/>
        <v>0</v>
      </c>
      <c r="BM49" s="3"/>
      <c r="BN49" s="6"/>
      <c r="BO49" s="17">
        <f t="shared" si="21"/>
        <v>0</v>
      </c>
      <c r="BP49" s="3"/>
      <c r="BQ49" s="6"/>
      <c r="BR49" s="17">
        <f t="shared" si="22"/>
        <v>0</v>
      </c>
      <c r="BS49" s="3"/>
      <c r="BT49" s="6"/>
      <c r="BU49" s="17">
        <f t="shared" si="23"/>
        <v>0</v>
      </c>
      <c r="BV49" s="3"/>
      <c r="BW49" s="6"/>
      <c r="BX49" s="17">
        <f t="shared" si="24"/>
        <v>0</v>
      </c>
      <c r="BY49" s="3"/>
      <c r="BZ49" s="6"/>
      <c r="CA49" s="17">
        <f t="shared" si="25"/>
        <v>0</v>
      </c>
      <c r="CB49" s="3"/>
      <c r="CC49" s="6"/>
      <c r="CD49" s="17">
        <f t="shared" si="26"/>
        <v>0</v>
      </c>
      <c r="CE49" s="3"/>
      <c r="CF49" s="6"/>
      <c r="CG49" s="17">
        <f t="shared" si="27"/>
        <v>0</v>
      </c>
      <c r="CH49" s="3"/>
      <c r="CI49" s="6"/>
      <c r="CJ49" s="17">
        <f t="shared" si="28"/>
        <v>0</v>
      </c>
      <c r="CK49" s="3"/>
      <c r="CL49" s="6"/>
      <c r="CM49" s="17">
        <f t="shared" si="29"/>
        <v>0</v>
      </c>
      <c r="CN49" s="3"/>
      <c r="CO49" s="6"/>
      <c r="CP49" s="17">
        <f t="shared" si="30"/>
        <v>0</v>
      </c>
      <c r="CQ49" s="14">
        <f t="shared" si="31"/>
        <v>0</v>
      </c>
      <c r="CR49" s="20">
        <v>6.1</v>
      </c>
      <c r="CS49" s="8">
        <f t="shared" si="32"/>
        <v>0</v>
      </c>
    </row>
    <row r="50" spans="1:97">
      <c r="A50" s="2" t="s">
        <v>57</v>
      </c>
      <c r="B50" s="3"/>
      <c r="C50" s="6"/>
      <c r="D50" s="17">
        <f t="shared" si="0"/>
        <v>0</v>
      </c>
      <c r="E50" s="3"/>
      <c r="F50" s="6"/>
      <c r="G50" s="17">
        <f t="shared" si="1"/>
        <v>0</v>
      </c>
      <c r="H50" s="3"/>
      <c r="I50" s="6"/>
      <c r="J50" s="17">
        <f t="shared" si="2"/>
        <v>0</v>
      </c>
      <c r="K50" s="3"/>
      <c r="L50" s="6"/>
      <c r="M50" s="17">
        <f t="shared" si="3"/>
        <v>0</v>
      </c>
      <c r="N50" s="3"/>
      <c r="O50" s="6"/>
      <c r="P50" s="17">
        <f t="shared" si="4"/>
        <v>0</v>
      </c>
      <c r="Q50" s="3"/>
      <c r="R50" s="6"/>
      <c r="S50" s="17">
        <f t="shared" si="5"/>
        <v>0</v>
      </c>
      <c r="T50" s="3"/>
      <c r="U50" s="6"/>
      <c r="V50" s="17">
        <f t="shared" si="6"/>
        <v>0</v>
      </c>
      <c r="W50" s="3"/>
      <c r="X50" s="6"/>
      <c r="Y50" s="17">
        <f t="shared" si="7"/>
        <v>0</v>
      </c>
      <c r="Z50" s="3"/>
      <c r="AA50" s="6"/>
      <c r="AB50" s="17">
        <f t="shared" si="8"/>
        <v>0</v>
      </c>
      <c r="AC50" s="3"/>
      <c r="AD50" s="6"/>
      <c r="AE50" s="17">
        <f t="shared" si="9"/>
        <v>0</v>
      </c>
      <c r="AF50" s="49"/>
      <c r="AG50" s="6"/>
      <c r="AH50" s="17">
        <f t="shared" si="10"/>
        <v>0</v>
      </c>
      <c r="AI50" s="3"/>
      <c r="AJ50" s="6"/>
      <c r="AK50" s="17">
        <f t="shared" si="11"/>
        <v>0</v>
      </c>
      <c r="AL50" s="3"/>
      <c r="AM50" s="6"/>
      <c r="AN50" s="17">
        <f t="shared" si="12"/>
        <v>0</v>
      </c>
      <c r="AO50" s="3"/>
      <c r="AP50" s="6"/>
      <c r="AQ50" s="17">
        <f t="shared" si="13"/>
        <v>0</v>
      </c>
      <c r="AR50" s="3"/>
      <c r="AS50" s="6"/>
      <c r="AT50" s="17">
        <f t="shared" si="14"/>
        <v>0</v>
      </c>
      <c r="AU50" s="3"/>
      <c r="AV50" s="6"/>
      <c r="AW50" s="17">
        <f t="shared" si="15"/>
        <v>0</v>
      </c>
      <c r="AX50" s="3"/>
      <c r="AY50" s="6"/>
      <c r="AZ50" s="17">
        <f t="shared" si="16"/>
        <v>0</v>
      </c>
      <c r="BA50" s="3"/>
      <c r="BB50" s="6"/>
      <c r="BC50" s="17">
        <f t="shared" si="17"/>
        <v>0</v>
      </c>
      <c r="BD50" s="3"/>
      <c r="BE50" s="6"/>
      <c r="BF50" s="17">
        <f t="shared" si="18"/>
        <v>0</v>
      </c>
      <c r="BG50" s="3"/>
      <c r="BH50" s="6"/>
      <c r="BI50" s="17">
        <f t="shared" si="19"/>
        <v>0</v>
      </c>
      <c r="BJ50" s="3"/>
      <c r="BK50" s="6"/>
      <c r="BL50" s="17">
        <f t="shared" si="20"/>
        <v>0</v>
      </c>
      <c r="BM50" s="3"/>
      <c r="BN50" s="6"/>
      <c r="BO50" s="17">
        <f t="shared" si="21"/>
        <v>0</v>
      </c>
      <c r="BP50" s="3"/>
      <c r="BQ50" s="6"/>
      <c r="BR50" s="17">
        <f t="shared" si="22"/>
        <v>0</v>
      </c>
      <c r="BS50" s="3"/>
      <c r="BT50" s="6"/>
      <c r="BU50" s="17">
        <f t="shared" si="23"/>
        <v>0</v>
      </c>
      <c r="BV50" s="3"/>
      <c r="BW50" s="6"/>
      <c r="BX50" s="17">
        <f t="shared" si="24"/>
        <v>0</v>
      </c>
      <c r="BY50" s="3"/>
      <c r="BZ50" s="6"/>
      <c r="CA50" s="17">
        <f t="shared" si="25"/>
        <v>0</v>
      </c>
      <c r="CB50" s="3"/>
      <c r="CC50" s="6"/>
      <c r="CD50" s="17">
        <f t="shared" si="26"/>
        <v>0</v>
      </c>
      <c r="CE50" s="3"/>
      <c r="CF50" s="6"/>
      <c r="CG50" s="17">
        <f t="shared" si="27"/>
        <v>0</v>
      </c>
      <c r="CH50" s="3"/>
      <c r="CI50" s="6"/>
      <c r="CJ50" s="17">
        <f t="shared" si="28"/>
        <v>0</v>
      </c>
      <c r="CK50" s="3"/>
      <c r="CL50" s="6"/>
      <c r="CM50" s="17">
        <f t="shared" si="29"/>
        <v>0</v>
      </c>
      <c r="CN50" s="3"/>
      <c r="CO50" s="6"/>
      <c r="CP50" s="17">
        <f t="shared" si="30"/>
        <v>0</v>
      </c>
      <c r="CQ50" s="14">
        <f t="shared" si="31"/>
        <v>0</v>
      </c>
      <c r="CR50" s="20">
        <v>5.65</v>
      </c>
      <c r="CS50" s="8">
        <f t="shared" si="32"/>
        <v>0</v>
      </c>
    </row>
    <row r="51" spans="1:97">
      <c r="A51" s="2" t="s">
        <v>40</v>
      </c>
      <c r="B51" s="3"/>
      <c r="C51" s="6"/>
      <c r="D51" s="17">
        <f t="shared" si="0"/>
        <v>0</v>
      </c>
      <c r="E51" s="3"/>
      <c r="F51" s="6"/>
      <c r="G51" s="17">
        <f t="shared" si="1"/>
        <v>0</v>
      </c>
      <c r="H51" s="3"/>
      <c r="I51" s="6"/>
      <c r="J51" s="17">
        <f t="shared" si="2"/>
        <v>0</v>
      </c>
      <c r="K51" s="3"/>
      <c r="L51" s="6"/>
      <c r="M51" s="17">
        <f t="shared" si="3"/>
        <v>0</v>
      </c>
      <c r="N51" s="3"/>
      <c r="O51" s="6"/>
      <c r="P51" s="17">
        <f t="shared" si="4"/>
        <v>0</v>
      </c>
      <c r="Q51" s="3"/>
      <c r="R51" s="6"/>
      <c r="S51" s="17">
        <f t="shared" si="5"/>
        <v>0</v>
      </c>
      <c r="T51" s="3"/>
      <c r="U51" s="6"/>
      <c r="V51" s="17">
        <f t="shared" si="6"/>
        <v>0</v>
      </c>
      <c r="W51" s="3"/>
      <c r="X51" s="6"/>
      <c r="Y51" s="17">
        <f t="shared" si="7"/>
        <v>0</v>
      </c>
      <c r="Z51" s="3"/>
      <c r="AA51" s="6"/>
      <c r="AB51" s="17">
        <f t="shared" si="8"/>
        <v>0</v>
      </c>
      <c r="AC51" s="3"/>
      <c r="AD51" s="6"/>
      <c r="AE51" s="17">
        <f t="shared" si="9"/>
        <v>0</v>
      </c>
      <c r="AF51" s="49"/>
      <c r="AG51" s="6"/>
      <c r="AH51" s="17">
        <f t="shared" si="10"/>
        <v>0</v>
      </c>
      <c r="AI51" s="3"/>
      <c r="AJ51" s="6"/>
      <c r="AK51" s="17">
        <f t="shared" si="11"/>
        <v>0</v>
      </c>
      <c r="AL51" s="3"/>
      <c r="AM51" s="6"/>
      <c r="AN51" s="17">
        <f t="shared" si="12"/>
        <v>0</v>
      </c>
      <c r="AO51" s="3"/>
      <c r="AP51" s="6"/>
      <c r="AQ51" s="17">
        <f t="shared" si="13"/>
        <v>0</v>
      </c>
      <c r="AR51" s="3"/>
      <c r="AS51" s="6"/>
      <c r="AT51" s="17">
        <f t="shared" si="14"/>
        <v>0</v>
      </c>
      <c r="AU51" s="3"/>
      <c r="AV51" s="6"/>
      <c r="AW51" s="17">
        <f t="shared" si="15"/>
        <v>0</v>
      </c>
      <c r="AX51" s="3"/>
      <c r="AY51" s="6"/>
      <c r="AZ51" s="17">
        <f t="shared" si="16"/>
        <v>0</v>
      </c>
      <c r="BA51" s="3"/>
      <c r="BB51" s="6"/>
      <c r="BC51" s="17">
        <f t="shared" si="17"/>
        <v>0</v>
      </c>
      <c r="BD51" s="3"/>
      <c r="BE51" s="6"/>
      <c r="BF51" s="17">
        <f t="shared" si="18"/>
        <v>0</v>
      </c>
      <c r="BG51" s="3"/>
      <c r="BH51" s="6"/>
      <c r="BI51" s="17">
        <f t="shared" si="19"/>
        <v>0</v>
      </c>
      <c r="BJ51" s="3"/>
      <c r="BK51" s="6"/>
      <c r="BL51" s="17">
        <f t="shared" si="20"/>
        <v>0</v>
      </c>
      <c r="BM51" s="3"/>
      <c r="BN51" s="6"/>
      <c r="BO51" s="17">
        <f t="shared" si="21"/>
        <v>0</v>
      </c>
      <c r="BP51" s="3"/>
      <c r="BQ51" s="6"/>
      <c r="BR51" s="17">
        <f t="shared" si="22"/>
        <v>0</v>
      </c>
      <c r="BS51" s="3"/>
      <c r="BT51" s="6"/>
      <c r="BU51" s="17">
        <f t="shared" si="23"/>
        <v>0</v>
      </c>
      <c r="BV51" s="3"/>
      <c r="BW51" s="6"/>
      <c r="BX51" s="17">
        <f t="shared" si="24"/>
        <v>0</v>
      </c>
      <c r="BY51" s="3"/>
      <c r="BZ51" s="6"/>
      <c r="CA51" s="17">
        <f t="shared" si="25"/>
        <v>0</v>
      </c>
      <c r="CB51" s="3"/>
      <c r="CC51" s="6"/>
      <c r="CD51" s="17">
        <f t="shared" si="26"/>
        <v>0</v>
      </c>
      <c r="CE51" s="3"/>
      <c r="CF51" s="6"/>
      <c r="CG51" s="17">
        <f t="shared" si="27"/>
        <v>0</v>
      </c>
      <c r="CH51" s="3"/>
      <c r="CI51" s="6"/>
      <c r="CJ51" s="17">
        <f t="shared" si="28"/>
        <v>0</v>
      </c>
      <c r="CK51" s="3"/>
      <c r="CL51" s="6"/>
      <c r="CM51" s="17">
        <f t="shared" si="29"/>
        <v>0</v>
      </c>
      <c r="CN51" s="3"/>
      <c r="CO51" s="6"/>
      <c r="CP51" s="17">
        <f t="shared" si="30"/>
        <v>0</v>
      </c>
      <c r="CQ51" s="14">
        <f t="shared" si="31"/>
        <v>0</v>
      </c>
      <c r="CR51" s="20">
        <v>7.6</v>
      </c>
      <c r="CS51" s="8">
        <f t="shared" si="32"/>
        <v>0</v>
      </c>
    </row>
    <row r="52" spans="1:97">
      <c r="A52" s="2" t="s">
        <v>68</v>
      </c>
      <c r="B52" s="3"/>
      <c r="C52" s="6"/>
      <c r="D52" s="17">
        <f t="shared" si="0"/>
        <v>0</v>
      </c>
      <c r="E52" s="3"/>
      <c r="F52" s="6"/>
      <c r="G52" s="17">
        <f t="shared" si="1"/>
        <v>0</v>
      </c>
      <c r="H52" s="3"/>
      <c r="I52" s="6"/>
      <c r="J52" s="17">
        <f t="shared" si="2"/>
        <v>0</v>
      </c>
      <c r="K52" s="3"/>
      <c r="L52" s="6"/>
      <c r="M52" s="17">
        <f t="shared" si="3"/>
        <v>0</v>
      </c>
      <c r="N52" s="3"/>
      <c r="O52" s="6"/>
      <c r="P52" s="17">
        <f t="shared" si="4"/>
        <v>0</v>
      </c>
      <c r="Q52" s="3"/>
      <c r="R52" s="6"/>
      <c r="S52" s="17">
        <f t="shared" si="5"/>
        <v>0</v>
      </c>
      <c r="T52" s="3"/>
      <c r="U52" s="6"/>
      <c r="V52" s="17">
        <f t="shared" si="6"/>
        <v>0</v>
      </c>
      <c r="W52" s="3"/>
      <c r="X52" s="6"/>
      <c r="Y52" s="17">
        <f t="shared" si="7"/>
        <v>0</v>
      </c>
      <c r="Z52" s="3"/>
      <c r="AA52" s="6"/>
      <c r="AB52" s="17">
        <f t="shared" si="8"/>
        <v>0</v>
      </c>
      <c r="AC52" s="3"/>
      <c r="AD52" s="6"/>
      <c r="AE52" s="17">
        <f t="shared" si="9"/>
        <v>0</v>
      </c>
      <c r="AF52" s="49"/>
      <c r="AG52" s="6"/>
      <c r="AH52" s="17">
        <f t="shared" si="10"/>
        <v>0</v>
      </c>
      <c r="AI52" s="3"/>
      <c r="AJ52" s="6"/>
      <c r="AK52" s="17">
        <f t="shared" si="11"/>
        <v>0</v>
      </c>
      <c r="AL52" s="3"/>
      <c r="AM52" s="6"/>
      <c r="AN52" s="17">
        <f t="shared" si="12"/>
        <v>0</v>
      </c>
      <c r="AO52" s="3"/>
      <c r="AP52" s="6"/>
      <c r="AQ52" s="17">
        <f t="shared" si="13"/>
        <v>0</v>
      </c>
      <c r="AR52" s="3"/>
      <c r="AS52" s="6"/>
      <c r="AT52" s="17">
        <f t="shared" si="14"/>
        <v>0</v>
      </c>
      <c r="AU52" s="3"/>
      <c r="AV52" s="6"/>
      <c r="AW52" s="17">
        <f t="shared" si="15"/>
        <v>0</v>
      </c>
      <c r="AX52" s="3"/>
      <c r="AY52" s="6"/>
      <c r="AZ52" s="17">
        <f t="shared" si="16"/>
        <v>0</v>
      </c>
      <c r="BA52" s="3"/>
      <c r="BB52" s="6"/>
      <c r="BC52" s="17">
        <f t="shared" si="17"/>
        <v>0</v>
      </c>
      <c r="BD52" s="3"/>
      <c r="BE52" s="6"/>
      <c r="BF52" s="17">
        <f t="shared" si="18"/>
        <v>0</v>
      </c>
      <c r="BG52" s="3"/>
      <c r="BH52" s="6"/>
      <c r="BI52" s="17">
        <f t="shared" si="19"/>
        <v>0</v>
      </c>
      <c r="BJ52" s="3"/>
      <c r="BK52" s="6"/>
      <c r="BL52" s="17">
        <f t="shared" si="20"/>
        <v>0</v>
      </c>
      <c r="BM52" s="3"/>
      <c r="BN52" s="6"/>
      <c r="BO52" s="17">
        <f t="shared" si="21"/>
        <v>0</v>
      </c>
      <c r="BP52" s="3"/>
      <c r="BQ52" s="6"/>
      <c r="BR52" s="17">
        <f t="shared" si="22"/>
        <v>0</v>
      </c>
      <c r="BS52" s="3"/>
      <c r="BT52" s="6"/>
      <c r="BU52" s="17">
        <f t="shared" si="23"/>
        <v>0</v>
      </c>
      <c r="BV52" s="3"/>
      <c r="BW52" s="6"/>
      <c r="BX52" s="17">
        <f t="shared" si="24"/>
        <v>0</v>
      </c>
      <c r="BY52" s="3"/>
      <c r="BZ52" s="6"/>
      <c r="CA52" s="17">
        <f t="shared" si="25"/>
        <v>0</v>
      </c>
      <c r="CB52" s="3"/>
      <c r="CC52" s="6"/>
      <c r="CD52" s="17">
        <f t="shared" si="26"/>
        <v>0</v>
      </c>
      <c r="CE52" s="3"/>
      <c r="CF52" s="6"/>
      <c r="CG52" s="17">
        <f t="shared" si="27"/>
        <v>0</v>
      </c>
      <c r="CH52" s="3"/>
      <c r="CI52" s="6"/>
      <c r="CJ52" s="17">
        <f t="shared" si="28"/>
        <v>0</v>
      </c>
      <c r="CK52" s="3"/>
      <c r="CL52" s="6"/>
      <c r="CM52" s="17">
        <f t="shared" si="29"/>
        <v>0</v>
      </c>
      <c r="CN52" s="3"/>
      <c r="CO52" s="6"/>
      <c r="CP52" s="17">
        <f t="shared" si="30"/>
        <v>0</v>
      </c>
      <c r="CQ52" s="14">
        <f t="shared" si="31"/>
        <v>0</v>
      </c>
      <c r="CR52" s="20">
        <v>6.6</v>
      </c>
      <c r="CS52" s="8">
        <f t="shared" si="32"/>
        <v>0</v>
      </c>
    </row>
    <row r="53" spans="1:97">
      <c r="A53" s="2" t="s">
        <v>38</v>
      </c>
      <c r="B53" s="3"/>
      <c r="C53" s="6"/>
      <c r="D53" s="17">
        <f t="shared" si="0"/>
        <v>0</v>
      </c>
      <c r="E53" s="3"/>
      <c r="F53" s="6"/>
      <c r="G53" s="17">
        <f t="shared" si="1"/>
        <v>0</v>
      </c>
      <c r="H53" s="3"/>
      <c r="I53" s="6"/>
      <c r="J53" s="17">
        <f t="shared" si="2"/>
        <v>0</v>
      </c>
      <c r="K53" s="3"/>
      <c r="L53" s="6"/>
      <c r="M53" s="17">
        <f t="shared" si="3"/>
        <v>0</v>
      </c>
      <c r="N53" s="3"/>
      <c r="O53" s="6"/>
      <c r="P53" s="17">
        <f t="shared" si="4"/>
        <v>0</v>
      </c>
      <c r="Q53" s="3"/>
      <c r="R53" s="6"/>
      <c r="S53" s="17">
        <f t="shared" si="5"/>
        <v>0</v>
      </c>
      <c r="T53" s="3"/>
      <c r="U53" s="6"/>
      <c r="V53" s="17">
        <f t="shared" si="6"/>
        <v>0</v>
      </c>
      <c r="W53" s="3"/>
      <c r="X53" s="6"/>
      <c r="Y53" s="17">
        <f t="shared" si="7"/>
        <v>0</v>
      </c>
      <c r="Z53" s="3"/>
      <c r="AA53" s="6"/>
      <c r="AB53" s="17">
        <f t="shared" si="8"/>
        <v>0</v>
      </c>
      <c r="AC53" s="3"/>
      <c r="AD53" s="6"/>
      <c r="AE53" s="17">
        <f t="shared" si="9"/>
        <v>0</v>
      </c>
      <c r="AF53" s="49"/>
      <c r="AG53" s="6"/>
      <c r="AH53" s="17">
        <f t="shared" si="10"/>
        <v>0</v>
      </c>
      <c r="AI53" s="3"/>
      <c r="AJ53" s="6"/>
      <c r="AK53" s="17">
        <f t="shared" si="11"/>
        <v>0</v>
      </c>
      <c r="AL53" s="3"/>
      <c r="AM53" s="6"/>
      <c r="AN53" s="17">
        <f t="shared" si="12"/>
        <v>0</v>
      </c>
      <c r="AO53" s="3"/>
      <c r="AP53" s="6"/>
      <c r="AQ53" s="17">
        <f t="shared" si="13"/>
        <v>0</v>
      </c>
      <c r="AR53" s="3"/>
      <c r="AS53" s="6"/>
      <c r="AT53" s="17">
        <f t="shared" si="14"/>
        <v>0</v>
      </c>
      <c r="AU53" s="3"/>
      <c r="AV53" s="6"/>
      <c r="AW53" s="17">
        <f t="shared" si="15"/>
        <v>0</v>
      </c>
      <c r="AX53" s="3"/>
      <c r="AY53" s="6"/>
      <c r="AZ53" s="17">
        <f t="shared" si="16"/>
        <v>0</v>
      </c>
      <c r="BA53" s="3"/>
      <c r="BB53" s="6"/>
      <c r="BC53" s="17">
        <f t="shared" si="17"/>
        <v>0</v>
      </c>
      <c r="BD53" s="3"/>
      <c r="BE53" s="6"/>
      <c r="BF53" s="17">
        <f t="shared" si="18"/>
        <v>0</v>
      </c>
      <c r="BG53" s="3"/>
      <c r="BH53" s="6"/>
      <c r="BI53" s="17">
        <f t="shared" si="19"/>
        <v>0</v>
      </c>
      <c r="BJ53" s="3"/>
      <c r="BK53" s="6"/>
      <c r="BL53" s="17">
        <f t="shared" si="20"/>
        <v>0</v>
      </c>
      <c r="BM53" s="3"/>
      <c r="BN53" s="6"/>
      <c r="BO53" s="17">
        <f t="shared" si="21"/>
        <v>0</v>
      </c>
      <c r="BP53" s="3"/>
      <c r="BQ53" s="6"/>
      <c r="BR53" s="17">
        <f t="shared" si="22"/>
        <v>0</v>
      </c>
      <c r="BS53" s="3"/>
      <c r="BT53" s="6"/>
      <c r="BU53" s="17">
        <f t="shared" si="23"/>
        <v>0</v>
      </c>
      <c r="BV53" s="3"/>
      <c r="BW53" s="6"/>
      <c r="BX53" s="17">
        <f t="shared" si="24"/>
        <v>0</v>
      </c>
      <c r="BY53" s="3"/>
      <c r="BZ53" s="6"/>
      <c r="CA53" s="17">
        <f t="shared" si="25"/>
        <v>0</v>
      </c>
      <c r="CB53" s="3"/>
      <c r="CC53" s="6"/>
      <c r="CD53" s="17">
        <f t="shared" si="26"/>
        <v>0</v>
      </c>
      <c r="CE53" s="3"/>
      <c r="CF53" s="6"/>
      <c r="CG53" s="17">
        <f t="shared" si="27"/>
        <v>0</v>
      </c>
      <c r="CH53" s="3"/>
      <c r="CI53" s="6"/>
      <c r="CJ53" s="17">
        <f t="shared" si="28"/>
        <v>0</v>
      </c>
      <c r="CK53" s="3"/>
      <c r="CL53" s="6"/>
      <c r="CM53" s="17">
        <f t="shared" si="29"/>
        <v>0</v>
      </c>
      <c r="CN53" s="3"/>
      <c r="CO53" s="6"/>
      <c r="CP53" s="17">
        <f t="shared" si="30"/>
        <v>0</v>
      </c>
      <c r="CQ53" s="14">
        <f t="shared" si="31"/>
        <v>0</v>
      </c>
      <c r="CR53" s="20">
        <v>0</v>
      </c>
      <c r="CS53" s="8">
        <f t="shared" si="32"/>
        <v>0</v>
      </c>
    </row>
    <row r="54" spans="1:97">
      <c r="A54" s="2" t="s">
        <v>44</v>
      </c>
      <c r="B54" s="3"/>
      <c r="C54" s="6"/>
      <c r="D54" s="17">
        <f t="shared" si="0"/>
        <v>0</v>
      </c>
      <c r="E54" s="3"/>
      <c r="F54" s="6"/>
      <c r="G54" s="17">
        <f t="shared" si="1"/>
        <v>0</v>
      </c>
      <c r="H54" s="3"/>
      <c r="I54" s="6"/>
      <c r="J54" s="17">
        <f t="shared" si="2"/>
        <v>0</v>
      </c>
      <c r="K54" s="3"/>
      <c r="L54" s="6"/>
      <c r="M54" s="17">
        <f t="shared" si="3"/>
        <v>0</v>
      </c>
      <c r="N54" s="3"/>
      <c r="O54" s="6"/>
      <c r="P54" s="17">
        <f t="shared" si="4"/>
        <v>0</v>
      </c>
      <c r="Q54" s="3"/>
      <c r="R54" s="6"/>
      <c r="S54" s="17">
        <f t="shared" si="5"/>
        <v>0</v>
      </c>
      <c r="T54" s="3"/>
      <c r="U54" s="6"/>
      <c r="V54" s="17">
        <f t="shared" si="6"/>
        <v>0</v>
      </c>
      <c r="W54" s="3"/>
      <c r="X54" s="6"/>
      <c r="Y54" s="17">
        <f t="shared" si="7"/>
        <v>0</v>
      </c>
      <c r="Z54" s="3"/>
      <c r="AA54" s="6"/>
      <c r="AB54" s="17">
        <f t="shared" si="8"/>
        <v>0</v>
      </c>
      <c r="AC54" s="3"/>
      <c r="AD54" s="6"/>
      <c r="AE54" s="17">
        <f t="shared" si="9"/>
        <v>0</v>
      </c>
      <c r="AF54" s="49"/>
      <c r="AG54" s="6"/>
      <c r="AH54" s="17">
        <f t="shared" si="10"/>
        <v>0</v>
      </c>
      <c r="AI54" s="3"/>
      <c r="AJ54" s="6"/>
      <c r="AK54" s="17">
        <f t="shared" si="11"/>
        <v>0</v>
      </c>
      <c r="AL54" s="3"/>
      <c r="AM54" s="6"/>
      <c r="AN54" s="17">
        <f t="shared" si="12"/>
        <v>0</v>
      </c>
      <c r="AO54" s="3"/>
      <c r="AP54" s="6"/>
      <c r="AQ54" s="17">
        <f t="shared" si="13"/>
        <v>0</v>
      </c>
      <c r="AR54" s="3"/>
      <c r="AS54" s="6"/>
      <c r="AT54" s="17">
        <f t="shared" si="14"/>
        <v>0</v>
      </c>
      <c r="AU54" s="3"/>
      <c r="AV54" s="6"/>
      <c r="AW54" s="17">
        <f t="shared" si="15"/>
        <v>0</v>
      </c>
      <c r="AX54" s="3"/>
      <c r="AY54" s="6"/>
      <c r="AZ54" s="17">
        <f t="shared" si="16"/>
        <v>0</v>
      </c>
      <c r="BA54" s="3"/>
      <c r="BB54" s="6"/>
      <c r="BC54" s="17">
        <f t="shared" si="17"/>
        <v>0</v>
      </c>
      <c r="BD54" s="3"/>
      <c r="BE54" s="6"/>
      <c r="BF54" s="17">
        <f t="shared" si="18"/>
        <v>0</v>
      </c>
      <c r="BG54" s="3"/>
      <c r="BH54" s="6"/>
      <c r="BI54" s="17">
        <f t="shared" si="19"/>
        <v>0</v>
      </c>
      <c r="BJ54" s="3"/>
      <c r="BK54" s="6"/>
      <c r="BL54" s="17">
        <f t="shared" si="20"/>
        <v>0</v>
      </c>
      <c r="BM54" s="3"/>
      <c r="BN54" s="6"/>
      <c r="BO54" s="17">
        <f t="shared" si="21"/>
        <v>0</v>
      </c>
      <c r="BP54" s="3"/>
      <c r="BQ54" s="6"/>
      <c r="BR54" s="17">
        <f t="shared" si="22"/>
        <v>0</v>
      </c>
      <c r="BS54" s="3"/>
      <c r="BT54" s="6"/>
      <c r="BU54" s="17">
        <f t="shared" si="23"/>
        <v>0</v>
      </c>
      <c r="BV54" s="3"/>
      <c r="BW54" s="6"/>
      <c r="BX54" s="17">
        <f t="shared" si="24"/>
        <v>0</v>
      </c>
      <c r="BY54" s="3"/>
      <c r="BZ54" s="6"/>
      <c r="CA54" s="17">
        <f t="shared" si="25"/>
        <v>0</v>
      </c>
      <c r="CB54" s="3"/>
      <c r="CC54" s="6"/>
      <c r="CD54" s="17">
        <f t="shared" si="26"/>
        <v>0</v>
      </c>
      <c r="CE54" s="3"/>
      <c r="CF54" s="6"/>
      <c r="CG54" s="17">
        <f t="shared" si="27"/>
        <v>0</v>
      </c>
      <c r="CH54" s="3"/>
      <c r="CI54" s="6"/>
      <c r="CJ54" s="17">
        <f t="shared" si="28"/>
        <v>0</v>
      </c>
      <c r="CK54" s="3"/>
      <c r="CL54" s="6"/>
      <c r="CM54" s="17">
        <f t="shared" si="29"/>
        <v>0</v>
      </c>
      <c r="CN54" s="3"/>
      <c r="CO54" s="6"/>
      <c r="CP54" s="17">
        <f t="shared" si="30"/>
        <v>0</v>
      </c>
      <c r="CQ54" s="14">
        <f t="shared" si="31"/>
        <v>0</v>
      </c>
      <c r="CR54" s="20">
        <v>7.6</v>
      </c>
      <c r="CS54" s="8">
        <f t="shared" si="32"/>
        <v>0</v>
      </c>
    </row>
    <row r="55" spans="1:97">
      <c r="A55" s="2" t="s">
        <v>58</v>
      </c>
      <c r="B55" s="3"/>
      <c r="C55" s="6"/>
      <c r="D55" s="17">
        <f t="shared" si="0"/>
        <v>0</v>
      </c>
      <c r="E55" s="3"/>
      <c r="F55" s="6"/>
      <c r="G55" s="17">
        <f t="shared" si="1"/>
        <v>0</v>
      </c>
      <c r="H55" s="3"/>
      <c r="I55" s="6"/>
      <c r="J55" s="17">
        <f t="shared" si="2"/>
        <v>0</v>
      </c>
      <c r="K55" s="3"/>
      <c r="L55" s="6"/>
      <c r="M55" s="17">
        <f t="shared" si="3"/>
        <v>0</v>
      </c>
      <c r="N55" s="3"/>
      <c r="O55" s="6"/>
      <c r="P55" s="17">
        <f t="shared" si="4"/>
        <v>0</v>
      </c>
      <c r="Q55" s="3"/>
      <c r="R55" s="6"/>
      <c r="S55" s="17">
        <f t="shared" si="5"/>
        <v>0</v>
      </c>
      <c r="T55" s="3"/>
      <c r="U55" s="6"/>
      <c r="V55" s="17">
        <f t="shared" si="6"/>
        <v>0</v>
      </c>
      <c r="W55" s="3"/>
      <c r="X55" s="6"/>
      <c r="Y55" s="17">
        <f t="shared" si="7"/>
        <v>0</v>
      </c>
      <c r="Z55" s="3"/>
      <c r="AA55" s="6"/>
      <c r="AB55" s="17">
        <f t="shared" si="8"/>
        <v>0</v>
      </c>
      <c r="AC55" s="3"/>
      <c r="AD55" s="6"/>
      <c r="AE55" s="17">
        <f t="shared" si="9"/>
        <v>0</v>
      </c>
      <c r="AF55" s="49"/>
      <c r="AG55" s="6"/>
      <c r="AH55" s="17">
        <f t="shared" si="10"/>
        <v>0</v>
      </c>
      <c r="AI55" s="3"/>
      <c r="AJ55" s="6"/>
      <c r="AK55" s="17">
        <f t="shared" si="11"/>
        <v>0</v>
      </c>
      <c r="AL55" s="3"/>
      <c r="AM55" s="6"/>
      <c r="AN55" s="17">
        <f t="shared" si="12"/>
        <v>0</v>
      </c>
      <c r="AO55" s="3"/>
      <c r="AP55" s="6"/>
      <c r="AQ55" s="17">
        <f t="shared" si="13"/>
        <v>0</v>
      </c>
      <c r="AR55" s="3"/>
      <c r="AS55" s="6"/>
      <c r="AT55" s="17">
        <f t="shared" si="14"/>
        <v>0</v>
      </c>
      <c r="AU55" s="3"/>
      <c r="AV55" s="6"/>
      <c r="AW55" s="17">
        <f t="shared" si="15"/>
        <v>0</v>
      </c>
      <c r="AX55" s="3"/>
      <c r="AY55" s="6"/>
      <c r="AZ55" s="17">
        <f t="shared" si="16"/>
        <v>0</v>
      </c>
      <c r="BA55" s="3"/>
      <c r="BB55" s="6"/>
      <c r="BC55" s="17">
        <f t="shared" si="17"/>
        <v>0</v>
      </c>
      <c r="BD55" s="3"/>
      <c r="BE55" s="6"/>
      <c r="BF55" s="17">
        <f t="shared" si="18"/>
        <v>0</v>
      </c>
      <c r="BG55" s="3"/>
      <c r="BH55" s="6"/>
      <c r="BI55" s="17">
        <f t="shared" si="19"/>
        <v>0</v>
      </c>
      <c r="BJ55" s="3"/>
      <c r="BK55" s="6"/>
      <c r="BL55" s="17">
        <f t="shared" si="20"/>
        <v>0</v>
      </c>
      <c r="BM55" s="3"/>
      <c r="BN55" s="6"/>
      <c r="BO55" s="17">
        <f t="shared" si="21"/>
        <v>0</v>
      </c>
      <c r="BP55" s="3"/>
      <c r="BQ55" s="6"/>
      <c r="BR55" s="17">
        <f t="shared" si="22"/>
        <v>0</v>
      </c>
      <c r="BS55" s="3"/>
      <c r="BT55" s="6"/>
      <c r="BU55" s="17">
        <f t="shared" si="23"/>
        <v>0</v>
      </c>
      <c r="BV55" s="3"/>
      <c r="BW55" s="6"/>
      <c r="BX55" s="17">
        <f t="shared" si="24"/>
        <v>0</v>
      </c>
      <c r="BY55" s="3"/>
      <c r="BZ55" s="6"/>
      <c r="CA55" s="17">
        <f t="shared" si="25"/>
        <v>0</v>
      </c>
      <c r="CB55" s="3"/>
      <c r="CC55" s="6"/>
      <c r="CD55" s="17">
        <f t="shared" si="26"/>
        <v>0</v>
      </c>
      <c r="CE55" s="3"/>
      <c r="CF55" s="6"/>
      <c r="CG55" s="17">
        <f t="shared" si="27"/>
        <v>0</v>
      </c>
      <c r="CH55" s="3"/>
      <c r="CI55" s="6"/>
      <c r="CJ55" s="17">
        <f t="shared" si="28"/>
        <v>0</v>
      </c>
      <c r="CK55" s="3"/>
      <c r="CL55" s="6"/>
      <c r="CM55" s="17">
        <f t="shared" si="29"/>
        <v>0</v>
      </c>
      <c r="CN55" s="3"/>
      <c r="CO55" s="6"/>
      <c r="CP55" s="17">
        <f t="shared" si="30"/>
        <v>0</v>
      </c>
      <c r="CQ55" s="14">
        <f t="shared" si="31"/>
        <v>0</v>
      </c>
      <c r="CR55" s="20">
        <v>1.05</v>
      </c>
      <c r="CS55" s="8">
        <f t="shared" si="32"/>
        <v>0</v>
      </c>
    </row>
    <row r="56" spans="1:97">
      <c r="A56" s="2" t="s">
        <v>56</v>
      </c>
      <c r="B56" s="3"/>
      <c r="C56" s="6"/>
      <c r="D56" s="17">
        <f t="shared" si="0"/>
        <v>0</v>
      </c>
      <c r="E56" s="3"/>
      <c r="F56" s="6"/>
      <c r="G56" s="17">
        <f t="shared" si="1"/>
        <v>0</v>
      </c>
      <c r="H56" s="3"/>
      <c r="I56" s="6"/>
      <c r="J56" s="17">
        <f t="shared" si="2"/>
        <v>0</v>
      </c>
      <c r="K56" s="3"/>
      <c r="L56" s="6"/>
      <c r="M56" s="17">
        <f t="shared" si="3"/>
        <v>0</v>
      </c>
      <c r="N56" s="3"/>
      <c r="O56" s="6"/>
      <c r="P56" s="17">
        <f t="shared" si="4"/>
        <v>0</v>
      </c>
      <c r="Q56" s="3"/>
      <c r="R56" s="6"/>
      <c r="S56" s="17">
        <f t="shared" si="5"/>
        <v>0</v>
      </c>
      <c r="T56" s="3"/>
      <c r="U56" s="6"/>
      <c r="V56" s="17">
        <f t="shared" si="6"/>
        <v>0</v>
      </c>
      <c r="W56" s="3"/>
      <c r="X56" s="6"/>
      <c r="Y56" s="17">
        <f t="shared" si="7"/>
        <v>0</v>
      </c>
      <c r="Z56" s="3"/>
      <c r="AA56" s="6"/>
      <c r="AB56" s="17">
        <f t="shared" si="8"/>
        <v>0</v>
      </c>
      <c r="AC56" s="3"/>
      <c r="AD56" s="6"/>
      <c r="AE56" s="17">
        <f t="shared" si="9"/>
        <v>0</v>
      </c>
      <c r="AF56" s="49"/>
      <c r="AG56" s="6"/>
      <c r="AH56" s="17">
        <f t="shared" si="10"/>
        <v>0</v>
      </c>
      <c r="AI56" s="3"/>
      <c r="AJ56" s="6"/>
      <c r="AK56" s="17">
        <f t="shared" si="11"/>
        <v>0</v>
      </c>
      <c r="AL56" s="3"/>
      <c r="AM56" s="6"/>
      <c r="AN56" s="17">
        <f t="shared" si="12"/>
        <v>0</v>
      </c>
      <c r="AO56" s="3"/>
      <c r="AP56" s="6"/>
      <c r="AQ56" s="17">
        <f t="shared" si="13"/>
        <v>0</v>
      </c>
      <c r="AR56" s="3"/>
      <c r="AS56" s="6"/>
      <c r="AT56" s="17">
        <f t="shared" si="14"/>
        <v>0</v>
      </c>
      <c r="AU56" s="3"/>
      <c r="AV56" s="6"/>
      <c r="AW56" s="17">
        <f t="shared" si="15"/>
        <v>0</v>
      </c>
      <c r="AX56" s="3"/>
      <c r="AY56" s="6"/>
      <c r="AZ56" s="17">
        <f t="shared" si="16"/>
        <v>0</v>
      </c>
      <c r="BA56" s="3"/>
      <c r="BB56" s="6"/>
      <c r="BC56" s="17">
        <f t="shared" si="17"/>
        <v>0</v>
      </c>
      <c r="BD56" s="3"/>
      <c r="BE56" s="6"/>
      <c r="BF56" s="17">
        <f t="shared" si="18"/>
        <v>0</v>
      </c>
      <c r="BG56" s="3"/>
      <c r="BH56" s="6"/>
      <c r="BI56" s="17">
        <f t="shared" si="19"/>
        <v>0</v>
      </c>
      <c r="BJ56" s="3"/>
      <c r="BK56" s="6"/>
      <c r="BL56" s="17">
        <f t="shared" si="20"/>
        <v>0</v>
      </c>
      <c r="BM56" s="3"/>
      <c r="BN56" s="6"/>
      <c r="BO56" s="17">
        <f t="shared" si="21"/>
        <v>0</v>
      </c>
      <c r="BP56" s="3"/>
      <c r="BQ56" s="6"/>
      <c r="BR56" s="17">
        <f t="shared" si="22"/>
        <v>0</v>
      </c>
      <c r="BS56" s="3"/>
      <c r="BT56" s="6"/>
      <c r="BU56" s="17">
        <f t="shared" si="23"/>
        <v>0</v>
      </c>
      <c r="BV56" s="3"/>
      <c r="BW56" s="6"/>
      <c r="BX56" s="17">
        <f t="shared" si="24"/>
        <v>0</v>
      </c>
      <c r="BY56" s="3"/>
      <c r="BZ56" s="6"/>
      <c r="CA56" s="17">
        <f t="shared" si="25"/>
        <v>0</v>
      </c>
      <c r="CB56" s="3"/>
      <c r="CC56" s="6"/>
      <c r="CD56" s="17">
        <f t="shared" si="26"/>
        <v>0</v>
      </c>
      <c r="CE56" s="3"/>
      <c r="CF56" s="6"/>
      <c r="CG56" s="17">
        <f t="shared" si="27"/>
        <v>0</v>
      </c>
      <c r="CH56" s="3"/>
      <c r="CI56" s="6"/>
      <c r="CJ56" s="17">
        <f t="shared" si="28"/>
        <v>0</v>
      </c>
      <c r="CK56" s="3"/>
      <c r="CL56" s="6"/>
      <c r="CM56" s="17">
        <f t="shared" si="29"/>
        <v>0</v>
      </c>
      <c r="CN56" s="3"/>
      <c r="CO56" s="6"/>
      <c r="CP56" s="17">
        <f t="shared" si="30"/>
        <v>0</v>
      </c>
      <c r="CQ56" s="14">
        <f t="shared" si="31"/>
        <v>0</v>
      </c>
      <c r="CR56" s="20">
        <v>2.6</v>
      </c>
      <c r="CS56" s="8">
        <f t="shared" si="32"/>
        <v>0</v>
      </c>
    </row>
    <row r="57" spans="1:97">
      <c r="A57" s="2" t="s">
        <v>52</v>
      </c>
      <c r="B57" s="3"/>
      <c r="C57" s="6"/>
      <c r="D57" s="17">
        <f>(B57-C57)*CR57</f>
        <v>0</v>
      </c>
      <c r="E57" s="3"/>
      <c r="F57" s="6"/>
      <c r="G57" s="17">
        <f>(E57-F57)*CR57</f>
        <v>0</v>
      </c>
      <c r="H57" s="3"/>
      <c r="I57" s="6"/>
      <c r="J57" s="17">
        <f>(H57-I57)*CR57</f>
        <v>0</v>
      </c>
      <c r="K57" s="3"/>
      <c r="L57" s="6"/>
      <c r="M57" s="17">
        <f>(K57-L57)*CR57</f>
        <v>0</v>
      </c>
      <c r="N57" s="3"/>
      <c r="O57" s="6"/>
      <c r="P57" s="17">
        <f>(N57-O57)*CR57</f>
        <v>0</v>
      </c>
      <c r="Q57" s="3"/>
      <c r="R57" s="6"/>
      <c r="S57" s="17">
        <f>(Q57-R57)*CR57</f>
        <v>0</v>
      </c>
      <c r="T57" s="3"/>
      <c r="U57" s="6"/>
      <c r="V57" s="17">
        <f>(T57-U57)*CR57</f>
        <v>0</v>
      </c>
      <c r="W57" s="3"/>
      <c r="X57" s="6"/>
      <c r="Y57" s="17">
        <f>(W57-X57)*CR57</f>
        <v>0</v>
      </c>
      <c r="Z57" s="3"/>
      <c r="AA57" s="6"/>
      <c r="AB57" s="17">
        <f>(Z57-AA57)*CR57</f>
        <v>0</v>
      </c>
      <c r="AC57" s="3"/>
      <c r="AD57" s="6"/>
      <c r="AE57" s="17">
        <f>(AC57-AD57)*CR57</f>
        <v>0</v>
      </c>
      <c r="AF57" s="49"/>
      <c r="AG57" s="6"/>
      <c r="AH57" s="17">
        <f>(AF57-AG57)*CR57</f>
        <v>0</v>
      </c>
      <c r="AI57" s="3"/>
      <c r="AJ57" s="6"/>
      <c r="AK57" s="17">
        <f>(AI57-AJ57)*CR57</f>
        <v>0</v>
      </c>
      <c r="AL57" s="3"/>
      <c r="AM57" s="6"/>
      <c r="AN57" s="17">
        <f>(AL57-AM57)*CR57</f>
        <v>0</v>
      </c>
      <c r="AO57" s="3"/>
      <c r="AP57" s="6"/>
      <c r="AQ57" s="17">
        <f>(AO57-AP57)*CR57</f>
        <v>0</v>
      </c>
      <c r="AR57" s="3"/>
      <c r="AS57" s="6"/>
      <c r="AT57" s="17">
        <f>(AR57-AS57)*CR57</f>
        <v>0</v>
      </c>
      <c r="AU57" s="3"/>
      <c r="AV57" s="6"/>
      <c r="AW57" s="17">
        <f>(AU57-AV57)*CR57</f>
        <v>0</v>
      </c>
      <c r="AX57" s="3"/>
      <c r="AY57" s="6"/>
      <c r="AZ57" s="17">
        <f>(AX57-AY57)*CR57</f>
        <v>0</v>
      </c>
      <c r="BA57" s="3"/>
      <c r="BB57" s="6"/>
      <c r="BC57" s="17">
        <f>(BA57-BB57)*CR57</f>
        <v>0</v>
      </c>
      <c r="BD57" s="3"/>
      <c r="BE57" s="6"/>
      <c r="BF57" s="17">
        <f>(BD57-BE57)*CR57</f>
        <v>0</v>
      </c>
      <c r="BG57" s="3"/>
      <c r="BH57" s="6"/>
      <c r="BI57" s="17">
        <f>(BG57-BH57)*CR57</f>
        <v>0</v>
      </c>
      <c r="BJ57" s="3"/>
      <c r="BK57" s="6"/>
      <c r="BL57" s="17">
        <f>(BJ57-BK57)*CR57</f>
        <v>0</v>
      </c>
      <c r="BM57" s="3"/>
      <c r="BN57" s="6"/>
      <c r="BO57" s="17">
        <f>(BM57-BN57)*CR57</f>
        <v>0</v>
      </c>
      <c r="BP57" s="3"/>
      <c r="BQ57" s="6"/>
      <c r="BR57" s="17">
        <f>(BP57-BQ57)*CR57</f>
        <v>0</v>
      </c>
      <c r="BS57" s="3"/>
      <c r="BT57" s="6"/>
      <c r="BU57" s="17">
        <f>(BS57-BT57)*CR57</f>
        <v>0</v>
      </c>
      <c r="BV57" s="3"/>
      <c r="BW57" s="6"/>
      <c r="BX57" s="17">
        <f>(BV57-BW57)*CR57</f>
        <v>0</v>
      </c>
      <c r="BY57" s="3"/>
      <c r="BZ57" s="6"/>
      <c r="CA57" s="17">
        <f>(BY57-BZ57)*CR57</f>
        <v>0</v>
      </c>
      <c r="CB57" s="3"/>
      <c r="CC57" s="6"/>
      <c r="CD57" s="17">
        <f>(CB57-CC57)*CR57</f>
        <v>0</v>
      </c>
      <c r="CE57" s="3"/>
      <c r="CF57" s="6"/>
      <c r="CG57" s="17">
        <f>(CE57-CF57)*CR57</f>
        <v>0</v>
      </c>
      <c r="CH57" s="3"/>
      <c r="CI57" s="6"/>
      <c r="CJ57" s="17">
        <f>(CH57-CI57)*CR57</f>
        <v>0</v>
      </c>
      <c r="CK57" s="3"/>
      <c r="CL57" s="6"/>
      <c r="CM57" s="17">
        <f>(CK57-CL57)*CR57</f>
        <v>0</v>
      </c>
      <c r="CN57" s="3"/>
      <c r="CO57" s="6"/>
      <c r="CP57" s="17">
        <f>(CN57-CO57)*CR57</f>
        <v>0</v>
      </c>
      <c r="CQ57" s="14">
        <f>(B57+E57+H57+K57+N57+Q57+T57+W57+Z57+AC57+AF57+AI57+AL57+AO57+AR57+AU57+AX57+BA57+BD57+BG57+BJ57+BM57+BP57+BS57+BV57+BY57+CB57+CE57+CH57+CK57+CN57)-(C57+F57+I57+L57+O57+R57+U57+X57+AA57+AD57+AG57+AJ57+AM57+AP57+AS57+AV57+AY57+BB57+BE57+BH57+BK57+BN57+BQ57+BT57+BW57+BZ57+CC57+CF57+CI57+CL57+CO57)</f>
        <v>0</v>
      </c>
      <c r="CR57" s="20">
        <v>1.5</v>
      </c>
      <c r="CS57" s="8">
        <f>SUM(CQ57*CR57)</f>
        <v>0</v>
      </c>
    </row>
    <row r="58" spans="1:97">
      <c r="A58" s="2" t="s">
        <v>55</v>
      </c>
      <c r="B58" s="3"/>
      <c r="C58" s="6"/>
      <c r="D58" s="17">
        <f>(B58-C58)*CR58</f>
        <v>0</v>
      </c>
      <c r="E58" s="3"/>
      <c r="F58" s="6"/>
      <c r="G58" s="17">
        <f>(E58-F58)*CR58</f>
        <v>0</v>
      </c>
      <c r="H58" s="3"/>
      <c r="I58" s="6"/>
      <c r="J58" s="17">
        <f>(H58-I58)*CR58</f>
        <v>0</v>
      </c>
      <c r="K58" s="3"/>
      <c r="L58" s="6"/>
      <c r="M58" s="17">
        <f>(K58-L58)*CR58</f>
        <v>0</v>
      </c>
      <c r="N58" s="3"/>
      <c r="O58" s="6"/>
      <c r="P58" s="17">
        <f>(N58-O58)*CR58</f>
        <v>0</v>
      </c>
      <c r="Q58" s="3"/>
      <c r="R58" s="6"/>
      <c r="S58" s="17">
        <f>(Q58-R58)*CR58</f>
        <v>0</v>
      </c>
      <c r="T58" s="3"/>
      <c r="U58" s="6"/>
      <c r="V58" s="17">
        <f>(T58-U58)*CR58</f>
        <v>0</v>
      </c>
      <c r="W58" s="3"/>
      <c r="X58" s="6"/>
      <c r="Y58" s="17">
        <f>(W58-X58)*CR58</f>
        <v>0</v>
      </c>
      <c r="Z58" s="3"/>
      <c r="AA58" s="6"/>
      <c r="AB58" s="17">
        <f>(Z58-AA58)*CR58</f>
        <v>0</v>
      </c>
      <c r="AC58" s="3"/>
      <c r="AD58" s="6"/>
      <c r="AE58" s="17">
        <f>(AC58-AD58)*CR58</f>
        <v>0</v>
      </c>
      <c r="AF58" s="49"/>
      <c r="AG58" s="6"/>
      <c r="AH58" s="17">
        <f>(AF58-AG58)*CR58</f>
        <v>0</v>
      </c>
      <c r="AI58" s="3"/>
      <c r="AJ58" s="6"/>
      <c r="AK58" s="17">
        <f>(AI58-AJ58)*CR58</f>
        <v>0</v>
      </c>
      <c r="AL58" s="3"/>
      <c r="AM58" s="6"/>
      <c r="AN58" s="17">
        <f>(AL58-AM58)*CR58</f>
        <v>0</v>
      </c>
      <c r="AO58" s="3"/>
      <c r="AP58" s="6"/>
      <c r="AQ58" s="17">
        <f>(AO58-AP58)*CR58</f>
        <v>0</v>
      </c>
      <c r="AR58" s="3"/>
      <c r="AS58" s="6"/>
      <c r="AT58" s="17">
        <f>(AR58-AS58)*CR58</f>
        <v>0</v>
      </c>
      <c r="AU58" s="3"/>
      <c r="AV58" s="6"/>
      <c r="AW58" s="17">
        <f>(AU58-AV58)*CR58</f>
        <v>0</v>
      </c>
      <c r="AX58" s="3"/>
      <c r="AY58" s="6"/>
      <c r="AZ58" s="17">
        <f>(AX58-AY58)*CR58</f>
        <v>0</v>
      </c>
      <c r="BA58" s="3"/>
      <c r="BB58" s="6"/>
      <c r="BC58" s="17">
        <f>(BA58-BB58)*CR58</f>
        <v>0</v>
      </c>
      <c r="BD58" s="3"/>
      <c r="BE58" s="6"/>
      <c r="BF58" s="17">
        <f>(BD58-BE58)*CR58</f>
        <v>0</v>
      </c>
      <c r="BG58" s="3"/>
      <c r="BH58" s="6"/>
      <c r="BI58" s="17">
        <f>(BG58-BH58)*CR58</f>
        <v>0</v>
      </c>
      <c r="BJ58" s="3"/>
      <c r="BK58" s="6"/>
      <c r="BL58" s="17">
        <f>(BJ58-BK58)*CR58</f>
        <v>0</v>
      </c>
      <c r="BM58" s="3"/>
      <c r="BN58" s="6"/>
      <c r="BO58" s="17">
        <f>(BM58-BN58)*CR58</f>
        <v>0</v>
      </c>
      <c r="BP58" s="3"/>
      <c r="BQ58" s="6"/>
      <c r="BR58" s="17">
        <f>(BP58-BQ58)*CR58</f>
        <v>0</v>
      </c>
      <c r="BS58" s="3"/>
      <c r="BT58" s="6"/>
      <c r="BU58" s="17">
        <f>(BS58-BT58)*CR58</f>
        <v>0</v>
      </c>
      <c r="BV58" s="3"/>
      <c r="BW58" s="6"/>
      <c r="BX58" s="17">
        <f>(BV58-BW58)*CR58</f>
        <v>0</v>
      </c>
      <c r="BY58" s="3"/>
      <c r="BZ58" s="6"/>
      <c r="CA58" s="17">
        <f>(BY58-BZ58)*CR58</f>
        <v>0</v>
      </c>
      <c r="CB58" s="3"/>
      <c r="CC58" s="6"/>
      <c r="CD58" s="17">
        <f>(CB58-CC58)*CR58</f>
        <v>0</v>
      </c>
      <c r="CE58" s="3"/>
      <c r="CF58" s="6"/>
      <c r="CG58" s="17">
        <f>(CE58-CF58)*CR58</f>
        <v>0</v>
      </c>
      <c r="CH58" s="3"/>
      <c r="CI58" s="6"/>
      <c r="CJ58" s="17">
        <f>(CH58-CI58)*CR58</f>
        <v>0</v>
      </c>
      <c r="CK58" s="3"/>
      <c r="CL58" s="6"/>
      <c r="CM58" s="17">
        <f>(CK58-CL58)*CR58</f>
        <v>0</v>
      </c>
      <c r="CN58" s="3"/>
      <c r="CO58" s="6"/>
      <c r="CP58" s="17">
        <f>(CN58-CO58)*CR58</f>
        <v>0</v>
      </c>
      <c r="CQ58" s="14">
        <f>(B58+E58+H58+K58+N58+Q58+T58+W58+Z58+AC58+AF58+AI58+AL58+AO58+AR58+AU58+AX58+BA58+BD58+BG58+BJ58+BM58+BP58+BS58+BV58+BY58+CB58+CE58+CH58+CK58+CN58)-(C58+F58+I58+L58+O58+R58+U58+X58+AA58+AD58+AG58+AJ58+AM58+AP58+AS58+AV58+AY58+BB58+BE58+BH58+BK58+BN58+BQ58+BT58+BW58+BZ58+CC58+CF58+CI58+CL58+CO58)</f>
        <v>0</v>
      </c>
      <c r="CR58" s="20">
        <v>1.78</v>
      </c>
      <c r="CS58" s="8">
        <f>SUM(CQ58*CR58)</f>
        <v>0</v>
      </c>
    </row>
    <row r="59" spans="1:97">
      <c r="A59" s="2" t="s">
        <v>50</v>
      </c>
      <c r="B59" s="3"/>
      <c r="C59" s="6"/>
      <c r="D59" s="17">
        <f t="shared" si="0"/>
        <v>0</v>
      </c>
      <c r="E59" s="3"/>
      <c r="F59" s="6"/>
      <c r="G59" s="17">
        <f t="shared" si="1"/>
        <v>0</v>
      </c>
      <c r="H59" s="3"/>
      <c r="I59" s="6"/>
      <c r="J59" s="17">
        <f t="shared" si="2"/>
        <v>0</v>
      </c>
      <c r="K59" s="3"/>
      <c r="L59" s="6"/>
      <c r="M59" s="17">
        <f t="shared" si="3"/>
        <v>0</v>
      </c>
      <c r="N59" s="3"/>
      <c r="O59" s="6"/>
      <c r="P59" s="17">
        <f t="shared" si="4"/>
        <v>0</v>
      </c>
      <c r="Q59" s="3"/>
      <c r="R59" s="6"/>
      <c r="S59" s="17">
        <f t="shared" si="5"/>
        <v>0</v>
      </c>
      <c r="T59" s="3"/>
      <c r="U59" s="6"/>
      <c r="V59" s="17">
        <f t="shared" si="6"/>
        <v>0</v>
      </c>
      <c r="W59" s="3"/>
      <c r="X59" s="6"/>
      <c r="Y59" s="17">
        <f t="shared" si="7"/>
        <v>0</v>
      </c>
      <c r="Z59" s="3"/>
      <c r="AA59" s="6"/>
      <c r="AB59" s="17">
        <f t="shared" si="8"/>
        <v>0</v>
      </c>
      <c r="AC59" s="3"/>
      <c r="AD59" s="6"/>
      <c r="AE59" s="17">
        <f t="shared" si="9"/>
        <v>0</v>
      </c>
      <c r="AF59" s="49"/>
      <c r="AG59" s="6"/>
      <c r="AH59" s="17">
        <f t="shared" si="10"/>
        <v>0</v>
      </c>
      <c r="AI59" s="3"/>
      <c r="AJ59" s="6"/>
      <c r="AK59" s="17">
        <f t="shared" si="11"/>
        <v>0</v>
      </c>
      <c r="AL59" s="3"/>
      <c r="AM59" s="6"/>
      <c r="AN59" s="17">
        <f t="shared" si="12"/>
        <v>0</v>
      </c>
      <c r="AO59" s="3"/>
      <c r="AP59" s="6"/>
      <c r="AQ59" s="17">
        <f t="shared" si="13"/>
        <v>0</v>
      </c>
      <c r="AR59" s="3"/>
      <c r="AS59" s="6"/>
      <c r="AT59" s="17">
        <f t="shared" si="14"/>
        <v>0</v>
      </c>
      <c r="AU59" s="3"/>
      <c r="AV59" s="6"/>
      <c r="AW59" s="17">
        <f t="shared" si="15"/>
        <v>0</v>
      </c>
      <c r="AX59" s="3"/>
      <c r="AY59" s="6"/>
      <c r="AZ59" s="17">
        <f t="shared" si="16"/>
        <v>0</v>
      </c>
      <c r="BA59" s="3"/>
      <c r="BB59" s="6"/>
      <c r="BC59" s="17">
        <f t="shared" si="17"/>
        <v>0</v>
      </c>
      <c r="BD59" s="3"/>
      <c r="BE59" s="6"/>
      <c r="BF59" s="17">
        <f t="shared" si="18"/>
        <v>0</v>
      </c>
      <c r="BG59" s="3"/>
      <c r="BH59" s="6"/>
      <c r="BI59" s="17">
        <f t="shared" si="19"/>
        <v>0</v>
      </c>
      <c r="BJ59" s="3"/>
      <c r="BK59" s="6"/>
      <c r="BL59" s="17">
        <f t="shared" si="20"/>
        <v>0</v>
      </c>
      <c r="BM59" s="3"/>
      <c r="BN59" s="6"/>
      <c r="BO59" s="17">
        <f t="shared" si="21"/>
        <v>0</v>
      </c>
      <c r="BP59" s="3"/>
      <c r="BQ59" s="6"/>
      <c r="BR59" s="17">
        <f t="shared" si="22"/>
        <v>0</v>
      </c>
      <c r="BS59" s="3"/>
      <c r="BT59" s="6"/>
      <c r="BU59" s="17">
        <f t="shared" si="23"/>
        <v>0</v>
      </c>
      <c r="BV59" s="3"/>
      <c r="BW59" s="6"/>
      <c r="BX59" s="17">
        <f t="shared" si="24"/>
        <v>0</v>
      </c>
      <c r="BY59" s="3"/>
      <c r="BZ59" s="6"/>
      <c r="CA59" s="17">
        <f t="shared" si="25"/>
        <v>0</v>
      </c>
      <c r="CB59" s="3"/>
      <c r="CC59" s="6"/>
      <c r="CD59" s="17">
        <f t="shared" si="26"/>
        <v>0</v>
      </c>
      <c r="CE59" s="3"/>
      <c r="CF59" s="6"/>
      <c r="CG59" s="17">
        <f t="shared" si="27"/>
        <v>0</v>
      </c>
      <c r="CH59" s="3"/>
      <c r="CI59" s="6"/>
      <c r="CJ59" s="17">
        <f t="shared" si="28"/>
        <v>0</v>
      </c>
      <c r="CK59" s="3"/>
      <c r="CL59" s="6"/>
      <c r="CM59" s="17">
        <f t="shared" si="29"/>
        <v>0</v>
      </c>
      <c r="CN59" s="3"/>
      <c r="CO59" s="6"/>
      <c r="CP59" s="17">
        <f t="shared" si="30"/>
        <v>0</v>
      </c>
      <c r="CQ59" s="14">
        <f t="shared" si="31"/>
        <v>0</v>
      </c>
      <c r="CR59" s="20">
        <v>1.85</v>
      </c>
      <c r="CS59" s="8">
        <f t="shared" si="32"/>
        <v>0</v>
      </c>
    </row>
    <row r="60" spans="1:97">
      <c r="A60" s="2" t="s">
        <v>54</v>
      </c>
      <c r="B60" s="3"/>
      <c r="C60" s="6"/>
      <c r="D60" s="17">
        <f t="shared" si="0"/>
        <v>0</v>
      </c>
      <c r="E60" s="3"/>
      <c r="F60" s="6"/>
      <c r="G60" s="17">
        <f t="shared" si="1"/>
        <v>0</v>
      </c>
      <c r="H60" s="3"/>
      <c r="I60" s="6"/>
      <c r="J60" s="17">
        <f t="shared" si="2"/>
        <v>0</v>
      </c>
      <c r="K60" s="3"/>
      <c r="L60" s="6"/>
      <c r="M60" s="17">
        <f t="shared" si="3"/>
        <v>0</v>
      </c>
      <c r="N60" s="3"/>
      <c r="O60" s="6"/>
      <c r="P60" s="17">
        <f t="shared" si="4"/>
        <v>0</v>
      </c>
      <c r="Q60" s="3"/>
      <c r="R60" s="6"/>
      <c r="S60" s="17">
        <f t="shared" si="5"/>
        <v>0</v>
      </c>
      <c r="T60" s="3"/>
      <c r="U60" s="6"/>
      <c r="V60" s="17">
        <f t="shared" si="6"/>
        <v>0</v>
      </c>
      <c r="W60" s="3"/>
      <c r="X60" s="6"/>
      <c r="Y60" s="17">
        <f t="shared" si="7"/>
        <v>0</v>
      </c>
      <c r="Z60" s="3"/>
      <c r="AA60" s="6"/>
      <c r="AB60" s="17">
        <f t="shared" si="8"/>
        <v>0</v>
      </c>
      <c r="AC60" s="3"/>
      <c r="AD60" s="6"/>
      <c r="AE60" s="17">
        <f t="shared" si="9"/>
        <v>0</v>
      </c>
      <c r="AF60" s="49"/>
      <c r="AG60" s="6"/>
      <c r="AH60" s="17">
        <f t="shared" si="10"/>
        <v>0</v>
      </c>
      <c r="AI60" s="3"/>
      <c r="AJ60" s="6"/>
      <c r="AK60" s="17">
        <f t="shared" si="11"/>
        <v>0</v>
      </c>
      <c r="AL60" s="3"/>
      <c r="AM60" s="6"/>
      <c r="AN60" s="17">
        <f t="shared" si="12"/>
        <v>0</v>
      </c>
      <c r="AO60" s="3"/>
      <c r="AP60" s="6"/>
      <c r="AQ60" s="17">
        <f t="shared" si="13"/>
        <v>0</v>
      </c>
      <c r="AR60" s="3"/>
      <c r="AS60" s="6"/>
      <c r="AT60" s="17">
        <f t="shared" si="14"/>
        <v>0</v>
      </c>
      <c r="AU60" s="3"/>
      <c r="AV60" s="6"/>
      <c r="AW60" s="17">
        <f t="shared" si="15"/>
        <v>0</v>
      </c>
      <c r="AX60" s="3"/>
      <c r="AY60" s="6"/>
      <c r="AZ60" s="17">
        <f t="shared" si="16"/>
        <v>0</v>
      </c>
      <c r="BA60" s="3"/>
      <c r="BB60" s="6"/>
      <c r="BC60" s="17">
        <f t="shared" si="17"/>
        <v>0</v>
      </c>
      <c r="BD60" s="3"/>
      <c r="BE60" s="6"/>
      <c r="BF60" s="17">
        <f t="shared" si="18"/>
        <v>0</v>
      </c>
      <c r="BG60" s="3"/>
      <c r="BH60" s="6"/>
      <c r="BI60" s="17">
        <f t="shared" si="19"/>
        <v>0</v>
      </c>
      <c r="BJ60" s="3"/>
      <c r="BK60" s="6"/>
      <c r="BL60" s="17">
        <f t="shared" si="20"/>
        <v>0</v>
      </c>
      <c r="BM60" s="3"/>
      <c r="BN60" s="6"/>
      <c r="BO60" s="17">
        <f t="shared" si="21"/>
        <v>0</v>
      </c>
      <c r="BP60" s="3"/>
      <c r="BQ60" s="6"/>
      <c r="BR60" s="17">
        <f t="shared" si="22"/>
        <v>0</v>
      </c>
      <c r="BS60" s="3"/>
      <c r="BT60" s="6"/>
      <c r="BU60" s="17">
        <f t="shared" si="23"/>
        <v>0</v>
      </c>
      <c r="BV60" s="3"/>
      <c r="BW60" s="6"/>
      <c r="BX60" s="17">
        <f t="shared" si="24"/>
        <v>0</v>
      </c>
      <c r="BY60" s="3"/>
      <c r="BZ60" s="6"/>
      <c r="CA60" s="17">
        <f t="shared" si="25"/>
        <v>0</v>
      </c>
      <c r="CB60" s="3"/>
      <c r="CC60" s="6"/>
      <c r="CD60" s="17">
        <f t="shared" si="26"/>
        <v>0</v>
      </c>
      <c r="CE60" s="3"/>
      <c r="CF60" s="6"/>
      <c r="CG60" s="17">
        <f t="shared" si="27"/>
        <v>0</v>
      </c>
      <c r="CH60" s="3"/>
      <c r="CI60" s="6"/>
      <c r="CJ60" s="17">
        <f t="shared" si="28"/>
        <v>0</v>
      </c>
      <c r="CK60" s="3"/>
      <c r="CL60" s="6"/>
      <c r="CM60" s="17">
        <f t="shared" si="29"/>
        <v>0</v>
      </c>
      <c r="CN60" s="3"/>
      <c r="CO60" s="6"/>
      <c r="CP60" s="17">
        <f t="shared" si="30"/>
        <v>0</v>
      </c>
      <c r="CQ60" s="14">
        <f t="shared" si="31"/>
        <v>0</v>
      </c>
      <c r="CR60" s="20">
        <v>1.78</v>
      </c>
      <c r="CS60" s="8">
        <f t="shared" si="32"/>
        <v>0</v>
      </c>
    </row>
    <row r="61" spans="1:97" ht="3" customHeight="1"/>
    <row r="62" spans="1:97" s="4" customFormat="1" ht="12.75">
      <c r="C62" s="10"/>
      <c r="D62" s="19">
        <f>SUMPRODUCT(B3:B60,$CR3:$CR60)</f>
        <v>0</v>
      </c>
      <c r="F62" s="10"/>
      <c r="G62" s="19">
        <f>SUMPRODUCT(E3:E60,$CR3:$CR60)</f>
        <v>0</v>
      </c>
      <c r="I62" s="10"/>
      <c r="J62" s="19">
        <f>SUMPRODUCT(H3:H60,$CR3:$CR60)</f>
        <v>0</v>
      </c>
      <c r="L62" s="10"/>
      <c r="M62" s="19">
        <f>SUMPRODUCT(K3:K60,$CR3:$CR60)</f>
        <v>0</v>
      </c>
      <c r="O62" s="10"/>
      <c r="P62" s="19">
        <f>SUMPRODUCT(N3:N60,$CR3:$CR60)</f>
        <v>0</v>
      </c>
      <c r="R62" s="10"/>
      <c r="S62" s="19">
        <f>SUMPRODUCT(Q3:Q60,$CR3:$CR60)</f>
        <v>0</v>
      </c>
      <c r="U62" s="10"/>
      <c r="V62" s="19">
        <f>SUMPRODUCT(T3:T60,$CR3:$CR60)</f>
        <v>0</v>
      </c>
      <c r="X62" s="10"/>
      <c r="Y62" s="19">
        <f>SUMPRODUCT(W3:W60,$CR3:$CR60)</f>
        <v>0</v>
      </c>
      <c r="AA62" s="10"/>
      <c r="AB62" s="19">
        <f>SUMPRODUCT(Z3:Z60,$CR3:$CR60)</f>
        <v>0</v>
      </c>
      <c r="AD62" s="10"/>
      <c r="AE62" s="19">
        <f>SUMPRODUCT(AC3:AC60,$CR3:$CR60)</f>
        <v>0</v>
      </c>
      <c r="AF62" s="51"/>
      <c r="AG62" s="10"/>
      <c r="AH62" s="19">
        <f>SUMPRODUCT(AF3:AF60,$CR3:$CR60)</f>
        <v>0</v>
      </c>
      <c r="AJ62" s="10"/>
      <c r="AK62" s="19">
        <f>SUMPRODUCT(AI3:AI60,$CR3:$CR60)</f>
        <v>0</v>
      </c>
      <c r="AM62" s="10"/>
      <c r="AN62" s="19">
        <f>SUMPRODUCT(AL3:AL60,$CR3:$CR60)</f>
        <v>0</v>
      </c>
      <c r="AP62" s="10"/>
      <c r="AQ62" s="19">
        <f>SUMPRODUCT(AO3:AO60,$CR3:$CR60)</f>
        <v>0</v>
      </c>
      <c r="AS62" s="10"/>
      <c r="AT62" s="19">
        <f>SUMPRODUCT(AR3:AR60,$CR3:$CR60)</f>
        <v>0</v>
      </c>
      <c r="AV62" s="10"/>
      <c r="AW62" s="19">
        <f>SUMPRODUCT(AU3:AU60,$CR3:$CR60)</f>
        <v>0</v>
      </c>
      <c r="AY62" s="10"/>
      <c r="AZ62" s="19">
        <f>SUMPRODUCT(AX3:AX60,$CR3:$CR60)</f>
        <v>0</v>
      </c>
      <c r="BB62" s="10"/>
      <c r="BC62" s="19">
        <f>SUMPRODUCT(BA3:BA60,$CR3:$CR60)</f>
        <v>0</v>
      </c>
      <c r="BE62" s="10"/>
      <c r="BF62" s="19">
        <f>SUMPRODUCT(BD3:BD60,$CR3:$CR60)</f>
        <v>0</v>
      </c>
      <c r="BH62" s="10"/>
      <c r="BI62" s="19">
        <f>SUMPRODUCT(BG3:BG60,$CR3:$CR60)</f>
        <v>0</v>
      </c>
      <c r="BK62" s="10"/>
      <c r="BL62" s="19">
        <f>SUMPRODUCT(BJ3:BJ60,$CR3:$CR60)</f>
        <v>0</v>
      </c>
      <c r="BN62" s="10"/>
      <c r="BO62" s="19">
        <f>SUMPRODUCT(BM3:BM60,$CR3:$CR60)</f>
        <v>0</v>
      </c>
      <c r="BQ62" s="10"/>
      <c r="BR62" s="19">
        <f>SUMPRODUCT(BP3:BP60,$CR3:$CR60)</f>
        <v>0</v>
      </c>
      <c r="BT62" s="10"/>
      <c r="BU62" s="19">
        <f>SUMPRODUCT(BS3:BS60,$CR3:$CR60)</f>
        <v>0</v>
      </c>
      <c r="BW62" s="10"/>
      <c r="BX62" s="19">
        <f>SUMPRODUCT(BV3:BV60,$CR3:$CR60)</f>
        <v>0</v>
      </c>
      <c r="BZ62" s="10"/>
      <c r="CA62" s="19">
        <f>SUMPRODUCT(BY3:BY60,$CR3:$CR60)</f>
        <v>0</v>
      </c>
      <c r="CC62" s="10"/>
      <c r="CD62" s="19">
        <f>SUMPRODUCT(CB3:CB60,$CR3:$CR60)</f>
        <v>0</v>
      </c>
      <c r="CF62" s="10"/>
      <c r="CG62" s="19">
        <f>SUMPRODUCT(CE3:CE60,$CR3:$CR60)</f>
        <v>0</v>
      </c>
      <c r="CI62" s="10"/>
      <c r="CJ62" s="19">
        <f>SUMPRODUCT(CH3:CH60,$CR3:$CR60)</f>
        <v>0</v>
      </c>
      <c r="CL62" s="10"/>
      <c r="CM62" s="19">
        <f>SUMPRODUCT(CK3:CK60,$CR3:$CR60)</f>
        <v>0</v>
      </c>
      <c r="CO62" s="10"/>
      <c r="CP62" s="19">
        <f>SUMPRODUCT(CN3:CN60,$CR3:$CR60)</f>
        <v>0</v>
      </c>
      <c r="CQ62" s="15"/>
      <c r="CR62" s="43"/>
      <c r="CS62" s="11">
        <f>SUM(CS3:CS61)</f>
        <v>0</v>
      </c>
    </row>
    <row r="63" spans="1:97" s="4" customFormat="1" ht="12.75">
      <c r="C63" s="10"/>
      <c r="D63" s="24">
        <f>SUMPRODUCT(C3:C60,$CR3:$CR60)</f>
        <v>0</v>
      </c>
      <c r="E63" s="22"/>
      <c r="F63" s="23"/>
      <c r="G63" s="24">
        <f>SUMPRODUCT(F3:F60,$CR3:$CR60)</f>
        <v>0</v>
      </c>
      <c r="H63" s="22"/>
      <c r="I63" s="23"/>
      <c r="J63" s="24">
        <f>SUMPRODUCT(I3:I60,$CR3:$CR60)</f>
        <v>0</v>
      </c>
      <c r="K63" s="22"/>
      <c r="L63" s="23"/>
      <c r="M63" s="24">
        <f>SUMPRODUCT(L3:L60,$CR3:$CR60)</f>
        <v>0</v>
      </c>
      <c r="N63" s="22"/>
      <c r="O63" s="23"/>
      <c r="P63" s="24">
        <f>SUMPRODUCT(O3:O60,$CR3:$CR60)</f>
        <v>0</v>
      </c>
      <c r="Q63" s="22"/>
      <c r="R63" s="23"/>
      <c r="S63" s="24">
        <f>SUMPRODUCT(R3:R60,$CR3:$CR60)</f>
        <v>0</v>
      </c>
      <c r="T63" s="22"/>
      <c r="U63" s="23"/>
      <c r="V63" s="24">
        <f>SUMPRODUCT(U3:U60,$CR3:$CR60)</f>
        <v>0</v>
      </c>
      <c r="W63" s="22"/>
      <c r="X63" s="23"/>
      <c r="Y63" s="24">
        <f>SUMPRODUCT(X3:X60,$CR3:$CR60)</f>
        <v>0</v>
      </c>
      <c r="Z63" s="22"/>
      <c r="AA63" s="23"/>
      <c r="AB63" s="24">
        <f>SUMPRODUCT(AA3:AA60,$CR3:$CR60)</f>
        <v>0</v>
      </c>
      <c r="AC63" s="22"/>
      <c r="AD63" s="23"/>
      <c r="AE63" s="24">
        <f>SUMPRODUCT(AD3:AD60,$CR3:$CR60)</f>
        <v>0</v>
      </c>
      <c r="AF63" s="52"/>
      <c r="AG63" s="23"/>
      <c r="AH63" s="24">
        <f>SUMPRODUCT(AG3:AG60,$CR3:$CR60)</f>
        <v>0</v>
      </c>
      <c r="AI63" s="22"/>
      <c r="AJ63" s="23"/>
      <c r="AK63" s="24">
        <f>SUMPRODUCT(AJ3:AJ60,$CR3:$CR60)</f>
        <v>0</v>
      </c>
      <c r="AL63" s="22"/>
      <c r="AM63" s="23"/>
      <c r="AN63" s="24">
        <f>SUMPRODUCT(AM3:AM60,$CR3:$CR60)</f>
        <v>0</v>
      </c>
      <c r="AO63" s="22"/>
      <c r="AP63" s="23"/>
      <c r="AQ63" s="24">
        <f>SUMPRODUCT(AP3:AP60,$CR3:$CR60)</f>
        <v>0</v>
      </c>
      <c r="AR63" s="22"/>
      <c r="AS63" s="23"/>
      <c r="AT63" s="24">
        <f>SUMPRODUCT(AS3:AS60,$CR3:$CR60)</f>
        <v>0</v>
      </c>
      <c r="AU63" s="22"/>
      <c r="AV63" s="23"/>
      <c r="AW63" s="24">
        <f>SUMPRODUCT(AV3:AV60,$CR3:$CR60)</f>
        <v>0</v>
      </c>
      <c r="AX63" s="22"/>
      <c r="AY63" s="23"/>
      <c r="AZ63" s="24">
        <f>SUMPRODUCT(AY3:AY60,$CR3:$CR60)</f>
        <v>0</v>
      </c>
      <c r="BA63" s="22"/>
      <c r="BB63" s="23"/>
      <c r="BC63" s="24">
        <f>SUMPRODUCT(BB3:BB60,$CR3:$CR60)</f>
        <v>0</v>
      </c>
      <c r="BD63" s="22"/>
      <c r="BE63" s="23"/>
      <c r="BF63" s="24">
        <f>SUMPRODUCT(BE3:BE60,$CR3:$CR60)</f>
        <v>0</v>
      </c>
      <c r="BG63" s="22"/>
      <c r="BH63" s="23"/>
      <c r="BI63" s="24">
        <f>SUMPRODUCT(BH3:BH60,$CR3:$CR60)</f>
        <v>0</v>
      </c>
      <c r="BJ63" s="22"/>
      <c r="BK63" s="23"/>
      <c r="BL63" s="24">
        <f>SUMPRODUCT(BK3:BK60,$CR3:$CR60)</f>
        <v>0</v>
      </c>
      <c r="BM63" s="22"/>
      <c r="BN63" s="23"/>
      <c r="BO63" s="24">
        <f>SUMPRODUCT(BN3:BN60,$CR3:$CR60)</f>
        <v>0</v>
      </c>
      <c r="BP63" s="22"/>
      <c r="BQ63" s="23"/>
      <c r="BR63" s="24">
        <f>SUMPRODUCT(BQ3:BQ60,$CR3:$CR60)</f>
        <v>0</v>
      </c>
      <c r="BS63" s="22"/>
      <c r="BT63" s="23"/>
      <c r="BU63" s="24">
        <f>SUMPRODUCT(BT3:BT60,$CR3:$CR60)</f>
        <v>0</v>
      </c>
      <c r="BV63" s="22"/>
      <c r="BW63" s="23"/>
      <c r="BX63" s="24">
        <f>SUMPRODUCT(BW3:BW60,$CR3:$CR60)</f>
        <v>0</v>
      </c>
      <c r="BY63" s="22"/>
      <c r="BZ63" s="23"/>
      <c r="CA63" s="24">
        <f>SUMPRODUCT(BZ3:BZ60,$CR3:$CR60)</f>
        <v>0</v>
      </c>
      <c r="CB63" s="22"/>
      <c r="CC63" s="23"/>
      <c r="CD63" s="24">
        <f>SUMPRODUCT(CC3:CC60,$CR3:$CR60)</f>
        <v>0</v>
      </c>
      <c r="CE63" s="22"/>
      <c r="CF63" s="23"/>
      <c r="CG63" s="24">
        <f>SUMPRODUCT(CF3:CF60,$CR3:$CR60)</f>
        <v>0</v>
      </c>
      <c r="CH63" s="22"/>
      <c r="CI63" s="23"/>
      <c r="CJ63" s="24">
        <f>SUMPRODUCT(CI3:CI60,$CR3:$CR60)</f>
        <v>0</v>
      </c>
      <c r="CK63" s="22"/>
      <c r="CL63" s="23"/>
      <c r="CM63" s="24">
        <f>SUMPRODUCT(CL3:CL60,$CR3:$CR60)</f>
        <v>0</v>
      </c>
      <c r="CN63" s="22"/>
      <c r="CO63" s="23"/>
      <c r="CP63" s="24">
        <f>SUMPRODUCT(CO3:CO60,$CR3:$CR60)</f>
        <v>0</v>
      </c>
      <c r="CQ63" s="15"/>
      <c r="CR63" s="44">
        <v>30</v>
      </c>
      <c r="CS63" s="21">
        <f>SUM(CS62*30/100)</f>
        <v>0</v>
      </c>
    </row>
    <row r="64" spans="1:97" s="4" customFormat="1" ht="12.75">
      <c r="C64" s="10"/>
      <c r="D64" s="20">
        <f>SUM(D62-D63)</f>
        <v>0</v>
      </c>
      <c r="E64" s="22"/>
      <c r="F64" s="23"/>
      <c r="G64" s="20">
        <f>SUM(G62-G63)</f>
        <v>0</v>
      </c>
      <c r="H64" s="22"/>
      <c r="I64" s="23"/>
      <c r="J64" s="20">
        <f>SUM(J62-J63)</f>
        <v>0</v>
      </c>
      <c r="K64" s="22"/>
      <c r="L64" s="23"/>
      <c r="M64" s="20">
        <f>SUM(M62-M63)</f>
        <v>0</v>
      </c>
      <c r="N64" s="22"/>
      <c r="O64" s="23"/>
      <c r="P64" s="20">
        <f>SUM(P62-P63)</f>
        <v>0</v>
      </c>
      <c r="Q64" s="22"/>
      <c r="R64" s="23"/>
      <c r="S64" s="20">
        <f>SUM(S62-S63)</f>
        <v>0</v>
      </c>
      <c r="T64" s="22"/>
      <c r="U64" s="23"/>
      <c r="V64" s="20">
        <f>SUM(V62-V63)</f>
        <v>0</v>
      </c>
      <c r="W64" s="22"/>
      <c r="X64" s="23"/>
      <c r="Y64" s="20">
        <f>SUM(Y62-Y63)</f>
        <v>0</v>
      </c>
      <c r="Z64" s="22"/>
      <c r="AA64" s="23"/>
      <c r="AB64" s="20">
        <f>SUM(AB62-AB63)</f>
        <v>0</v>
      </c>
      <c r="AC64" s="22"/>
      <c r="AD64" s="23"/>
      <c r="AE64" s="20">
        <f>SUM(AE62-AE63)</f>
        <v>0</v>
      </c>
      <c r="AF64" s="52"/>
      <c r="AG64" s="23"/>
      <c r="AH64" s="20">
        <f>SUM(AH62-AH63)</f>
        <v>0</v>
      </c>
      <c r="AI64" s="22"/>
      <c r="AJ64" s="23"/>
      <c r="AK64" s="20">
        <f>SUM(AK62-AK63)</f>
        <v>0</v>
      </c>
      <c r="AL64" s="22"/>
      <c r="AM64" s="23"/>
      <c r="AN64" s="20">
        <f>SUM(AN62-AN63)</f>
        <v>0</v>
      </c>
      <c r="AO64" s="22"/>
      <c r="AP64" s="23"/>
      <c r="AQ64" s="20">
        <f>SUM(AQ62-AQ63)</f>
        <v>0</v>
      </c>
      <c r="AR64" s="22"/>
      <c r="AS64" s="23"/>
      <c r="AT64" s="20">
        <f>SUM(AT62-AT63)</f>
        <v>0</v>
      </c>
      <c r="AU64" s="22"/>
      <c r="AV64" s="23"/>
      <c r="AW64" s="20">
        <f>SUM(AW62-AW63)</f>
        <v>0</v>
      </c>
      <c r="AX64" s="22"/>
      <c r="AY64" s="23"/>
      <c r="AZ64" s="20">
        <f>SUM(AZ62-AZ63)</f>
        <v>0</v>
      </c>
      <c r="BA64" s="22"/>
      <c r="BB64" s="23"/>
      <c r="BC64" s="20">
        <f>SUM(BC62-BC63)</f>
        <v>0</v>
      </c>
      <c r="BD64" s="22"/>
      <c r="BE64" s="23"/>
      <c r="BF64" s="20">
        <f>SUM(BF62-BF63)</f>
        <v>0</v>
      </c>
      <c r="BG64" s="22"/>
      <c r="BH64" s="23"/>
      <c r="BI64" s="20">
        <f>SUM(BI62-BI63)</f>
        <v>0</v>
      </c>
      <c r="BJ64" s="22"/>
      <c r="BK64" s="23"/>
      <c r="BL64" s="20">
        <f>SUM(BL62-BL63)</f>
        <v>0</v>
      </c>
      <c r="BM64" s="22"/>
      <c r="BN64" s="23"/>
      <c r="BO64" s="20">
        <f>SUM(BO62-BO63)</f>
        <v>0</v>
      </c>
      <c r="BP64" s="22"/>
      <c r="BQ64" s="23"/>
      <c r="BR64" s="20">
        <f>SUM(BR62-BR63)</f>
        <v>0</v>
      </c>
      <c r="BS64" s="22"/>
      <c r="BT64" s="23"/>
      <c r="BU64" s="20">
        <f>SUM(BU62-BU63)</f>
        <v>0</v>
      </c>
      <c r="BV64" s="22"/>
      <c r="BW64" s="23"/>
      <c r="BX64" s="20">
        <f>SUM(BX62-BX63)</f>
        <v>0</v>
      </c>
      <c r="BY64" s="22"/>
      <c r="BZ64" s="23"/>
      <c r="CA64" s="20">
        <f>SUM(CA62-CA63)</f>
        <v>0</v>
      </c>
      <c r="CB64" s="22"/>
      <c r="CC64" s="23"/>
      <c r="CD64" s="20">
        <f>SUM(CD62-CD63)</f>
        <v>0</v>
      </c>
      <c r="CE64" s="22"/>
      <c r="CF64" s="23"/>
      <c r="CG64" s="20">
        <f>SUM(CG62-CG63)</f>
        <v>0</v>
      </c>
      <c r="CH64" s="22"/>
      <c r="CI64" s="23"/>
      <c r="CJ64" s="20">
        <f>SUM(CJ62-CJ63)</f>
        <v>0</v>
      </c>
      <c r="CK64" s="22"/>
      <c r="CL64" s="23"/>
      <c r="CM64" s="20">
        <f>SUM(CM62-CM63)</f>
        <v>0</v>
      </c>
      <c r="CN64" s="22"/>
      <c r="CO64" s="23"/>
      <c r="CP64" s="20">
        <f>SUM(CP62-CP63)</f>
        <v>0</v>
      </c>
      <c r="CQ64" s="25">
        <f>SUM(CONTROLE!D37-'SPON SPEC'!CS62)</f>
        <v>0</v>
      </c>
      <c r="CR64" s="43"/>
      <c r="CS64" s="12">
        <f>CS62-CS63</f>
        <v>0</v>
      </c>
    </row>
    <row r="66" spans="84:84">
      <c r="CF66" s="9"/>
    </row>
  </sheetData>
  <mergeCells count="31">
    <mergeCell ref="CN2:CO2"/>
    <mergeCell ref="BV2:BW2"/>
    <mergeCell ref="BY2:BZ2"/>
    <mergeCell ref="CB2:CC2"/>
    <mergeCell ref="CE2:CF2"/>
    <mergeCell ref="CH2:CI2"/>
    <mergeCell ref="CK2:CL2"/>
    <mergeCell ref="BS2:BT2"/>
    <mergeCell ref="AL2:AM2"/>
    <mergeCell ref="AO2:AP2"/>
    <mergeCell ref="AR2:AS2"/>
    <mergeCell ref="AU2:AV2"/>
    <mergeCell ref="AX2:AY2"/>
    <mergeCell ref="BA2:BB2"/>
    <mergeCell ref="BD2:BE2"/>
    <mergeCell ref="BG2:BH2"/>
    <mergeCell ref="BJ2:BK2"/>
    <mergeCell ref="BM2:BN2"/>
    <mergeCell ref="BP2:BQ2"/>
    <mergeCell ref="AI2:AJ2"/>
    <mergeCell ref="B2:C2"/>
    <mergeCell ref="E2:F2"/>
    <mergeCell ref="H2:I2"/>
    <mergeCell ref="K2:L2"/>
    <mergeCell ref="N2:O2"/>
    <mergeCell ref="Q2:R2"/>
    <mergeCell ref="T2:U2"/>
    <mergeCell ref="W2:X2"/>
    <mergeCell ref="Z2:AA2"/>
    <mergeCell ref="AC2:AD2"/>
    <mergeCell ref="AF2:AG2"/>
  </mergeCells>
  <printOptions horizontalCentered="1" verticalCentered="1"/>
  <pageMargins left="1.1811023622047245" right="0.98425196850393704" top="0" bottom="0" header="0" footer="0.31496062992125984"/>
  <pageSetup paperSize="9" scale="80" orientation="landscape" horizontalDpi="4294967293" verticalDpi="0" r:id="rId1"/>
  <ignoredErrors>
    <ignoredError sqref="D62:CP6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D46"/>
  <sheetViews>
    <sheetView workbookViewId="0">
      <selection sqref="A1:D1"/>
    </sheetView>
  </sheetViews>
  <sheetFormatPr baseColWidth="10" defaultRowHeight="15"/>
  <cols>
    <col min="1" max="1" width="15.7109375" style="32" customWidth="1"/>
    <col min="2" max="2" width="20.28515625" style="26" customWidth="1"/>
    <col min="3" max="3" width="15.85546875" style="26" customWidth="1"/>
    <col min="4" max="4" width="15.85546875" style="27" customWidth="1"/>
    <col min="5" max="16384" width="11.42578125" style="26"/>
  </cols>
  <sheetData>
    <row r="1" spans="1:4" ht="21">
      <c r="A1" s="55" t="str">
        <f>'SPON SPEC'!H1</f>
        <v>FOURNITURES 10/2009</v>
      </c>
      <c r="B1" s="55"/>
      <c r="C1" s="55"/>
      <c r="D1" s="55"/>
    </row>
    <row r="2" spans="1:4" ht="6" customHeight="1"/>
    <row r="3" spans="1:4" ht="18.75">
      <c r="A3" s="28" t="s">
        <v>59</v>
      </c>
      <c r="B3" s="29" t="s">
        <v>60</v>
      </c>
      <c r="C3" s="29" t="s">
        <v>61</v>
      </c>
      <c r="D3" s="30" t="s">
        <v>62</v>
      </c>
    </row>
    <row r="4" spans="1:4" ht="6" customHeight="1"/>
    <row r="5" spans="1:4">
      <c r="A5" s="33">
        <v>40087</v>
      </c>
      <c r="B5" s="40">
        <v>0</v>
      </c>
      <c r="C5" s="35">
        <v>0</v>
      </c>
      <c r="D5" s="36">
        <f>B5-C5</f>
        <v>0</v>
      </c>
    </row>
    <row r="6" spans="1:4">
      <c r="A6" s="33">
        <v>40088</v>
      </c>
      <c r="B6" s="40">
        <v>0</v>
      </c>
      <c r="C6" s="35">
        <v>0</v>
      </c>
      <c r="D6" s="36">
        <f t="shared" ref="D6:D35" si="0">B6-C6</f>
        <v>0</v>
      </c>
    </row>
    <row r="7" spans="1:4">
      <c r="A7" s="33">
        <v>40089</v>
      </c>
      <c r="B7" s="40">
        <v>0</v>
      </c>
      <c r="C7" s="35">
        <v>0</v>
      </c>
      <c r="D7" s="36">
        <f t="shared" si="0"/>
        <v>0</v>
      </c>
    </row>
    <row r="8" spans="1:4">
      <c r="A8" s="33">
        <v>40090</v>
      </c>
      <c r="B8" s="40">
        <v>0</v>
      </c>
      <c r="C8" s="35">
        <v>0</v>
      </c>
      <c r="D8" s="36">
        <f t="shared" si="0"/>
        <v>0</v>
      </c>
    </row>
    <row r="9" spans="1:4">
      <c r="A9" s="33">
        <v>40091</v>
      </c>
      <c r="B9" s="40">
        <v>0</v>
      </c>
      <c r="C9" s="35">
        <v>0</v>
      </c>
      <c r="D9" s="36">
        <f t="shared" si="0"/>
        <v>0</v>
      </c>
    </row>
    <row r="10" spans="1:4">
      <c r="A10" s="33">
        <v>40092</v>
      </c>
      <c r="B10" s="40">
        <v>0</v>
      </c>
      <c r="C10" s="35">
        <v>0</v>
      </c>
      <c r="D10" s="36">
        <f t="shared" si="0"/>
        <v>0</v>
      </c>
    </row>
    <row r="11" spans="1:4">
      <c r="A11" s="33">
        <v>40093</v>
      </c>
      <c r="B11" s="40">
        <v>0</v>
      </c>
      <c r="C11" s="35">
        <v>0</v>
      </c>
      <c r="D11" s="36">
        <f t="shared" si="0"/>
        <v>0</v>
      </c>
    </row>
    <row r="12" spans="1:4">
      <c r="A12" s="33">
        <v>40094</v>
      </c>
      <c r="B12" s="40">
        <v>0</v>
      </c>
      <c r="C12" s="35">
        <v>0</v>
      </c>
      <c r="D12" s="36">
        <f t="shared" si="0"/>
        <v>0</v>
      </c>
    </row>
    <row r="13" spans="1:4">
      <c r="A13" s="33">
        <v>40095</v>
      </c>
      <c r="B13" s="40">
        <v>0</v>
      </c>
      <c r="C13" s="35">
        <v>0</v>
      </c>
      <c r="D13" s="36">
        <f t="shared" si="0"/>
        <v>0</v>
      </c>
    </row>
    <row r="14" spans="1:4">
      <c r="A14" s="33">
        <v>40096</v>
      </c>
      <c r="B14" s="40">
        <v>0</v>
      </c>
      <c r="C14" s="35">
        <v>0</v>
      </c>
      <c r="D14" s="36">
        <f t="shared" si="0"/>
        <v>0</v>
      </c>
    </row>
    <row r="15" spans="1:4">
      <c r="A15" s="33">
        <v>40097</v>
      </c>
      <c r="B15" s="40">
        <v>0</v>
      </c>
      <c r="C15" s="35">
        <v>0</v>
      </c>
      <c r="D15" s="36">
        <f t="shared" si="0"/>
        <v>0</v>
      </c>
    </row>
    <row r="16" spans="1:4">
      <c r="A16" s="33">
        <v>40098</v>
      </c>
      <c r="B16" s="40">
        <v>0</v>
      </c>
      <c r="C16" s="35">
        <v>0</v>
      </c>
      <c r="D16" s="36">
        <f t="shared" si="0"/>
        <v>0</v>
      </c>
    </row>
    <row r="17" spans="1:4">
      <c r="A17" s="33">
        <v>40099</v>
      </c>
      <c r="B17" s="40">
        <v>0</v>
      </c>
      <c r="C17" s="35">
        <v>0</v>
      </c>
      <c r="D17" s="36">
        <f t="shared" si="0"/>
        <v>0</v>
      </c>
    </row>
    <row r="18" spans="1:4">
      <c r="A18" s="33">
        <v>40100</v>
      </c>
      <c r="B18" s="40">
        <v>0</v>
      </c>
      <c r="C18" s="35">
        <v>0</v>
      </c>
      <c r="D18" s="36">
        <f t="shared" si="0"/>
        <v>0</v>
      </c>
    </row>
    <row r="19" spans="1:4">
      <c r="A19" s="33">
        <v>40101</v>
      </c>
      <c r="B19" s="40">
        <v>0</v>
      </c>
      <c r="C19" s="35">
        <v>0</v>
      </c>
      <c r="D19" s="36">
        <f t="shared" si="0"/>
        <v>0</v>
      </c>
    </row>
    <row r="20" spans="1:4">
      <c r="A20" s="33">
        <v>40102</v>
      </c>
      <c r="B20" s="40">
        <v>0</v>
      </c>
      <c r="C20" s="35">
        <v>0</v>
      </c>
      <c r="D20" s="36">
        <f t="shared" si="0"/>
        <v>0</v>
      </c>
    </row>
    <row r="21" spans="1:4">
      <c r="A21" s="33">
        <v>40103</v>
      </c>
      <c r="B21" s="40">
        <v>0</v>
      </c>
      <c r="C21" s="35">
        <v>0</v>
      </c>
      <c r="D21" s="36">
        <f t="shared" si="0"/>
        <v>0</v>
      </c>
    </row>
    <row r="22" spans="1:4">
      <c r="A22" s="33">
        <v>40104</v>
      </c>
      <c r="B22" s="40">
        <v>0</v>
      </c>
      <c r="C22" s="35">
        <v>0</v>
      </c>
      <c r="D22" s="36">
        <f t="shared" si="0"/>
        <v>0</v>
      </c>
    </row>
    <row r="23" spans="1:4">
      <c r="A23" s="33">
        <v>40105</v>
      </c>
      <c r="B23" s="40">
        <v>0</v>
      </c>
      <c r="C23" s="35">
        <v>0</v>
      </c>
      <c r="D23" s="36">
        <f t="shared" si="0"/>
        <v>0</v>
      </c>
    </row>
    <row r="24" spans="1:4">
      <c r="A24" s="33">
        <v>40106</v>
      </c>
      <c r="B24" s="40">
        <v>0</v>
      </c>
      <c r="C24" s="35">
        <v>0</v>
      </c>
      <c r="D24" s="36">
        <f t="shared" si="0"/>
        <v>0</v>
      </c>
    </row>
    <row r="25" spans="1:4">
      <c r="A25" s="33">
        <v>40107</v>
      </c>
      <c r="B25" s="40">
        <v>0</v>
      </c>
      <c r="C25" s="35">
        <v>0</v>
      </c>
      <c r="D25" s="36">
        <f t="shared" si="0"/>
        <v>0</v>
      </c>
    </row>
    <row r="26" spans="1:4">
      <c r="A26" s="33">
        <v>40108</v>
      </c>
      <c r="B26" s="40">
        <v>0</v>
      </c>
      <c r="C26" s="35">
        <v>0</v>
      </c>
      <c r="D26" s="36">
        <f t="shared" si="0"/>
        <v>0</v>
      </c>
    </row>
    <row r="27" spans="1:4">
      <c r="A27" s="33">
        <v>40109</v>
      </c>
      <c r="B27" s="40">
        <v>0</v>
      </c>
      <c r="C27" s="35">
        <v>0</v>
      </c>
      <c r="D27" s="36">
        <f t="shared" si="0"/>
        <v>0</v>
      </c>
    </row>
    <row r="28" spans="1:4">
      <c r="A28" s="33">
        <v>40110</v>
      </c>
      <c r="B28" s="40">
        <v>0</v>
      </c>
      <c r="C28" s="35">
        <v>0</v>
      </c>
      <c r="D28" s="36">
        <f t="shared" si="0"/>
        <v>0</v>
      </c>
    </row>
    <row r="29" spans="1:4">
      <c r="A29" s="33">
        <v>40111</v>
      </c>
      <c r="B29" s="40">
        <v>0</v>
      </c>
      <c r="C29" s="35">
        <v>0</v>
      </c>
      <c r="D29" s="36">
        <f t="shared" si="0"/>
        <v>0</v>
      </c>
    </row>
    <row r="30" spans="1:4">
      <c r="A30" s="33">
        <v>40112</v>
      </c>
      <c r="B30" s="40">
        <v>0</v>
      </c>
      <c r="C30" s="35">
        <v>0</v>
      </c>
      <c r="D30" s="36">
        <f t="shared" si="0"/>
        <v>0</v>
      </c>
    </row>
    <row r="31" spans="1:4">
      <c r="A31" s="33">
        <v>40113</v>
      </c>
      <c r="B31" s="40">
        <v>0</v>
      </c>
      <c r="C31" s="35">
        <v>0</v>
      </c>
      <c r="D31" s="36">
        <f t="shared" si="0"/>
        <v>0</v>
      </c>
    </row>
    <row r="32" spans="1:4">
      <c r="A32" s="33">
        <v>40114</v>
      </c>
      <c r="B32" s="40">
        <v>0</v>
      </c>
      <c r="C32" s="35">
        <v>0</v>
      </c>
      <c r="D32" s="36">
        <f t="shared" si="0"/>
        <v>0</v>
      </c>
    </row>
    <row r="33" spans="1:4">
      <c r="A33" s="33">
        <v>40115</v>
      </c>
      <c r="B33" s="40">
        <v>0</v>
      </c>
      <c r="C33" s="35">
        <v>0</v>
      </c>
      <c r="D33" s="36">
        <f t="shared" si="0"/>
        <v>0</v>
      </c>
    </row>
    <row r="34" spans="1:4">
      <c r="A34" s="33">
        <v>40116</v>
      </c>
      <c r="B34" s="40">
        <v>0</v>
      </c>
      <c r="C34" s="35">
        <v>0</v>
      </c>
      <c r="D34" s="36">
        <f t="shared" si="0"/>
        <v>0</v>
      </c>
    </row>
    <row r="35" spans="1:4">
      <c r="A35" s="33">
        <v>40117</v>
      </c>
      <c r="B35" s="40">
        <v>0</v>
      </c>
      <c r="C35" s="35">
        <v>0</v>
      </c>
      <c r="D35" s="36">
        <f t="shared" si="0"/>
        <v>0</v>
      </c>
    </row>
    <row r="36" spans="1:4">
      <c r="A36" s="33"/>
      <c r="B36" s="40"/>
      <c r="C36" s="35"/>
      <c r="D36" s="36"/>
    </row>
    <row r="37" spans="1:4">
      <c r="A37" s="33"/>
      <c r="B37" s="40">
        <f>SUM(B5:B36)</f>
        <v>0</v>
      </c>
      <c r="C37" s="35">
        <f>SUM(C5:C35)</f>
        <v>0</v>
      </c>
      <c r="D37" s="36">
        <f>SUM(D5:D35)</f>
        <v>0</v>
      </c>
    </row>
    <row r="38" spans="1:4">
      <c r="A38" s="33"/>
      <c r="B38" s="40"/>
      <c r="C38" s="35"/>
      <c r="D38" s="36"/>
    </row>
    <row r="39" spans="1:4">
      <c r="A39" s="33"/>
      <c r="B39" s="35"/>
      <c r="C39" s="37" t="s">
        <v>63</v>
      </c>
      <c r="D39" s="38">
        <f>B37-C37</f>
        <v>0</v>
      </c>
    </row>
    <row r="40" spans="1:4">
      <c r="A40" s="33"/>
      <c r="B40" s="35"/>
      <c r="C40" s="37" t="s">
        <v>64</v>
      </c>
      <c r="D40" s="38">
        <f>(D39*30)/100</f>
        <v>0</v>
      </c>
    </row>
    <row r="41" spans="1:4">
      <c r="A41" s="33"/>
      <c r="B41" s="35"/>
      <c r="C41" s="35"/>
      <c r="D41" s="39">
        <f>D39-D40</f>
        <v>0</v>
      </c>
    </row>
    <row r="42" spans="1:4">
      <c r="A42" s="33"/>
      <c r="B42" s="41"/>
      <c r="C42" s="35"/>
      <c r="D42" s="36"/>
    </row>
    <row r="43" spans="1:4">
      <c r="A43" s="33"/>
      <c r="B43" s="46"/>
      <c r="C43" s="41"/>
      <c r="D43" s="34"/>
    </row>
    <row r="44" spans="1:4">
      <c r="B44" s="41"/>
    </row>
    <row r="45" spans="1:4">
      <c r="B45" s="41"/>
    </row>
    <row r="46" spans="1:4">
      <c r="B46" s="41"/>
    </row>
  </sheetData>
  <mergeCells count="1">
    <mergeCell ref="A1:D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SPON SPEC</vt:lpstr>
      <vt:lpstr>CONTROLE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Pavilion</dc:creator>
  <cp:lastModifiedBy>Pavilion</cp:lastModifiedBy>
  <cp:lastPrinted>2009-11-18T21:24:17Z</cp:lastPrinted>
  <dcterms:created xsi:type="dcterms:W3CDTF">2008-06-12T19:03:55Z</dcterms:created>
  <dcterms:modified xsi:type="dcterms:W3CDTF">2009-11-29T20:45:48Z</dcterms:modified>
</cp:coreProperties>
</file>