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nstitution des classes\"/>
    </mc:Choice>
  </mc:AlternateContent>
  <xr:revisionPtr revIDLastSave="0" documentId="13_ncr:1_{E56FD283-7FCC-49FE-B616-9C8DBD060B27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Base 4ème" sheetId="3" r:id="rId1"/>
  </sheets>
  <calcPr calcId="19102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X84" i="3" l="1"/>
  <c r="Q84" i="3"/>
  <c r="J84" i="3"/>
  <c r="C84" i="3"/>
  <c r="X83" i="3"/>
  <c r="Q83" i="3"/>
  <c r="J83" i="3"/>
  <c r="C83" i="3"/>
  <c r="X82" i="3"/>
  <c r="Q82" i="3"/>
  <c r="J82" i="3"/>
  <c r="C82" i="3"/>
  <c r="X81" i="3"/>
  <c r="Q81" i="3"/>
  <c r="J81" i="3"/>
  <c r="C81" i="3"/>
  <c r="X80" i="3"/>
  <c r="Q80" i="3"/>
  <c r="J80" i="3"/>
  <c r="C80" i="3"/>
  <c r="C89" i="3" s="1"/>
  <c r="X79" i="3"/>
  <c r="Q79" i="3"/>
  <c r="J79" i="3"/>
  <c r="C79" i="3"/>
  <c r="C88" i="3" s="1"/>
  <c r="X78" i="3"/>
  <c r="Q78" i="3"/>
  <c r="J78" i="3"/>
  <c r="C78" i="3"/>
  <c r="X44" i="3"/>
  <c r="Q44" i="3"/>
  <c r="J44" i="3"/>
  <c r="C44" i="3"/>
  <c r="X43" i="3"/>
  <c r="Q43" i="3"/>
  <c r="J43" i="3"/>
  <c r="C43" i="3"/>
  <c r="X42" i="3"/>
  <c r="Q42" i="3"/>
  <c r="J42" i="3"/>
  <c r="C42" i="3"/>
  <c r="C45" i="3" s="1"/>
  <c r="X41" i="3"/>
  <c r="Q41" i="3"/>
  <c r="J41" i="3"/>
  <c r="C41" i="3"/>
  <c r="X40" i="3"/>
  <c r="Q40" i="3"/>
  <c r="J40" i="3"/>
  <c r="C40" i="3"/>
  <c r="X39" i="3"/>
  <c r="Q39" i="3"/>
  <c r="J39" i="3"/>
  <c r="C39" i="3"/>
  <c r="X38" i="3"/>
  <c r="Q38" i="3"/>
  <c r="J38" i="3"/>
  <c r="C38" i="3"/>
  <c r="X37" i="3"/>
  <c r="Q37" i="3"/>
  <c r="J37" i="3"/>
  <c r="C37" i="3"/>
  <c r="X36" i="3"/>
  <c r="Q36" i="3"/>
  <c r="J36" i="3"/>
  <c r="C36" i="3"/>
  <c r="X35" i="3"/>
  <c r="Q35" i="3"/>
  <c r="J35" i="3"/>
  <c r="C35" i="3"/>
  <c r="V33" i="3"/>
  <c r="V32" i="3"/>
  <c r="O32" i="3"/>
  <c r="A32" i="3"/>
  <c r="V31" i="3"/>
  <c r="O31" i="3"/>
  <c r="A31" i="3"/>
  <c r="V30" i="3"/>
  <c r="O30" i="3"/>
  <c r="H30" i="3"/>
  <c r="A30" i="3"/>
  <c r="V29" i="3"/>
  <c r="O29" i="3"/>
  <c r="H29" i="3"/>
  <c r="A29" i="3"/>
  <c r="V22" i="3"/>
  <c r="O22" i="3"/>
  <c r="H22" i="3"/>
  <c r="A22" i="3"/>
  <c r="V19" i="3"/>
  <c r="O19" i="3"/>
  <c r="H19" i="3"/>
  <c r="A19" i="3"/>
  <c r="AF22" i="3" s="1"/>
  <c r="V18" i="3"/>
  <c r="O18" i="3"/>
  <c r="H18" i="3"/>
  <c r="A18" i="3"/>
  <c r="V17" i="3"/>
  <c r="O17" i="3"/>
  <c r="H17" i="3"/>
  <c r="A17" i="3"/>
  <c r="V16" i="3"/>
  <c r="O16" i="3"/>
  <c r="H16" i="3"/>
  <c r="A16" i="3"/>
  <c r="V15" i="3"/>
  <c r="O15" i="3"/>
  <c r="H15" i="3"/>
  <c r="A15" i="3"/>
  <c r="V14" i="3"/>
  <c r="O14" i="3"/>
  <c r="H14" i="3"/>
  <c r="A14" i="3"/>
  <c r="V13" i="3"/>
  <c r="O13" i="3"/>
  <c r="H13" i="3"/>
  <c r="A13" i="3"/>
  <c r="V12" i="3"/>
  <c r="O12" i="3"/>
  <c r="H12" i="3"/>
  <c r="A12" i="3"/>
  <c r="V11" i="3"/>
  <c r="O11" i="3"/>
  <c r="H11" i="3"/>
  <c r="A11" i="3"/>
  <c r="V10" i="3"/>
  <c r="O10" i="3"/>
  <c r="H10" i="3"/>
  <c r="A10" i="3"/>
  <c r="V9" i="3"/>
  <c r="O9" i="3"/>
  <c r="H9" i="3"/>
  <c r="A9" i="3"/>
  <c r="V8" i="3"/>
  <c r="O8" i="3"/>
  <c r="H8" i="3"/>
  <c r="A8" i="3"/>
  <c r="V7" i="3"/>
  <c r="O7" i="3"/>
  <c r="H7" i="3"/>
  <c r="A7" i="3"/>
  <c r="V6" i="3"/>
  <c r="O6" i="3"/>
  <c r="H6" i="3"/>
  <c r="A6" i="3"/>
  <c r="V5" i="3"/>
  <c r="O5" i="3"/>
  <c r="H5" i="3"/>
  <c r="A5" i="3"/>
  <c r="V4" i="3"/>
  <c r="O4" i="3"/>
  <c r="H4" i="3"/>
  <c r="A4" i="3"/>
  <c r="V3" i="3"/>
  <c r="O3" i="3"/>
  <c r="H3" i="3"/>
  <c r="A3" i="3"/>
  <c r="C87" i="3" l="1"/>
  <c r="AF6" i="3"/>
  <c r="AF14" i="3"/>
  <c r="AK16" i="3"/>
  <c r="AK22" i="3"/>
  <c r="AF17" i="3"/>
  <c r="AF20" i="3"/>
  <c r="AK10" i="3"/>
  <c r="AK7" i="3"/>
  <c r="AK23" i="3"/>
  <c r="AK8" i="3"/>
  <c r="AF12" i="3"/>
  <c r="AF19" i="3"/>
  <c r="AF11" i="3"/>
  <c r="AK9" i="3"/>
  <c r="AK13" i="3"/>
  <c r="AK17" i="3"/>
  <c r="AF21" i="3"/>
  <c r="AK11" i="3"/>
  <c r="AF15" i="3"/>
  <c r="AF10" i="3"/>
  <c r="AF18" i="3"/>
  <c r="AK19" i="3"/>
  <c r="AF25" i="3"/>
  <c r="AF9" i="3"/>
  <c r="AF24" i="3"/>
  <c r="AF23" i="3"/>
  <c r="AF7" i="3"/>
  <c r="AF16" i="3"/>
  <c r="AK18" i="3"/>
  <c r="AF13" i="3"/>
  <c r="AK14" i="3"/>
  <c r="AK12" i="3"/>
  <c r="AF8" i="3"/>
  <c r="AK25" i="3"/>
  <c r="AK20" i="3"/>
  <c r="AK15" i="3"/>
  <c r="AK24" i="3"/>
  <c r="AK21" i="3"/>
  <c r="AK6" i="3"/>
  <c r="C47" i="3"/>
  <c r="C46" i="3"/>
  <c r="AK27" i="3" l="1"/>
  <c r="AK26" i="3" s="1"/>
  <c r="AF27" i="3"/>
  <c r="AF26" i="3" s="1"/>
</calcChain>
</file>

<file path=xl/sharedStrings.xml><?xml version="1.0" encoding="utf-8"?>
<sst xmlns="http://schemas.openxmlformats.org/spreadsheetml/2006/main" count="131" uniqueCount="41">
  <si>
    <t>5B</t>
  </si>
  <si>
    <t>5C</t>
  </si>
  <si>
    <t>5D</t>
  </si>
  <si>
    <t>Esp</t>
  </si>
  <si>
    <t>G</t>
  </si>
  <si>
    <t>F</t>
  </si>
  <si>
    <t>OAE</t>
  </si>
  <si>
    <t>All</t>
  </si>
  <si>
    <t>Lat</t>
  </si>
  <si>
    <t>Elèves en 4A</t>
  </si>
  <si>
    <t>Elèves en 4B</t>
  </si>
  <si>
    <t>Elèves en 4C</t>
  </si>
  <si>
    <t>Elèves en 4D</t>
  </si>
  <si>
    <t>Garçons</t>
  </si>
  <si>
    <t>Filles</t>
  </si>
  <si>
    <t>/101</t>
  </si>
  <si>
    <t>Latin</t>
  </si>
  <si>
    <t>Nombre élèves 2024-2025</t>
  </si>
  <si>
    <t>Nom Prénom</t>
  </si>
  <si>
    <t>LV2</t>
  </si>
  <si>
    <t>Sexe</t>
  </si>
  <si>
    <t>Elèves total en 4ème 2025-2026</t>
  </si>
  <si>
    <t>Total élèves 2025-2026</t>
  </si>
  <si>
    <t>Elèves pour 2025-2026 en 4ème</t>
  </si>
  <si>
    <t>Elèves partants du collège</t>
  </si>
  <si>
    <t>Total élèves doublants</t>
  </si>
  <si>
    <t xml:space="preserve">Elèves doublants la classe de 5ème </t>
  </si>
  <si>
    <t>Classe 25-26                   5-4-D(épart)?</t>
  </si>
  <si>
    <t>Total élèves qui partent</t>
  </si>
  <si>
    <t>D</t>
  </si>
  <si>
    <t>Doublants en 5ème  :</t>
  </si>
  <si>
    <t>Départs du collège :</t>
  </si>
  <si>
    <t>Total</t>
  </si>
  <si>
    <t>ABCDE Fghi</t>
  </si>
  <si>
    <t>JKLM Nopq</t>
  </si>
  <si>
    <t xml:space="preserve">5A </t>
  </si>
  <si>
    <t>4A ( _ _  élèves Esp All Latin OAE)</t>
  </si>
  <si>
    <t>4D ( _ _  élèves Esp All Latin OAE)</t>
  </si>
  <si>
    <t>4C ( _ _  élèves Esp All Latin OAE)</t>
  </si>
  <si>
    <t>4B ( _ _  élèves Esp All Latin OAE)</t>
  </si>
  <si>
    <t>RST Uvw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</si>
</sst>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333333"/>
      <name val="Calibri"/>
      <family val="2"/>
      <charset val="1"/>
    </font>
    <font>
      <sz val="11"/>
      <color rgb="FF00000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color rgb="FF808080"/>
      <name val="Calibri"/>
      <family val="2"/>
      <charset val="1"/>
    </font>
    <font>
      <b/>
      <sz val="11"/>
      <color rgb="FF333333"/>
      <name val="Calibri"/>
      <family val="2"/>
    </font>
    <font>
      <b/>
      <i/>
      <sz val="11"/>
      <color rgb="FF333333"/>
      <name val="Calibri"/>
      <family val="2"/>
    </font>
    <font>
      <sz val="11"/>
      <color theme="0"/>
      <name val="Calibri"/>
      <family val="2"/>
      <charset val="1"/>
    </font>
    <font>
      <b/>
      <sz val="10"/>
      <name val="Agency FB"/>
      <family val="2"/>
    </font>
    <font>
      <sz val="11"/>
      <color rgb="FF333333"/>
      <name val="Agency FB"/>
      <family val="2"/>
    </font>
    <font>
      <sz val="11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C6D9F1"/>
        <bgColor rgb="FFC0C0C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rgb="FFC0C0C0"/>
      </patternFill>
    </fill>
    <fill>
      <patternFill patternType="solid">
        <fgColor theme="3" tint="0.39997558519241921"/>
        <bgColor rgb="FFC0C0C0"/>
      </patternFill>
    </fill>
    <fill>
      <patternFill patternType="solid">
        <fgColor theme="3" tint="-0.249977111117893"/>
        <bgColor rgb="FFC0C0C0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1" xfId="0" applyFont="1" applyBorder="1"/>
    <xf numFmtId="0" fontId="1" fillId="0" borderId="0" xfId="0" applyFont="1"/>
    <xf numFmtId="0" fontId="0" fillId="0" borderId="1" xfId="0" applyBorder="1"/>
    <xf numFmtId="0" fontId="4" fillId="0" borderId="0" xfId="0" applyFont="1"/>
    <xf numFmtId="0" fontId="1" fillId="3" borderId="0" xfId="0" applyFont="1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" fillId="6" borderId="0" xfId="0" applyFont="1" applyFill="1"/>
    <xf numFmtId="0" fontId="5" fillId="6" borderId="0" xfId="0" applyFont="1" applyFill="1" applyAlignment="1">
      <alignment horizontal="center"/>
    </xf>
    <xf numFmtId="0" fontId="1" fillId="5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/>
    <xf numFmtId="0" fontId="6" fillId="7" borderId="0" xfId="0" applyFont="1" applyFill="1" applyAlignment="1">
      <alignment horizontal="center" vertical="center"/>
    </xf>
    <xf numFmtId="0" fontId="1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10" fillId="0" borderId="0" xfId="0" applyFont="1"/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0" fillId="11" borderId="1" xfId="0" applyFill="1" applyBorder="1"/>
    <xf numFmtId="0" fontId="0" fillId="11" borderId="1" xfId="0" applyFill="1" applyBorder="1" applyAlignment="1">
      <alignment horizontal="center" vertical="center"/>
    </xf>
  </cellXfs>
  <cellStyles count="1">
    <cellStyle name="Normal" xfId="0" builtinId="0"/>
  </cellStyles>
  <dxfs count="12"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729FC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558ED5"/>
      <rgbColor rgb="FF33CCCC"/>
      <rgbColor rgb="FF99CC00"/>
      <rgbColor rgb="FFFFCC00"/>
      <rgbColor rgb="FFFF9900"/>
      <rgbColor rgb="FFFF4000"/>
      <rgbColor rgb="FF376092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3187D-F11D-436B-902D-3A1BFB820C08}">
  <dimension ref="A1:AL89"/>
  <sheetViews>
    <sheetView tabSelected="1" topLeftCell="A28" zoomScale="80" zoomScaleNormal="80" workbookViewId="0">
      <selection activeCell="H15" sqref="H15"/>
    </sheetView>
  </sheetViews>
  <sheetFormatPr baseColWidth="10" defaultColWidth="9.109375" defaultRowHeight="14.4" x14ac:dyDescent="0.3"/>
  <cols>
    <col min="2" max="2" width="31" customWidth="1"/>
    <col min="7" max="7" width="13.77734375" customWidth="1"/>
    <col min="9" max="9" width="31.44140625" customWidth="1"/>
    <col min="14" max="14" width="13.77734375" customWidth="1"/>
    <col min="15" max="15" width="9.109375" style="22"/>
    <col min="16" max="16" width="31.88671875" customWidth="1"/>
    <col min="21" max="21" width="13.77734375" customWidth="1"/>
    <col min="23" max="23" width="30.6640625" customWidth="1"/>
    <col min="28" max="28" width="13.77734375" customWidth="1"/>
  </cols>
  <sheetData>
    <row r="1" spans="1:38" x14ac:dyDescent="0.3">
      <c r="B1" s="33" t="s">
        <v>35</v>
      </c>
      <c r="C1" s="33"/>
      <c r="D1" s="33"/>
      <c r="E1" s="33"/>
      <c r="F1" s="33"/>
      <c r="G1" s="33"/>
      <c r="I1" s="33" t="s">
        <v>0</v>
      </c>
      <c r="J1" s="33"/>
      <c r="K1" s="33"/>
      <c r="L1" s="33"/>
      <c r="M1" s="33"/>
      <c r="N1" s="33"/>
      <c r="P1" s="33" t="s">
        <v>1</v>
      </c>
      <c r="Q1" s="33"/>
      <c r="R1" s="33"/>
      <c r="S1" s="33"/>
      <c r="T1" s="33"/>
      <c r="U1" s="33"/>
      <c r="W1" s="33" t="s">
        <v>2</v>
      </c>
      <c r="X1" s="33"/>
      <c r="Y1" s="33"/>
      <c r="Z1" s="33"/>
      <c r="AA1" s="33"/>
      <c r="AB1" s="33"/>
      <c r="AD1" s="1"/>
    </row>
    <row r="2" spans="1:38" ht="28.8" x14ac:dyDescent="0.3">
      <c r="B2" s="15" t="s">
        <v>18</v>
      </c>
      <c r="C2" s="15" t="s">
        <v>19</v>
      </c>
      <c r="D2" s="15" t="s">
        <v>8</v>
      </c>
      <c r="E2" s="15" t="s">
        <v>6</v>
      </c>
      <c r="F2" s="15" t="s">
        <v>20</v>
      </c>
      <c r="G2" s="14" t="s">
        <v>27</v>
      </c>
      <c r="I2" s="15" t="s">
        <v>18</v>
      </c>
      <c r="J2" s="15" t="s">
        <v>19</v>
      </c>
      <c r="K2" s="15" t="s">
        <v>8</v>
      </c>
      <c r="L2" s="15" t="s">
        <v>6</v>
      </c>
      <c r="M2" s="15" t="s">
        <v>20</v>
      </c>
      <c r="N2" s="14" t="s">
        <v>27</v>
      </c>
      <c r="P2" s="15" t="s">
        <v>18</v>
      </c>
      <c r="Q2" s="15" t="s">
        <v>19</v>
      </c>
      <c r="R2" s="15" t="s">
        <v>8</v>
      </c>
      <c r="S2" s="15" t="s">
        <v>6</v>
      </c>
      <c r="T2" s="15" t="s">
        <v>20</v>
      </c>
      <c r="U2" s="14" t="s">
        <v>27</v>
      </c>
      <c r="V2" s="9"/>
      <c r="W2" s="15" t="s">
        <v>18</v>
      </c>
      <c r="X2" s="15" t="s">
        <v>19</v>
      </c>
      <c r="Y2" s="15" t="s">
        <v>8</v>
      </c>
      <c r="Z2" s="15" t="s">
        <v>6</v>
      </c>
      <c r="AA2" s="15" t="s">
        <v>20</v>
      </c>
      <c r="AB2" s="14" t="s">
        <v>27</v>
      </c>
      <c r="AD2" s="1"/>
    </row>
    <row r="3" spans="1:38" x14ac:dyDescent="0.3">
      <c r="A3" s="27" t="str">
        <f>G3&amp;"_"&amp;COUNTIF($G$3:G3,G3)</f>
        <v>4_1</v>
      </c>
      <c r="B3" s="39" t="s">
        <v>33</v>
      </c>
      <c r="C3" s="39" t="s">
        <v>3</v>
      </c>
      <c r="D3" s="40"/>
      <c r="E3" s="40" t="s">
        <v>6</v>
      </c>
      <c r="F3" s="40" t="s">
        <v>4</v>
      </c>
      <c r="G3" s="20">
        <v>4</v>
      </c>
      <c r="H3" s="28" t="str">
        <f>N3&amp;"_"&amp;COUNTIF($N$3:N3,N3)</f>
        <v>_0</v>
      </c>
      <c r="I3" s="5"/>
      <c r="J3" s="5"/>
      <c r="K3" s="20"/>
      <c r="L3" s="20"/>
      <c r="M3" s="20"/>
      <c r="N3" s="20"/>
      <c r="O3" s="28" t="str">
        <f>U3&amp;"_"&amp;COUNTIF($U$3:U3,U3)</f>
        <v>_0</v>
      </c>
      <c r="P3" s="5"/>
      <c r="Q3" s="5"/>
      <c r="R3" s="20"/>
      <c r="S3" s="20"/>
      <c r="T3" s="20"/>
      <c r="U3" s="20"/>
      <c r="V3" s="28" t="str">
        <f>AB3&amp;"_"&amp;COUNTIF($AB$3:AB3,AB3)</f>
        <v>_0</v>
      </c>
      <c r="W3" s="5"/>
      <c r="X3" s="5"/>
      <c r="Y3" s="20"/>
      <c r="Z3" s="20"/>
      <c r="AA3" s="20"/>
      <c r="AB3" s="20"/>
      <c r="AD3" s="1"/>
    </row>
    <row r="4" spans="1:38" x14ac:dyDescent="0.3">
      <c r="A4" s="27" t="str">
        <f>G4&amp;"_"&amp;COUNTIF($G$3:G4,G4)</f>
        <v>4_2</v>
      </c>
      <c r="B4" s="39" t="s">
        <v>34</v>
      </c>
      <c r="C4" s="39" t="s">
        <v>7</v>
      </c>
      <c r="D4" s="40" t="s">
        <v>8</v>
      </c>
      <c r="E4" s="40"/>
      <c r="F4" s="40" t="s">
        <v>5</v>
      </c>
      <c r="G4" s="20">
        <v>4</v>
      </c>
      <c r="H4" s="28" t="str">
        <f>N4&amp;"_"&amp;COUNTIF($N$3:N4,N4)</f>
        <v>_0</v>
      </c>
      <c r="I4" s="3"/>
      <c r="J4" s="5"/>
      <c r="K4" s="21"/>
      <c r="L4" s="21"/>
      <c r="M4" s="21"/>
      <c r="N4" s="21"/>
      <c r="O4" s="28" t="str">
        <f>U4&amp;"_"&amp;COUNTIF($U$3:U4,U4)</f>
        <v>_0</v>
      </c>
      <c r="P4" s="5"/>
      <c r="Q4" s="5"/>
      <c r="R4" s="20"/>
      <c r="S4" s="20"/>
      <c r="T4" s="20"/>
      <c r="U4" s="20"/>
      <c r="V4" s="28" t="str">
        <f>AB4&amp;"_"&amp;COUNTIF($AB$3:AB4,AB4)</f>
        <v>_0</v>
      </c>
      <c r="W4" s="5"/>
      <c r="X4" s="5"/>
      <c r="Y4" s="20"/>
      <c r="Z4" s="20"/>
      <c r="AA4" s="20"/>
      <c r="AB4" s="20"/>
      <c r="AD4" s="1"/>
    </row>
    <row r="5" spans="1:38" ht="15" x14ac:dyDescent="0.3">
      <c r="A5" s="27" t="str">
        <f>G5&amp;"_"&amp;COUNTIF($G$3:G5,G5)</f>
        <v>4_3</v>
      </c>
      <c r="B5" s="5" t="s">
        <v>40</v>
      </c>
      <c r="C5" s="5" t="s">
        <v>3</v>
      </c>
      <c r="D5" s="20"/>
      <c r="E5" s="20"/>
      <c r="F5" s="20" t="s">
        <v>4</v>
      </c>
      <c r="G5" s="20">
        <v>4</v>
      </c>
      <c r="H5" s="28" t="str">
        <f>N5&amp;"_"&amp;COUNTIF($N$3:N5,N5)</f>
        <v>_0</v>
      </c>
      <c r="I5" s="5"/>
      <c r="J5" s="5"/>
      <c r="K5" s="20"/>
      <c r="L5" s="20"/>
      <c r="M5" s="20"/>
      <c r="N5" s="20"/>
      <c r="O5" s="28" t="str">
        <f>U5&amp;"_"&amp;COUNTIF($U$3:U5,U5)</f>
        <v>_0</v>
      </c>
      <c r="P5" s="5"/>
      <c r="Q5" s="5"/>
      <c r="R5" s="20"/>
      <c r="S5" s="20"/>
      <c r="T5" s="20"/>
      <c r="U5" s="20"/>
      <c r="V5" s="28" t="str">
        <f>AB5&amp;"_"&amp;COUNTIF($AB$3:AB5,AB5)</f>
        <v>_0</v>
      </c>
      <c r="W5" s="5"/>
      <c r="X5" s="5"/>
      <c r="Y5" s="20"/>
      <c r="Z5" s="20"/>
      <c r="AA5" s="20"/>
      <c r="AB5" s="20"/>
      <c r="AE5" s="24" t="s">
        <v>30</v>
      </c>
      <c r="AF5" s="25"/>
      <c r="AG5" s="26">
        <v>5</v>
      </c>
      <c r="AH5" s="25"/>
      <c r="AI5" s="25"/>
      <c r="AJ5" s="25" t="s">
        <v>31</v>
      </c>
      <c r="AK5" s="25"/>
      <c r="AL5" s="25" t="s">
        <v>29</v>
      </c>
    </row>
    <row r="6" spans="1:38" x14ac:dyDescent="0.3">
      <c r="A6" s="27" t="str">
        <f>G6&amp;"_"&amp;COUNTIF($G$3:G6,G6)</f>
        <v>_0</v>
      </c>
      <c r="B6" s="3"/>
      <c r="C6" s="5"/>
      <c r="D6" s="21"/>
      <c r="E6" s="21"/>
      <c r="F6" s="21"/>
      <c r="G6" s="21"/>
      <c r="H6" s="28" t="str">
        <f>N6&amp;"_"&amp;COUNTIF($N$3:N6,N6)</f>
        <v>_0</v>
      </c>
      <c r="I6" s="5"/>
      <c r="J6" s="5"/>
      <c r="K6" s="20"/>
      <c r="L6" s="20"/>
      <c r="M6" s="20"/>
      <c r="N6" s="20"/>
      <c r="O6" s="28" t="str">
        <f>U6&amp;"_"&amp;COUNTIF($U$3:U6,U6)</f>
        <v>_0</v>
      </c>
      <c r="P6" s="5"/>
      <c r="Q6" s="5"/>
      <c r="R6" s="20"/>
      <c r="S6" s="20"/>
      <c r="T6" s="20"/>
      <c r="U6" s="20"/>
      <c r="V6" s="28" t="str">
        <f>AB6&amp;"_"&amp;COUNTIF($AB$3:AB6,AB6)</f>
        <v>_0</v>
      </c>
      <c r="W6" s="3"/>
      <c r="X6" s="5"/>
      <c r="Y6" s="21"/>
      <c r="Z6" s="21"/>
      <c r="AA6" s="21"/>
      <c r="AB6" s="21"/>
      <c r="AE6" s="23">
        <v>1</v>
      </c>
      <c r="AF6" t="str">
        <f>_xlfn.IFNA(VLOOKUP($AG$5&amp;"_"&amp;AE6,A3:B32,2,0),"")</f>
        <v/>
      </c>
      <c r="AJ6" s="23">
        <v>1</v>
      </c>
      <c r="AK6" t="str">
        <f>_xlfn.IFNA(VLOOKUP($AL$5&amp;"_"&amp;AJ6,A3:B32,2,0),"")</f>
        <v/>
      </c>
    </row>
    <row r="7" spans="1:38" x14ac:dyDescent="0.3">
      <c r="A7" s="27" t="str">
        <f>G7&amp;"_"&amp;COUNTIF($G$3:G7,G7)</f>
        <v>_0</v>
      </c>
      <c r="B7" s="3"/>
      <c r="C7" s="10"/>
      <c r="D7" s="21"/>
      <c r="E7" s="21"/>
      <c r="F7" s="21"/>
      <c r="G7" s="21"/>
      <c r="H7" s="28" t="str">
        <f>N7&amp;"_"&amp;COUNTIF($N$3:N7,N7)</f>
        <v>_0</v>
      </c>
      <c r="I7" s="5"/>
      <c r="J7" s="5"/>
      <c r="K7" s="20"/>
      <c r="L7" s="20"/>
      <c r="M7" s="20"/>
      <c r="N7" s="20"/>
      <c r="O7" s="28" t="str">
        <f>U7&amp;"_"&amp;COUNTIF($U$3:U7,U7)</f>
        <v>_0</v>
      </c>
      <c r="P7" s="5"/>
      <c r="Q7" s="5"/>
      <c r="R7" s="20"/>
      <c r="S7" s="20"/>
      <c r="T7" s="20"/>
      <c r="U7" s="20"/>
      <c r="V7" s="28" t="str">
        <f>AB7&amp;"_"&amp;COUNTIF($AB$3:AB7,AB7)</f>
        <v>_0</v>
      </c>
      <c r="W7" s="5"/>
      <c r="X7" s="5"/>
      <c r="Y7" s="20"/>
      <c r="Z7" s="20"/>
      <c r="AA7" s="20"/>
      <c r="AB7" s="20"/>
      <c r="AE7" s="23">
        <v>2</v>
      </c>
      <c r="AF7" t="str">
        <f t="shared" ref="AF7:AF25" si="0">_xlfn.IFNA(VLOOKUP($AG$5&amp;"_"&amp;AE7,A4:B33,2,0),"")</f>
        <v/>
      </c>
      <c r="AJ7" s="23">
        <v>2</v>
      </c>
      <c r="AK7" t="str">
        <f t="shared" ref="AK7:AK25" si="1">_xlfn.IFNA(VLOOKUP($AL$5&amp;"_"&amp;AJ7,A4:B33,2,0),"")</f>
        <v/>
      </c>
    </row>
    <row r="8" spans="1:38" x14ac:dyDescent="0.3">
      <c r="A8" s="27" t="str">
        <f>G8&amp;"_"&amp;COUNTIF($G$3:G8,G8)</f>
        <v>_0</v>
      </c>
      <c r="B8" s="5"/>
      <c r="C8" s="5"/>
      <c r="D8" s="20"/>
      <c r="E8" s="20"/>
      <c r="F8" s="20"/>
      <c r="G8" s="20"/>
      <c r="H8" s="28" t="str">
        <f>N8&amp;"_"&amp;COUNTIF($N$3:N8,N8)</f>
        <v>_0</v>
      </c>
      <c r="I8" s="3"/>
      <c r="J8" s="5"/>
      <c r="K8" s="21"/>
      <c r="L8" s="21"/>
      <c r="M8" s="21"/>
      <c r="N8" s="21"/>
      <c r="O8" s="28" t="str">
        <f>U8&amp;"_"&amp;COUNTIF($U$3:U8,U8)</f>
        <v>_0</v>
      </c>
      <c r="P8" s="5"/>
      <c r="Q8" s="5"/>
      <c r="R8" s="20"/>
      <c r="S8" s="20"/>
      <c r="T8" s="20"/>
      <c r="U8" s="20"/>
      <c r="V8" s="28" t="str">
        <f>AB8&amp;"_"&amp;COUNTIF($AB$3:AB8,AB8)</f>
        <v>_0</v>
      </c>
      <c r="W8" s="5"/>
      <c r="X8" s="10"/>
      <c r="Y8" s="20"/>
      <c r="Z8" s="20"/>
      <c r="AA8" s="20"/>
      <c r="AB8" s="20"/>
      <c r="AE8" s="23">
        <v>3</v>
      </c>
      <c r="AF8" t="str">
        <f t="shared" si="0"/>
        <v/>
      </c>
      <c r="AJ8" s="23">
        <v>3</v>
      </c>
      <c r="AK8" t="str">
        <f t="shared" si="1"/>
        <v/>
      </c>
    </row>
    <row r="9" spans="1:38" x14ac:dyDescent="0.3">
      <c r="A9" s="27" t="str">
        <f>G9&amp;"_"&amp;COUNTIF($G$3:G9,G9)</f>
        <v>_0</v>
      </c>
      <c r="B9" s="5"/>
      <c r="C9" s="5"/>
      <c r="D9" s="20"/>
      <c r="E9" s="20"/>
      <c r="F9" s="20"/>
      <c r="G9" s="20"/>
      <c r="H9" s="28" t="str">
        <f>N9&amp;"_"&amp;COUNTIF($N$3:N9,N9)</f>
        <v>_0</v>
      </c>
      <c r="I9" s="5"/>
      <c r="J9" s="5"/>
      <c r="K9" s="20"/>
      <c r="L9" s="20"/>
      <c r="M9" s="20"/>
      <c r="N9" s="20"/>
      <c r="O9" s="28" t="str">
        <f>U9&amp;"_"&amp;COUNTIF($U$3:U9,U9)</f>
        <v>_0</v>
      </c>
      <c r="P9" s="5"/>
      <c r="Q9" s="5"/>
      <c r="R9" s="20"/>
      <c r="S9" s="20"/>
      <c r="T9" s="20"/>
      <c r="U9" s="20"/>
      <c r="V9" s="28" t="str">
        <f>AB9&amp;"_"&amp;COUNTIF($AB$3:AB9,AB9)</f>
        <v>_0</v>
      </c>
      <c r="W9" s="5"/>
      <c r="X9" s="10"/>
      <c r="Y9" s="20"/>
      <c r="Z9" s="20"/>
      <c r="AA9" s="20"/>
      <c r="AB9" s="20"/>
      <c r="AE9" s="23">
        <v>4</v>
      </c>
      <c r="AF9" t="str">
        <f t="shared" si="0"/>
        <v/>
      </c>
      <c r="AJ9" s="23">
        <v>4</v>
      </c>
      <c r="AK9" t="str">
        <f t="shared" si="1"/>
        <v/>
      </c>
    </row>
    <row r="10" spans="1:38" x14ac:dyDescent="0.3">
      <c r="A10" s="27" t="str">
        <f>G10&amp;"_"&amp;COUNTIF($G$3:G10,G10)</f>
        <v>_0</v>
      </c>
      <c r="B10" s="5"/>
      <c r="C10" s="10"/>
      <c r="D10" s="20"/>
      <c r="E10" s="20"/>
      <c r="F10" s="20"/>
      <c r="G10" s="20"/>
      <c r="H10" s="28" t="str">
        <f>N10&amp;"_"&amp;COUNTIF($N$3:N10,N10)</f>
        <v>_0</v>
      </c>
      <c r="I10" s="5"/>
      <c r="J10" s="5"/>
      <c r="K10" s="20"/>
      <c r="L10" s="20"/>
      <c r="M10" s="20"/>
      <c r="N10" s="20"/>
      <c r="O10" s="28" t="str">
        <f>U10&amp;"_"&amp;COUNTIF($U$3:U10,U10)</f>
        <v>_0</v>
      </c>
      <c r="P10" s="3"/>
      <c r="Q10" s="5"/>
      <c r="R10" s="21"/>
      <c r="S10" s="21"/>
      <c r="T10" s="21"/>
      <c r="U10" s="20"/>
      <c r="V10" s="28" t="str">
        <f>AB10&amp;"_"&amp;COUNTIF($AB$3:AB10,AB10)</f>
        <v>_0</v>
      </c>
      <c r="W10" s="5"/>
      <c r="X10" s="5"/>
      <c r="Y10" s="20"/>
      <c r="Z10" s="20"/>
      <c r="AA10" s="20"/>
      <c r="AB10" s="20"/>
      <c r="AE10" s="23">
        <v>5</v>
      </c>
      <c r="AF10" t="str">
        <f t="shared" si="0"/>
        <v/>
      </c>
      <c r="AJ10" s="23">
        <v>5</v>
      </c>
      <c r="AK10" t="str">
        <f t="shared" si="1"/>
        <v/>
      </c>
    </row>
    <row r="11" spans="1:38" x14ac:dyDescent="0.3">
      <c r="A11" s="27" t="str">
        <f>G11&amp;"_"&amp;COUNTIF($G$3:G11,G11)</f>
        <v>_0</v>
      </c>
      <c r="B11" s="3"/>
      <c r="C11" s="5"/>
      <c r="D11" s="21"/>
      <c r="E11" s="21"/>
      <c r="F11" s="21"/>
      <c r="G11" s="21"/>
      <c r="H11" s="28" t="str">
        <f>N11&amp;"_"&amp;COUNTIF($N$3:N11,N11)</f>
        <v>_0</v>
      </c>
      <c r="I11" s="5"/>
      <c r="J11" s="5"/>
      <c r="K11" s="20"/>
      <c r="L11" s="20"/>
      <c r="M11" s="20"/>
      <c r="N11" s="20"/>
      <c r="O11" s="28" t="str">
        <f>U11&amp;"_"&amp;COUNTIF($U$3:U11,U11)</f>
        <v>_0</v>
      </c>
      <c r="P11" s="5"/>
      <c r="Q11" s="5"/>
      <c r="R11" s="20"/>
      <c r="S11" s="20"/>
      <c r="T11" s="20"/>
      <c r="U11" s="20"/>
      <c r="V11" s="28" t="str">
        <f>AB11&amp;"_"&amp;COUNTIF($AB$3:AB11,AB11)</f>
        <v>_0</v>
      </c>
      <c r="W11" s="5"/>
      <c r="X11" s="5"/>
      <c r="Y11" s="20"/>
      <c r="Z11" s="20"/>
      <c r="AA11" s="20"/>
      <c r="AB11" s="20"/>
      <c r="AE11" s="23">
        <v>1</v>
      </c>
      <c r="AF11" t="str">
        <f t="shared" si="0"/>
        <v/>
      </c>
      <c r="AJ11" s="23">
        <v>1</v>
      </c>
      <c r="AK11" t="str">
        <f t="shared" si="1"/>
        <v/>
      </c>
    </row>
    <row r="12" spans="1:38" x14ac:dyDescent="0.3">
      <c r="A12" s="27" t="str">
        <f>G12&amp;"_"&amp;COUNTIF($G$3:G12,G12)</f>
        <v>_0</v>
      </c>
      <c r="B12" s="5"/>
      <c r="C12" s="5"/>
      <c r="D12" s="20"/>
      <c r="E12" s="20"/>
      <c r="F12" s="20"/>
      <c r="G12" s="20"/>
      <c r="H12" s="28" t="str">
        <f>N12&amp;"_"&amp;COUNTIF($N$3:N12,N12)</f>
        <v>_0</v>
      </c>
      <c r="I12" s="5"/>
      <c r="J12" s="5"/>
      <c r="K12" s="20"/>
      <c r="L12" s="20"/>
      <c r="M12" s="20"/>
      <c r="N12" s="20"/>
      <c r="O12" s="28" t="str">
        <f>U12&amp;"_"&amp;COUNTIF($U$3:U12,U12)</f>
        <v>_0</v>
      </c>
      <c r="P12" s="5"/>
      <c r="Q12" s="5"/>
      <c r="R12" s="20"/>
      <c r="S12" s="20"/>
      <c r="T12" s="20"/>
      <c r="U12" s="20"/>
      <c r="V12" s="28" t="str">
        <f>AB12&amp;"_"&amp;COUNTIF($AB$3:AB12,AB12)</f>
        <v>_0</v>
      </c>
      <c r="W12" s="5"/>
      <c r="X12" s="5"/>
      <c r="Y12" s="20"/>
      <c r="Z12" s="20"/>
      <c r="AA12" s="20"/>
      <c r="AB12" s="20"/>
      <c r="AE12" s="23">
        <v>2</v>
      </c>
      <c r="AF12" t="str">
        <f t="shared" si="0"/>
        <v/>
      </c>
      <c r="AJ12" s="23">
        <v>2</v>
      </c>
      <c r="AK12" t="str">
        <f t="shared" si="1"/>
        <v/>
      </c>
    </row>
    <row r="13" spans="1:38" x14ac:dyDescent="0.3">
      <c r="A13" s="27" t="str">
        <f>G13&amp;"_"&amp;COUNTIF($G$3:G13,G13)</f>
        <v>_0</v>
      </c>
      <c r="B13" s="5"/>
      <c r="C13" s="5"/>
      <c r="D13" s="20"/>
      <c r="E13" s="20"/>
      <c r="F13" s="20"/>
      <c r="G13" s="20"/>
      <c r="H13" s="28" t="str">
        <f>N13&amp;"_"&amp;COUNTIF($N$3:N13,N13)</f>
        <v>_0</v>
      </c>
      <c r="I13" s="5"/>
      <c r="J13" s="5"/>
      <c r="K13" s="20"/>
      <c r="L13" s="20"/>
      <c r="M13" s="20"/>
      <c r="N13" s="20"/>
      <c r="O13" s="28" t="str">
        <f>U13&amp;"_"&amp;COUNTIF($U$3:U13,U13)</f>
        <v>_0</v>
      </c>
      <c r="P13" s="5"/>
      <c r="Q13" s="5"/>
      <c r="R13" s="20"/>
      <c r="S13" s="20"/>
      <c r="T13" s="20"/>
      <c r="U13" s="20"/>
      <c r="V13" s="28" t="str">
        <f>AB13&amp;"_"&amp;COUNTIF($AB$3:AB13,AB13)</f>
        <v>_0</v>
      </c>
      <c r="W13" s="5"/>
      <c r="X13" s="5"/>
      <c r="Y13" s="20"/>
      <c r="Z13" s="20"/>
      <c r="AA13" s="20"/>
      <c r="AB13" s="20"/>
      <c r="AE13" s="23">
        <v>3</v>
      </c>
      <c r="AF13" t="str">
        <f t="shared" si="0"/>
        <v/>
      </c>
      <c r="AJ13" s="23">
        <v>3</v>
      </c>
      <c r="AK13" t="str">
        <f t="shared" si="1"/>
        <v/>
      </c>
    </row>
    <row r="14" spans="1:38" x14ac:dyDescent="0.3">
      <c r="A14" s="27" t="str">
        <f>G14&amp;"_"&amp;COUNTIF($G$3:G14,G14)</f>
        <v>_0</v>
      </c>
      <c r="B14" s="5"/>
      <c r="C14" s="5"/>
      <c r="D14" s="20"/>
      <c r="E14" s="20"/>
      <c r="F14" s="20"/>
      <c r="G14" s="20"/>
      <c r="H14" s="28" t="str">
        <f>N14&amp;"_"&amp;COUNTIF($N$3:N14,N14)</f>
        <v>_0</v>
      </c>
      <c r="I14" s="5"/>
      <c r="J14" s="5"/>
      <c r="K14" s="20"/>
      <c r="L14" s="20"/>
      <c r="M14" s="20"/>
      <c r="N14" s="20"/>
      <c r="O14" s="28" t="str">
        <f>U14&amp;"_"&amp;COUNTIF($U$3:U14,U14)</f>
        <v>_0</v>
      </c>
      <c r="P14" s="5"/>
      <c r="Q14" s="5"/>
      <c r="R14" s="20"/>
      <c r="S14" s="20"/>
      <c r="T14" s="20"/>
      <c r="U14" s="20"/>
      <c r="V14" s="28" t="str">
        <f>AB14&amp;"_"&amp;COUNTIF($AB$3:AB14,AB14)</f>
        <v>_0</v>
      </c>
      <c r="W14" s="5"/>
      <c r="X14" s="5"/>
      <c r="Y14" s="20"/>
      <c r="Z14" s="20"/>
      <c r="AA14" s="20"/>
      <c r="AB14" s="20"/>
      <c r="AE14" s="23">
        <v>4</v>
      </c>
      <c r="AF14" t="str">
        <f t="shared" si="0"/>
        <v/>
      </c>
      <c r="AJ14" s="23">
        <v>4</v>
      </c>
      <c r="AK14" t="str">
        <f t="shared" si="1"/>
        <v/>
      </c>
    </row>
    <row r="15" spans="1:38" x14ac:dyDescent="0.3">
      <c r="A15" s="27" t="str">
        <f>G15&amp;"_"&amp;COUNTIF($G$3:G15,G15)</f>
        <v>_0</v>
      </c>
      <c r="B15" s="5"/>
      <c r="C15" s="5"/>
      <c r="D15" s="20"/>
      <c r="E15" s="20"/>
      <c r="F15" s="20"/>
      <c r="G15" s="20"/>
      <c r="H15" s="28" t="str">
        <f>N15&amp;"_"&amp;COUNTIF($N$3:N15,N15)</f>
        <v>_0</v>
      </c>
      <c r="I15" s="5"/>
      <c r="J15" s="5"/>
      <c r="K15" s="20"/>
      <c r="L15" s="20"/>
      <c r="M15" s="20"/>
      <c r="N15" s="20"/>
      <c r="O15" s="28" t="str">
        <f>U15&amp;"_"&amp;COUNTIF($U$3:U15,U15)</f>
        <v>_0</v>
      </c>
      <c r="P15" s="5"/>
      <c r="Q15" s="5"/>
      <c r="R15" s="20"/>
      <c r="S15" s="20"/>
      <c r="T15" s="20"/>
      <c r="U15" s="20"/>
      <c r="V15" s="28" t="str">
        <f>AB15&amp;"_"&amp;COUNTIF($AB$3:AB15,AB15)</f>
        <v>_0</v>
      </c>
      <c r="W15" s="3"/>
      <c r="X15" s="5"/>
      <c r="Y15" s="21"/>
      <c r="Z15" s="21"/>
      <c r="AA15" s="21"/>
      <c r="AB15" s="21"/>
      <c r="AE15" s="23">
        <v>5</v>
      </c>
      <c r="AF15" t="str">
        <f t="shared" si="0"/>
        <v/>
      </c>
      <c r="AJ15" s="23">
        <v>5</v>
      </c>
      <c r="AK15" t="str">
        <f t="shared" si="1"/>
        <v/>
      </c>
    </row>
    <row r="16" spans="1:38" x14ac:dyDescent="0.3">
      <c r="A16" s="27" t="str">
        <f>G16&amp;"_"&amp;COUNTIF($G$3:G16,G16)</f>
        <v>_0</v>
      </c>
      <c r="B16" s="5"/>
      <c r="C16" s="5"/>
      <c r="D16" s="20"/>
      <c r="E16" s="20"/>
      <c r="F16" s="20"/>
      <c r="G16" s="20"/>
      <c r="H16" s="28" t="str">
        <f>N16&amp;"_"&amp;COUNTIF($N$3:N16,N16)</f>
        <v>_0</v>
      </c>
      <c r="I16" s="5"/>
      <c r="J16" s="5"/>
      <c r="K16" s="20"/>
      <c r="L16" s="20"/>
      <c r="M16" s="20"/>
      <c r="N16" s="20"/>
      <c r="O16" s="28" t="str">
        <f>U16&amp;"_"&amp;COUNTIF($U$3:U16,U16)</f>
        <v>_0</v>
      </c>
      <c r="P16" s="5"/>
      <c r="Q16" s="5"/>
      <c r="R16" s="20"/>
      <c r="S16" s="20"/>
      <c r="T16" s="20"/>
      <c r="U16" s="20"/>
      <c r="V16" s="28" t="str">
        <f>AB16&amp;"_"&amp;COUNTIF($AB$3:AB16,AB16)</f>
        <v>_0</v>
      </c>
      <c r="W16" s="3"/>
      <c r="X16" s="5"/>
      <c r="Y16" s="21"/>
      <c r="Z16" s="21"/>
      <c r="AA16" s="21"/>
      <c r="AB16" s="21"/>
      <c r="AE16" s="23">
        <v>1</v>
      </c>
      <c r="AF16" t="str">
        <f t="shared" si="0"/>
        <v/>
      </c>
      <c r="AJ16" s="23">
        <v>1</v>
      </c>
      <c r="AK16" t="str">
        <f t="shared" si="1"/>
        <v/>
      </c>
    </row>
    <row r="17" spans="1:37" x14ac:dyDescent="0.3">
      <c r="A17" s="27" t="str">
        <f>G17&amp;"_"&amp;COUNTIF($G$3:G17,G17)</f>
        <v>_0</v>
      </c>
      <c r="B17" s="5"/>
      <c r="C17" s="5"/>
      <c r="D17" s="20"/>
      <c r="E17" s="20"/>
      <c r="F17" s="20"/>
      <c r="G17" s="20"/>
      <c r="H17" s="28" t="str">
        <f>N17&amp;"_"&amp;COUNTIF($N$3:N17,N17)</f>
        <v>_0</v>
      </c>
      <c r="I17" s="5"/>
      <c r="J17" s="5"/>
      <c r="K17" s="20"/>
      <c r="L17" s="20"/>
      <c r="M17" s="20"/>
      <c r="N17" s="20"/>
      <c r="O17" s="28" t="str">
        <f>U17&amp;"_"&amp;COUNTIF($U$3:U17,U17)</f>
        <v>_0</v>
      </c>
      <c r="P17" s="5"/>
      <c r="Q17" s="5"/>
      <c r="R17" s="20"/>
      <c r="S17" s="20"/>
      <c r="T17" s="20"/>
      <c r="U17" s="20"/>
      <c r="V17" s="28" t="str">
        <f>AB17&amp;"_"&amp;COUNTIF($AB$3:AB17,AB17)</f>
        <v>_0</v>
      </c>
      <c r="W17" s="5"/>
      <c r="X17" s="5"/>
      <c r="Y17" s="20"/>
      <c r="Z17" s="20"/>
      <c r="AA17" s="20"/>
      <c r="AB17" s="20"/>
      <c r="AE17" s="23">
        <v>2</v>
      </c>
      <c r="AF17" t="str">
        <f t="shared" si="0"/>
        <v/>
      </c>
      <c r="AJ17" s="23">
        <v>2</v>
      </c>
      <c r="AK17" t="str">
        <f t="shared" si="1"/>
        <v/>
      </c>
    </row>
    <row r="18" spans="1:37" x14ac:dyDescent="0.3">
      <c r="A18" s="27" t="str">
        <f>G18&amp;"_"&amp;COUNTIF($G$3:G18,G18)</f>
        <v>_0</v>
      </c>
      <c r="B18" s="5"/>
      <c r="C18" s="10"/>
      <c r="D18" s="20"/>
      <c r="E18" s="20"/>
      <c r="F18" s="20"/>
      <c r="G18" s="20"/>
      <c r="H18" s="28" t="str">
        <f>N18&amp;"_"&amp;COUNTIF($N$3:N18,N18)</f>
        <v>_0</v>
      </c>
      <c r="I18" s="5"/>
      <c r="J18" s="5"/>
      <c r="K18" s="20"/>
      <c r="L18" s="20"/>
      <c r="M18" s="20"/>
      <c r="N18" s="20"/>
      <c r="O18" s="28" t="str">
        <f>U18&amp;"_"&amp;COUNTIF($U$3:U18,U18)</f>
        <v>_0</v>
      </c>
      <c r="P18" s="5"/>
      <c r="Q18" s="5"/>
      <c r="R18" s="20"/>
      <c r="S18" s="20"/>
      <c r="T18" s="20"/>
      <c r="U18" s="20"/>
      <c r="V18" s="28" t="str">
        <f>AB18&amp;"_"&amp;COUNTIF($AB$3:AB18,AB18)</f>
        <v>_0</v>
      </c>
      <c r="W18" s="5"/>
      <c r="X18" s="5"/>
      <c r="Y18" s="20"/>
      <c r="Z18" s="20"/>
      <c r="AA18" s="20"/>
      <c r="AB18" s="20"/>
      <c r="AD18" s="1"/>
      <c r="AE18" s="23">
        <v>3</v>
      </c>
      <c r="AF18" t="str">
        <f t="shared" si="0"/>
        <v/>
      </c>
      <c r="AJ18" s="23">
        <v>3</v>
      </c>
      <c r="AK18" t="str">
        <f t="shared" si="1"/>
        <v/>
      </c>
    </row>
    <row r="19" spans="1:37" x14ac:dyDescent="0.3">
      <c r="A19" s="27" t="str">
        <f>G19&amp;"_"&amp;COUNTIF($G$3:G19,G19)</f>
        <v>_0</v>
      </c>
      <c r="B19" s="5"/>
      <c r="C19" s="5"/>
      <c r="D19" s="20"/>
      <c r="E19" s="20"/>
      <c r="F19" s="20"/>
      <c r="G19" s="20"/>
      <c r="H19" s="28" t="str">
        <f>N19&amp;"_"&amp;COUNTIF($N$3:N19,N19)</f>
        <v>_0</v>
      </c>
      <c r="I19" s="5"/>
      <c r="J19" s="5"/>
      <c r="K19" s="20"/>
      <c r="L19" s="20"/>
      <c r="M19" s="20"/>
      <c r="N19" s="20"/>
      <c r="O19" s="28" t="str">
        <f>U19&amp;"_"&amp;COUNTIF($U$3:U19,U19)</f>
        <v>_0</v>
      </c>
      <c r="P19" s="3"/>
      <c r="Q19" s="5"/>
      <c r="R19" s="21"/>
      <c r="S19" s="21"/>
      <c r="T19" s="21"/>
      <c r="U19" s="20"/>
      <c r="V19" s="28" t="str">
        <f>AB19&amp;"_"&amp;COUNTIF($AB$3:AB19,AB19)</f>
        <v>_0</v>
      </c>
      <c r="W19" s="5"/>
      <c r="X19" s="10"/>
      <c r="Y19" s="20"/>
      <c r="Z19" s="20"/>
      <c r="AA19" s="20"/>
      <c r="AB19" s="20"/>
      <c r="AD19" s="1"/>
      <c r="AE19" s="23">
        <v>4</v>
      </c>
      <c r="AF19" t="str">
        <f t="shared" si="0"/>
        <v/>
      </c>
      <c r="AJ19" s="23">
        <v>4</v>
      </c>
      <c r="AK19" t="str">
        <f t="shared" si="1"/>
        <v/>
      </c>
    </row>
    <row r="20" spans="1:37" x14ac:dyDescent="0.3">
      <c r="A20" s="27"/>
      <c r="B20" s="5"/>
      <c r="C20" s="5"/>
      <c r="D20" s="20"/>
      <c r="E20" s="20"/>
      <c r="F20" s="20"/>
      <c r="G20" s="20"/>
      <c r="H20" s="28"/>
      <c r="I20" s="5"/>
      <c r="J20" s="5"/>
      <c r="K20" s="20"/>
      <c r="L20" s="20"/>
      <c r="M20" s="20"/>
      <c r="N20" s="20"/>
      <c r="O20" s="28"/>
      <c r="P20" s="3"/>
      <c r="Q20" s="5"/>
      <c r="R20" s="21"/>
      <c r="S20" s="21"/>
      <c r="T20" s="21"/>
      <c r="U20" s="20"/>
      <c r="V20" s="28"/>
      <c r="W20" s="5"/>
      <c r="X20" s="10"/>
      <c r="Y20" s="20"/>
      <c r="Z20" s="20"/>
      <c r="AA20" s="20"/>
      <c r="AB20" s="20"/>
      <c r="AD20" s="1"/>
      <c r="AE20" s="23">
        <v>5</v>
      </c>
      <c r="AF20" t="str">
        <f t="shared" si="0"/>
        <v/>
      </c>
      <c r="AJ20" s="23">
        <v>5</v>
      </c>
      <c r="AK20" t="str">
        <f t="shared" si="1"/>
        <v/>
      </c>
    </row>
    <row r="21" spans="1:37" x14ac:dyDescent="0.3">
      <c r="A21" s="27"/>
      <c r="B21" s="5"/>
      <c r="C21" s="5"/>
      <c r="D21" s="20"/>
      <c r="E21" s="20"/>
      <c r="F21" s="20"/>
      <c r="G21" s="20"/>
      <c r="H21" s="28"/>
      <c r="I21" s="5"/>
      <c r="J21" s="5"/>
      <c r="K21" s="20"/>
      <c r="L21" s="20"/>
      <c r="M21" s="20"/>
      <c r="N21" s="20"/>
      <c r="O21" s="28"/>
      <c r="P21" s="3"/>
      <c r="Q21" s="5"/>
      <c r="R21" s="21"/>
      <c r="S21" s="21"/>
      <c r="T21" s="21"/>
      <c r="U21" s="20"/>
      <c r="V21" s="28"/>
      <c r="W21" s="5"/>
      <c r="X21" s="10"/>
      <c r="Y21" s="20"/>
      <c r="Z21" s="20"/>
      <c r="AA21" s="20"/>
      <c r="AB21" s="20"/>
      <c r="AD21" s="1"/>
      <c r="AE21" s="23">
        <v>1</v>
      </c>
      <c r="AF21" t="str">
        <f t="shared" si="0"/>
        <v/>
      </c>
      <c r="AJ21" s="23">
        <v>1</v>
      </c>
      <c r="AK21" t="str">
        <f t="shared" si="1"/>
        <v/>
      </c>
    </row>
    <row r="22" spans="1:37" x14ac:dyDescent="0.3">
      <c r="A22" s="27" t="str">
        <f>G22&amp;"_"&amp;COUNTIF($G$3:G22,G22)</f>
        <v>_0</v>
      </c>
      <c r="B22" s="5"/>
      <c r="C22" s="5"/>
      <c r="D22" s="20"/>
      <c r="E22" s="20"/>
      <c r="F22" s="20"/>
      <c r="G22" s="20"/>
      <c r="H22" s="28" t="str">
        <f>N22&amp;"_"&amp;COUNTIF($N$3:N22,N22)</f>
        <v>_0</v>
      </c>
      <c r="I22" s="5"/>
      <c r="J22" s="5"/>
      <c r="K22" s="20"/>
      <c r="L22" s="20"/>
      <c r="M22" s="20"/>
      <c r="N22" s="20"/>
      <c r="O22" s="28" t="str">
        <f>U22&amp;"_"&amp;COUNTIF($U$3:U22,U22)</f>
        <v>_0</v>
      </c>
      <c r="P22" s="5"/>
      <c r="Q22" s="5"/>
      <c r="R22" s="20"/>
      <c r="S22" s="20"/>
      <c r="T22" s="20"/>
      <c r="U22" s="20"/>
      <c r="V22" s="28" t="str">
        <f>AB22&amp;"_"&amp;COUNTIF($AB$3:AB22,AB22)</f>
        <v>_0</v>
      </c>
      <c r="W22" s="5"/>
      <c r="X22" s="5"/>
      <c r="Y22" s="20"/>
      <c r="Z22" s="20"/>
      <c r="AA22" s="20"/>
      <c r="AB22" s="20"/>
      <c r="AD22" s="2"/>
      <c r="AE22" s="23">
        <v>2</v>
      </c>
      <c r="AF22" t="str">
        <f t="shared" si="0"/>
        <v/>
      </c>
      <c r="AJ22" s="23">
        <v>2</v>
      </c>
      <c r="AK22" t="str">
        <f t="shared" si="1"/>
        <v/>
      </c>
    </row>
    <row r="23" spans="1:37" x14ac:dyDescent="0.3">
      <c r="A23" s="27"/>
      <c r="B23" s="5"/>
      <c r="C23" s="5"/>
      <c r="D23" s="20"/>
      <c r="E23" s="20"/>
      <c r="F23" s="20"/>
      <c r="G23" s="20"/>
      <c r="H23" s="28"/>
      <c r="I23" s="5"/>
      <c r="J23" s="5"/>
      <c r="K23" s="20"/>
      <c r="L23" s="20"/>
      <c r="M23" s="20"/>
      <c r="N23" s="20"/>
      <c r="O23" s="28"/>
      <c r="P23" s="5"/>
      <c r="Q23" s="5"/>
      <c r="R23" s="20"/>
      <c r="S23" s="20"/>
      <c r="T23" s="20"/>
      <c r="U23" s="20"/>
      <c r="V23" s="28"/>
      <c r="W23" s="5"/>
      <c r="X23" s="5"/>
      <c r="Y23" s="20"/>
      <c r="Z23" s="20"/>
      <c r="AA23" s="20"/>
      <c r="AB23" s="20"/>
      <c r="AD23" s="2"/>
      <c r="AE23" s="23">
        <v>3</v>
      </c>
      <c r="AF23" t="str">
        <f t="shared" si="0"/>
        <v/>
      </c>
      <c r="AJ23" s="23">
        <v>3</v>
      </c>
      <c r="AK23" t="str">
        <f t="shared" si="1"/>
        <v/>
      </c>
    </row>
    <row r="24" spans="1:37" x14ac:dyDescent="0.3">
      <c r="A24" s="27"/>
      <c r="B24" s="5"/>
      <c r="C24" s="5"/>
      <c r="D24" s="20"/>
      <c r="E24" s="20"/>
      <c r="F24" s="20"/>
      <c r="G24" s="20"/>
      <c r="H24" s="28"/>
      <c r="I24" s="5"/>
      <c r="J24" s="5"/>
      <c r="K24" s="20"/>
      <c r="L24" s="20"/>
      <c r="M24" s="20"/>
      <c r="N24" s="20"/>
      <c r="O24" s="28"/>
      <c r="P24" s="5"/>
      <c r="Q24" s="5"/>
      <c r="R24" s="20"/>
      <c r="S24" s="20"/>
      <c r="T24" s="20"/>
      <c r="U24" s="20"/>
      <c r="V24" s="28"/>
      <c r="W24" s="5"/>
      <c r="X24" s="5"/>
      <c r="Y24" s="20"/>
      <c r="Z24" s="20"/>
      <c r="AA24" s="20"/>
      <c r="AB24" s="20"/>
      <c r="AD24" s="2"/>
      <c r="AE24" s="23">
        <v>4</v>
      </c>
      <c r="AF24" t="str">
        <f t="shared" si="0"/>
        <v/>
      </c>
      <c r="AJ24" s="23">
        <v>4</v>
      </c>
      <c r="AK24" t="str">
        <f t="shared" si="1"/>
        <v/>
      </c>
    </row>
    <row r="25" spans="1:37" x14ac:dyDescent="0.3">
      <c r="A25" s="27"/>
      <c r="B25" s="5"/>
      <c r="C25" s="5"/>
      <c r="D25" s="20"/>
      <c r="E25" s="20"/>
      <c r="F25" s="20"/>
      <c r="G25" s="20"/>
      <c r="H25" s="28"/>
      <c r="I25" s="5"/>
      <c r="J25" s="5"/>
      <c r="K25" s="20"/>
      <c r="L25" s="20"/>
      <c r="M25" s="20"/>
      <c r="N25" s="20"/>
      <c r="O25" s="28"/>
      <c r="P25" s="5"/>
      <c r="Q25" s="5"/>
      <c r="R25" s="20"/>
      <c r="S25" s="20"/>
      <c r="T25" s="20"/>
      <c r="U25" s="20"/>
      <c r="V25" s="28"/>
      <c r="W25" s="5"/>
      <c r="X25" s="5"/>
      <c r="Y25" s="20"/>
      <c r="Z25" s="20"/>
      <c r="AA25" s="20"/>
      <c r="AB25" s="20"/>
      <c r="AD25" s="2"/>
      <c r="AE25" s="23">
        <v>5</v>
      </c>
      <c r="AF25" t="str">
        <f t="shared" si="0"/>
        <v/>
      </c>
      <c r="AJ25" s="23">
        <v>5</v>
      </c>
      <c r="AK25" t="str">
        <f t="shared" si="1"/>
        <v/>
      </c>
    </row>
    <row r="26" spans="1:37" x14ac:dyDescent="0.3">
      <c r="A26" s="27"/>
      <c r="B26" s="5"/>
      <c r="C26" s="5"/>
      <c r="D26" s="20"/>
      <c r="E26" s="20"/>
      <c r="F26" s="20"/>
      <c r="G26" s="20"/>
      <c r="H26" s="28"/>
      <c r="I26" s="5"/>
      <c r="J26" s="5"/>
      <c r="K26" s="20"/>
      <c r="L26" s="20"/>
      <c r="M26" s="20"/>
      <c r="N26" s="20"/>
      <c r="O26" s="28"/>
      <c r="P26" s="5"/>
      <c r="Q26" s="5"/>
      <c r="R26" s="20"/>
      <c r="S26" s="20"/>
      <c r="T26" s="20"/>
      <c r="U26" s="20"/>
      <c r="V26" s="28"/>
      <c r="W26" s="5"/>
      <c r="X26" s="5"/>
      <c r="Y26" s="20"/>
      <c r="Z26" s="20"/>
      <c r="AA26" s="20"/>
      <c r="AB26" s="20"/>
      <c r="AD26" s="2"/>
      <c r="AE26" t="s">
        <v>32</v>
      </c>
      <c r="AF26">
        <f>(COUNTA(AF6:AF25))-AF27</f>
        <v>0</v>
      </c>
      <c r="AJ26" t="s">
        <v>32</v>
      </c>
      <c r="AK26">
        <f>(COUNTA(AK6:AK25))-AK27</f>
        <v>0</v>
      </c>
    </row>
    <row r="27" spans="1:37" x14ac:dyDescent="0.3">
      <c r="A27" s="27"/>
      <c r="B27" s="5"/>
      <c r="C27" s="5"/>
      <c r="D27" s="20"/>
      <c r="E27" s="20"/>
      <c r="F27" s="20"/>
      <c r="G27" s="20"/>
      <c r="H27" s="28"/>
      <c r="I27" s="5"/>
      <c r="J27" s="5"/>
      <c r="K27" s="20"/>
      <c r="L27" s="20"/>
      <c r="M27" s="20"/>
      <c r="N27" s="20"/>
      <c r="O27" s="28"/>
      <c r="P27" s="5"/>
      <c r="Q27" s="5"/>
      <c r="R27" s="20"/>
      <c r="S27" s="20"/>
      <c r="T27" s="20"/>
      <c r="U27" s="20"/>
      <c r="V27" s="28"/>
      <c r="W27" s="5"/>
      <c r="X27" s="5"/>
      <c r="Y27" s="20"/>
      <c r="Z27" s="20"/>
      <c r="AA27" s="20"/>
      <c r="AB27" s="20"/>
      <c r="AD27" s="2"/>
      <c r="AF27" s="32">
        <f>COUNTBLANK(AF6:AF25)</f>
        <v>20</v>
      </c>
      <c r="AK27" s="32">
        <f>COUNTBLANK(AF6:AF25)</f>
        <v>20</v>
      </c>
    </row>
    <row r="28" spans="1:37" x14ac:dyDescent="0.3">
      <c r="A28" s="27"/>
      <c r="B28" s="5"/>
      <c r="C28" s="5"/>
      <c r="D28" s="20"/>
      <c r="E28" s="20"/>
      <c r="F28" s="20"/>
      <c r="G28" s="20"/>
      <c r="H28" s="28"/>
      <c r="I28" s="5"/>
      <c r="J28" s="5"/>
      <c r="K28" s="20"/>
      <c r="L28" s="20"/>
      <c r="M28" s="20"/>
      <c r="N28" s="20"/>
      <c r="O28" s="28"/>
      <c r="P28" s="5"/>
      <c r="Q28" s="5"/>
      <c r="R28" s="20"/>
      <c r="S28" s="20"/>
      <c r="T28" s="20"/>
      <c r="U28" s="20"/>
      <c r="V28" s="28"/>
      <c r="W28" s="5"/>
      <c r="X28" s="5"/>
      <c r="Y28" s="20"/>
      <c r="Z28" s="20"/>
      <c r="AA28" s="20"/>
      <c r="AB28" s="20"/>
      <c r="AD28" s="2"/>
      <c r="AE28" s="23"/>
      <c r="AJ28" s="23"/>
    </row>
    <row r="29" spans="1:37" x14ac:dyDescent="0.3">
      <c r="A29" s="27" t="str">
        <f>G29&amp;"_"&amp;COUNTIF($G$3:G29,G29)</f>
        <v>_0</v>
      </c>
      <c r="B29" s="3"/>
      <c r="C29" s="5"/>
      <c r="D29" s="21"/>
      <c r="E29" s="21"/>
      <c r="F29" s="21"/>
      <c r="G29" s="21"/>
      <c r="H29" s="28" t="str">
        <f>N29&amp;"_"&amp;COUNTIF($N$3:N29,N29)</f>
        <v>_0</v>
      </c>
      <c r="I29" s="5"/>
      <c r="J29" s="5"/>
      <c r="K29" s="20"/>
      <c r="L29" s="20"/>
      <c r="M29" s="20"/>
      <c r="N29" s="20"/>
      <c r="O29" s="28" t="str">
        <f>U29&amp;"_"&amp;COUNTIF($U$3:U29,U29)</f>
        <v>_0</v>
      </c>
      <c r="P29" s="3"/>
      <c r="Q29" s="5"/>
      <c r="R29" s="21"/>
      <c r="S29" s="21"/>
      <c r="T29" s="21"/>
      <c r="U29" s="20"/>
      <c r="V29" s="28" t="str">
        <f>AB29&amp;"_"&amp;COUNTIF($AB$3:AB29,AB29)</f>
        <v>_0</v>
      </c>
      <c r="W29" s="5"/>
      <c r="X29" s="5"/>
      <c r="Y29" s="20"/>
      <c r="Z29" s="20"/>
      <c r="AA29" s="20"/>
      <c r="AB29" s="20"/>
    </row>
    <row r="30" spans="1:37" x14ac:dyDescent="0.3">
      <c r="A30" s="27" t="str">
        <f>G30&amp;"_"&amp;COUNTIF($G$3:G30,G30)</f>
        <v>_0</v>
      </c>
      <c r="B30" s="5"/>
      <c r="C30" s="5"/>
      <c r="D30" s="20"/>
      <c r="E30" s="20"/>
      <c r="F30" s="20"/>
      <c r="G30" s="20"/>
      <c r="H30" s="28" t="str">
        <f>N30&amp;"_"&amp;COUNTIF($N$3:N30,N30)</f>
        <v>_0</v>
      </c>
      <c r="I30" s="5"/>
      <c r="J30" s="5"/>
      <c r="K30" s="20"/>
      <c r="L30" s="20"/>
      <c r="M30" s="20"/>
      <c r="N30" s="20"/>
      <c r="O30" s="28" t="str">
        <f>U30&amp;"_"&amp;COUNTIF($U$3:U30,U30)</f>
        <v>_0</v>
      </c>
      <c r="P30" s="5"/>
      <c r="Q30" s="5"/>
      <c r="R30" s="20"/>
      <c r="S30" s="20"/>
      <c r="T30" s="20"/>
      <c r="U30" s="20"/>
      <c r="V30" s="28" t="str">
        <f>AB30&amp;"_"&amp;COUNTIF($AB$3:AB30,AB30)</f>
        <v>_0</v>
      </c>
      <c r="W30" s="5"/>
      <c r="X30" s="5"/>
      <c r="Y30" s="20"/>
      <c r="Z30" s="20"/>
      <c r="AA30" s="20"/>
      <c r="AB30" s="20"/>
    </row>
    <row r="31" spans="1:37" x14ac:dyDescent="0.3">
      <c r="A31" s="27" t="str">
        <f>G31&amp;"_"&amp;COUNTIF($G$3:G31,G31)</f>
        <v>_0</v>
      </c>
      <c r="B31" s="5"/>
      <c r="C31" s="5"/>
      <c r="D31" s="20"/>
      <c r="E31" s="20"/>
      <c r="F31" s="20"/>
      <c r="G31" s="20"/>
      <c r="H31" s="22"/>
      <c r="I31" s="5"/>
      <c r="J31" s="5"/>
      <c r="K31" s="5"/>
      <c r="L31" s="5"/>
      <c r="M31" s="5"/>
      <c r="N31" s="5"/>
      <c r="O31" s="28" t="str">
        <f>U31&amp;"_"&amp;COUNTIF($U$3:U31,U31)</f>
        <v>_0</v>
      </c>
      <c r="P31" s="3"/>
      <c r="Q31" s="5"/>
      <c r="R31" s="20"/>
      <c r="S31" s="20"/>
      <c r="T31" s="21"/>
      <c r="U31" s="20"/>
      <c r="V31" s="28" t="str">
        <f>AB31&amp;"_"&amp;COUNTIF($AB$3:AB31,AB31)</f>
        <v>_0</v>
      </c>
      <c r="W31" s="5"/>
      <c r="X31" s="5"/>
      <c r="Y31" s="20"/>
      <c r="Z31" s="20"/>
      <c r="AA31" s="20"/>
      <c r="AB31" s="20"/>
    </row>
    <row r="32" spans="1:37" x14ac:dyDescent="0.3">
      <c r="A32" s="27" t="str">
        <f>G32&amp;"_"&amp;COUNTIF($G$3:G32,G32)</f>
        <v>_0</v>
      </c>
      <c r="B32" s="5"/>
      <c r="C32" s="5"/>
      <c r="D32" s="20"/>
      <c r="E32" s="20"/>
      <c r="F32" s="20"/>
      <c r="G32" s="20"/>
      <c r="H32" s="22"/>
      <c r="I32" s="5"/>
      <c r="J32" s="5"/>
      <c r="K32" s="5"/>
      <c r="L32" s="5"/>
      <c r="M32" s="5"/>
      <c r="N32" s="5"/>
      <c r="O32" s="28" t="str">
        <f>U32&amp;"_"&amp;COUNTIF($U$3:U32,U32)</f>
        <v>_0</v>
      </c>
      <c r="P32" s="5"/>
      <c r="Q32" s="5"/>
      <c r="R32" s="20"/>
      <c r="S32" s="20"/>
      <c r="T32" s="20"/>
      <c r="U32" s="20"/>
      <c r="V32" s="28" t="str">
        <f>AB32&amp;"_"&amp;COUNTIF($AB$3:AB32,AB32)</f>
        <v>_0</v>
      </c>
      <c r="W32" s="5"/>
      <c r="X32" s="5"/>
      <c r="Y32" s="20"/>
      <c r="Z32" s="20"/>
      <c r="AA32" s="20"/>
      <c r="AB32" s="20"/>
    </row>
    <row r="33" spans="2:28" x14ac:dyDescent="0.3">
      <c r="I33" s="4"/>
      <c r="J33" s="4"/>
      <c r="K33" s="4"/>
      <c r="L33" s="4"/>
      <c r="M33" s="4"/>
      <c r="N33" s="4"/>
      <c r="V33" s="28" t="str">
        <f>AB33&amp;"_"&amp;COUNTIF($AB$3:AB33,AB33)</f>
        <v>_0</v>
      </c>
      <c r="W33" s="29"/>
      <c r="X33" s="30"/>
      <c r="Y33" s="31"/>
      <c r="Z33" s="31"/>
      <c r="AA33" s="31"/>
      <c r="AB33" s="31"/>
    </row>
    <row r="34" spans="2:28" x14ac:dyDescent="0.3">
      <c r="I34" s="4"/>
      <c r="J34" s="4"/>
      <c r="K34" s="4"/>
      <c r="L34" s="4"/>
      <c r="M34" s="4"/>
      <c r="N34" s="4"/>
      <c r="X34" s="11"/>
    </row>
    <row r="35" spans="2:28" x14ac:dyDescent="0.3">
      <c r="B35" s="4" t="s">
        <v>17</v>
      </c>
      <c r="C35">
        <f>COUNTA(B3:B33)</f>
        <v>3</v>
      </c>
      <c r="I35" s="4" t="s">
        <v>17</v>
      </c>
      <c r="J35">
        <f>COUNTA(I3:I33)</f>
        <v>0</v>
      </c>
      <c r="P35" s="4" t="s">
        <v>17</v>
      </c>
      <c r="Q35">
        <f>COUNTA(P3:P33)</f>
        <v>0</v>
      </c>
      <c r="W35" s="4" t="s">
        <v>17</v>
      </c>
      <c r="X35">
        <f>COUNTA(W3:W33)</f>
        <v>0</v>
      </c>
    </row>
    <row r="36" spans="2:28" x14ac:dyDescent="0.3">
      <c r="B36" t="s">
        <v>14</v>
      </c>
      <c r="C36">
        <f>COUNTIF(F3:F33,"F")</f>
        <v>1</v>
      </c>
      <c r="I36" t="s">
        <v>14</v>
      </c>
      <c r="J36">
        <f>COUNTIF(M3:M33,"f")</f>
        <v>0</v>
      </c>
      <c r="P36" t="s">
        <v>14</v>
      </c>
      <c r="Q36">
        <f>COUNTIF(T3:T33,"F")</f>
        <v>0</v>
      </c>
      <c r="W36" t="s">
        <v>14</v>
      </c>
      <c r="X36">
        <f>COUNTIF(AA3:AA33,"F")</f>
        <v>0</v>
      </c>
    </row>
    <row r="37" spans="2:28" x14ac:dyDescent="0.3">
      <c r="B37" s="4" t="s">
        <v>13</v>
      </c>
      <c r="C37">
        <f>COUNTIF(F3:F33,"G")</f>
        <v>2</v>
      </c>
      <c r="I37" s="4" t="s">
        <v>13</v>
      </c>
      <c r="J37">
        <f>COUNTIF(M4:M33,"g")</f>
        <v>0</v>
      </c>
      <c r="P37" s="4" t="s">
        <v>13</v>
      </c>
      <c r="Q37">
        <f>COUNTIF(T4:T33,"G")</f>
        <v>0</v>
      </c>
      <c r="W37" s="4" t="s">
        <v>13</v>
      </c>
      <c r="X37">
        <f>COUNTIF(AA3:AA33,"G")</f>
        <v>0</v>
      </c>
    </row>
    <row r="38" spans="2:28" x14ac:dyDescent="0.3">
      <c r="B38" s="4" t="s">
        <v>3</v>
      </c>
      <c r="C38">
        <f>COUNTIF(C3:C33,"Esp")</f>
        <v>2</v>
      </c>
      <c r="I38" s="4" t="s">
        <v>3</v>
      </c>
      <c r="J38">
        <f>COUNTIF(J3:J30,"Esp")</f>
        <v>0</v>
      </c>
      <c r="P38" s="4" t="s">
        <v>3</v>
      </c>
      <c r="Q38">
        <f>COUNTIF(Q3:Q32,"Esp")</f>
        <v>0</v>
      </c>
      <c r="W38" s="4" t="s">
        <v>3</v>
      </c>
      <c r="X38">
        <f>COUNTIF(X3:X33,"Esp")</f>
        <v>0</v>
      </c>
    </row>
    <row r="39" spans="2:28" x14ac:dyDescent="0.3">
      <c r="B39" s="4" t="s">
        <v>7</v>
      </c>
      <c r="C39">
        <f>COUNTIF(C3:C32,"All")</f>
        <v>1</v>
      </c>
      <c r="I39" s="4" t="s">
        <v>7</v>
      </c>
      <c r="J39">
        <f>COUNTIF(J3:J30,"All")</f>
        <v>0</v>
      </c>
      <c r="P39" s="4" t="s">
        <v>7</v>
      </c>
      <c r="Q39">
        <f>COUNTIF(Q3:Q32,"All")</f>
        <v>0</v>
      </c>
      <c r="W39" s="4" t="s">
        <v>7</v>
      </c>
      <c r="X39">
        <f>COUNTIF(X3:X33,"All")</f>
        <v>0</v>
      </c>
    </row>
    <row r="40" spans="2:28" x14ac:dyDescent="0.3">
      <c r="B40" s="4" t="s">
        <v>8</v>
      </c>
      <c r="C40">
        <f>COUNTIF(D3:D32,"Lat")</f>
        <v>1</v>
      </c>
      <c r="I40" s="4" t="s">
        <v>8</v>
      </c>
      <c r="J40">
        <f>COUNTIF(K3:K30,"Lat")</f>
        <v>0</v>
      </c>
      <c r="P40" s="4" t="s">
        <v>8</v>
      </c>
      <c r="Q40">
        <f>COUNTIF(R3:R32,"Lat")</f>
        <v>0</v>
      </c>
      <c r="W40" s="4" t="s">
        <v>8</v>
      </c>
      <c r="X40">
        <f>COUNTIF(Y3:Y33,"Lat")</f>
        <v>0</v>
      </c>
    </row>
    <row r="41" spans="2:28" x14ac:dyDescent="0.3">
      <c r="B41" s="4" t="s">
        <v>6</v>
      </c>
      <c r="C41">
        <f>COUNTIF(E3:E32,"OAE")</f>
        <v>1</v>
      </c>
      <c r="I41" s="4" t="s">
        <v>6</v>
      </c>
      <c r="J41">
        <f>COUNTIF(L3:L30,"OAE")</f>
        <v>0</v>
      </c>
      <c r="P41" s="4" t="s">
        <v>6</v>
      </c>
      <c r="Q41">
        <f>COUNTIF(S3:S32,"OAE")</f>
        <v>0</v>
      </c>
      <c r="W41" s="4" t="s">
        <v>6</v>
      </c>
      <c r="X41">
        <f>COUNTIF(Z3:Z33,"OAE")</f>
        <v>0</v>
      </c>
    </row>
    <row r="42" spans="2:28" x14ac:dyDescent="0.3">
      <c r="B42" s="4" t="s">
        <v>23</v>
      </c>
      <c r="C42">
        <f>COUNTIF(G3:G32,"4")</f>
        <v>3</v>
      </c>
      <c r="I42" s="4" t="s">
        <v>23</v>
      </c>
      <c r="J42">
        <f>COUNTIF(N3:N30,"4")</f>
        <v>0</v>
      </c>
      <c r="P42" s="4" t="s">
        <v>23</v>
      </c>
      <c r="Q42">
        <f>COUNTIF(U3:U32,"4")</f>
        <v>0</v>
      </c>
      <c r="W42" s="4" t="s">
        <v>23</v>
      </c>
      <c r="X42">
        <f>COUNTIF(AB3:AB33,"4")</f>
        <v>0</v>
      </c>
    </row>
    <row r="43" spans="2:28" x14ac:dyDescent="0.3">
      <c r="B43" s="4" t="s">
        <v>26</v>
      </c>
      <c r="C43">
        <f>COUNTIF(G3:G32,"5")</f>
        <v>0</v>
      </c>
      <c r="I43" s="4" t="s">
        <v>26</v>
      </c>
      <c r="J43">
        <f>COUNTIF(N3:N30,"5")</f>
        <v>0</v>
      </c>
      <c r="P43" s="4" t="s">
        <v>26</v>
      </c>
      <c r="Q43">
        <f>COUNTIF(U3:U32,"5")</f>
        <v>0</v>
      </c>
      <c r="W43" s="4" t="s">
        <v>26</v>
      </c>
      <c r="X43">
        <f>COUNTIF(AB3:AB33,"5")</f>
        <v>0</v>
      </c>
    </row>
    <row r="44" spans="2:28" x14ac:dyDescent="0.3">
      <c r="B44" s="4" t="s">
        <v>24</v>
      </c>
      <c r="C44">
        <f>COUNTIF(G3:G32,"D")</f>
        <v>0</v>
      </c>
      <c r="I44" s="4" t="s">
        <v>24</v>
      </c>
      <c r="J44">
        <f>COUNTIF(N3:N30,"D")</f>
        <v>0</v>
      </c>
      <c r="P44" s="4" t="s">
        <v>24</v>
      </c>
      <c r="Q44">
        <f>COUNTIF(U3:U32,"D")</f>
        <v>0</v>
      </c>
      <c r="W44" s="4" t="s">
        <v>24</v>
      </c>
      <c r="X44">
        <f>COUNTIF(AB3:AB33,"D")</f>
        <v>0</v>
      </c>
    </row>
    <row r="45" spans="2:28" x14ac:dyDescent="0.3">
      <c r="B45" s="12" t="s">
        <v>21</v>
      </c>
      <c r="C45" s="13">
        <f>SUM(C42,J42,Q42,X42)</f>
        <v>3</v>
      </c>
      <c r="I45" s="4"/>
      <c r="P45" s="4"/>
      <c r="W45" s="4"/>
    </row>
    <row r="46" spans="2:28" x14ac:dyDescent="0.3">
      <c r="B46" s="18" t="s">
        <v>25</v>
      </c>
      <c r="C46" s="19">
        <f>SUM(C43,J43,Q43,X43)</f>
        <v>0</v>
      </c>
      <c r="I46" s="4"/>
      <c r="P46" s="4"/>
      <c r="W46" s="4"/>
    </row>
    <row r="47" spans="2:28" x14ac:dyDescent="0.3">
      <c r="B47" s="16" t="s">
        <v>28</v>
      </c>
      <c r="C47" s="17">
        <f>SUM(C44,J44,Q44,X44)</f>
        <v>0</v>
      </c>
      <c r="I47" s="4"/>
      <c r="P47" s="4"/>
      <c r="W47" s="4"/>
    </row>
    <row r="48" spans="2:28" x14ac:dyDescent="0.3">
      <c r="B48" s="4"/>
      <c r="I48" s="4"/>
      <c r="P48" s="4"/>
      <c r="W48" s="4"/>
    </row>
    <row r="50" spans="2:28" x14ac:dyDescent="0.3">
      <c r="B50" s="34" t="s">
        <v>36</v>
      </c>
      <c r="C50" s="34"/>
      <c r="D50" s="34"/>
      <c r="E50" s="34"/>
      <c r="F50" s="34"/>
      <c r="G50" s="9"/>
      <c r="I50" s="36" t="s">
        <v>39</v>
      </c>
      <c r="J50" s="36"/>
      <c r="K50" s="36"/>
      <c r="L50" s="36"/>
      <c r="M50" s="36"/>
      <c r="N50" s="9"/>
      <c r="P50" s="37" t="s">
        <v>38</v>
      </c>
      <c r="Q50" s="37"/>
      <c r="R50" s="37"/>
      <c r="S50" s="37"/>
      <c r="T50" s="37"/>
      <c r="W50" s="38" t="s">
        <v>37</v>
      </c>
      <c r="X50" s="38"/>
      <c r="Y50" s="38"/>
      <c r="Z50" s="38"/>
      <c r="AA50" s="38"/>
      <c r="AB50" s="35"/>
    </row>
    <row r="51" spans="2:28" x14ac:dyDescent="0.3">
      <c r="B51" s="5" t="s">
        <v>33</v>
      </c>
      <c r="C51" s="5" t="s">
        <v>3</v>
      </c>
      <c r="D51" s="20"/>
      <c r="E51" s="20" t="s">
        <v>6</v>
      </c>
      <c r="F51" s="20" t="s">
        <v>4</v>
      </c>
      <c r="G51" s="4"/>
      <c r="I51" s="5" t="s">
        <v>34</v>
      </c>
      <c r="J51" s="5" t="s">
        <v>7</v>
      </c>
      <c r="K51" s="20" t="s">
        <v>8</v>
      </c>
      <c r="L51" s="20"/>
      <c r="M51" s="20" t="s">
        <v>5</v>
      </c>
      <c r="N51" s="4"/>
      <c r="P51" s="3"/>
      <c r="Q51" s="3"/>
      <c r="R51" s="3"/>
      <c r="S51" s="3"/>
      <c r="T51" s="3"/>
      <c r="W51" s="3"/>
      <c r="X51" s="3"/>
      <c r="Y51" s="3"/>
      <c r="Z51" s="3"/>
      <c r="AA51" s="3"/>
      <c r="AB51" s="4"/>
    </row>
    <row r="52" spans="2:28" x14ac:dyDescent="0.3">
      <c r="B52" s="3"/>
      <c r="C52" s="3"/>
      <c r="D52" s="3"/>
      <c r="E52" s="3"/>
      <c r="F52" s="3"/>
      <c r="G52" s="4"/>
      <c r="I52" s="3"/>
      <c r="J52" s="3"/>
      <c r="K52" s="3"/>
      <c r="L52" s="3"/>
      <c r="M52" s="3"/>
      <c r="N52" s="4"/>
      <c r="P52" s="3"/>
      <c r="Q52" s="3"/>
      <c r="R52" s="3"/>
      <c r="S52" s="3"/>
      <c r="T52" s="3"/>
      <c r="W52" s="3"/>
      <c r="X52" s="3"/>
      <c r="Y52" s="3"/>
      <c r="Z52" s="3"/>
      <c r="AA52" s="3"/>
      <c r="AB52" s="4"/>
    </row>
    <row r="53" spans="2:28" x14ac:dyDescent="0.3">
      <c r="B53" s="3"/>
      <c r="C53" s="3"/>
      <c r="D53" s="3"/>
      <c r="E53" s="3"/>
      <c r="F53" s="3"/>
      <c r="G53" s="4"/>
      <c r="I53" s="3"/>
      <c r="J53" s="3"/>
      <c r="K53" s="3"/>
      <c r="L53" s="3"/>
      <c r="M53" s="3"/>
      <c r="N53" s="4"/>
      <c r="P53" s="3"/>
      <c r="Q53" s="3"/>
      <c r="R53" s="3"/>
      <c r="S53" s="3"/>
      <c r="T53" s="3"/>
      <c r="W53" s="3"/>
      <c r="X53" s="3"/>
      <c r="Y53" s="3"/>
      <c r="Z53" s="3"/>
      <c r="AA53" s="3"/>
      <c r="AB53" s="4"/>
    </row>
    <row r="54" spans="2:28" x14ac:dyDescent="0.3">
      <c r="B54" s="3"/>
      <c r="C54" s="3"/>
      <c r="D54" s="3"/>
      <c r="E54" s="3"/>
      <c r="F54" s="3"/>
      <c r="G54" s="4"/>
      <c r="I54" s="3"/>
      <c r="J54" s="3"/>
      <c r="K54" s="3"/>
      <c r="L54" s="3"/>
      <c r="M54" s="3"/>
      <c r="N54" s="4"/>
      <c r="P54" s="3"/>
      <c r="Q54" s="3"/>
      <c r="R54" s="3"/>
      <c r="S54" s="3"/>
      <c r="T54" s="3"/>
      <c r="W54" s="3"/>
      <c r="X54" s="3"/>
      <c r="Y54" s="3"/>
      <c r="Z54" s="3"/>
      <c r="AA54" s="3"/>
      <c r="AB54" s="4"/>
    </row>
    <row r="55" spans="2:28" x14ac:dyDescent="0.3">
      <c r="B55" s="3"/>
      <c r="C55" s="3"/>
      <c r="D55" s="3"/>
      <c r="E55" s="3"/>
      <c r="F55" s="3"/>
      <c r="G55" s="4"/>
      <c r="I55" s="3"/>
      <c r="J55" s="3"/>
      <c r="K55" s="3"/>
      <c r="L55" s="3"/>
      <c r="M55" s="3"/>
      <c r="N55" s="4"/>
      <c r="P55" s="3"/>
      <c r="Q55" s="3"/>
      <c r="R55" s="3"/>
      <c r="S55" s="3"/>
      <c r="T55" s="3"/>
      <c r="W55" s="3"/>
      <c r="X55" s="3"/>
      <c r="Y55" s="3"/>
      <c r="Z55" s="3"/>
      <c r="AA55" s="3"/>
      <c r="AB55" s="4"/>
    </row>
    <row r="56" spans="2:28" x14ac:dyDescent="0.3">
      <c r="B56" s="3"/>
      <c r="C56" s="3"/>
      <c r="D56" s="3"/>
      <c r="E56" s="3"/>
      <c r="F56" s="3"/>
      <c r="G56" s="4"/>
      <c r="I56" s="3"/>
      <c r="J56" s="3"/>
      <c r="K56" s="3"/>
      <c r="L56" s="3"/>
      <c r="M56" s="3"/>
      <c r="N56" s="4"/>
      <c r="P56" s="3"/>
      <c r="Q56" s="3"/>
      <c r="R56" s="3"/>
      <c r="S56" s="3"/>
      <c r="T56" s="3"/>
      <c r="W56" s="3"/>
      <c r="X56" s="3"/>
      <c r="Y56" s="3"/>
      <c r="Z56" s="3"/>
      <c r="AA56" s="3"/>
      <c r="AB56" s="4"/>
    </row>
    <row r="57" spans="2:28" x14ac:dyDescent="0.3">
      <c r="B57" s="3"/>
      <c r="C57" s="3"/>
      <c r="D57" s="3"/>
      <c r="E57" s="3"/>
      <c r="F57" s="3"/>
      <c r="G57" s="4"/>
      <c r="I57" s="3"/>
      <c r="J57" s="3"/>
      <c r="K57" s="3"/>
      <c r="L57" s="3"/>
      <c r="M57" s="3"/>
      <c r="N57" s="4"/>
      <c r="P57" s="3"/>
      <c r="Q57" s="3"/>
      <c r="R57" s="3"/>
      <c r="S57" s="3"/>
      <c r="T57" s="3"/>
      <c r="W57" s="3"/>
      <c r="X57" s="3"/>
      <c r="Y57" s="3"/>
      <c r="Z57" s="3"/>
      <c r="AA57" s="3"/>
      <c r="AB57" s="4"/>
    </row>
    <row r="58" spans="2:28" x14ac:dyDescent="0.3">
      <c r="B58" s="3"/>
      <c r="C58" s="3"/>
      <c r="D58" s="3"/>
      <c r="E58" s="3"/>
      <c r="F58" s="3"/>
      <c r="G58" s="4"/>
      <c r="I58" s="3"/>
      <c r="J58" s="3"/>
      <c r="K58" s="3"/>
      <c r="L58" s="3"/>
      <c r="M58" s="3"/>
      <c r="N58" s="4"/>
      <c r="P58" s="3"/>
      <c r="Q58" s="3"/>
      <c r="R58" s="3"/>
      <c r="S58" s="3"/>
      <c r="T58" s="3"/>
      <c r="W58" s="3"/>
      <c r="X58" s="3"/>
      <c r="Y58" s="3"/>
      <c r="Z58" s="3"/>
      <c r="AA58" s="3"/>
      <c r="AB58" s="4"/>
    </row>
    <row r="59" spans="2:28" x14ac:dyDescent="0.3">
      <c r="B59" s="3"/>
      <c r="C59" s="3"/>
      <c r="D59" s="3"/>
      <c r="E59" s="3"/>
      <c r="F59" s="3"/>
      <c r="G59" s="4"/>
      <c r="I59" s="3"/>
      <c r="J59" s="3"/>
      <c r="K59" s="3"/>
      <c r="L59" s="3"/>
      <c r="M59" s="3"/>
      <c r="N59" s="4"/>
      <c r="P59" s="3"/>
      <c r="Q59" s="3"/>
      <c r="R59" s="3"/>
      <c r="S59" s="3"/>
      <c r="T59" s="3"/>
      <c r="W59" s="3"/>
      <c r="X59" s="3"/>
      <c r="Y59" s="3"/>
      <c r="Z59" s="3"/>
      <c r="AA59" s="3"/>
      <c r="AB59" s="4"/>
    </row>
    <row r="60" spans="2:28" x14ac:dyDescent="0.3">
      <c r="B60" s="3"/>
      <c r="C60" s="3"/>
      <c r="D60" s="3"/>
      <c r="E60" s="3"/>
      <c r="F60" s="3"/>
      <c r="G60" s="4"/>
      <c r="I60" s="3"/>
      <c r="J60" s="3"/>
      <c r="K60" s="3"/>
      <c r="L60" s="3"/>
      <c r="M60" s="3"/>
      <c r="N60" s="4"/>
      <c r="P60" s="3"/>
      <c r="Q60" s="3"/>
      <c r="R60" s="3"/>
      <c r="S60" s="3"/>
      <c r="T60" s="3"/>
      <c r="W60" s="3"/>
      <c r="X60" s="3"/>
      <c r="Y60" s="3"/>
      <c r="Z60" s="3"/>
      <c r="AA60" s="3"/>
      <c r="AB60" s="4"/>
    </row>
    <row r="61" spans="2:28" x14ac:dyDescent="0.3">
      <c r="B61" s="3"/>
      <c r="C61" s="3"/>
      <c r="D61" s="3"/>
      <c r="E61" s="3"/>
      <c r="F61" s="3"/>
      <c r="G61" s="4"/>
      <c r="I61" s="3"/>
      <c r="J61" s="3"/>
      <c r="K61" s="3"/>
      <c r="L61" s="3"/>
      <c r="M61" s="3"/>
      <c r="N61" s="4"/>
      <c r="P61" s="3"/>
      <c r="Q61" s="3"/>
      <c r="R61" s="3"/>
      <c r="S61" s="3"/>
      <c r="T61" s="3"/>
      <c r="W61" s="3"/>
      <c r="X61" s="3"/>
      <c r="Y61" s="3"/>
      <c r="Z61" s="3"/>
      <c r="AA61" s="3"/>
      <c r="AB61" s="4"/>
    </row>
    <row r="62" spans="2:28" x14ac:dyDescent="0.3">
      <c r="B62" s="3"/>
      <c r="C62" s="3"/>
      <c r="D62" s="3"/>
      <c r="E62" s="3"/>
      <c r="F62" s="3"/>
      <c r="G62" s="4"/>
      <c r="I62" s="3"/>
      <c r="J62" s="3"/>
      <c r="K62" s="3"/>
      <c r="L62" s="3"/>
      <c r="M62" s="3"/>
      <c r="N62" s="4"/>
      <c r="P62" s="3"/>
      <c r="Q62" s="3"/>
      <c r="R62" s="3"/>
      <c r="S62" s="3"/>
      <c r="T62" s="3"/>
      <c r="W62" s="3"/>
      <c r="X62" s="3"/>
      <c r="Y62" s="3"/>
      <c r="Z62" s="3"/>
      <c r="AA62" s="3"/>
      <c r="AB62" s="4"/>
    </row>
    <row r="63" spans="2:28" x14ac:dyDescent="0.3">
      <c r="B63" s="3"/>
      <c r="C63" s="3"/>
      <c r="D63" s="3"/>
      <c r="E63" s="3"/>
      <c r="F63" s="3"/>
      <c r="G63" s="4"/>
      <c r="I63" s="3"/>
      <c r="J63" s="3"/>
      <c r="K63" s="3"/>
      <c r="L63" s="3"/>
      <c r="M63" s="3"/>
      <c r="N63" s="4"/>
      <c r="P63" s="3"/>
      <c r="Q63" s="3"/>
      <c r="R63" s="3"/>
      <c r="S63" s="3"/>
      <c r="T63" s="3"/>
      <c r="W63" s="3"/>
      <c r="X63" s="3"/>
      <c r="Y63" s="3"/>
      <c r="Z63" s="3"/>
      <c r="AA63" s="3"/>
      <c r="AB63" s="4"/>
    </row>
    <row r="64" spans="2:28" x14ac:dyDescent="0.3">
      <c r="B64" s="3"/>
      <c r="C64" s="3"/>
      <c r="D64" s="3"/>
      <c r="E64" s="3"/>
      <c r="F64" s="3"/>
      <c r="G64" s="4"/>
      <c r="I64" s="3"/>
      <c r="J64" s="3"/>
      <c r="K64" s="3"/>
      <c r="L64" s="3"/>
      <c r="M64" s="3"/>
      <c r="N64" s="4"/>
      <c r="P64" s="3"/>
      <c r="Q64" s="3"/>
      <c r="R64" s="3"/>
      <c r="S64" s="3"/>
      <c r="T64" s="3"/>
      <c r="W64" s="3"/>
      <c r="X64" s="3"/>
      <c r="Y64" s="3"/>
      <c r="Z64" s="3"/>
      <c r="AA64" s="3"/>
      <c r="AB64" s="4"/>
    </row>
    <row r="65" spans="2:28" x14ac:dyDescent="0.3">
      <c r="B65" s="3"/>
      <c r="C65" s="3"/>
      <c r="D65" s="3"/>
      <c r="E65" s="3"/>
      <c r="F65" s="3"/>
      <c r="G65" s="4"/>
      <c r="I65" s="3"/>
      <c r="J65" s="3"/>
      <c r="K65" s="3"/>
      <c r="L65" s="3"/>
      <c r="M65" s="3"/>
      <c r="N65" s="4"/>
      <c r="P65" s="3"/>
      <c r="Q65" s="3"/>
      <c r="R65" s="3"/>
      <c r="S65" s="3"/>
      <c r="T65" s="3"/>
      <c r="W65" s="3"/>
      <c r="X65" s="3"/>
      <c r="Y65" s="3"/>
      <c r="Z65" s="3"/>
      <c r="AA65" s="3"/>
      <c r="AB65" s="4"/>
    </row>
    <row r="66" spans="2:28" x14ac:dyDescent="0.3">
      <c r="B66" s="3"/>
      <c r="C66" s="3"/>
      <c r="D66" s="3"/>
      <c r="E66" s="3"/>
      <c r="F66" s="3"/>
      <c r="G66" s="4"/>
      <c r="I66" s="3"/>
      <c r="J66" s="3"/>
      <c r="K66" s="3"/>
      <c r="L66" s="3"/>
      <c r="M66" s="3"/>
      <c r="N66" s="4"/>
      <c r="P66" s="3"/>
      <c r="Q66" s="3"/>
      <c r="R66" s="3"/>
      <c r="S66" s="3"/>
      <c r="T66" s="3"/>
      <c r="W66" s="3"/>
      <c r="X66" s="3"/>
      <c r="Y66" s="3"/>
      <c r="Z66" s="3"/>
      <c r="AA66" s="3"/>
      <c r="AB66" s="4"/>
    </row>
    <row r="67" spans="2:28" x14ac:dyDescent="0.3">
      <c r="B67" s="3"/>
      <c r="C67" s="3"/>
      <c r="D67" s="3"/>
      <c r="E67" s="3"/>
      <c r="F67" s="3"/>
      <c r="G67" s="4"/>
      <c r="I67" s="3"/>
      <c r="J67" s="3"/>
      <c r="K67" s="3"/>
      <c r="L67" s="3"/>
      <c r="M67" s="3"/>
      <c r="N67" s="4"/>
      <c r="P67" s="3"/>
      <c r="Q67" s="3"/>
      <c r="R67" s="3"/>
      <c r="S67" s="3"/>
      <c r="T67" s="3"/>
      <c r="W67" s="3"/>
      <c r="X67" s="3"/>
      <c r="Y67" s="3"/>
      <c r="Z67" s="3"/>
      <c r="AA67" s="3"/>
      <c r="AB67" s="4"/>
    </row>
    <row r="68" spans="2:28" x14ac:dyDescent="0.3">
      <c r="B68" s="3"/>
      <c r="C68" s="3"/>
      <c r="D68" s="3"/>
      <c r="E68" s="3"/>
      <c r="F68" s="3"/>
      <c r="G68" s="4"/>
      <c r="I68" s="3"/>
      <c r="J68" s="3"/>
      <c r="K68" s="3"/>
      <c r="L68" s="3"/>
      <c r="M68" s="3"/>
      <c r="N68" s="4"/>
      <c r="P68" s="3"/>
      <c r="Q68" s="3"/>
      <c r="R68" s="3"/>
      <c r="S68" s="3"/>
      <c r="T68" s="3"/>
      <c r="W68" s="3"/>
      <c r="X68" s="3"/>
      <c r="Y68" s="3"/>
      <c r="Z68" s="3"/>
      <c r="AA68" s="3"/>
      <c r="AB68" s="4"/>
    </row>
    <row r="69" spans="2:28" x14ac:dyDescent="0.3">
      <c r="B69" s="3"/>
      <c r="C69" s="3"/>
      <c r="D69" s="3"/>
      <c r="E69" s="3"/>
      <c r="F69" s="3"/>
      <c r="G69" s="4"/>
      <c r="I69" s="3"/>
      <c r="J69" s="3"/>
      <c r="K69" s="3"/>
      <c r="L69" s="3"/>
      <c r="M69" s="3"/>
      <c r="N69" s="4"/>
      <c r="P69" s="3"/>
      <c r="Q69" s="3"/>
      <c r="R69" s="3"/>
      <c r="S69" s="3"/>
      <c r="T69" s="3"/>
      <c r="W69" s="3"/>
      <c r="X69" s="3"/>
      <c r="Y69" s="3"/>
      <c r="Z69" s="3"/>
      <c r="AA69" s="3"/>
      <c r="AB69" s="4"/>
    </row>
    <row r="70" spans="2:28" x14ac:dyDescent="0.3">
      <c r="B70" s="3"/>
      <c r="C70" s="3"/>
      <c r="D70" s="5"/>
      <c r="E70" s="3"/>
      <c r="F70" s="3"/>
      <c r="G70" s="4"/>
      <c r="I70" s="3"/>
      <c r="J70" s="3"/>
      <c r="K70" s="3"/>
      <c r="L70" s="3"/>
      <c r="M70" s="3"/>
      <c r="N70" s="4"/>
      <c r="P70" s="3"/>
      <c r="Q70" s="3"/>
      <c r="R70" s="3"/>
      <c r="S70" s="3"/>
      <c r="T70" s="3"/>
      <c r="W70" s="3"/>
      <c r="X70" s="3"/>
      <c r="Y70" s="3"/>
      <c r="Z70" s="3"/>
      <c r="AA70" s="3"/>
      <c r="AB70" s="4"/>
    </row>
    <row r="71" spans="2:28" x14ac:dyDescent="0.3">
      <c r="B71" s="3"/>
      <c r="C71" s="3"/>
      <c r="D71" s="3"/>
      <c r="E71" s="3"/>
      <c r="F71" s="3"/>
      <c r="G71" s="4"/>
      <c r="I71" s="3"/>
      <c r="J71" s="3"/>
      <c r="K71" s="3"/>
      <c r="L71" s="3"/>
      <c r="M71" s="3"/>
      <c r="N71" s="4"/>
      <c r="P71" s="3"/>
      <c r="Q71" s="3"/>
      <c r="R71" s="3"/>
      <c r="S71" s="3"/>
      <c r="T71" s="3"/>
      <c r="W71" s="3"/>
      <c r="X71" s="3"/>
      <c r="Y71" s="3"/>
      <c r="Z71" s="3"/>
      <c r="AA71" s="3"/>
      <c r="AB71" s="4"/>
    </row>
    <row r="72" spans="2:28" x14ac:dyDescent="0.3">
      <c r="B72" s="3"/>
      <c r="C72" s="3"/>
      <c r="D72" s="3"/>
      <c r="E72" s="3"/>
      <c r="F72" s="3"/>
      <c r="G72" s="4"/>
      <c r="I72" s="3"/>
      <c r="J72" s="3"/>
      <c r="K72" s="3"/>
      <c r="L72" s="3"/>
      <c r="M72" s="3"/>
      <c r="N72" s="4"/>
      <c r="P72" s="3"/>
      <c r="Q72" s="3"/>
      <c r="R72" s="3"/>
      <c r="S72" s="3"/>
      <c r="T72" s="3"/>
      <c r="W72" s="3"/>
      <c r="X72" s="3"/>
      <c r="Y72" s="5"/>
      <c r="Z72" s="5"/>
      <c r="AA72" s="3"/>
      <c r="AB72" s="4"/>
    </row>
    <row r="73" spans="2:28" x14ac:dyDescent="0.3">
      <c r="B73" s="3"/>
      <c r="C73" s="3"/>
      <c r="D73" s="3"/>
      <c r="E73" s="3"/>
      <c r="F73" s="3"/>
      <c r="G73" s="4"/>
      <c r="I73" s="3"/>
      <c r="J73" s="3"/>
      <c r="K73" s="3"/>
      <c r="L73" s="3"/>
      <c r="M73" s="3"/>
      <c r="N73" s="4"/>
      <c r="P73" s="3"/>
      <c r="Q73" s="3"/>
      <c r="R73" s="3"/>
      <c r="S73" s="3"/>
      <c r="T73" s="3"/>
      <c r="W73" s="3"/>
      <c r="X73" s="3"/>
      <c r="Y73" s="3"/>
      <c r="Z73" s="3"/>
      <c r="AA73" s="3"/>
      <c r="AB73" s="4"/>
    </row>
    <row r="74" spans="2:28" x14ac:dyDescent="0.3">
      <c r="B74" s="3"/>
      <c r="C74" s="3"/>
      <c r="D74" s="3"/>
      <c r="E74" s="3"/>
      <c r="F74" s="3"/>
      <c r="G74" s="4"/>
      <c r="I74" s="3"/>
      <c r="J74" s="3"/>
      <c r="K74" s="3"/>
      <c r="L74" s="3"/>
      <c r="M74" s="3"/>
      <c r="N74" s="4"/>
      <c r="P74" s="3"/>
      <c r="Q74" s="3"/>
      <c r="R74" s="3"/>
      <c r="S74" s="3"/>
      <c r="T74" s="3"/>
      <c r="W74" s="3"/>
      <c r="X74" s="3"/>
      <c r="Y74" s="3"/>
      <c r="Z74" s="3"/>
      <c r="AA74" s="3"/>
      <c r="AB74" s="4"/>
    </row>
    <row r="75" spans="2:28" x14ac:dyDescent="0.3">
      <c r="B75" s="3"/>
      <c r="C75" s="3"/>
      <c r="D75" s="3"/>
      <c r="E75" s="3"/>
      <c r="F75" s="3"/>
      <c r="G75" s="4"/>
      <c r="I75" s="3"/>
      <c r="J75" s="3"/>
      <c r="K75" s="3"/>
      <c r="L75" s="3"/>
      <c r="M75" s="3"/>
      <c r="N75" s="4"/>
      <c r="P75" s="3"/>
      <c r="Q75" s="3"/>
      <c r="R75" s="3"/>
      <c r="S75" s="3"/>
      <c r="T75" s="3"/>
      <c r="W75" s="3"/>
      <c r="X75" s="3"/>
      <c r="Y75" s="3"/>
      <c r="Z75" s="3"/>
      <c r="AA75" s="3"/>
      <c r="AB75" s="4"/>
    </row>
    <row r="76" spans="2:28" x14ac:dyDescent="0.3">
      <c r="B76" s="3"/>
      <c r="C76" s="3"/>
      <c r="D76" s="3"/>
      <c r="E76" s="3"/>
      <c r="F76" s="3"/>
      <c r="G76" s="4"/>
    </row>
    <row r="78" spans="2:28" x14ac:dyDescent="0.3">
      <c r="B78" s="7" t="s">
        <v>9</v>
      </c>
      <c r="C78" s="8">
        <f>COUNTA(B51:B76)</f>
        <v>1</v>
      </c>
      <c r="I78" s="7" t="s">
        <v>10</v>
      </c>
      <c r="J78" s="8">
        <f>COUNTA(I51:I76)</f>
        <v>1</v>
      </c>
      <c r="P78" s="7" t="s">
        <v>11</v>
      </c>
      <c r="Q78" s="8">
        <f>COUNTA(P51:P76)</f>
        <v>0</v>
      </c>
      <c r="W78" s="7" t="s">
        <v>12</v>
      </c>
      <c r="X78" s="8">
        <f>COUNTA(W51:W76)</f>
        <v>0</v>
      </c>
    </row>
    <row r="79" spans="2:28" x14ac:dyDescent="0.3">
      <c r="B79" t="s">
        <v>13</v>
      </c>
      <c r="C79">
        <f>COUNTIF(F51:F76,"G")</f>
        <v>1</v>
      </c>
      <c r="I79" t="s">
        <v>13</v>
      </c>
      <c r="J79">
        <f>COUNTIF(M51:M76,"G")</f>
        <v>0</v>
      </c>
      <c r="P79" t="s">
        <v>13</v>
      </c>
      <c r="Q79">
        <f>COUNTIF(T51:T76,"G")</f>
        <v>0</v>
      </c>
      <c r="W79" t="s">
        <v>13</v>
      </c>
      <c r="X79">
        <f>COUNTIF(AA51:AA76,"G")</f>
        <v>0</v>
      </c>
    </row>
    <row r="80" spans="2:28" x14ac:dyDescent="0.3">
      <c r="B80" t="s">
        <v>14</v>
      </c>
      <c r="C80">
        <f>COUNTIF(F51:F76,"F")</f>
        <v>0</v>
      </c>
      <c r="I80" t="s">
        <v>14</v>
      </c>
      <c r="J80">
        <f>COUNTIF(M51:M76,"F")</f>
        <v>1</v>
      </c>
      <c r="P80" t="s">
        <v>14</v>
      </c>
      <c r="Q80">
        <f>COUNTIF(T51:T76,"F")</f>
        <v>0</v>
      </c>
      <c r="W80" t="s">
        <v>14</v>
      </c>
      <c r="X80">
        <f>COUNTIF(AA51:AA76,"F")</f>
        <v>0</v>
      </c>
    </row>
    <row r="81" spans="2:24" x14ac:dyDescent="0.3">
      <c r="B81" t="s">
        <v>3</v>
      </c>
      <c r="C81">
        <f>COUNTIF(C51:C76,"Esp")</f>
        <v>1</v>
      </c>
      <c r="I81" t="s">
        <v>3</v>
      </c>
      <c r="J81">
        <f>COUNTIF(J51:J75,"Esp")</f>
        <v>0</v>
      </c>
      <c r="P81" t="s">
        <v>3</v>
      </c>
      <c r="Q81">
        <f>COUNTIF(Q51:Q75,"Esp")</f>
        <v>0</v>
      </c>
      <c r="W81" t="s">
        <v>3</v>
      </c>
      <c r="X81">
        <f>COUNTIF(X51:X75,"Esp")</f>
        <v>0</v>
      </c>
    </row>
    <row r="82" spans="2:24" x14ac:dyDescent="0.3">
      <c r="B82" t="s">
        <v>7</v>
      </c>
      <c r="C82">
        <f>COUNTIF(C52:C77,"All")</f>
        <v>0</v>
      </c>
      <c r="I82" t="s">
        <v>7</v>
      </c>
      <c r="J82">
        <f>COUNTIF(J51:J75,"All")</f>
        <v>1</v>
      </c>
      <c r="P82" t="s">
        <v>7</v>
      </c>
      <c r="Q82">
        <f>COUNTIF(Q51:Q75,"All")</f>
        <v>0</v>
      </c>
      <c r="W82" t="s">
        <v>7</v>
      </c>
      <c r="X82">
        <f>COUNTIF(X51:X75,"All")</f>
        <v>0</v>
      </c>
    </row>
    <row r="83" spans="2:24" x14ac:dyDescent="0.3">
      <c r="B83" t="s">
        <v>6</v>
      </c>
      <c r="C83">
        <f>COUNTIF(E51:E76,"OAE")</f>
        <v>1</v>
      </c>
      <c r="I83" t="s">
        <v>6</v>
      </c>
      <c r="J83">
        <f>COUNTIF(L51:L76,"OAE")</f>
        <v>0</v>
      </c>
      <c r="P83" t="s">
        <v>6</v>
      </c>
      <c r="Q83">
        <f>COUNTIF(S51:S76,"OAE")</f>
        <v>0</v>
      </c>
      <c r="W83" t="s">
        <v>6</v>
      </c>
      <c r="X83">
        <f>COUNTIF(Z51:Z75,"OAE")</f>
        <v>0</v>
      </c>
    </row>
    <row r="84" spans="2:24" x14ac:dyDescent="0.3">
      <c r="B84" t="s">
        <v>16</v>
      </c>
      <c r="C84">
        <f>COUNTIF(D51:D76,"Lat")</f>
        <v>0</v>
      </c>
      <c r="I84" t="s">
        <v>16</v>
      </c>
      <c r="J84">
        <f>COUNTIF(K51:K76,"Lat")</f>
        <v>1</v>
      </c>
      <c r="P84" t="s">
        <v>16</v>
      </c>
      <c r="Q84">
        <f>COUNTIF(R51:R76,"Lat")</f>
        <v>0</v>
      </c>
      <c r="W84" t="s">
        <v>16</v>
      </c>
      <c r="X84">
        <f>COUNTIF(Y51:Y75,"Lat")</f>
        <v>0</v>
      </c>
    </row>
    <row r="87" spans="2:24" x14ac:dyDescent="0.3">
      <c r="B87" t="s">
        <v>22</v>
      </c>
      <c r="C87">
        <f>SUM(C78,J78,Q78,X78)</f>
        <v>2</v>
      </c>
      <c r="D87" s="6" t="s">
        <v>15</v>
      </c>
    </row>
    <row r="88" spans="2:24" x14ac:dyDescent="0.3">
      <c r="B88" t="s">
        <v>13</v>
      </c>
      <c r="C88">
        <f>SUM(C79,J79,Q79,X79)</f>
        <v>1</v>
      </c>
    </row>
    <row r="89" spans="2:24" x14ac:dyDescent="0.3">
      <c r="B89" t="s">
        <v>14</v>
      </c>
      <c r="C89">
        <f>SUM(C80,J80,Q80,X80)</f>
        <v>1</v>
      </c>
    </row>
  </sheetData>
  <mergeCells count="8">
    <mergeCell ref="P1:U1"/>
    <mergeCell ref="B50:F50"/>
    <mergeCell ref="I50:M50"/>
    <mergeCell ref="P50:T50"/>
    <mergeCell ref="W50:AA50"/>
    <mergeCell ref="B1:G1"/>
    <mergeCell ref="I1:N1"/>
    <mergeCell ref="W1:AB1"/>
  </mergeCells>
  <conditionalFormatting sqref="B3:G32">
    <cfRule type="expression" dxfId="11" priority="8">
      <formula>$G3=5</formula>
    </cfRule>
    <cfRule type="expression" dxfId="10" priority="12">
      <formula>$G3="D"</formula>
    </cfRule>
  </conditionalFormatting>
  <conditionalFormatting sqref="I3:N30">
    <cfRule type="expression" dxfId="9" priority="7">
      <formula>$N3=5</formula>
    </cfRule>
    <cfRule type="expression" dxfId="8" priority="11">
      <formula>$N3="D"</formula>
    </cfRule>
  </conditionalFormatting>
  <conditionalFormatting sqref="P3:U32">
    <cfRule type="expression" dxfId="7" priority="6">
      <formula>$U3=5</formula>
    </cfRule>
    <cfRule type="expression" dxfId="6" priority="10">
      <formula>$U3="D"</formula>
    </cfRule>
  </conditionalFormatting>
  <conditionalFormatting sqref="W3:AB33">
    <cfRule type="expression" dxfId="5" priority="5">
      <formula>$AB3=5</formula>
    </cfRule>
    <cfRule type="expression" dxfId="4" priority="9">
      <formula>$AB3="D"</formula>
    </cfRule>
  </conditionalFormatting>
  <conditionalFormatting sqref="B51:F51">
    <cfRule type="expression" dxfId="3" priority="3">
      <formula>$G51=5</formula>
    </cfRule>
    <cfRule type="expression" dxfId="2" priority="4">
      <formula>$G51="D"</formula>
    </cfRule>
  </conditionalFormatting>
  <conditionalFormatting sqref="I51:M51">
    <cfRule type="expression" dxfId="1" priority="1">
      <formula>$G51=5</formula>
    </cfRule>
    <cfRule type="expression" dxfId="0" priority="2">
      <formula>$G51="D"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4ème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sylva</cp:lastModifiedBy>
  <cp:revision>20</cp:revision>
  <dcterms:created xsi:type="dcterms:W3CDTF">2006-09-16T00:00:00Z</dcterms:created>
  <dcterms:modified xsi:type="dcterms:W3CDTF">2025-03-21T10:25:01Z</dcterms:modified>
  <dc:language>fr-FR</dc:language>
</cp:coreProperties>
</file>