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ctivusgroup-my.sharepoint.com/personal/anthony_liuzzo_activus-group_fr/Documents/Bureau/"/>
    </mc:Choice>
  </mc:AlternateContent>
  <xr:revisionPtr revIDLastSave="16" documentId="8_{54AD3B0F-BE48-4F96-B252-2E7B3478992B}" xr6:coauthVersionLast="47" xr6:coauthVersionMax="47" xr10:uidLastSave="{EFB839B2-0EEB-40F2-8C5D-EB41FA85F0A0}"/>
  <bookViews>
    <workbookView xWindow="-5475" yWindow="-16320" windowWidth="29040" windowHeight="15840" xr2:uid="{EF4EAFC3-A745-4411-B758-F607141D2488}"/>
  </bookViews>
  <sheets>
    <sheet name="Devis" sheetId="13" r:id="rId1"/>
    <sheet name="Archivage" sheetId="7" r:id="rId2"/>
  </sheets>
  <definedNames>
    <definedName name="_xlnm._FilterDatabase" localSheetId="0" hidden="1">Devis!#REF!</definedName>
    <definedName name="_motPasse">#REF!</definedName>
    <definedName name="_rubriques">#REF!</definedName>
    <definedName name="_utilisateur">#REF!</definedName>
    <definedName name="Attaché_commercial" localSheetId="0">Devis!$I$5:$L$6</definedName>
    <definedName name="Bleu">Devis!$J$27</definedName>
    <definedName name="Client">Devis!$A$14</definedName>
    <definedName name="Commercial">Devis!$I$5</definedName>
    <definedName name="Date" localSheetId="0">Devis!$K$1</definedName>
    <definedName name="NomC" localSheetId="0">Devis!$I$5</definedName>
    <definedName name="NumDevis" localSheetId="0">Devis!$K$2</definedName>
    <definedName name="Numero">Archivage!$A$3</definedName>
    <definedName name="Numjour">Archivage!$B$3</definedName>
    <definedName name="Produit">OFFSET(#REF!,,,COUNTA(#REF!),COUNTA(#REF!))</definedName>
    <definedName name="TOTAL_HT">Devis!$L$27</definedName>
    <definedName name="TOTAL_TTC">Devis!$L$29</definedName>
    <definedName name="TVA">Devis!$L$28</definedName>
    <definedName name="_xlnm.Print_Area" localSheetId="0">Devis!$A$1:$L$77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5" i="13" l="1"/>
  <c r="J25" i="13"/>
  <c r="D25" i="13"/>
  <c r="D26" i="13"/>
  <c r="J26" i="13"/>
  <c r="L26" i="13"/>
  <c r="L27" i="13" l="1"/>
  <c r="K1" i="13" l="1"/>
  <c r="H15" i="13" l="1"/>
  <c r="I6" i="13"/>
  <c r="I7" i="13"/>
  <c r="I8" i="13"/>
  <c r="I9" i="13"/>
  <c r="K11" i="13"/>
  <c r="K10" i="13"/>
  <c r="A16" i="13"/>
  <c r="A15" i="13"/>
  <c r="A14" i="13"/>
  <c r="H16" i="13"/>
  <c r="H14" i="13"/>
  <c r="I3" i="13"/>
  <c r="L28" i="13" l="1"/>
  <c r="L29" i="13" s="1"/>
</calcChain>
</file>

<file path=xl/sharedStrings.xml><?xml version="1.0" encoding="utf-8"?>
<sst xmlns="http://schemas.openxmlformats.org/spreadsheetml/2006/main" count="42" uniqueCount="42">
  <si>
    <t>Date de devis :</t>
  </si>
  <si>
    <t>N° Devis :</t>
  </si>
  <si>
    <t>Adresse de livraison :</t>
  </si>
  <si>
    <t>Référence</t>
  </si>
  <si>
    <t>Désignation produit</t>
  </si>
  <si>
    <t>Qté</t>
  </si>
  <si>
    <t>Prix net HT</t>
  </si>
  <si>
    <t>TVA 20%</t>
  </si>
  <si>
    <t>Montant T.T.C  en €</t>
  </si>
  <si>
    <t>A</t>
  </si>
  <si>
    <t>B</t>
  </si>
  <si>
    <t>C</t>
  </si>
  <si>
    <t>D</t>
  </si>
  <si>
    <t>E</t>
  </si>
  <si>
    <t>F</t>
  </si>
  <si>
    <t>Sur stock</t>
  </si>
  <si>
    <t>1 semaine</t>
  </si>
  <si>
    <t>2 semaines</t>
  </si>
  <si>
    <t>3 semaines</t>
  </si>
  <si>
    <t>4 semaines</t>
  </si>
  <si>
    <t>Délai à confirmer</t>
  </si>
  <si>
    <t>Trois ans sur site</t>
  </si>
  <si>
    <t>Trois ans dont la première année sur site</t>
  </si>
  <si>
    <t>Un an sur site</t>
  </si>
  <si>
    <t>Trois ans retour en atelier</t>
  </si>
  <si>
    <t>Un an retour en atelier</t>
  </si>
  <si>
    <t>Garantie particulière définie en annexe</t>
  </si>
  <si>
    <t>Archivage</t>
  </si>
  <si>
    <t>Num Du jour</t>
  </si>
  <si>
    <t>Bonjour,</t>
  </si>
  <si>
    <t>Adresse de Facturation :</t>
  </si>
  <si>
    <t>a) Délais à ce jour</t>
  </si>
  <si>
    <t xml:space="preserve"> b) Type de garantie constructeur</t>
  </si>
  <si>
    <t>Suite à votre demande, nous avons le plaisir de vous confirmer ci-dessous notre offre de prix concernant le service suivant :</t>
  </si>
  <si>
    <t>Prix unitaire HT</t>
  </si>
  <si>
    <t>a)/b)</t>
  </si>
  <si>
    <t>AL 0010 10</t>
  </si>
  <si>
    <t>DEEE</t>
  </si>
  <si>
    <t>Montant H.T en €</t>
  </si>
  <si>
    <t>Com 161121 - 001AL</t>
  </si>
  <si>
    <t xml:space="preserve">À l'attention de </t>
  </si>
  <si>
    <t>Sai 161121 - 000PM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</si>
</sst>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€&quot;#,##0.00_);\(&quot;€&quot;#,##0.00\)"/>
    <numFmt numFmtId="165" formatCode="#,##0.00\ &quot;€&quot;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u/>
      <sz val="9"/>
      <color theme="1"/>
      <name val="Century Gothic"/>
      <family val="2"/>
    </font>
    <font>
      <sz val="10"/>
      <name val="Verdana"/>
      <family val="2"/>
    </font>
    <font>
      <sz val="11"/>
      <color theme="1"/>
      <name val="Century Gothic"/>
      <family val="2"/>
    </font>
    <font>
      <b/>
      <sz val="11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u/>
      <sz val="10"/>
      <color indexed="12"/>
      <name val="Verdana"/>
      <family val="2"/>
    </font>
    <font>
      <b/>
      <u/>
      <sz val="12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i/>
      <sz val="11"/>
      <color theme="1"/>
      <name val="Calibri Light"/>
      <family val="2"/>
      <scheme val="major"/>
    </font>
    <font>
      <i/>
      <u/>
      <sz val="11"/>
      <color rgb="FF0070C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thin">
        <color theme="2" tint="-0.249977111117893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theme="1"/>
      </bottom>
      <diagonal/>
    </border>
    <border>
      <left style="hair">
        <color theme="1"/>
      </left>
      <right style="hair">
        <color indexed="64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hair">
        <color theme="1"/>
      </top>
      <bottom style="hair">
        <color indexed="64"/>
      </bottom>
      <diagonal/>
    </border>
    <border>
      <left/>
      <right style="hair">
        <color indexed="64"/>
      </right>
      <top style="hair">
        <color theme="1"/>
      </top>
      <bottom style="hair">
        <color indexed="64"/>
      </bottom>
      <diagonal/>
    </border>
    <border>
      <left style="hair">
        <color indexed="64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theme="1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2" tint="-0.249977111117893"/>
      </right>
      <top style="hair">
        <color indexed="64"/>
      </top>
      <bottom/>
      <diagonal/>
    </border>
    <border>
      <left style="thin">
        <color theme="2" tint="-0.249977111117893"/>
      </left>
      <right style="hair">
        <color indexed="64"/>
      </right>
      <top style="hair">
        <color indexed="64"/>
      </top>
      <bottom/>
      <diagonal/>
    </border>
    <border>
      <left style="hair">
        <color theme="0" tint="-0.34998626667073579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/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</borders>
  <cellStyleXfs count="10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/>
    <xf numFmtId="0" fontId="10" fillId="0" borderId="0"/>
    <xf numFmtId="0" fontId="2" fillId="0" borderId="0"/>
    <xf numFmtId="0" fontId="22" fillId="0" borderId="0"/>
    <xf numFmtId="0" fontId="2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11" fillId="0" borderId="0" xfId="0" applyFont="1" applyAlignment="1">
      <alignment vertical="top" wrapText="1"/>
    </xf>
    <xf numFmtId="0" fontId="17" fillId="0" borderId="0" xfId="0" applyFont="1"/>
    <xf numFmtId="0" fontId="1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5" fontId="14" fillId="2" borderId="4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 applyAlignment="1">
      <alignment horizontal="left"/>
    </xf>
    <xf numFmtId="0" fontId="0" fillId="0" borderId="8" xfId="0" applyBorder="1"/>
    <xf numFmtId="0" fontId="1" fillId="0" borderId="27" xfId="0" applyFont="1" applyBorder="1" applyAlignment="1">
      <alignment vertical="center"/>
    </xf>
    <xf numFmtId="0" fontId="1" fillId="0" borderId="26" xfId="0" applyFont="1" applyBorder="1" applyAlignment="1">
      <alignment horizontal="center" vertical="center"/>
    </xf>
    <xf numFmtId="0" fontId="0" fillId="0" borderId="25" xfId="0" applyBorder="1"/>
    <xf numFmtId="165" fontId="1" fillId="0" borderId="30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 wrapText="1"/>
    </xf>
    <xf numFmtId="0" fontId="15" fillId="3" borderId="29" xfId="0" applyFont="1" applyFill="1" applyBorder="1" applyAlignment="1">
      <alignment horizontal="center" vertical="center"/>
    </xf>
    <xf numFmtId="165" fontId="15" fillId="3" borderId="17" xfId="0" applyNumberFormat="1" applyFont="1" applyFill="1" applyBorder="1" applyAlignment="1">
      <alignment horizontal="center" vertical="center"/>
    </xf>
    <xf numFmtId="165" fontId="15" fillId="3" borderId="4" xfId="0" applyNumberFormat="1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top" wrapText="1"/>
    </xf>
    <xf numFmtId="0" fontId="18" fillId="0" borderId="0" xfId="0" applyFont="1"/>
    <xf numFmtId="0" fontId="0" fillId="0" borderId="0" xfId="0" applyAlignment="1">
      <alignment horizontal="left"/>
    </xf>
    <xf numFmtId="0" fontId="0" fillId="0" borderId="0" xfId="0" applyFont="1"/>
    <xf numFmtId="0" fontId="0" fillId="0" borderId="0" xfId="0" applyNumberFormat="1" applyFont="1"/>
    <xf numFmtId="0" fontId="0" fillId="0" borderId="0" xfId="0" applyNumberFormat="1" applyFont="1" applyProtection="1"/>
    <xf numFmtId="0" fontId="0" fillId="2" borderId="0" xfId="0" applyNumberFormat="1" applyFont="1" applyFill="1" applyProtection="1"/>
    <xf numFmtId="0" fontId="28" fillId="0" borderId="0" xfId="0" applyFont="1"/>
    <xf numFmtId="0" fontId="21" fillId="0" borderId="0" xfId="0" applyNumberFormat="1" applyFont="1" applyProtection="1"/>
    <xf numFmtId="164" fontId="21" fillId="0" borderId="0" xfId="0" applyNumberFormat="1" applyFont="1" applyProtection="1"/>
    <xf numFmtId="0" fontId="21" fillId="0" borderId="0" xfId="0" applyFont="1"/>
    <xf numFmtId="0" fontId="26" fillId="0" borderId="0" xfId="0" applyFont="1" applyAlignment="1">
      <alignment horizontal="left" vertical="top" wrapText="1"/>
    </xf>
    <xf numFmtId="0" fontId="0" fillId="0" borderId="0" xfId="0" applyNumberFormat="1" applyFont="1" applyAlignment="1" applyProtection="1">
      <alignment horizontal="left" vertical="center"/>
    </xf>
    <xf numFmtId="0" fontId="21" fillId="0" borderId="0" xfId="0" applyNumberFormat="1" applyFont="1" applyAlignment="1" applyProtection="1">
      <alignment horizontal="left" vertical="center"/>
    </xf>
    <xf numFmtId="0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NumberFormat="1" applyFont="1" applyAlignment="1" applyProtection="1">
      <alignment horizontal="left" vertical="center"/>
    </xf>
    <xf numFmtId="0" fontId="5" fillId="0" borderId="0" xfId="0" applyFont="1" applyBorder="1" applyAlignment="1">
      <alignment horizontal="centerContinuous" vertical="center" wrapText="1"/>
    </xf>
    <xf numFmtId="0" fontId="5" fillId="0" borderId="0" xfId="0" applyFont="1" applyBorder="1" applyAlignment="1">
      <alignment horizontal="centerContinuous" vertical="center"/>
    </xf>
    <xf numFmtId="0" fontId="15" fillId="3" borderId="23" xfId="0" applyFont="1" applyFill="1" applyBorder="1" applyAlignment="1">
      <alignment horizontal="left"/>
    </xf>
    <xf numFmtId="0" fontId="15" fillId="3" borderId="28" xfId="0" applyFont="1" applyFill="1" applyBorder="1" applyAlignment="1">
      <alignment horizontal="left"/>
    </xf>
    <xf numFmtId="0" fontId="14" fillId="0" borderId="0" xfId="0" applyFont="1" applyBorder="1" applyAlignment="1">
      <alignment horizontal="centerContinuous" vertical="center" wrapText="1"/>
    </xf>
    <xf numFmtId="0" fontId="14" fillId="0" borderId="0" xfId="0" applyFont="1" applyBorder="1" applyAlignment="1">
      <alignment horizontal="centerContinuous" vertical="center"/>
    </xf>
    <xf numFmtId="0" fontId="1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14" fontId="14" fillId="0" borderId="38" xfId="0" applyNumberFormat="1" applyFont="1" applyBorder="1" applyAlignment="1">
      <alignment horizontal="center"/>
    </xf>
    <xf numFmtId="14" fontId="14" fillId="0" borderId="39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4" fillId="0" borderId="42" xfId="0" applyFont="1" applyBorder="1" applyAlignment="1">
      <alignment horizontal="center"/>
    </xf>
    <xf numFmtId="0" fontId="14" fillId="0" borderId="43" xfId="0" applyFont="1" applyBorder="1" applyAlignment="1">
      <alignment horizontal="center"/>
    </xf>
    <xf numFmtId="0" fontId="8" fillId="0" borderId="4" xfId="0" applyFont="1" applyBorder="1" applyAlignment="1">
      <alignment horizontal="left"/>
    </xf>
    <xf numFmtId="0" fontId="8" fillId="0" borderId="4" xfId="0" applyFont="1" applyBorder="1" applyAlignment="1">
      <alignment horizontal="right"/>
    </xf>
    <xf numFmtId="0" fontId="19" fillId="3" borderId="4" xfId="0" applyFont="1" applyFill="1" applyBorder="1" applyAlignment="1">
      <alignment horizontal="left"/>
    </xf>
    <xf numFmtId="0" fontId="20" fillId="3" borderId="17" xfId="0" applyFont="1" applyFill="1" applyBorder="1" applyAlignment="1">
      <alignment horizontal="right"/>
    </xf>
    <xf numFmtId="0" fontId="15" fillId="3" borderId="4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left"/>
    </xf>
    <xf numFmtId="0" fontId="8" fillId="0" borderId="17" xfId="0" applyFont="1" applyBorder="1" applyAlignment="1">
      <alignment horizontal="right"/>
    </xf>
    <xf numFmtId="0" fontId="14" fillId="2" borderId="4" xfId="0" applyFont="1" applyFill="1" applyBorder="1" applyAlignment="1">
      <alignment horizontal="center" vertical="center"/>
    </xf>
    <xf numFmtId="0" fontId="25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27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14" fillId="0" borderId="5" xfId="0" applyFont="1" applyBorder="1" applyAlignment="1">
      <alignment horizontal="left" vertical="center" wrapText="1"/>
    </xf>
    <xf numFmtId="0" fontId="14" fillId="0" borderId="6" xfId="0" applyFont="1" applyBorder="1" applyAlignment="1">
      <alignment horizontal="left" vertical="center" wrapText="1"/>
    </xf>
    <xf numFmtId="0" fontId="14" fillId="0" borderId="7" xfId="0" applyFont="1" applyBorder="1" applyAlignment="1">
      <alignment horizontal="left" vertical="center" wrapText="1"/>
    </xf>
    <xf numFmtId="0" fontId="14" fillId="0" borderId="3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14" fillId="0" borderId="8" xfId="0" applyFont="1" applyBorder="1" applyAlignment="1">
      <alignment horizontal="left" vertical="center" wrapText="1"/>
    </xf>
    <xf numFmtId="0" fontId="14" fillId="0" borderId="9" xfId="0" applyFont="1" applyBorder="1" applyAlignment="1">
      <alignment horizontal="left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11" xfId="0" applyFont="1" applyBorder="1" applyAlignment="1">
      <alignment horizontal="left" vertical="center" wrapText="1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 wrapText="1" shrinkToFit="1"/>
    </xf>
    <xf numFmtId="0" fontId="4" fillId="0" borderId="25" xfId="0" applyFont="1" applyBorder="1" applyAlignment="1">
      <alignment horizontal="center" vertical="center" wrapText="1" shrinkToFit="1"/>
    </xf>
    <xf numFmtId="0" fontId="4" fillId="0" borderId="35" xfId="0" applyFont="1" applyBorder="1" applyAlignment="1">
      <alignment horizontal="center" vertical="center" wrapText="1" shrinkToFit="1"/>
    </xf>
    <xf numFmtId="0" fontId="15" fillId="3" borderId="24" xfId="0" applyFont="1" applyFill="1" applyBorder="1" applyAlignment="1">
      <alignment horizontal="center" vertical="center"/>
    </xf>
    <xf numFmtId="0" fontId="26" fillId="0" borderId="0" xfId="0" applyFont="1" applyAlignment="1">
      <alignment horizontal="left" vertical="top" wrapText="1"/>
    </xf>
    <xf numFmtId="0" fontId="15" fillId="3" borderId="23" xfId="0" applyFont="1" applyFill="1" applyBorder="1" applyAlignment="1">
      <alignment horizontal="left"/>
    </xf>
    <xf numFmtId="0" fontId="15" fillId="3" borderId="28" xfId="0" applyFont="1" applyFill="1" applyBorder="1" applyAlignment="1">
      <alignment horizontal="left"/>
    </xf>
    <xf numFmtId="0" fontId="16" fillId="0" borderId="40" xfId="0" applyFont="1" applyBorder="1" applyAlignment="1">
      <alignment horizontal="center"/>
    </xf>
    <xf numFmtId="0" fontId="16" fillId="0" borderId="41" xfId="0" applyFont="1" applyBorder="1" applyAlignment="1">
      <alignment horizontal="center"/>
    </xf>
    <xf numFmtId="0" fontId="15" fillId="3" borderId="37" xfId="0" applyFont="1" applyFill="1" applyBorder="1" applyAlignment="1">
      <alignment horizontal="left"/>
    </xf>
    <xf numFmtId="0" fontId="15" fillId="3" borderId="36" xfId="0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29" fillId="0" borderId="0" xfId="0" applyFont="1" applyBorder="1" applyAlignment="1">
      <alignment horizontal="right"/>
    </xf>
    <xf numFmtId="0" fontId="30" fillId="0" borderId="0" xfId="0" applyFont="1" applyBorder="1" applyAlignment="1">
      <alignment horizontal="right"/>
    </xf>
    <xf numFmtId="0" fontId="31" fillId="0" borderId="0" xfId="0" applyFont="1" applyBorder="1" applyAlignment="1">
      <alignment horizontal="right"/>
    </xf>
    <xf numFmtId="165" fontId="12" fillId="0" borderId="31" xfId="0" quotePrefix="1" applyNumberFormat="1" applyFont="1" applyBorder="1" applyAlignment="1">
      <alignment horizontal="center" vertical="center"/>
    </xf>
    <xf numFmtId="165" fontId="0" fillId="0" borderId="0" xfId="0" applyNumberFormat="1" applyFont="1" applyProtection="1"/>
    <xf numFmtId="165" fontId="0" fillId="0" borderId="0" xfId="0" applyNumberFormat="1" applyFont="1"/>
    <xf numFmtId="165" fontId="0" fillId="0" borderId="0" xfId="0" applyNumberFormat="1" applyFont="1" applyAlignment="1" applyProtection="1">
      <alignment horizontal="left" vertical="center"/>
    </xf>
    <xf numFmtId="165" fontId="5" fillId="0" borderId="0" xfId="0" applyNumberFormat="1" applyFont="1" applyAlignment="1" applyProtection="1">
      <alignment horizontal="left" vertical="center"/>
    </xf>
  </cellXfs>
  <cellStyles count="10">
    <cellStyle name="Lien hypertexte 2" xfId="9" xr:uid="{9D4637D2-4743-4D1C-8FAC-E5E6DB50130F}"/>
    <cellStyle name="Normal" xfId="0" builtinId="0"/>
    <cellStyle name="Normal 2" xfId="1" xr:uid="{82B33EC1-FB3A-4074-A1B4-F434A74B401B}"/>
    <cellStyle name="Normal 2 2" xfId="5" xr:uid="{B553ED23-CE3C-4CEF-9B6E-B7DE62F4331D}"/>
    <cellStyle name="Normal 2 2 2" xfId="8" xr:uid="{ABE4C65B-5A0E-4088-9A54-D076FE2186C1}"/>
    <cellStyle name="Normal 3" xfId="2" xr:uid="{98E95C67-6EBB-4733-909A-20655FEEA806}"/>
    <cellStyle name="Normal 3 2" xfId="3" xr:uid="{23479A22-4232-458D-8C1E-0F61A148BC37}"/>
    <cellStyle name="Normal 3 3" xfId="6" xr:uid="{7917F251-2F47-4DD0-8366-D7541AC464BF}"/>
    <cellStyle name="Normal 4" xfId="4" xr:uid="{4D41D3A4-4E07-4198-88B2-27708381CC7A}"/>
    <cellStyle name="Normal 5" xfId="7" xr:uid="{B93AF754-CDF3-4688-827C-307D51557123}"/>
  </cellStyles>
  <dxfs count="3"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9C19"/>
      <color rgb="FFB6423C"/>
      <color rgb="FFF28A00"/>
      <color rgb="FFFFAD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50</xdr:row>
      <xdr:rowOff>39628</xdr:rowOff>
    </xdr:from>
    <xdr:to>
      <xdr:col>4</xdr:col>
      <xdr:colOff>85725</xdr:colOff>
      <xdr:row>54</xdr:row>
      <xdr:rowOff>146470</xdr:rowOff>
    </xdr:to>
    <xdr:sp macro="" textlink="">
      <xdr:nvSpPr>
        <xdr:cNvPr id="2" name="Text Box 149">
          <a:extLst>
            <a:ext uri="{FF2B5EF4-FFF2-40B4-BE49-F238E27FC236}">
              <a16:creationId xmlns:a16="http://schemas.microsoft.com/office/drawing/2014/main" id="{202C340F-4266-4181-8892-89EE8B8736C5}"/>
            </a:ext>
          </a:extLst>
        </xdr:cNvPr>
        <xdr:cNvSpPr txBox="1">
          <a:spLocks noChangeAspect="1" noChangeArrowheads="1"/>
        </xdr:cNvSpPr>
      </xdr:nvSpPr>
      <xdr:spPr bwMode="auto">
        <a:xfrm>
          <a:off x="634365" y="12231628"/>
          <a:ext cx="1939290" cy="82883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ctr" upright="1"/>
        <a:lstStyle/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Date de livraison souhaitée* :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      /         /   2021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* : à valider par nos services.</a:t>
          </a:r>
        </a:p>
      </xdr:txBody>
    </xdr:sp>
    <xdr:clientData/>
  </xdr:twoCellAnchor>
  <xdr:twoCellAnchor>
    <xdr:from>
      <xdr:col>5</xdr:col>
      <xdr:colOff>28577</xdr:colOff>
      <xdr:row>50</xdr:row>
      <xdr:rowOff>47628</xdr:rowOff>
    </xdr:from>
    <xdr:to>
      <xdr:col>7</xdr:col>
      <xdr:colOff>28575</xdr:colOff>
      <xdr:row>53</xdr:row>
      <xdr:rowOff>154205</xdr:rowOff>
    </xdr:to>
    <xdr:sp macro="" textlink="">
      <xdr:nvSpPr>
        <xdr:cNvPr id="3" name="Text Box 150">
          <a:extLst>
            <a:ext uri="{FF2B5EF4-FFF2-40B4-BE49-F238E27FC236}">
              <a16:creationId xmlns:a16="http://schemas.microsoft.com/office/drawing/2014/main" id="{F006A12A-5FD0-4475-8BC8-1A0B48C2AC42}"/>
            </a:ext>
          </a:extLst>
        </xdr:cNvPr>
        <xdr:cNvSpPr txBox="1">
          <a:spLocks noChangeAspect="1" noChangeArrowheads="1"/>
        </xdr:cNvSpPr>
      </xdr:nvSpPr>
      <xdr:spPr bwMode="auto">
        <a:xfrm>
          <a:off x="3065147" y="12241533"/>
          <a:ext cx="1647823" cy="64759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Bon pour accord - Signature du client</a:t>
          </a:r>
        </a:p>
      </xdr:txBody>
    </xdr:sp>
    <xdr:clientData/>
  </xdr:twoCellAnchor>
  <xdr:twoCellAnchor>
    <xdr:from>
      <xdr:col>9</xdr:col>
      <xdr:colOff>85725</xdr:colOff>
      <xdr:row>50</xdr:row>
      <xdr:rowOff>47626</xdr:rowOff>
    </xdr:from>
    <xdr:to>
      <xdr:col>10</xdr:col>
      <xdr:colOff>495300</xdr:colOff>
      <xdr:row>54</xdr:row>
      <xdr:rowOff>115058</xdr:rowOff>
    </xdr:to>
    <xdr:sp macro="" textlink="">
      <xdr:nvSpPr>
        <xdr:cNvPr id="4" name="Text Box 151">
          <a:extLst>
            <a:ext uri="{FF2B5EF4-FFF2-40B4-BE49-F238E27FC236}">
              <a16:creationId xmlns:a16="http://schemas.microsoft.com/office/drawing/2014/main" id="{3F655825-1474-4347-8FBC-D57B04C163D8}"/>
            </a:ext>
          </a:extLst>
        </xdr:cNvPr>
        <xdr:cNvSpPr txBox="1">
          <a:spLocks noChangeAspect="1" noChangeArrowheads="1"/>
        </xdr:cNvSpPr>
      </xdr:nvSpPr>
      <xdr:spPr bwMode="auto">
        <a:xfrm>
          <a:off x="6059805" y="12241531"/>
          <a:ext cx="1293495" cy="78942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Tampon</a:t>
          </a:r>
        </a:p>
      </xdr:txBody>
    </xdr:sp>
    <xdr:clientData/>
  </xdr:twoCellAnchor>
  <xdr:twoCellAnchor>
    <xdr:from>
      <xdr:col>0</xdr:col>
      <xdr:colOff>9525</xdr:colOff>
      <xdr:row>12</xdr:row>
      <xdr:rowOff>190500</xdr:rowOff>
    </xdr:from>
    <xdr:to>
      <xdr:col>6</xdr:col>
      <xdr:colOff>0</xdr:colOff>
      <xdr:row>17</xdr:row>
      <xdr:rowOff>57149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C0A0C419-48F0-42F1-9F28-51432B241FE2}"/>
            </a:ext>
          </a:extLst>
        </xdr:cNvPr>
        <xdr:cNvSpPr/>
      </xdr:nvSpPr>
      <xdr:spPr>
        <a:xfrm>
          <a:off x="9525" y="2543175"/>
          <a:ext cx="4038600" cy="1104899"/>
        </a:xfrm>
        <a:prstGeom prst="roundRect">
          <a:avLst/>
        </a:prstGeom>
        <a:noFill/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495300</xdr:colOff>
      <xdr:row>12</xdr:row>
      <xdr:rowOff>190500</xdr:rowOff>
    </xdr:from>
    <xdr:to>
      <xdr:col>12</xdr:col>
      <xdr:colOff>0</xdr:colOff>
      <xdr:row>17</xdr:row>
      <xdr:rowOff>57149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4E1CF5CA-8B0B-40C9-8C00-B875FD9ED341}"/>
            </a:ext>
          </a:extLst>
        </xdr:cNvPr>
        <xdr:cNvSpPr/>
      </xdr:nvSpPr>
      <xdr:spPr>
        <a:xfrm>
          <a:off x="4543425" y="2543175"/>
          <a:ext cx="3819525" cy="904874"/>
        </a:xfrm>
        <a:prstGeom prst="roundRect">
          <a:avLst/>
        </a:prstGeom>
        <a:noFill/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84DBA-3819-4876-AED8-B7146AF0BD08}">
  <sheetPr codeName="Feuil1"/>
  <dimension ref="A1:AI522"/>
  <sheetViews>
    <sheetView showGridLines="0" tabSelected="1" zoomScaleNormal="100" workbookViewId="0">
      <selection activeCell="R15" sqref="R15"/>
    </sheetView>
  </sheetViews>
  <sheetFormatPr baseColWidth="10" defaultColWidth="11.42578125" defaultRowHeight="15" x14ac:dyDescent="0.25"/>
  <cols>
    <col min="1" max="1" width="5.7109375" customWidth="1"/>
    <col min="3" max="3" width="7.42578125" customWidth="1"/>
    <col min="5" max="5" width="8.140625" customWidth="1"/>
    <col min="6" max="6" width="16.5703125" customWidth="1"/>
    <col min="7" max="7" width="7.5703125" customWidth="1"/>
    <col min="8" max="8" width="11.140625" customWidth="1"/>
    <col min="9" max="9" width="6.7109375" customWidth="1"/>
    <col min="10" max="10" width="12.85546875" customWidth="1"/>
    <col min="12" max="12" width="15" customWidth="1"/>
    <col min="13" max="13" width="9.42578125" style="22" customWidth="1"/>
    <col min="14" max="14" width="10.140625" style="107" customWidth="1"/>
    <col min="15" max="15" width="12.5703125" style="29" customWidth="1"/>
    <col min="16" max="34" width="11.42578125" style="22"/>
  </cols>
  <sheetData>
    <row r="1" spans="1:34" ht="16.5" customHeight="1" x14ac:dyDescent="0.25">
      <c r="I1" s="39" t="s">
        <v>0</v>
      </c>
      <c r="J1" s="40"/>
      <c r="K1" s="47">
        <f ca="1">TODAY()</f>
        <v>44516</v>
      </c>
      <c r="L1" s="48"/>
      <c r="M1" s="24"/>
      <c r="N1" s="106"/>
      <c r="O1" s="27"/>
      <c r="P1" s="24"/>
      <c r="Q1" s="24"/>
      <c r="R1" s="24"/>
      <c r="S1" s="24"/>
      <c r="T1" s="24"/>
      <c r="U1" s="24"/>
      <c r="V1" s="24"/>
      <c r="W1" s="24"/>
      <c r="X1" s="23"/>
    </row>
    <row r="2" spans="1:34" ht="15.75" x14ac:dyDescent="0.25">
      <c r="I2" s="95" t="s">
        <v>1</v>
      </c>
      <c r="J2" s="96"/>
      <c r="K2" s="97" t="s">
        <v>41</v>
      </c>
      <c r="L2" s="98"/>
      <c r="M2" s="24"/>
      <c r="N2" s="106"/>
      <c r="O2" s="27"/>
      <c r="P2" s="24"/>
      <c r="Q2" s="24"/>
      <c r="R2" s="24"/>
      <c r="S2" s="24"/>
      <c r="T2" s="24"/>
      <c r="U2" s="24"/>
      <c r="V2" s="24"/>
      <c r="W2" s="24"/>
      <c r="X2" s="23"/>
    </row>
    <row r="3" spans="1:34" ht="15.75" x14ac:dyDescent="0.25">
      <c r="I3" s="99" t="str">
        <f>IF(ISNUMBER(SEARCH("CSOC",K3)),"CSOC","Compte client :")</f>
        <v>Compte client :</v>
      </c>
      <c r="J3" s="100"/>
      <c r="K3" s="50"/>
      <c r="L3" s="51"/>
      <c r="M3" s="24"/>
      <c r="N3" s="106"/>
      <c r="O3" s="27"/>
      <c r="P3" s="24"/>
      <c r="Q3" s="24"/>
      <c r="R3" s="24"/>
      <c r="S3" s="24"/>
      <c r="T3" s="24"/>
      <c r="U3" s="24"/>
      <c r="V3" s="24"/>
      <c r="W3" s="24"/>
      <c r="X3" s="23"/>
    </row>
    <row r="4" spans="1:34" x14ac:dyDescent="0.25">
      <c r="M4" s="24"/>
      <c r="N4" s="106"/>
      <c r="O4" s="27"/>
      <c r="P4" s="24"/>
      <c r="Q4" s="24"/>
      <c r="R4" s="24"/>
      <c r="S4" s="24"/>
      <c r="T4" s="24"/>
      <c r="U4" s="24"/>
      <c r="V4" s="24"/>
      <c r="W4" s="24"/>
      <c r="X4" s="23"/>
    </row>
    <row r="5" spans="1:34" x14ac:dyDescent="0.25">
      <c r="I5" s="102"/>
      <c r="J5" s="102"/>
      <c r="K5" s="102"/>
      <c r="L5" s="102"/>
      <c r="M5"/>
      <c r="O5" s="27"/>
      <c r="P5" s="24"/>
      <c r="Q5" s="24"/>
      <c r="R5" s="24"/>
      <c r="S5" s="24"/>
      <c r="T5" s="24"/>
      <c r="U5" s="24"/>
      <c r="V5" s="24"/>
      <c r="W5" s="24"/>
      <c r="X5" s="23"/>
    </row>
    <row r="6" spans="1:34" x14ac:dyDescent="0.25">
      <c r="I6" s="103" t="str">
        <f>IFERROR(VLOOKUP(I5,#REF!,5,FALSE),"Saisir le commercial")</f>
        <v>Saisir le commercial</v>
      </c>
      <c r="J6" s="103"/>
      <c r="K6" s="103"/>
      <c r="L6" s="103"/>
      <c r="M6"/>
      <c r="O6" s="27"/>
      <c r="P6" s="24"/>
      <c r="Q6" s="24"/>
      <c r="R6" s="24"/>
      <c r="S6" s="24"/>
      <c r="T6" s="24"/>
      <c r="U6" s="24"/>
      <c r="V6" s="24"/>
      <c r="W6" s="24"/>
      <c r="X6" s="23"/>
    </row>
    <row r="7" spans="1:34" x14ac:dyDescent="0.25">
      <c r="I7" s="104" t="str">
        <f>IFERROR(VLOOKUP(I5,#REF!,6,FALSE),"Saisir le commercial")</f>
        <v>Saisir le commercial</v>
      </c>
      <c r="J7" s="104"/>
      <c r="K7" s="104"/>
      <c r="L7" s="104"/>
      <c r="M7"/>
      <c r="O7" s="27"/>
      <c r="P7" s="24"/>
      <c r="Q7" s="24"/>
      <c r="R7" s="24"/>
      <c r="S7" s="24"/>
      <c r="T7" s="24"/>
      <c r="U7" s="24"/>
      <c r="V7" s="24"/>
      <c r="W7" s="24"/>
      <c r="X7" s="23"/>
    </row>
    <row r="8" spans="1:34" x14ac:dyDescent="0.25">
      <c r="A8" s="49"/>
      <c r="B8" s="49"/>
      <c r="C8" s="49"/>
      <c r="D8" s="49"/>
      <c r="E8" s="49"/>
      <c r="I8" s="103" t="str">
        <f>IFERROR(VLOOKUP(I5,#REF!,3,FALSE),"Saisir le commercial")</f>
        <v>Saisir le commercial</v>
      </c>
      <c r="J8" s="103"/>
      <c r="K8" s="103"/>
      <c r="L8" s="103"/>
      <c r="M8"/>
      <c r="O8" s="27"/>
      <c r="P8" s="24"/>
      <c r="Q8" s="24"/>
      <c r="R8" s="24"/>
      <c r="S8" s="24"/>
      <c r="T8" s="24"/>
      <c r="U8" s="24"/>
      <c r="V8" s="24"/>
      <c r="W8" s="24"/>
      <c r="X8" s="23"/>
    </row>
    <row r="9" spans="1:34" x14ac:dyDescent="0.25">
      <c r="A9" s="49"/>
      <c r="B9" s="49"/>
      <c r="C9" s="49"/>
      <c r="D9" s="49"/>
      <c r="E9" s="49"/>
      <c r="I9" s="103" t="str">
        <f>IFERROR(VLOOKUP(I5,#REF!,4,FALSE),"Saisir le commercial")</f>
        <v>Saisir le commercial</v>
      </c>
      <c r="J9" s="103"/>
      <c r="K9" s="103"/>
      <c r="L9" s="103"/>
      <c r="M9"/>
      <c r="O9" s="27"/>
      <c r="P9" s="24"/>
      <c r="Q9" s="24"/>
      <c r="R9" s="24"/>
      <c r="S9" s="24"/>
      <c r="T9" s="24"/>
      <c r="U9" s="24"/>
      <c r="V9" s="24"/>
      <c r="W9" s="24"/>
      <c r="X9" s="23"/>
    </row>
    <row r="10" spans="1:34" ht="13.5" customHeight="1" x14ac:dyDescent="0.25">
      <c r="A10" s="49"/>
      <c r="B10" s="49"/>
      <c r="C10" s="49"/>
      <c r="D10" s="49"/>
      <c r="E10" s="49"/>
      <c r="K10" s="101" t="str">
        <f>IFERROR(VLOOKUP(K5,#REF!,3,FALSE),"")</f>
        <v/>
      </c>
      <c r="L10" s="101"/>
      <c r="M10" s="101"/>
      <c r="N10" s="101"/>
      <c r="O10" s="27"/>
      <c r="P10" s="24"/>
      <c r="Q10" s="24"/>
      <c r="R10" s="24"/>
      <c r="S10" s="24"/>
      <c r="T10" s="24"/>
      <c r="U10" s="24"/>
      <c r="V10" s="24"/>
      <c r="W10" s="24"/>
      <c r="X10" s="23"/>
    </row>
    <row r="11" spans="1:34" x14ac:dyDescent="0.25">
      <c r="A11" s="49"/>
      <c r="B11" s="49"/>
      <c r="C11" s="49"/>
      <c r="D11" s="49"/>
      <c r="E11" s="49"/>
      <c r="K11" s="101" t="str">
        <f>IFERROR(VLOOKUP(K6,#REF!,3,FALSE),"")</f>
        <v/>
      </c>
      <c r="L11" s="101"/>
      <c r="M11" s="101"/>
      <c r="N11" s="101"/>
      <c r="O11" s="27"/>
      <c r="P11" s="24"/>
      <c r="Q11" s="24"/>
      <c r="R11" s="24"/>
      <c r="S11" s="24"/>
      <c r="T11" s="24"/>
      <c r="U11" s="24"/>
      <c r="V11" s="24"/>
      <c r="W11" s="24"/>
      <c r="X11" s="23"/>
    </row>
    <row r="12" spans="1:34" ht="18.75" x14ac:dyDescent="0.3">
      <c r="A12" s="61" t="s">
        <v>30</v>
      </c>
      <c r="B12" s="61"/>
      <c r="C12" s="61"/>
      <c r="D12" s="61"/>
      <c r="E12" s="2"/>
      <c r="F12" s="2"/>
      <c r="G12" s="20"/>
      <c r="H12" s="61" t="s">
        <v>2</v>
      </c>
      <c r="I12" s="61"/>
      <c r="J12" s="61"/>
      <c r="K12" s="61"/>
      <c r="M12" s="24"/>
      <c r="N12" s="106"/>
      <c r="O12" s="27"/>
      <c r="P12" s="24"/>
      <c r="Q12" s="24"/>
      <c r="R12" s="24"/>
      <c r="S12" s="24"/>
      <c r="T12" s="24"/>
      <c r="U12" s="24"/>
      <c r="V12" s="24"/>
      <c r="W12" s="24"/>
      <c r="X12" s="23"/>
    </row>
    <row r="13" spans="1:34" ht="18.75" x14ac:dyDescent="0.3">
      <c r="A13" s="60"/>
      <c r="B13" s="60"/>
      <c r="C13" s="60"/>
      <c r="D13" s="60"/>
      <c r="E13" s="2"/>
      <c r="F13" s="2"/>
      <c r="G13" s="20"/>
      <c r="H13" s="60"/>
      <c r="I13" s="60"/>
      <c r="J13" s="60"/>
      <c r="K13" s="60"/>
      <c r="M13" s="24"/>
      <c r="N13" s="106"/>
      <c r="O13" s="27"/>
      <c r="P13" s="24"/>
      <c r="Q13" s="24"/>
      <c r="R13" s="24"/>
      <c r="S13" s="24"/>
      <c r="T13" s="24"/>
      <c r="U13" s="24"/>
      <c r="V13" s="24"/>
      <c r="W13" s="24"/>
      <c r="X13" s="23"/>
    </row>
    <row r="14" spans="1:34" s="35" customFormat="1" ht="15.75" x14ac:dyDescent="0.25">
      <c r="A14" s="41" t="str">
        <f>IFERROR(VLOOKUP(K3,#REF!,2,FALSE),"Saisir compte client")</f>
        <v>Saisir compte client</v>
      </c>
      <c r="B14" s="41"/>
      <c r="C14" s="41"/>
      <c r="D14" s="41"/>
      <c r="E14" s="41"/>
      <c r="F14" s="41"/>
      <c r="G14" s="43"/>
      <c r="H14" s="41" t="str">
        <f>IFERROR(VLOOKUP(K3,#REF!,2,FALSE),"Saisir compte client")</f>
        <v>Saisir compte client</v>
      </c>
      <c r="I14" s="41"/>
      <c r="J14" s="41"/>
      <c r="K14" s="41"/>
      <c r="L14" s="41"/>
      <c r="M14" s="31"/>
      <c r="N14" s="108"/>
      <c r="O14" s="32"/>
      <c r="P14" s="31"/>
      <c r="Q14" s="31"/>
      <c r="R14" s="31"/>
      <c r="S14" s="31"/>
      <c r="T14" s="31"/>
      <c r="U14" s="31"/>
      <c r="V14" s="31"/>
      <c r="W14" s="31"/>
      <c r="X14" s="33"/>
      <c r="Y14" s="34"/>
      <c r="Z14" s="34"/>
      <c r="AA14" s="34"/>
      <c r="AB14" s="34"/>
      <c r="AC14" s="34"/>
      <c r="AD14" s="34"/>
      <c r="AE14" s="34"/>
      <c r="AF14" s="34"/>
      <c r="AG14" s="34"/>
      <c r="AH14" s="34"/>
    </row>
    <row r="15" spans="1:34" s="35" customFormat="1" ht="15.75" x14ac:dyDescent="0.25">
      <c r="A15" s="37" t="str">
        <f>IFERROR(VLOOKUP(K3,#REF!,10,FALSE),"")</f>
        <v/>
      </c>
      <c r="B15" s="37"/>
      <c r="C15" s="37"/>
      <c r="D15" s="37"/>
      <c r="E15" s="37"/>
      <c r="F15" s="37"/>
      <c r="G15" s="44"/>
      <c r="H15" s="37" t="str">
        <f>IFERROR(VLOOKUP(K3,#REF!,10,FALSE),"")</f>
        <v/>
      </c>
      <c r="I15" s="37"/>
      <c r="J15" s="37"/>
      <c r="K15" s="37"/>
      <c r="L15" s="37"/>
      <c r="M15" s="36"/>
      <c r="N15" s="109"/>
      <c r="O15" s="32"/>
      <c r="P15" s="31"/>
      <c r="Q15" s="31"/>
      <c r="R15" s="31"/>
      <c r="S15" s="31"/>
      <c r="T15" s="31"/>
      <c r="U15" s="31"/>
      <c r="V15" s="31"/>
      <c r="W15" s="31"/>
      <c r="X15" s="33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1:34" s="35" customFormat="1" ht="15.75" x14ac:dyDescent="0.25">
      <c r="A16" s="38" t="str">
        <f>IFERROR(_xlfn.CONCAT(VLOOKUP(K3,#REF!,11,FALSE)," ",VLOOKUP(K3,#REF!,12,FALSE)),"")</f>
        <v/>
      </c>
      <c r="B16" s="38"/>
      <c r="C16" s="38"/>
      <c r="D16" s="38"/>
      <c r="E16" s="38"/>
      <c r="F16" s="38"/>
      <c r="G16" s="45"/>
      <c r="H16" s="38" t="str">
        <f>IFERROR(_xlfn.CONCAT(VLOOKUP(K3,#REF!,11,FALSE)," ",VLOOKUP(K3,#REF!,12,FALSE)),"")</f>
        <v/>
      </c>
      <c r="I16" s="38"/>
      <c r="J16" s="38"/>
      <c r="K16" s="38"/>
      <c r="L16" s="38"/>
      <c r="M16" s="31"/>
      <c r="N16" s="108"/>
      <c r="O16" s="32"/>
      <c r="P16" s="31"/>
      <c r="Q16" s="31"/>
      <c r="R16" s="31"/>
      <c r="S16" s="31"/>
      <c r="T16" s="31"/>
      <c r="U16" s="31"/>
      <c r="V16" s="31"/>
      <c r="W16" s="31"/>
      <c r="X16" s="33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1:34" s="35" customFormat="1" ht="15.75" x14ac:dyDescent="0.25">
      <c r="A17" s="42" t="s">
        <v>40</v>
      </c>
      <c r="B17" s="42"/>
      <c r="C17" s="42"/>
      <c r="D17" s="42"/>
      <c r="E17" s="42"/>
      <c r="F17" s="42"/>
      <c r="G17" s="46"/>
      <c r="H17" s="42"/>
      <c r="I17" s="42"/>
      <c r="J17" s="42"/>
      <c r="K17" s="42"/>
      <c r="L17" s="42"/>
      <c r="M17" s="31"/>
      <c r="N17" s="108"/>
      <c r="O17" s="32"/>
      <c r="P17" s="31"/>
      <c r="Q17" s="31"/>
      <c r="S17" s="31"/>
      <c r="T17" s="31"/>
      <c r="U17" s="31"/>
      <c r="V17" s="31"/>
      <c r="W17" s="31"/>
      <c r="X17" s="33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1:34" ht="18.75" x14ac:dyDescent="0.3">
      <c r="B18" s="61"/>
      <c r="C18" s="61"/>
      <c r="D18" s="61"/>
      <c r="H18" s="61"/>
      <c r="I18" s="61"/>
      <c r="J18" s="61"/>
      <c r="M18" s="24"/>
      <c r="N18" s="106"/>
      <c r="O18" s="27"/>
      <c r="P18" s="24"/>
      <c r="Q18" s="24"/>
      <c r="R18" s="24"/>
      <c r="S18" s="24"/>
      <c r="T18" s="24"/>
      <c r="U18" s="24"/>
      <c r="V18" s="24"/>
      <c r="W18" s="24"/>
      <c r="X18" s="23"/>
    </row>
    <row r="19" spans="1:34" x14ac:dyDescent="0.25">
      <c r="M19" s="24"/>
      <c r="N19" s="106"/>
      <c r="O19" s="27"/>
      <c r="P19" s="24"/>
      <c r="Q19" s="24"/>
      <c r="R19" s="24"/>
      <c r="S19" s="24"/>
      <c r="T19" s="24"/>
      <c r="U19" s="24"/>
      <c r="V19" s="24"/>
      <c r="W19" s="24"/>
      <c r="X19" s="23"/>
    </row>
    <row r="20" spans="1:34" ht="16.5" customHeight="1" x14ac:dyDescent="0.25">
      <c r="A20" s="94" t="s">
        <v>29</v>
      </c>
      <c r="B20" s="94"/>
      <c r="C20" s="94"/>
      <c r="D20" s="94"/>
      <c r="E20" s="30"/>
      <c r="F20" s="30"/>
      <c r="G20" s="30"/>
      <c r="H20" s="30"/>
      <c r="I20" s="30"/>
      <c r="J20" s="30"/>
      <c r="K20" s="30"/>
      <c r="L20" s="19"/>
      <c r="M20" s="24"/>
      <c r="N20" s="106"/>
      <c r="O20" s="27"/>
      <c r="P20" s="24"/>
      <c r="Q20" s="24"/>
      <c r="R20" s="24"/>
      <c r="S20" s="24"/>
      <c r="T20" s="24"/>
      <c r="U20" s="24"/>
      <c r="V20" s="24"/>
      <c r="W20" s="24"/>
      <c r="X20" s="23"/>
    </row>
    <row r="21" spans="1:34" ht="15" customHeight="1" x14ac:dyDescent="0.25">
      <c r="A21" s="94" t="s">
        <v>33</v>
      </c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1"/>
      <c r="M21" s="24"/>
      <c r="N21" s="106"/>
      <c r="O21" s="27"/>
      <c r="P21" s="24"/>
      <c r="Q21" s="24"/>
      <c r="R21" s="24"/>
      <c r="S21" s="24"/>
      <c r="T21" s="24"/>
      <c r="U21" s="24"/>
      <c r="V21" s="24"/>
      <c r="W21" s="24"/>
      <c r="X21" s="23"/>
    </row>
    <row r="22" spans="1:34" ht="12.75" customHeight="1" x14ac:dyDescent="0.25">
      <c r="A22" s="94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1"/>
      <c r="M22" s="24"/>
      <c r="N22" s="106"/>
      <c r="O22" s="27"/>
      <c r="P22" s="24"/>
      <c r="Q22" s="24"/>
      <c r="R22" s="24"/>
      <c r="S22" s="24"/>
      <c r="T22" s="24"/>
      <c r="U22" s="24"/>
      <c r="V22" s="24"/>
      <c r="W22" s="24"/>
      <c r="X22" s="23"/>
    </row>
    <row r="23" spans="1:34" ht="29.25" customHeight="1" x14ac:dyDescent="0.25">
      <c r="A23" s="18" t="s">
        <v>35</v>
      </c>
      <c r="B23" s="93" t="s">
        <v>3</v>
      </c>
      <c r="C23" s="93"/>
      <c r="D23" s="93" t="s">
        <v>4</v>
      </c>
      <c r="E23" s="93"/>
      <c r="F23" s="93"/>
      <c r="G23" s="93"/>
      <c r="H23" s="93"/>
      <c r="I23" s="18" t="s">
        <v>37</v>
      </c>
      <c r="J23" s="14" t="s">
        <v>34</v>
      </c>
      <c r="K23" s="18" t="s">
        <v>5</v>
      </c>
      <c r="L23" s="15" t="s">
        <v>6</v>
      </c>
      <c r="M23" s="24"/>
      <c r="N23" s="106"/>
      <c r="O23" s="27"/>
      <c r="P23" s="24"/>
      <c r="Q23" s="24"/>
      <c r="R23" s="24"/>
      <c r="S23" s="24"/>
      <c r="T23" s="24"/>
      <c r="U23" s="24"/>
      <c r="V23" s="24"/>
      <c r="W23" s="24"/>
      <c r="X23" s="23"/>
    </row>
    <row r="24" spans="1:34" ht="3.75" customHeight="1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24"/>
      <c r="N24" s="106"/>
      <c r="O24" s="27"/>
      <c r="P24" s="24"/>
      <c r="Q24" s="24"/>
      <c r="R24" s="24"/>
      <c r="S24" s="24"/>
      <c r="T24" s="24"/>
      <c r="U24" s="24"/>
      <c r="V24" s="24"/>
      <c r="W24" s="24"/>
      <c r="X24" s="23"/>
    </row>
    <row r="25" spans="1:34" ht="65.25" customHeight="1" x14ac:dyDescent="0.25">
      <c r="A25" s="9"/>
      <c r="B25" s="88"/>
      <c r="C25" s="89"/>
      <c r="D25" s="90" t="str">
        <f ca="1">IFERROR(VLOOKUP(B25,Produit,2,FALSE),"Saisir la référence")</f>
        <v>Saisir la référence</v>
      </c>
      <c r="E25" s="91"/>
      <c r="F25" s="91"/>
      <c r="G25" s="91"/>
      <c r="H25" s="92"/>
      <c r="I25" s="10"/>
      <c r="J25" s="105" t="str">
        <f>IF(OR(B25="PRESTATION",B25="PRESTATIONS"),850,"PRIX ?")</f>
        <v>PRIX ?</v>
      </c>
      <c r="K25" s="13"/>
      <c r="L25" s="12" t="str">
        <f>IFERROR(IF(OR(B25="PRESTATION",B25="PRESTATIONS"),K25*850,J25*K25+K25*I25),"0,00€")</f>
        <v>0,00€</v>
      </c>
      <c r="M25"/>
      <c r="O25" s="28"/>
      <c r="P25" s="24"/>
      <c r="Q25" s="24"/>
      <c r="R25" s="24"/>
      <c r="S25" s="24"/>
      <c r="T25" s="25"/>
      <c r="U25" s="24"/>
      <c r="V25" s="24"/>
      <c r="W25" s="24"/>
      <c r="X25" s="23"/>
    </row>
    <row r="26" spans="1:34" ht="65.25" customHeight="1" x14ac:dyDescent="0.25">
      <c r="A26" s="9"/>
      <c r="B26" s="88"/>
      <c r="C26" s="89"/>
      <c r="D26" s="90" t="str">
        <f ca="1">IFERROR(VLOOKUP(B26,Produit,2,FALSE),"Saisir la référence")</f>
        <v>Saisir la référence</v>
      </c>
      <c r="E26" s="91"/>
      <c r="F26" s="91"/>
      <c r="G26" s="91"/>
      <c r="H26" s="92"/>
      <c r="I26" s="10"/>
      <c r="J26" s="105" t="str">
        <f>IF(OR(B26="PRESTATION",B26="PRESTATIONS"),850,"PRIX ?")</f>
        <v>PRIX ?</v>
      </c>
      <c r="K26" s="13"/>
      <c r="L26" s="12" t="str">
        <f>IFERROR(IF(OR(B26="PRESTATION",B26="PRESTATIONS"),K26*850,J26*K26+K26*I26),"0,00€")</f>
        <v>0,00€</v>
      </c>
      <c r="M26"/>
      <c r="O26" s="28"/>
      <c r="P26" s="24"/>
      <c r="Q26" s="24"/>
      <c r="R26" s="24"/>
      <c r="S26" s="24"/>
      <c r="T26" s="25"/>
      <c r="U26" s="24"/>
      <c r="V26" s="24"/>
      <c r="W26" s="24"/>
      <c r="X26" s="23"/>
    </row>
    <row r="27" spans="1:34" ht="23.25" customHeight="1" x14ac:dyDescent="0.25">
      <c r="A27" s="54" t="s">
        <v>31</v>
      </c>
      <c r="B27" s="54"/>
      <c r="C27" s="54"/>
      <c r="D27" s="55" t="s">
        <v>32</v>
      </c>
      <c r="E27" s="55"/>
      <c r="F27" s="55"/>
      <c r="G27" s="55"/>
      <c r="H27" s="55"/>
      <c r="I27" s="55"/>
      <c r="J27" s="56" t="s">
        <v>38</v>
      </c>
      <c r="K27" s="56"/>
      <c r="L27" s="16">
        <f>SUM(L25:L25)</f>
        <v>0</v>
      </c>
      <c r="M27" s="24"/>
      <c r="O27" s="28"/>
      <c r="P27" s="24"/>
      <c r="Q27" s="24"/>
      <c r="R27" s="24"/>
      <c r="S27" s="24"/>
      <c r="T27" s="24"/>
      <c r="U27" s="24"/>
      <c r="V27" s="24"/>
      <c r="W27" s="24"/>
      <c r="X27" s="23"/>
    </row>
    <row r="28" spans="1:34" ht="15" customHeight="1" x14ac:dyDescent="0.25">
      <c r="A28" s="4">
        <v>1</v>
      </c>
      <c r="B28" s="57" t="s">
        <v>15</v>
      </c>
      <c r="C28" s="57"/>
      <c r="D28" s="58" t="s">
        <v>21</v>
      </c>
      <c r="E28" s="58"/>
      <c r="F28" s="58"/>
      <c r="G28" s="58"/>
      <c r="H28" s="58"/>
      <c r="I28" s="4" t="s">
        <v>9</v>
      </c>
      <c r="J28" s="59" t="s">
        <v>7</v>
      </c>
      <c r="K28" s="59"/>
      <c r="L28" s="5">
        <f>L27*20%</f>
        <v>0</v>
      </c>
      <c r="M28" s="24"/>
      <c r="O28" s="28"/>
      <c r="P28" s="24"/>
      <c r="Q28" s="24"/>
      <c r="R28" s="24"/>
      <c r="S28" s="24"/>
      <c r="T28" s="24"/>
      <c r="U28" s="24"/>
      <c r="V28" s="24"/>
      <c r="W28" s="24"/>
      <c r="X28" s="23"/>
    </row>
    <row r="29" spans="1:34" ht="15.75" x14ac:dyDescent="0.25">
      <c r="A29" s="3">
        <v>2</v>
      </c>
      <c r="B29" s="52" t="s">
        <v>16</v>
      </c>
      <c r="C29" s="52"/>
      <c r="D29" s="53" t="s">
        <v>22</v>
      </c>
      <c r="E29" s="53"/>
      <c r="F29" s="53"/>
      <c r="G29" s="53"/>
      <c r="H29" s="53"/>
      <c r="I29" s="3" t="s">
        <v>10</v>
      </c>
      <c r="J29" s="56" t="s">
        <v>8</v>
      </c>
      <c r="K29" s="56"/>
      <c r="L29" s="17">
        <f>SUM(L27:L28)</f>
        <v>0</v>
      </c>
      <c r="M29" s="24"/>
      <c r="O29" s="28"/>
      <c r="P29" s="24"/>
      <c r="Q29" s="24"/>
      <c r="R29" s="24"/>
      <c r="S29" s="24"/>
      <c r="T29" s="24"/>
      <c r="U29" s="24"/>
      <c r="V29" s="24"/>
      <c r="W29" s="24"/>
      <c r="X29" s="23"/>
    </row>
    <row r="30" spans="1:34" x14ac:dyDescent="0.25">
      <c r="A30" s="3">
        <v>3</v>
      </c>
      <c r="B30" s="52" t="s">
        <v>17</v>
      </c>
      <c r="C30" s="52"/>
      <c r="D30" s="53" t="s">
        <v>23</v>
      </c>
      <c r="E30" s="53"/>
      <c r="F30" s="53"/>
      <c r="G30" s="53"/>
      <c r="H30" s="53"/>
      <c r="I30" s="3" t="s">
        <v>11</v>
      </c>
      <c r="M30" s="24"/>
      <c r="O30" s="28"/>
      <c r="P30" s="24"/>
      <c r="Q30" s="24"/>
      <c r="R30" s="24"/>
      <c r="S30" s="24"/>
      <c r="T30" s="24"/>
      <c r="U30" s="24"/>
      <c r="V30" s="24"/>
      <c r="W30" s="24"/>
      <c r="X30" s="23"/>
    </row>
    <row r="31" spans="1:34" x14ac:dyDescent="0.25">
      <c r="A31" s="3">
        <v>4</v>
      </c>
      <c r="B31" s="52" t="s">
        <v>18</v>
      </c>
      <c r="C31" s="52"/>
      <c r="D31" s="53" t="s">
        <v>24</v>
      </c>
      <c r="E31" s="53"/>
      <c r="F31" s="53"/>
      <c r="G31" s="53"/>
      <c r="H31" s="53"/>
      <c r="I31" s="3" t="s">
        <v>12</v>
      </c>
      <c r="M31" s="24"/>
      <c r="O31" s="28"/>
      <c r="P31" s="24"/>
      <c r="Q31" s="24"/>
      <c r="R31" s="24"/>
      <c r="S31" s="24"/>
      <c r="T31" s="24"/>
      <c r="U31" s="24"/>
      <c r="V31" s="24"/>
      <c r="W31" s="24"/>
      <c r="X31" s="23"/>
    </row>
    <row r="32" spans="1:34" x14ac:dyDescent="0.25">
      <c r="A32" s="3">
        <v>5</v>
      </c>
      <c r="B32" s="52" t="s">
        <v>19</v>
      </c>
      <c r="C32" s="52"/>
      <c r="D32" s="53" t="s">
        <v>25</v>
      </c>
      <c r="E32" s="53"/>
      <c r="F32" s="53"/>
      <c r="G32" s="53"/>
      <c r="H32" s="53"/>
      <c r="I32" s="3" t="s">
        <v>13</v>
      </c>
      <c r="M32" s="24"/>
      <c r="O32" s="28"/>
      <c r="P32" s="24"/>
      <c r="Q32" s="24"/>
      <c r="R32" s="24"/>
      <c r="S32" s="24"/>
      <c r="T32" s="24"/>
      <c r="U32" s="24"/>
      <c r="V32" s="24"/>
      <c r="W32" s="24"/>
      <c r="X32" s="23"/>
    </row>
    <row r="33" spans="1:24" x14ac:dyDescent="0.25">
      <c r="A33" s="3">
        <v>6</v>
      </c>
      <c r="B33" s="52" t="s">
        <v>20</v>
      </c>
      <c r="C33" s="52"/>
      <c r="D33" s="53" t="s">
        <v>26</v>
      </c>
      <c r="E33" s="53"/>
      <c r="F33" s="53"/>
      <c r="G33" s="53"/>
      <c r="H33" s="53"/>
      <c r="I33" s="3" t="s">
        <v>14</v>
      </c>
      <c r="M33" s="24"/>
      <c r="O33" s="28"/>
      <c r="P33" s="24"/>
      <c r="Q33" s="24"/>
      <c r="R33" s="24"/>
      <c r="S33" s="24"/>
      <c r="T33" s="24"/>
      <c r="U33" s="24"/>
      <c r="V33" s="24"/>
      <c r="W33" s="24"/>
      <c r="X33" s="23"/>
    </row>
    <row r="34" spans="1:24" x14ac:dyDescent="0.25">
      <c r="M34" s="24"/>
      <c r="O34" s="28"/>
      <c r="P34" s="24"/>
      <c r="Q34" s="24"/>
      <c r="R34" s="24"/>
      <c r="S34" s="24"/>
      <c r="T34" s="24"/>
      <c r="U34" s="24"/>
      <c r="V34" s="24"/>
      <c r="W34" s="24"/>
      <c r="X34" s="23"/>
    </row>
    <row r="35" spans="1:24" ht="17.100000000000001" customHeight="1" x14ac:dyDescent="0.25">
      <c r="A35" s="62"/>
      <c r="B35" s="62"/>
      <c r="C35" s="62"/>
      <c r="D35" s="62"/>
      <c r="E35" s="62"/>
      <c r="F35" s="62"/>
      <c r="G35" s="62"/>
      <c r="H35" s="62"/>
      <c r="I35" s="62"/>
      <c r="M35" s="24"/>
      <c r="O35" s="28"/>
      <c r="P35" s="24"/>
      <c r="Q35" s="24"/>
      <c r="R35" s="24"/>
      <c r="S35" s="24"/>
      <c r="T35" s="24"/>
      <c r="U35" s="24"/>
      <c r="V35" s="24"/>
      <c r="W35" s="24"/>
      <c r="X35" s="23"/>
    </row>
    <row r="36" spans="1:24" ht="17.100000000000001" customHeight="1" x14ac:dyDescent="0.25">
      <c r="A36" s="62"/>
      <c r="B36" s="62"/>
      <c r="C36" s="62"/>
      <c r="D36" s="62"/>
      <c r="E36" s="62"/>
      <c r="F36" s="62"/>
      <c r="G36" s="62"/>
      <c r="H36" s="62"/>
      <c r="I36" s="62"/>
      <c r="M36" s="24"/>
      <c r="O36" s="28"/>
      <c r="P36" s="24"/>
      <c r="Q36" s="24"/>
      <c r="R36" s="24"/>
      <c r="S36" s="24"/>
      <c r="T36" s="24"/>
      <c r="U36" s="24"/>
      <c r="V36" s="24"/>
      <c r="W36" s="24"/>
      <c r="X36" s="23"/>
    </row>
    <row r="37" spans="1:24" ht="17.100000000000001" customHeight="1" x14ac:dyDescent="0.25">
      <c r="A37" s="62"/>
      <c r="B37" s="62"/>
      <c r="C37" s="62"/>
      <c r="D37" s="62"/>
      <c r="E37" s="62"/>
      <c r="F37" s="62"/>
      <c r="G37" s="62"/>
      <c r="H37" s="62"/>
      <c r="I37" s="62"/>
      <c r="M37" s="24"/>
      <c r="O37" s="28"/>
      <c r="P37" s="24"/>
      <c r="Q37" s="24"/>
      <c r="R37" s="24"/>
      <c r="S37" s="24"/>
      <c r="T37" s="24"/>
      <c r="U37" s="24"/>
      <c r="V37" s="24"/>
      <c r="W37" s="24"/>
      <c r="X37" s="23"/>
    </row>
    <row r="38" spans="1:24" ht="12" customHeight="1" x14ac:dyDescent="0.25">
      <c r="M38" s="24"/>
      <c r="O38" s="28"/>
      <c r="P38" s="24"/>
      <c r="Q38" s="24"/>
      <c r="R38" s="24"/>
      <c r="S38" s="24"/>
      <c r="T38" s="24"/>
      <c r="U38" s="24"/>
      <c r="V38" s="24"/>
      <c r="W38" s="24"/>
      <c r="X38" s="23"/>
    </row>
    <row r="39" spans="1:24" ht="12" customHeight="1" x14ac:dyDescent="0.25">
      <c r="M39" s="24"/>
      <c r="O39" s="28"/>
      <c r="P39" s="24"/>
      <c r="Q39" s="24"/>
      <c r="R39" s="24"/>
      <c r="S39" s="24"/>
      <c r="T39" s="24"/>
      <c r="U39" s="24"/>
      <c r="V39" s="24"/>
      <c r="W39" s="24"/>
      <c r="X39" s="23"/>
    </row>
    <row r="40" spans="1:24" ht="15" customHeight="1" x14ac:dyDescent="0.25">
      <c r="A40" s="79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1"/>
      <c r="M40" s="24"/>
      <c r="O40" s="28"/>
      <c r="P40" s="24"/>
      <c r="Q40" s="24"/>
      <c r="R40" s="24"/>
      <c r="S40" s="24"/>
      <c r="T40" s="24"/>
      <c r="U40" s="24"/>
      <c r="V40" s="24"/>
      <c r="W40" s="24"/>
      <c r="X40" s="23"/>
    </row>
    <row r="41" spans="1:24" ht="15" customHeight="1" x14ac:dyDescent="0.25">
      <c r="A41" s="82"/>
      <c r="B41" s="83"/>
      <c r="C41" s="83"/>
      <c r="D41" s="83"/>
      <c r="E41" s="83"/>
      <c r="F41" s="83"/>
      <c r="G41" s="83"/>
      <c r="H41" s="83"/>
      <c r="I41" s="83"/>
      <c r="J41" s="83"/>
      <c r="K41" s="83"/>
      <c r="L41" s="84"/>
      <c r="M41" s="24"/>
      <c r="O41" s="28"/>
      <c r="P41" s="24"/>
      <c r="Q41" s="24"/>
      <c r="R41" s="24"/>
      <c r="S41" s="24"/>
      <c r="T41" s="24"/>
      <c r="U41" s="24"/>
      <c r="V41" s="24"/>
      <c r="W41" s="24"/>
      <c r="X41" s="23"/>
    </row>
    <row r="42" spans="1:24" ht="15" customHeight="1" x14ac:dyDescent="0.25">
      <c r="A42" s="82"/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4"/>
      <c r="M42" s="24"/>
      <c r="O42" s="28"/>
      <c r="P42" s="24"/>
      <c r="Q42" s="24"/>
      <c r="R42" s="24"/>
      <c r="S42" s="24"/>
      <c r="T42" s="24"/>
      <c r="U42" s="24"/>
      <c r="V42" s="24"/>
      <c r="W42" s="24"/>
      <c r="X42" s="23"/>
    </row>
    <row r="43" spans="1:24" ht="19.5" customHeight="1" x14ac:dyDescent="0.25">
      <c r="A43" s="85"/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7"/>
      <c r="M43" s="24"/>
      <c r="O43" s="28"/>
      <c r="P43" s="24"/>
      <c r="Q43" s="24"/>
      <c r="R43" s="24"/>
      <c r="S43" s="24"/>
      <c r="T43" s="24"/>
      <c r="U43" s="24"/>
      <c r="V43" s="24"/>
      <c r="W43" s="24"/>
      <c r="X43" s="23"/>
    </row>
    <row r="44" spans="1:24" ht="12" customHeight="1" x14ac:dyDescent="0.25">
      <c r="M44" s="24"/>
      <c r="O44" s="28"/>
      <c r="P44" s="24"/>
      <c r="Q44" s="24"/>
      <c r="R44" s="24"/>
      <c r="S44" s="24"/>
      <c r="T44" s="24"/>
      <c r="U44" s="24"/>
      <c r="V44" s="24"/>
      <c r="W44" s="24"/>
      <c r="X44" s="23"/>
    </row>
    <row r="45" spans="1:24" ht="12" customHeight="1" x14ac:dyDescent="0.25">
      <c r="M45" s="24"/>
      <c r="O45" s="28"/>
      <c r="P45" s="24"/>
      <c r="Q45" s="24"/>
      <c r="R45" s="24"/>
      <c r="S45" s="24"/>
      <c r="T45" s="24"/>
      <c r="U45" s="24"/>
      <c r="V45" s="24"/>
      <c r="W45" s="24"/>
      <c r="X45" s="23"/>
    </row>
    <row r="46" spans="1:24" ht="12" customHeight="1" x14ac:dyDescent="0.25">
      <c r="M46" s="24"/>
      <c r="O46" s="28"/>
      <c r="P46" s="24"/>
      <c r="Q46" s="24"/>
      <c r="R46" s="24"/>
      <c r="S46" s="24"/>
      <c r="T46" s="24"/>
      <c r="U46" s="24"/>
      <c r="V46" s="24"/>
      <c r="W46" s="24"/>
      <c r="X46" s="23"/>
    </row>
    <row r="47" spans="1:24" ht="12" customHeight="1" x14ac:dyDescent="0.25">
      <c r="M47" s="24"/>
      <c r="O47" s="28"/>
      <c r="P47" s="24"/>
      <c r="Q47" s="24"/>
      <c r="R47" s="24"/>
      <c r="S47" s="24"/>
      <c r="T47" s="24"/>
      <c r="U47" s="24"/>
      <c r="V47" s="24"/>
      <c r="W47" s="24"/>
      <c r="X47" s="23"/>
    </row>
    <row r="48" spans="1:24" ht="12" customHeight="1" x14ac:dyDescent="0.25">
      <c r="M48" s="24"/>
      <c r="O48" s="28"/>
      <c r="P48" s="24"/>
      <c r="Q48" s="24"/>
      <c r="R48" s="24"/>
      <c r="S48" s="24"/>
      <c r="T48" s="24"/>
      <c r="U48" s="24"/>
      <c r="V48" s="24"/>
      <c r="W48" s="24"/>
      <c r="X48" s="23"/>
    </row>
    <row r="49" spans="1:24" x14ac:dyDescent="0.25">
      <c r="B49" s="65"/>
      <c r="C49" s="66"/>
      <c r="D49" s="66"/>
      <c r="E49" s="66"/>
      <c r="F49" s="66"/>
      <c r="G49" s="66"/>
      <c r="H49" s="66"/>
      <c r="I49" s="66"/>
      <c r="J49" s="66"/>
      <c r="K49" s="66"/>
      <c r="L49" s="6"/>
      <c r="M49" s="24"/>
      <c r="O49" s="28"/>
      <c r="P49" s="24"/>
      <c r="Q49" s="24"/>
      <c r="R49" s="24"/>
      <c r="S49" s="24"/>
      <c r="T49" s="24"/>
      <c r="U49" s="24"/>
      <c r="V49" s="24"/>
      <c r="W49" s="24"/>
      <c r="X49" s="23"/>
    </row>
    <row r="50" spans="1:24" ht="4.5" customHeight="1" x14ac:dyDescent="0.25">
      <c r="B50" s="7"/>
      <c r="C50" s="21"/>
      <c r="D50" s="21"/>
      <c r="E50" s="21"/>
      <c r="F50" s="21"/>
      <c r="G50" s="21"/>
      <c r="H50" s="21"/>
      <c r="I50" s="21"/>
      <c r="J50" s="21"/>
      <c r="K50" s="21"/>
      <c r="L50" s="8"/>
      <c r="M50" s="24"/>
      <c r="O50" s="28"/>
      <c r="P50" s="24"/>
      <c r="Q50" s="24"/>
      <c r="R50" s="24"/>
      <c r="S50" s="24"/>
      <c r="T50" s="24"/>
      <c r="U50" s="24"/>
      <c r="V50" s="24"/>
      <c r="W50" s="24"/>
      <c r="X50" s="23"/>
    </row>
    <row r="51" spans="1:24" x14ac:dyDescent="0.25">
      <c r="B51" s="67"/>
      <c r="C51" s="68"/>
      <c r="D51" s="68"/>
      <c r="E51" s="69"/>
      <c r="F51" s="67"/>
      <c r="G51" s="68"/>
      <c r="H51" s="68"/>
      <c r="I51" s="76"/>
      <c r="J51" s="67"/>
      <c r="K51" s="68"/>
      <c r="L51" s="76"/>
      <c r="M51" s="24"/>
      <c r="O51" s="28"/>
      <c r="P51" s="24"/>
      <c r="Q51" s="24"/>
      <c r="R51" s="24"/>
      <c r="S51" s="24"/>
      <c r="T51" s="24"/>
      <c r="U51" s="24"/>
      <c r="V51" s="24"/>
      <c r="W51" s="24"/>
      <c r="X51" s="23"/>
    </row>
    <row r="52" spans="1:24" x14ac:dyDescent="0.25">
      <c r="B52" s="70"/>
      <c r="C52" s="71"/>
      <c r="D52" s="71"/>
      <c r="E52" s="72"/>
      <c r="F52" s="70"/>
      <c r="G52" s="71"/>
      <c r="H52" s="71"/>
      <c r="I52" s="77"/>
      <c r="J52" s="70"/>
      <c r="K52" s="71"/>
      <c r="L52" s="77"/>
      <c r="M52" s="24"/>
      <c r="O52" s="28"/>
      <c r="P52" s="24"/>
      <c r="Q52" s="24"/>
      <c r="R52" s="24"/>
      <c r="S52" s="24"/>
      <c r="T52" s="24"/>
      <c r="U52" s="24"/>
      <c r="V52" s="24"/>
      <c r="W52" s="24"/>
      <c r="X52" s="23"/>
    </row>
    <row r="53" spans="1:24" x14ac:dyDescent="0.25">
      <c r="B53" s="70"/>
      <c r="C53" s="71"/>
      <c r="D53" s="71"/>
      <c r="E53" s="72"/>
      <c r="F53" s="70"/>
      <c r="G53" s="71"/>
      <c r="H53" s="71"/>
      <c r="I53" s="77"/>
      <c r="J53" s="70"/>
      <c r="K53" s="71"/>
      <c r="L53" s="77"/>
      <c r="M53" s="24"/>
      <c r="O53" s="28"/>
      <c r="P53" s="24"/>
      <c r="Q53" s="24"/>
      <c r="R53" s="24"/>
      <c r="S53" s="24"/>
      <c r="T53" s="24"/>
      <c r="U53" s="24"/>
      <c r="V53" s="24"/>
      <c r="W53" s="24"/>
      <c r="X53" s="23"/>
    </row>
    <row r="54" spans="1:24" x14ac:dyDescent="0.25">
      <c r="B54" s="70"/>
      <c r="C54" s="71"/>
      <c r="D54" s="71"/>
      <c r="E54" s="72"/>
      <c r="F54" s="70"/>
      <c r="G54" s="71"/>
      <c r="H54" s="71"/>
      <c r="I54" s="77"/>
      <c r="J54" s="70"/>
      <c r="K54" s="71"/>
      <c r="L54" s="77"/>
      <c r="M54" s="24"/>
      <c r="O54" s="28"/>
      <c r="P54" s="24"/>
      <c r="Q54" s="24"/>
      <c r="R54" s="24"/>
      <c r="S54" s="24"/>
      <c r="T54" s="24"/>
      <c r="U54" s="24"/>
      <c r="V54" s="24"/>
      <c r="W54" s="24"/>
      <c r="X54" s="23"/>
    </row>
    <row r="55" spans="1:24" x14ac:dyDescent="0.25">
      <c r="B55" s="73"/>
      <c r="C55" s="74"/>
      <c r="D55" s="74"/>
      <c r="E55" s="75"/>
      <c r="F55" s="73"/>
      <c r="G55" s="74"/>
      <c r="H55" s="74"/>
      <c r="I55" s="78"/>
      <c r="J55" s="73"/>
      <c r="K55" s="74"/>
      <c r="L55" s="78"/>
      <c r="M55" s="24"/>
      <c r="O55" s="28"/>
      <c r="P55" s="24"/>
      <c r="Q55" s="24"/>
      <c r="R55" s="24"/>
      <c r="S55" s="24"/>
      <c r="T55" s="24"/>
      <c r="U55" s="24"/>
      <c r="V55" s="24"/>
      <c r="W55" s="24"/>
      <c r="X55" s="23"/>
    </row>
    <row r="56" spans="1:24" x14ac:dyDescent="0.25">
      <c r="A56" s="64"/>
      <c r="B56" s="64"/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24"/>
      <c r="O56" s="28"/>
      <c r="P56" s="24"/>
      <c r="Q56" s="24"/>
      <c r="R56" s="24"/>
      <c r="S56" s="24"/>
      <c r="T56" s="24"/>
      <c r="U56" s="24"/>
      <c r="V56" s="24"/>
      <c r="W56" s="24"/>
      <c r="X56" s="23"/>
    </row>
    <row r="57" spans="1:24" x14ac:dyDescent="0.25">
      <c r="A57" s="63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24"/>
      <c r="O57" s="28"/>
      <c r="P57" s="24"/>
      <c r="Q57" s="24"/>
      <c r="R57" s="24"/>
      <c r="S57" s="24"/>
      <c r="T57" s="24"/>
      <c r="U57" s="24"/>
      <c r="V57" s="24"/>
      <c r="W57" s="24"/>
      <c r="X57" s="23"/>
    </row>
    <row r="58" spans="1:24" x14ac:dyDescent="0.25">
      <c r="A58" s="64"/>
      <c r="B58" s="64"/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24"/>
      <c r="O58" s="28"/>
      <c r="P58" s="24"/>
      <c r="Q58" s="24"/>
      <c r="R58" s="24"/>
      <c r="S58" s="24"/>
      <c r="T58" s="24"/>
      <c r="U58" s="24"/>
      <c r="V58" s="24"/>
      <c r="W58" s="24"/>
      <c r="X58" s="23"/>
    </row>
    <row r="59" spans="1:24" x14ac:dyDescent="0.25">
      <c r="M59" s="24"/>
      <c r="O59" s="28"/>
      <c r="P59" s="24"/>
      <c r="Q59" s="24"/>
      <c r="R59" s="24"/>
      <c r="S59" s="24"/>
      <c r="T59" s="24"/>
      <c r="U59" s="24"/>
      <c r="V59" s="24"/>
      <c r="W59" s="24"/>
      <c r="X59" s="23"/>
    </row>
    <row r="60" spans="1:24" x14ac:dyDescent="0.25">
      <c r="M60" s="24"/>
      <c r="O60" s="28"/>
      <c r="P60" s="24"/>
      <c r="Q60" s="24"/>
      <c r="R60" s="24"/>
      <c r="S60" s="24"/>
      <c r="T60" s="24"/>
      <c r="U60" s="24"/>
      <c r="V60" s="24"/>
      <c r="W60" s="24"/>
      <c r="X60" s="23"/>
    </row>
    <row r="61" spans="1:24" x14ac:dyDescent="0.25">
      <c r="M61" s="24"/>
      <c r="O61" s="28"/>
      <c r="P61" s="24"/>
      <c r="Q61" s="24"/>
      <c r="R61" s="24"/>
      <c r="S61" s="24"/>
      <c r="T61" s="24"/>
      <c r="U61" s="24"/>
      <c r="V61" s="24"/>
      <c r="W61" s="24"/>
      <c r="X61" s="23"/>
    </row>
    <row r="62" spans="1:24" x14ac:dyDescent="0.25">
      <c r="M62" s="24"/>
      <c r="O62" s="28"/>
      <c r="P62" s="24"/>
      <c r="Q62" s="24"/>
      <c r="R62" s="24"/>
      <c r="S62" s="24"/>
      <c r="T62" s="24"/>
      <c r="U62" s="24"/>
      <c r="V62" s="24"/>
      <c r="W62" s="24"/>
      <c r="X62" s="23"/>
    </row>
    <row r="63" spans="1:24" x14ac:dyDescent="0.25">
      <c r="M63" s="24"/>
      <c r="O63" s="28"/>
      <c r="P63" s="24"/>
      <c r="Q63" s="24"/>
      <c r="R63" s="24"/>
      <c r="S63" s="24"/>
      <c r="T63" s="24"/>
      <c r="U63" s="24"/>
      <c r="V63" s="24"/>
      <c r="W63" s="24"/>
      <c r="X63" s="23"/>
    </row>
    <row r="64" spans="1:24" x14ac:dyDescent="0.25">
      <c r="M64" s="24"/>
      <c r="O64" s="28"/>
      <c r="P64" s="24"/>
      <c r="Q64" s="24"/>
      <c r="R64" s="24"/>
      <c r="S64" s="24"/>
      <c r="T64" s="24"/>
      <c r="U64" s="24"/>
      <c r="V64" s="24"/>
      <c r="W64" s="24"/>
      <c r="X64" s="23"/>
    </row>
    <row r="65" spans="1:35" x14ac:dyDescent="0.25">
      <c r="M65" s="24"/>
      <c r="O65" s="28"/>
      <c r="P65" s="24"/>
      <c r="Q65" s="24"/>
      <c r="R65" s="24"/>
      <c r="S65" s="24"/>
      <c r="T65" s="24"/>
      <c r="U65" s="24"/>
      <c r="V65" s="24"/>
      <c r="W65" s="24"/>
      <c r="X65" s="23"/>
    </row>
    <row r="66" spans="1:35" x14ac:dyDescent="0.25">
      <c r="M66" s="24"/>
      <c r="O66" s="28"/>
      <c r="P66" s="24"/>
      <c r="Q66" s="24"/>
      <c r="R66" s="24"/>
      <c r="S66" s="24"/>
      <c r="T66" s="24"/>
      <c r="U66" s="24"/>
      <c r="V66" s="24"/>
      <c r="W66" s="24"/>
      <c r="X66" s="23"/>
    </row>
    <row r="67" spans="1:35" x14ac:dyDescent="0.25">
      <c r="M67" s="24"/>
      <c r="O67" s="28"/>
      <c r="P67" s="24"/>
      <c r="Q67" s="24"/>
      <c r="R67" s="24"/>
      <c r="S67" s="24"/>
      <c r="T67" s="24"/>
      <c r="U67" s="24"/>
      <c r="V67" s="24"/>
      <c r="W67" s="24"/>
      <c r="X67" s="23"/>
    </row>
    <row r="68" spans="1:35" x14ac:dyDescent="0.25">
      <c r="M68" s="24"/>
      <c r="O68" s="28"/>
      <c r="P68" s="24"/>
      <c r="Q68" s="24"/>
      <c r="R68" s="24"/>
      <c r="S68" s="24"/>
      <c r="T68" s="24"/>
      <c r="U68" s="24"/>
      <c r="V68" s="24"/>
      <c r="W68" s="24"/>
      <c r="X68" s="23"/>
    </row>
    <row r="69" spans="1:35" x14ac:dyDescent="0.25">
      <c r="M69" s="24"/>
      <c r="O69" s="28"/>
      <c r="P69" s="24"/>
      <c r="Q69" s="24"/>
      <c r="R69" s="24"/>
      <c r="S69" s="24"/>
      <c r="T69" s="24"/>
      <c r="U69" s="24"/>
      <c r="V69" s="24"/>
      <c r="W69" s="24"/>
      <c r="X69" s="23"/>
    </row>
    <row r="70" spans="1:35" x14ac:dyDescent="0.25">
      <c r="A70" s="26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  <c r="O70" s="28"/>
      <c r="AI70" s="22"/>
    </row>
    <row r="71" spans="1:35" x14ac:dyDescent="0.25">
      <c r="A71" s="26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O71" s="28"/>
      <c r="AI71" s="22"/>
    </row>
    <row r="72" spans="1:35" x14ac:dyDescent="0.2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O72" s="28"/>
      <c r="AI72" s="22"/>
    </row>
    <row r="73" spans="1:35" x14ac:dyDescent="0.25">
      <c r="A73" s="26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6"/>
      <c r="O73" s="28"/>
      <c r="AI73" s="22"/>
    </row>
    <row r="74" spans="1:35" x14ac:dyDescent="0.25">
      <c r="A74" s="26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O74" s="28"/>
      <c r="AI74" s="22"/>
    </row>
    <row r="75" spans="1:35" x14ac:dyDescent="0.25">
      <c r="A75" s="26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6"/>
      <c r="O75" s="28"/>
      <c r="AI75" s="22"/>
    </row>
    <row r="76" spans="1:35" x14ac:dyDescent="0.25">
      <c r="A76" s="26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  <c r="O76" s="28"/>
      <c r="AI76" s="22"/>
    </row>
    <row r="77" spans="1:35" x14ac:dyDescent="0.25">
      <c r="A77" s="26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  <c r="O77" s="28"/>
      <c r="AI77" s="22"/>
    </row>
    <row r="78" spans="1:35" x14ac:dyDescent="0.25">
      <c r="A78" s="26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O78" s="28"/>
      <c r="AI78" s="22"/>
    </row>
    <row r="79" spans="1:35" x14ac:dyDescent="0.2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O79" s="28"/>
      <c r="AI79" s="22"/>
    </row>
    <row r="80" spans="1:35" x14ac:dyDescent="0.25">
      <c r="A80" s="26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6"/>
      <c r="O80" s="28"/>
      <c r="AI80" s="22"/>
    </row>
    <row r="81" spans="1:35" x14ac:dyDescent="0.25">
      <c r="A81" s="26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O81" s="28"/>
      <c r="AI81" s="22"/>
    </row>
    <row r="82" spans="1:35" x14ac:dyDescent="0.25">
      <c r="A82" s="26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  <c r="O82" s="28"/>
      <c r="AI82" s="22"/>
    </row>
    <row r="83" spans="1:35" x14ac:dyDescent="0.25">
      <c r="A83" s="26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O83" s="28"/>
      <c r="AI83" s="22"/>
    </row>
    <row r="84" spans="1:35" x14ac:dyDescent="0.25">
      <c r="A84" s="26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6"/>
      <c r="O84" s="28"/>
      <c r="AI84" s="22"/>
    </row>
    <row r="85" spans="1:35" x14ac:dyDescent="0.25">
      <c r="A85" s="26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  <c r="O85" s="28"/>
      <c r="AI85" s="22"/>
    </row>
    <row r="86" spans="1:35" x14ac:dyDescent="0.25">
      <c r="A86" s="26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O86" s="28"/>
      <c r="AI86" s="22"/>
    </row>
    <row r="87" spans="1:35" x14ac:dyDescent="0.25">
      <c r="A87" s="26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  <c r="O87" s="28"/>
      <c r="AI87" s="22"/>
    </row>
    <row r="88" spans="1:35" x14ac:dyDescent="0.25">
      <c r="A88" s="26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  <c r="O88" s="28"/>
      <c r="AI88" s="22"/>
    </row>
    <row r="89" spans="1:35" x14ac:dyDescent="0.25">
      <c r="A89" s="26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O89" s="28"/>
      <c r="AI89" s="22"/>
    </row>
    <row r="90" spans="1:35" x14ac:dyDescent="0.25">
      <c r="A90" s="26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  <c r="O90" s="28"/>
      <c r="AI90" s="22"/>
    </row>
    <row r="91" spans="1:35" x14ac:dyDescent="0.25">
      <c r="A91" s="26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  <c r="O91" s="28"/>
      <c r="AI91" s="22"/>
    </row>
    <row r="92" spans="1:35" x14ac:dyDescent="0.25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O92" s="28"/>
      <c r="AI92" s="22"/>
    </row>
    <row r="93" spans="1:35" x14ac:dyDescent="0.25">
      <c r="A93" s="26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  <c r="O93" s="28"/>
      <c r="AI93" s="22"/>
    </row>
    <row r="94" spans="1:35" x14ac:dyDescent="0.25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  <c r="O94" s="28"/>
      <c r="AI94" s="22"/>
    </row>
    <row r="95" spans="1:35" x14ac:dyDescent="0.25">
      <c r="A95" s="26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O95" s="28"/>
      <c r="AI95" s="22"/>
    </row>
    <row r="96" spans="1:35" x14ac:dyDescent="0.25">
      <c r="A96" s="26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O96" s="28"/>
      <c r="AI96" s="22"/>
    </row>
    <row r="97" spans="1:35" x14ac:dyDescent="0.2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O97" s="28"/>
      <c r="AI97" s="22"/>
    </row>
    <row r="98" spans="1:35" x14ac:dyDescent="0.25">
      <c r="A98" s="26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O98" s="28"/>
      <c r="AI98" s="22"/>
    </row>
    <row r="99" spans="1:35" x14ac:dyDescent="0.25">
      <c r="A99" s="26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  <c r="O99" s="28"/>
      <c r="AI99" s="22"/>
    </row>
    <row r="100" spans="1:35" x14ac:dyDescent="0.25">
      <c r="A100" s="26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O100" s="28"/>
      <c r="AI100" s="22"/>
    </row>
    <row r="101" spans="1:35" x14ac:dyDescent="0.25">
      <c r="A101" s="26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O101" s="28"/>
      <c r="AI101" s="22"/>
    </row>
    <row r="102" spans="1:35" x14ac:dyDescent="0.25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O102" s="28"/>
      <c r="AI102" s="22"/>
    </row>
    <row r="103" spans="1:35" x14ac:dyDescent="0.25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O103" s="28"/>
      <c r="AI103" s="22"/>
    </row>
    <row r="104" spans="1:35" x14ac:dyDescent="0.25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O104" s="28"/>
      <c r="AI104" s="22"/>
    </row>
    <row r="105" spans="1:35" x14ac:dyDescent="0.25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O105" s="28"/>
      <c r="AI105" s="22"/>
    </row>
    <row r="106" spans="1:35" x14ac:dyDescent="0.25">
      <c r="A106" s="26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O106" s="28"/>
      <c r="AI106" s="22"/>
    </row>
    <row r="107" spans="1:35" x14ac:dyDescent="0.25">
      <c r="A107" s="26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O107" s="28"/>
      <c r="AI107" s="22"/>
    </row>
    <row r="108" spans="1:35" x14ac:dyDescent="0.2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O108" s="28"/>
      <c r="AI108" s="22"/>
    </row>
    <row r="109" spans="1:35" x14ac:dyDescent="0.25">
      <c r="A109" s="26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O109" s="28"/>
      <c r="AI109" s="22"/>
    </row>
    <row r="110" spans="1:35" x14ac:dyDescent="0.25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O110" s="28"/>
      <c r="AI110" s="22"/>
    </row>
    <row r="111" spans="1:35" x14ac:dyDescent="0.25">
      <c r="A111" s="26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O111" s="28"/>
      <c r="AI111" s="22"/>
    </row>
    <row r="112" spans="1:35" x14ac:dyDescent="0.25">
      <c r="A112" s="26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O112" s="28"/>
      <c r="AI112" s="22"/>
    </row>
    <row r="113" spans="1:35" x14ac:dyDescent="0.25">
      <c r="A113" s="26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O113" s="28"/>
      <c r="AI113" s="22"/>
    </row>
    <row r="114" spans="1:35" x14ac:dyDescent="0.2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O114" s="28"/>
      <c r="AI114" s="22"/>
    </row>
    <row r="115" spans="1:35" x14ac:dyDescent="0.25">
      <c r="A115" s="26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O115" s="28"/>
      <c r="AI115" s="22"/>
    </row>
    <row r="116" spans="1:35" x14ac:dyDescent="0.25">
      <c r="A116" s="26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O116" s="28"/>
      <c r="AI116" s="22"/>
    </row>
    <row r="117" spans="1:35" x14ac:dyDescent="0.25">
      <c r="A117" s="26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O117" s="28"/>
      <c r="AI117" s="22"/>
    </row>
    <row r="118" spans="1:35" x14ac:dyDescent="0.25">
      <c r="A118" s="26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O118" s="28"/>
      <c r="AI118" s="22"/>
    </row>
    <row r="119" spans="1:35" x14ac:dyDescent="0.25">
      <c r="A119" s="26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O119" s="28"/>
      <c r="AI119" s="22"/>
    </row>
    <row r="120" spans="1:35" x14ac:dyDescent="0.25">
      <c r="A120" s="26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O120" s="28"/>
      <c r="AI120" s="22"/>
    </row>
    <row r="121" spans="1:35" x14ac:dyDescent="0.25">
      <c r="A121" s="26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O121" s="28"/>
      <c r="AI121" s="22"/>
    </row>
    <row r="122" spans="1:35" x14ac:dyDescent="0.25">
      <c r="A122" s="26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O122" s="28"/>
      <c r="AI122" s="22"/>
    </row>
    <row r="123" spans="1:35" x14ac:dyDescent="0.2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O123" s="28"/>
      <c r="AI123" s="22"/>
    </row>
    <row r="124" spans="1:35" x14ac:dyDescent="0.2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O124" s="28"/>
      <c r="AI124" s="22"/>
    </row>
    <row r="125" spans="1:35" x14ac:dyDescent="0.25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O125" s="28"/>
      <c r="AI125" s="22"/>
    </row>
    <row r="126" spans="1:35" x14ac:dyDescent="0.25">
      <c r="A126" s="26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O126" s="28"/>
      <c r="AI126" s="22"/>
    </row>
    <row r="127" spans="1:35" x14ac:dyDescent="0.25">
      <c r="A127" s="26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O127" s="28"/>
      <c r="AI127" s="22"/>
    </row>
    <row r="128" spans="1:35" x14ac:dyDescent="0.25">
      <c r="A128" s="26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O128" s="28"/>
      <c r="AI128" s="22"/>
    </row>
    <row r="129" spans="1:35" x14ac:dyDescent="0.25">
      <c r="A129" s="26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O129" s="28"/>
      <c r="AI129" s="22"/>
    </row>
    <row r="130" spans="1:35" x14ac:dyDescent="0.25">
      <c r="A130" s="26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O130" s="28"/>
      <c r="AI130" s="22"/>
    </row>
    <row r="131" spans="1:35" x14ac:dyDescent="0.25">
      <c r="A131" s="26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O131" s="28"/>
      <c r="AI131" s="22"/>
    </row>
    <row r="132" spans="1:35" x14ac:dyDescent="0.2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O132" s="28"/>
      <c r="AI132" s="22"/>
    </row>
    <row r="133" spans="1:35" x14ac:dyDescent="0.25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O133" s="28"/>
      <c r="AI133" s="22"/>
    </row>
    <row r="134" spans="1:35" x14ac:dyDescent="0.25">
      <c r="A134" s="26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O134" s="28"/>
      <c r="AI134" s="22"/>
    </row>
    <row r="135" spans="1:35" x14ac:dyDescent="0.25">
      <c r="A135" s="26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O135" s="28"/>
      <c r="AI135" s="22"/>
    </row>
    <row r="136" spans="1:35" x14ac:dyDescent="0.2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O136" s="28"/>
      <c r="AI136" s="22"/>
    </row>
    <row r="137" spans="1:35" x14ac:dyDescent="0.25">
      <c r="A137" s="26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O137" s="28"/>
      <c r="AI137" s="22"/>
    </row>
    <row r="138" spans="1:35" x14ac:dyDescent="0.25">
      <c r="A138" s="26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O138" s="28"/>
      <c r="AI138" s="22"/>
    </row>
    <row r="139" spans="1:35" x14ac:dyDescent="0.25">
      <c r="A139" s="26"/>
      <c r="B139" s="26"/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O139" s="28"/>
      <c r="AI139" s="22"/>
    </row>
    <row r="140" spans="1:35" x14ac:dyDescent="0.25">
      <c r="A140" s="26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O140" s="28"/>
      <c r="AI140" s="22"/>
    </row>
    <row r="141" spans="1:35" x14ac:dyDescent="0.25">
      <c r="A141" s="26"/>
      <c r="B141" s="26"/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O141" s="28"/>
      <c r="AI141" s="22"/>
    </row>
    <row r="142" spans="1:35" x14ac:dyDescent="0.25">
      <c r="A142" s="26"/>
      <c r="B142" s="26"/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O142" s="28"/>
      <c r="AI142" s="22"/>
    </row>
    <row r="143" spans="1:35" x14ac:dyDescent="0.25">
      <c r="A143" s="26"/>
      <c r="B143" s="26"/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O143" s="28"/>
      <c r="AI143" s="22"/>
    </row>
    <row r="144" spans="1:35" x14ac:dyDescent="0.25">
      <c r="A144" s="26"/>
      <c r="B144" s="26"/>
      <c r="C144" s="26"/>
      <c r="D144" s="26"/>
      <c r="E144" s="26"/>
      <c r="F144" s="26"/>
      <c r="G144" s="26"/>
      <c r="H144" s="26"/>
      <c r="I144" s="26"/>
      <c r="J144" s="26"/>
      <c r="K144" s="26"/>
      <c r="L144" s="26"/>
      <c r="O144" s="28"/>
      <c r="AI144" s="22"/>
    </row>
    <row r="145" spans="1:35" x14ac:dyDescent="0.25">
      <c r="A145" s="26"/>
      <c r="B145" s="26"/>
      <c r="C145" s="26"/>
      <c r="D145" s="26"/>
      <c r="E145" s="26"/>
      <c r="F145" s="26"/>
      <c r="G145" s="26"/>
      <c r="H145" s="26"/>
      <c r="I145" s="26"/>
      <c r="J145" s="26"/>
      <c r="K145" s="26"/>
      <c r="L145" s="26"/>
      <c r="O145" s="28"/>
      <c r="AI145" s="22"/>
    </row>
    <row r="146" spans="1:35" x14ac:dyDescent="0.25">
      <c r="A146" s="26"/>
      <c r="B146" s="26"/>
      <c r="C146" s="26"/>
      <c r="D146" s="26"/>
      <c r="E146" s="26"/>
      <c r="F146" s="26"/>
      <c r="G146" s="26"/>
      <c r="H146" s="26"/>
      <c r="I146" s="26"/>
      <c r="J146" s="26"/>
      <c r="K146" s="26"/>
      <c r="L146" s="26"/>
      <c r="O146" s="28"/>
      <c r="AI146" s="22"/>
    </row>
    <row r="147" spans="1:35" x14ac:dyDescent="0.25">
      <c r="A147" s="26"/>
      <c r="B147" s="26"/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O147" s="28"/>
      <c r="AI147" s="22"/>
    </row>
    <row r="148" spans="1:35" x14ac:dyDescent="0.25">
      <c r="A148" s="26"/>
      <c r="B148" s="26"/>
      <c r="C148" s="26"/>
      <c r="D148" s="26"/>
      <c r="E148" s="26"/>
      <c r="F148" s="26"/>
      <c r="G148" s="26"/>
      <c r="H148" s="26"/>
      <c r="I148" s="26"/>
      <c r="J148" s="26"/>
      <c r="K148" s="26"/>
      <c r="L148" s="26"/>
      <c r="O148" s="28"/>
      <c r="AI148" s="22"/>
    </row>
    <row r="149" spans="1:35" x14ac:dyDescent="0.25">
      <c r="A149" s="26"/>
      <c r="B149" s="26"/>
      <c r="C149" s="26"/>
      <c r="D149" s="26"/>
      <c r="E149" s="26"/>
      <c r="F149" s="26"/>
      <c r="G149" s="26"/>
      <c r="H149" s="26"/>
      <c r="I149" s="26"/>
      <c r="J149" s="26"/>
      <c r="K149" s="26"/>
      <c r="L149" s="26"/>
      <c r="O149" s="28"/>
      <c r="AI149" s="22"/>
    </row>
    <row r="150" spans="1:35" x14ac:dyDescent="0.25">
      <c r="A150" s="26"/>
      <c r="B150" s="26"/>
      <c r="C150" s="26"/>
      <c r="D150" s="26"/>
      <c r="E150" s="26"/>
      <c r="F150" s="26"/>
      <c r="G150" s="26"/>
      <c r="H150" s="26"/>
      <c r="I150" s="26"/>
      <c r="J150" s="26"/>
      <c r="K150" s="26"/>
      <c r="L150" s="26"/>
      <c r="O150" s="28"/>
      <c r="AI150" s="22"/>
    </row>
    <row r="151" spans="1:35" x14ac:dyDescent="0.25">
      <c r="A151" s="26"/>
      <c r="B151" s="26"/>
      <c r="C151" s="26"/>
      <c r="D151" s="26"/>
      <c r="E151" s="26"/>
      <c r="F151" s="26"/>
      <c r="G151" s="26"/>
      <c r="H151" s="26"/>
      <c r="I151" s="26"/>
      <c r="J151" s="26"/>
      <c r="K151" s="26"/>
      <c r="L151" s="26"/>
      <c r="O151" s="28"/>
      <c r="AI151" s="22"/>
    </row>
    <row r="152" spans="1:35" x14ac:dyDescent="0.25">
      <c r="A152" s="26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O152" s="28"/>
      <c r="AI152" s="22"/>
    </row>
    <row r="153" spans="1:35" x14ac:dyDescent="0.25">
      <c r="A153" s="26"/>
      <c r="B153" s="26"/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O153" s="28"/>
      <c r="AI153" s="22"/>
    </row>
    <row r="154" spans="1:35" x14ac:dyDescent="0.25">
      <c r="A154" s="26"/>
      <c r="B154" s="26"/>
      <c r="C154" s="26"/>
      <c r="D154" s="26"/>
      <c r="E154" s="26"/>
      <c r="F154" s="26"/>
      <c r="G154" s="26"/>
      <c r="H154" s="26"/>
      <c r="I154" s="26"/>
      <c r="J154" s="26"/>
      <c r="K154" s="26"/>
      <c r="L154" s="26"/>
      <c r="O154" s="28"/>
      <c r="AI154" s="22"/>
    </row>
    <row r="155" spans="1:35" x14ac:dyDescent="0.25">
      <c r="A155" s="26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O155" s="28"/>
      <c r="AI155" s="22"/>
    </row>
    <row r="156" spans="1:35" x14ac:dyDescent="0.25">
      <c r="A156" s="26"/>
      <c r="B156" s="26"/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O156" s="28"/>
      <c r="AI156" s="22"/>
    </row>
    <row r="157" spans="1:35" x14ac:dyDescent="0.25">
      <c r="A157" s="26"/>
      <c r="B157" s="26"/>
      <c r="C157" s="26"/>
      <c r="D157" s="26"/>
      <c r="E157" s="26"/>
      <c r="F157" s="26"/>
      <c r="G157" s="26"/>
      <c r="H157" s="26"/>
      <c r="I157" s="26"/>
      <c r="J157" s="26"/>
      <c r="K157" s="26"/>
      <c r="L157" s="26"/>
      <c r="O157" s="28"/>
      <c r="AI157" s="22"/>
    </row>
    <row r="158" spans="1:35" x14ac:dyDescent="0.25">
      <c r="A158" s="26"/>
      <c r="B158" s="26"/>
      <c r="C158" s="26"/>
      <c r="D158" s="26"/>
      <c r="E158" s="26"/>
      <c r="F158" s="26"/>
      <c r="G158" s="26"/>
      <c r="H158" s="26"/>
      <c r="I158" s="26"/>
      <c r="J158" s="26"/>
      <c r="K158" s="26"/>
      <c r="L158" s="26"/>
      <c r="O158" s="28"/>
      <c r="AI158" s="22"/>
    </row>
    <row r="159" spans="1:35" x14ac:dyDescent="0.25">
      <c r="A159" s="26"/>
      <c r="B159" s="26"/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O159" s="28"/>
      <c r="AI159" s="22"/>
    </row>
    <row r="160" spans="1:35" x14ac:dyDescent="0.25">
      <c r="A160" s="26"/>
      <c r="B160" s="26"/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O160" s="28"/>
      <c r="AI160" s="22"/>
    </row>
    <row r="161" spans="1:35" x14ac:dyDescent="0.25">
      <c r="A161" s="26"/>
      <c r="B161" s="26"/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O161" s="28"/>
      <c r="AI161" s="22"/>
    </row>
    <row r="162" spans="1:35" x14ac:dyDescent="0.25">
      <c r="A162" s="26"/>
      <c r="B162" s="26"/>
      <c r="C162" s="26"/>
      <c r="D162" s="26"/>
      <c r="E162" s="26"/>
      <c r="F162" s="26"/>
      <c r="G162" s="26"/>
      <c r="H162" s="26"/>
      <c r="I162" s="26"/>
      <c r="J162" s="26"/>
      <c r="K162" s="26"/>
      <c r="L162" s="26"/>
      <c r="O162" s="28"/>
      <c r="AI162" s="22"/>
    </row>
    <row r="163" spans="1:35" x14ac:dyDescent="0.25">
      <c r="A163" s="26"/>
      <c r="B163" s="26"/>
      <c r="C163" s="26"/>
      <c r="D163" s="26"/>
      <c r="E163" s="26"/>
      <c r="F163" s="26"/>
      <c r="G163" s="26"/>
      <c r="H163" s="26"/>
      <c r="I163" s="26"/>
      <c r="J163" s="26"/>
      <c r="K163" s="26"/>
      <c r="L163" s="26"/>
      <c r="O163" s="28"/>
      <c r="AI163" s="22"/>
    </row>
    <row r="164" spans="1:35" x14ac:dyDescent="0.25">
      <c r="A164" s="26"/>
      <c r="B164" s="26"/>
      <c r="C164" s="26"/>
      <c r="D164" s="26"/>
      <c r="E164" s="26"/>
      <c r="F164" s="26"/>
      <c r="G164" s="26"/>
      <c r="H164" s="26"/>
      <c r="I164" s="26"/>
      <c r="J164" s="26"/>
      <c r="K164" s="26"/>
      <c r="L164" s="26"/>
      <c r="O164" s="28"/>
      <c r="AI164" s="22"/>
    </row>
    <row r="165" spans="1:35" x14ac:dyDescent="0.25">
      <c r="A165" s="26"/>
      <c r="B165" s="26"/>
      <c r="C165" s="26"/>
      <c r="D165" s="26"/>
      <c r="E165" s="26"/>
      <c r="F165" s="26"/>
      <c r="G165" s="26"/>
      <c r="H165" s="26"/>
      <c r="I165" s="26"/>
      <c r="J165" s="26"/>
      <c r="K165" s="26"/>
      <c r="L165" s="26"/>
      <c r="O165" s="28"/>
      <c r="AI165" s="22"/>
    </row>
    <row r="166" spans="1:35" x14ac:dyDescent="0.25">
      <c r="A166" s="26"/>
      <c r="B166" s="26"/>
      <c r="C166" s="26"/>
      <c r="D166" s="26"/>
      <c r="E166" s="26"/>
      <c r="F166" s="26"/>
      <c r="G166" s="26"/>
      <c r="H166" s="26"/>
      <c r="I166" s="26"/>
      <c r="J166" s="26"/>
      <c r="K166" s="26"/>
      <c r="L166" s="26"/>
      <c r="O166" s="28"/>
      <c r="AI166" s="22"/>
    </row>
    <row r="167" spans="1:35" x14ac:dyDescent="0.25">
      <c r="A167" s="26"/>
      <c r="B167" s="26"/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O167" s="28"/>
      <c r="AI167" s="22"/>
    </row>
    <row r="168" spans="1:35" x14ac:dyDescent="0.25">
      <c r="A168" s="26"/>
      <c r="B168" s="26"/>
      <c r="C168" s="26"/>
      <c r="D168" s="26"/>
      <c r="E168" s="26"/>
      <c r="F168" s="26"/>
      <c r="G168" s="26"/>
      <c r="H168" s="26"/>
      <c r="I168" s="26"/>
      <c r="J168" s="26"/>
      <c r="K168" s="26"/>
      <c r="L168" s="26"/>
      <c r="O168" s="28"/>
      <c r="AI168" s="22"/>
    </row>
    <row r="169" spans="1:35" x14ac:dyDescent="0.25">
      <c r="A169" s="26"/>
      <c r="B169" s="26"/>
      <c r="C169" s="26"/>
      <c r="D169" s="26"/>
      <c r="E169" s="26"/>
      <c r="F169" s="26"/>
      <c r="G169" s="26"/>
      <c r="H169" s="26"/>
      <c r="I169" s="26"/>
      <c r="J169" s="26"/>
      <c r="K169" s="26"/>
      <c r="L169" s="26"/>
      <c r="O169" s="28"/>
      <c r="AI169" s="22"/>
    </row>
    <row r="170" spans="1:35" x14ac:dyDescent="0.25">
      <c r="A170" s="26"/>
      <c r="B170" s="26"/>
      <c r="C170" s="26"/>
      <c r="D170" s="26"/>
      <c r="E170" s="26"/>
      <c r="F170" s="26"/>
      <c r="G170" s="26"/>
      <c r="H170" s="26"/>
      <c r="I170" s="26"/>
      <c r="J170" s="26"/>
      <c r="K170" s="26"/>
      <c r="L170" s="26"/>
      <c r="O170" s="28"/>
      <c r="AI170" s="22"/>
    </row>
    <row r="171" spans="1:35" x14ac:dyDescent="0.25">
      <c r="A171" s="26"/>
      <c r="B171" s="26"/>
      <c r="C171" s="26"/>
      <c r="D171" s="26"/>
      <c r="E171" s="26"/>
      <c r="F171" s="26"/>
      <c r="G171" s="26"/>
      <c r="H171" s="26"/>
      <c r="I171" s="26"/>
      <c r="J171" s="26"/>
      <c r="K171" s="26"/>
      <c r="L171" s="26"/>
      <c r="O171" s="28"/>
      <c r="AI171" s="22"/>
    </row>
    <row r="172" spans="1:35" x14ac:dyDescent="0.25">
      <c r="A172" s="26"/>
      <c r="B172" s="26"/>
      <c r="C172" s="26"/>
      <c r="D172" s="26"/>
      <c r="E172" s="26"/>
      <c r="F172" s="26"/>
      <c r="G172" s="26"/>
      <c r="H172" s="26"/>
      <c r="I172" s="26"/>
      <c r="J172" s="26"/>
      <c r="K172" s="26"/>
      <c r="L172" s="26"/>
      <c r="O172" s="28"/>
      <c r="AI172" s="22"/>
    </row>
    <row r="173" spans="1:35" x14ac:dyDescent="0.25">
      <c r="A173" s="26"/>
      <c r="B173" s="26"/>
      <c r="C173" s="26"/>
      <c r="D173" s="26"/>
      <c r="E173" s="26"/>
      <c r="F173" s="26"/>
      <c r="G173" s="26"/>
      <c r="H173" s="26"/>
      <c r="I173" s="26"/>
      <c r="J173" s="26"/>
      <c r="K173" s="26"/>
      <c r="L173" s="26"/>
      <c r="N173" s="106"/>
      <c r="O173" s="28"/>
      <c r="AI173" s="22"/>
    </row>
    <row r="174" spans="1:35" x14ac:dyDescent="0.25">
      <c r="A174" s="26"/>
      <c r="B174" s="26"/>
      <c r="C174" s="26"/>
      <c r="D174" s="26"/>
      <c r="E174" s="26"/>
      <c r="F174" s="26"/>
      <c r="G174" s="26"/>
      <c r="H174" s="26"/>
      <c r="I174" s="26"/>
      <c r="J174" s="26"/>
      <c r="K174" s="26"/>
      <c r="L174" s="26"/>
      <c r="N174" s="106"/>
      <c r="O174" s="28"/>
      <c r="AI174" s="22"/>
    </row>
    <row r="175" spans="1:35" x14ac:dyDescent="0.25">
      <c r="A175" s="26"/>
      <c r="B175" s="26"/>
      <c r="C175" s="26"/>
      <c r="D175" s="26"/>
      <c r="E175" s="26"/>
      <c r="F175" s="26"/>
      <c r="G175" s="26"/>
      <c r="H175" s="26"/>
      <c r="I175" s="26"/>
      <c r="J175" s="26"/>
      <c r="K175" s="26"/>
      <c r="L175" s="26"/>
      <c r="N175" s="106"/>
      <c r="O175" s="28"/>
      <c r="AI175" s="22"/>
    </row>
    <row r="176" spans="1:35" x14ac:dyDescent="0.25">
      <c r="A176" s="26"/>
      <c r="B176" s="26"/>
      <c r="C176" s="26"/>
      <c r="D176" s="26"/>
      <c r="E176" s="26"/>
      <c r="F176" s="26"/>
      <c r="G176" s="26"/>
      <c r="H176" s="26"/>
      <c r="I176" s="26"/>
      <c r="J176" s="26"/>
      <c r="K176" s="26"/>
      <c r="L176" s="26"/>
      <c r="N176" s="106"/>
      <c r="O176" s="28"/>
      <c r="AI176" s="22"/>
    </row>
    <row r="177" spans="1:35" x14ac:dyDescent="0.25">
      <c r="A177" s="26"/>
      <c r="B177" s="26"/>
      <c r="C177" s="26"/>
      <c r="D177" s="26"/>
      <c r="E177" s="26"/>
      <c r="F177" s="26"/>
      <c r="G177" s="26"/>
      <c r="H177" s="26"/>
      <c r="I177" s="26"/>
      <c r="J177" s="26"/>
      <c r="K177" s="26"/>
      <c r="L177" s="26"/>
      <c r="N177" s="106"/>
      <c r="O177" s="28"/>
      <c r="AI177" s="22"/>
    </row>
    <row r="178" spans="1:35" x14ac:dyDescent="0.25">
      <c r="A178" s="26"/>
      <c r="B178" s="26"/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N178" s="106"/>
      <c r="O178" s="28"/>
      <c r="AI178" s="22"/>
    </row>
    <row r="179" spans="1:35" x14ac:dyDescent="0.25">
      <c r="A179" s="26"/>
      <c r="B179" s="26"/>
      <c r="C179" s="26"/>
      <c r="D179" s="26"/>
      <c r="E179" s="26"/>
      <c r="F179" s="26"/>
      <c r="G179" s="26"/>
      <c r="H179" s="26"/>
      <c r="I179" s="26"/>
      <c r="J179" s="26"/>
      <c r="K179" s="26"/>
      <c r="L179" s="26"/>
      <c r="N179" s="106"/>
      <c r="O179" s="28"/>
      <c r="AI179" s="22"/>
    </row>
    <row r="180" spans="1:35" x14ac:dyDescent="0.25">
      <c r="A180" s="26"/>
      <c r="B180" s="26"/>
      <c r="C180" s="26"/>
      <c r="D180" s="26"/>
      <c r="E180" s="26"/>
      <c r="F180" s="26"/>
      <c r="G180" s="26"/>
      <c r="H180" s="26"/>
      <c r="I180" s="26"/>
      <c r="J180" s="26"/>
      <c r="K180" s="26"/>
      <c r="L180" s="26"/>
      <c r="N180" s="106"/>
      <c r="O180" s="28"/>
      <c r="AI180" s="22"/>
    </row>
    <row r="181" spans="1:35" x14ac:dyDescent="0.25">
      <c r="A181" s="26"/>
      <c r="B181" s="26"/>
      <c r="C181" s="26"/>
      <c r="D181" s="26"/>
      <c r="E181" s="26"/>
      <c r="F181" s="26"/>
      <c r="G181" s="26"/>
      <c r="H181" s="26"/>
      <c r="I181" s="26"/>
      <c r="J181" s="26"/>
      <c r="K181" s="26"/>
      <c r="L181" s="26"/>
      <c r="O181" s="28"/>
      <c r="AI181" s="22"/>
    </row>
    <row r="182" spans="1:35" x14ac:dyDescent="0.25">
      <c r="A182" s="26"/>
      <c r="B182" s="26"/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O182" s="28"/>
      <c r="AI182" s="22"/>
    </row>
    <row r="183" spans="1:35" x14ac:dyDescent="0.25">
      <c r="A183" s="26"/>
      <c r="B183" s="26"/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O183" s="28"/>
      <c r="AI183" s="22"/>
    </row>
    <row r="184" spans="1:35" x14ac:dyDescent="0.25">
      <c r="A184" s="26"/>
      <c r="B184" s="26"/>
      <c r="C184" s="26"/>
      <c r="D184" s="26"/>
      <c r="E184" s="26"/>
      <c r="F184" s="26"/>
      <c r="G184" s="26"/>
      <c r="H184" s="26"/>
      <c r="I184" s="26"/>
      <c r="J184" s="26"/>
      <c r="K184" s="26"/>
      <c r="L184" s="26"/>
      <c r="O184" s="28"/>
      <c r="AI184" s="22"/>
    </row>
    <row r="185" spans="1:35" x14ac:dyDescent="0.25">
      <c r="A185" s="26"/>
      <c r="B185" s="26"/>
      <c r="C185" s="26"/>
      <c r="D185" s="26"/>
      <c r="E185" s="26"/>
      <c r="F185" s="26"/>
      <c r="G185" s="26"/>
      <c r="H185" s="26"/>
      <c r="I185" s="26"/>
      <c r="J185" s="26"/>
      <c r="K185" s="26"/>
      <c r="L185" s="26"/>
      <c r="O185" s="28"/>
      <c r="AI185" s="22"/>
    </row>
    <row r="186" spans="1:35" x14ac:dyDescent="0.25">
      <c r="A186" s="26"/>
      <c r="B186" s="26"/>
      <c r="C186" s="26"/>
      <c r="D186" s="26"/>
      <c r="E186" s="26"/>
      <c r="F186" s="26"/>
      <c r="G186" s="26"/>
      <c r="H186" s="26"/>
      <c r="I186" s="26"/>
      <c r="J186" s="26"/>
      <c r="K186" s="26"/>
      <c r="L186" s="26"/>
      <c r="O186" s="28"/>
      <c r="AI186" s="22"/>
    </row>
    <row r="187" spans="1:35" x14ac:dyDescent="0.25">
      <c r="A187" s="26"/>
      <c r="B187" s="26"/>
      <c r="C187" s="26"/>
      <c r="D187" s="26"/>
      <c r="E187" s="26"/>
      <c r="F187" s="26"/>
      <c r="G187" s="26"/>
      <c r="H187" s="26"/>
      <c r="I187" s="26"/>
      <c r="J187" s="26"/>
      <c r="K187" s="26"/>
      <c r="L187" s="26"/>
      <c r="O187" s="28"/>
      <c r="AI187" s="22"/>
    </row>
    <row r="188" spans="1:35" x14ac:dyDescent="0.25">
      <c r="A188" s="26"/>
      <c r="B188" s="26"/>
      <c r="C188" s="26"/>
      <c r="D188" s="26"/>
      <c r="E188" s="26"/>
      <c r="F188" s="26"/>
      <c r="G188" s="26"/>
      <c r="H188" s="26"/>
      <c r="I188" s="26"/>
      <c r="J188" s="26"/>
      <c r="K188" s="26"/>
      <c r="L188" s="26"/>
      <c r="O188" s="28"/>
      <c r="AI188" s="22"/>
    </row>
    <row r="189" spans="1:35" x14ac:dyDescent="0.25">
      <c r="A189" s="26"/>
      <c r="B189" s="26"/>
      <c r="C189" s="26"/>
      <c r="D189" s="26"/>
      <c r="E189" s="26"/>
      <c r="F189" s="26"/>
      <c r="G189" s="26"/>
      <c r="H189" s="26"/>
      <c r="I189" s="26"/>
      <c r="J189" s="26"/>
      <c r="K189" s="26"/>
      <c r="L189" s="26"/>
      <c r="O189" s="28"/>
      <c r="AI189" s="22"/>
    </row>
    <row r="190" spans="1:35" x14ac:dyDescent="0.25">
      <c r="A190" s="26"/>
      <c r="B190" s="26"/>
      <c r="C190" s="26"/>
      <c r="D190" s="26"/>
      <c r="E190" s="26"/>
      <c r="F190" s="26"/>
      <c r="G190" s="26"/>
      <c r="H190" s="26"/>
      <c r="I190" s="26"/>
      <c r="J190" s="26"/>
      <c r="K190" s="26"/>
      <c r="L190" s="26"/>
      <c r="O190" s="28"/>
      <c r="AI190" s="22"/>
    </row>
    <row r="191" spans="1:35" x14ac:dyDescent="0.25">
      <c r="A191" s="26"/>
      <c r="B191" s="26"/>
      <c r="C191" s="26"/>
      <c r="D191" s="26"/>
      <c r="E191" s="26"/>
      <c r="F191" s="26"/>
      <c r="G191" s="26"/>
      <c r="H191" s="26"/>
      <c r="I191" s="26"/>
      <c r="J191" s="26"/>
      <c r="K191" s="26"/>
      <c r="L191" s="26"/>
      <c r="O191" s="28"/>
      <c r="AI191" s="22"/>
    </row>
    <row r="192" spans="1:35" x14ac:dyDescent="0.25">
      <c r="A192" s="26"/>
      <c r="B192" s="26"/>
      <c r="C192" s="26"/>
      <c r="D192" s="26"/>
      <c r="E192" s="26"/>
      <c r="F192" s="26"/>
      <c r="G192" s="26"/>
      <c r="H192" s="26"/>
      <c r="I192" s="26"/>
      <c r="J192" s="26"/>
      <c r="K192" s="26"/>
      <c r="L192" s="26"/>
      <c r="O192" s="28"/>
      <c r="AI192" s="22"/>
    </row>
    <row r="193" spans="1:35" x14ac:dyDescent="0.25">
      <c r="A193" s="26"/>
      <c r="B193" s="26"/>
      <c r="C193" s="26"/>
      <c r="D193" s="26"/>
      <c r="E193" s="26"/>
      <c r="F193" s="26"/>
      <c r="G193" s="26"/>
      <c r="H193" s="26"/>
      <c r="I193" s="26"/>
      <c r="J193" s="26"/>
      <c r="K193" s="26"/>
      <c r="L193" s="26"/>
      <c r="O193" s="28"/>
      <c r="AI193" s="22"/>
    </row>
    <row r="194" spans="1:35" x14ac:dyDescent="0.25">
      <c r="A194" s="26"/>
      <c r="B194" s="26"/>
      <c r="C194" s="26"/>
      <c r="D194" s="26"/>
      <c r="E194" s="26"/>
      <c r="F194" s="26"/>
      <c r="G194" s="26"/>
      <c r="H194" s="26"/>
      <c r="I194" s="26"/>
      <c r="J194" s="26"/>
      <c r="K194" s="26"/>
      <c r="L194" s="26"/>
      <c r="O194" s="28"/>
      <c r="AI194" s="22"/>
    </row>
    <row r="195" spans="1:35" x14ac:dyDescent="0.25">
      <c r="A195" s="26"/>
      <c r="B195" s="26"/>
      <c r="C195" s="26"/>
      <c r="D195" s="26"/>
      <c r="E195" s="26"/>
      <c r="F195" s="26"/>
      <c r="G195" s="26"/>
      <c r="H195" s="26"/>
      <c r="I195" s="26"/>
      <c r="J195" s="26"/>
      <c r="K195" s="26"/>
      <c r="L195" s="26"/>
      <c r="O195" s="28"/>
      <c r="AI195" s="22"/>
    </row>
    <row r="196" spans="1:35" x14ac:dyDescent="0.25">
      <c r="A196" s="26"/>
      <c r="B196" s="26"/>
      <c r="C196" s="26"/>
      <c r="D196" s="26"/>
      <c r="E196" s="26"/>
      <c r="F196" s="26"/>
      <c r="G196" s="26"/>
      <c r="H196" s="26"/>
      <c r="I196" s="26"/>
      <c r="J196" s="26"/>
      <c r="K196" s="26"/>
      <c r="L196" s="26"/>
      <c r="O196" s="28"/>
      <c r="AI196" s="22"/>
    </row>
    <row r="197" spans="1:35" x14ac:dyDescent="0.25">
      <c r="A197" s="26"/>
      <c r="B197" s="26"/>
      <c r="C197" s="26"/>
      <c r="D197" s="26"/>
      <c r="E197" s="26"/>
      <c r="F197" s="26"/>
      <c r="G197" s="26"/>
      <c r="H197" s="26"/>
      <c r="I197" s="26"/>
      <c r="J197" s="26"/>
      <c r="K197" s="26"/>
      <c r="L197" s="26"/>
      <c r="O197" s="28"/>
      <c r="AI197" s="22"/>
    </row>
    <row r="198" spans="1:35" x14ac:dyDescent="0.25">
      <c r="A198" s="26"/>
      <c r="B198" s="26"/>
      <c r="C198" s="26"/>
      <c r="D198" s="26"/>
      <c r="E198" s="26"/>
      <c r="F198" s="26"/>
      <c r="G198" s="26"/>
      <c r="H198" s="26"/>
      <c r="I198" s="26"/>
      <c r="J198" s="26"/>
      <c r="K198" s="26"/>
      <c r="L198" s="26"/>
      <c r="O198" s="28"/>
      <c r="AI198" s="22"/>
    </row>
    <row r="199" spans="1:35" x14ac:dyDescent="0.25">
      <c r="A199" s="26"/>
      <c r="B199" s="26"/>
      <c r="C199" s="26"/>
      <c r="D199" s="26"/>
      <c r="E199" s="26"/>
      <c r="F199" s="26"/>
      <c r="G199" s="26"/>
      <c r="H199" s="26"/>
      <c r="I199" s="26"/>
      <c r="J199" s="26"/>
      <c r="K199" s="26"/>
      <c r="L199" s="26"/>
      <c r="O199" s="28"/>
      <c r="AI199" s="22"/>
    </row>
    <row r="200" spans="1:35" x14ac:dyDescent="0.25">
      <c r="A200" s="26"/>
      <c r="B200" s="26"/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O200" s="28"/>
      <c r="AI200" s="22"/>
    </row>
    <row r="201" spans="1:35" x14ac:dyDescent="0.25">
      <c r="A201" s="26"/>
      <c r="B201" s="26"/>
      <c r="C201" s="26"/>
      <c r="D201" s="26"/>
      <c r="E201" s="26"/>
      <c r="F201" s="26"/>
      <c r="G201" s="26"/>
      <c r="H201" s="26"/>
      <c r="I201" s="26"/>
      <c r="J201" s="26"/>
      <c r="K201" s="26"/>
      <c r="L201" s="26"/>
      <c r="O201" s="28"/>
      <c r="AI201" s="22"/>
    </row>
    <row r="202" spans="1:35" x14ac:dyDescent="0.25">
      <c r="A202" s="26"/>
      <c r="B202" s="26"/>
      <c r="C202" s="26"/>
      <c r="D202" s="26"/>
      <c r="E202" s="26"/>
      <c r="F202" s="26"/>
      <c r="G202" s="26"/>
      <c r="H202" s="26"/>
      <c r="I202" s="26"/>
      <c r="J202" s="26"/>
      <c r="K202" s="26"/>
      <c r="L202" s="26"/>
      <c r="O202" s="28"/>
      <c r="AI202" s="22"/>
    </row>
    <row r="203" spans="1:35" x14ac:dyDescent="0.25">
      <c r="A203" s="26"/>
      <c r="B203" s="26"/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O203" s="28"/>
      <c r="AI203" s="22"/>
    </row>
    <row r="204" spans="1:35" x14ac:dyDescent="0.25">
      <c r="A204" s="26"/>
      <c r="B204" s="26"/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O204" s="28"/>
      <c r="AI204" s="22"/>
    </row>
    <row r="205" spans="1:35" x14ac:dyDescent="0.25">
      <c r="A205" s="26"/>
      <c r="B205" s="26"/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O205" s="28"/>
      <c r="AI205" s="22"/>
    </row>
    <row r="206" spans="1:35" x14ac:dyDescent="0.25">
      <c r="A206" s="26"/>
      <c r="B206" s="26"/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O206" s="28"/>
      <c r="AI206" s="22"/>
    </row>
    <row r="207" spans="1:35" x14ac:dyDescent="0.25">
      <c r="A207" s="26"/>
      <c r="B207" s="26"/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O207" s="28"/>
      <c r="AI207" s="22"/>
    </row>
    <row r="208" spans="1:35" x14ac:dyDescent="0.25">
      <c r="A208" s="26"/>
      <c r="B208" s="26"/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O208" s="28"/>
      <c r="AI208" s="22"/>
    </row>
    <row r="209" spans="1:35" x14ac:dyDescent="0.25">
      <c r="A209" s="26"/>
      <c r="B209" s="26"/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O209" s="28"/>
      <c r="AI209" s="22"/>
    </row>
    <row r="210" spans="1:35" x14ac:dyDescent="0.25">
      <c r="A210" s="26"/>
      <c r="B210" s="26"/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O210" s="28"/>
      <c r="AI210" s="22"/>
    </row>
    <row r="211" spans="1:35" x14ac:dyDescent="0.25">
      <c r="A211" s="26"/>
      <c r="B211" s="26"/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O211" s="28"/>
      <c r="AI211" s="22"/>
    </row>
    <row r="212" spans="1:35" x14ac:dyDescent="0.25">
      <c r="A212" s="26"/>
      <c r="B212" s="26"/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O212" s="28"/>
      <c r="AI212" s="22"/>
    </row>
    <row r="213" spans="1:35" x14ac:dyDescent="0.25">
      <c r="A213" s="26"/>
      <c r="B213" s="26"/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O213" s="28"/>
      <c r="AI213" s="22"/>
    </row>
    <row r="214" spans="1:35" x14ac:dyDescent="0.25">
      <c r="A214" s="26"/>
      <c r="B214" s="26"/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O214" s="28"/>
      <c r="AI214" s="22"/>
    </row>
    <row r="215" spans="1:35" x14ac:dyDescent="0.25">
      <c r="A215" s="26"/>
      <c r="B215" s="26"/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O215" s="28"/>
      <c r="AI215" s="22"/>
    </row>
    <row r="216" spans="1:35" x14ac:dyDescent="0.25">
      <c r="A216" s="26"/>
      <c r="B216" s="26"/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O216" s="28"/>
      <c r="AI216" s="22"/>
    </row>
    <row r="217" spans="1:35" x14ac:dyDescent="0.25">
      <c r="A217" s="26"/>
      <c r="B217" s="26"/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O217" s="28"/>
      <c r="AI217" s="22"/>
    </row>
    <row r="218" spans="1:35" x14ac:dyDescent="0.25">
      <c r="A218" s="26"/>
      <c r="B218" s="26"/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O218" s="28"/>
      <c r="AI218" s="22"/>
    </row>
    <row r="219" spans="1:35" x14ac:dyDescent="0.25">
      <c r="A219" s="26"/>
      <c r="B219" s="26"/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O219" s="28"/>
      <c r="AI219" s="22"/>
    </row>
    <row r="220" spans="1:35" x14ac:dyDescent="0.25">
      <c r="A220" s="26"/>
      <c r="B220" s="26"/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O220" s="28"/>
      <c r="AI220" s="22"/>
    </row>
    <row r="221" spans="1:35" x14ac:dyDescent="0.25">
      <c r="A221" s="26"/>
      <c r="B221" s="26"/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O221" s="28"/>
      <c r="AI221" s="22"/>
    </row>
    <row r="222" spans="1:35" x14ac:dyDescent="0.25">
      <c r="A222" s="26"/>
      <c r="B222" s="26"/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O222" s="28"/>
      <c r="AI222" s="22"/>
    </row>
    <row r="223" spans="1:35" x14ac:dyDescent="0.25">
      <c r="A223" s="26"/>
      <c r="B223" s="26"/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O223" s="28"/>
      <c r="AI223" s="22"/>
    </row>
    <row r="224" spans="1:35" x14ac:dyDescent="0.25">
      <c r="A224" s="26"/>
      <c r="B224" s="26"/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O224" s="28"/>
      <c r="AI224" s="22"/>
    </row>
    <row r="225" spans="1:35" x14ac:dyDescent="0.25">
      <c r="A225" s="26"/>
      <c r="B225" s="26"/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O225" s="28"/>
      <c r="AI225" s="22"/>
    </row>
    <row r="226" spans="1:35" x14ac:dyDescent="0.25">
      <c r="A226" s="26"/>
      <c r="B226" s="26"/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O226" s="28"/>
      <c r="AI226" s="22"/>
    </row>
    <row r="227" spans="1:35" x14ac:dyDescent="0.25">
      <c r="A227" s="26"/>
      <c r="B227" s="26"/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O227" s="28"/>
      <c r="AI227" s="22"/>
    </row>
    <row r="228" spans="1:35" x14ac:dyDescent="0.25">
      <c r="A228" s="26"/>
      <c r="B228" s="26"/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O228" s="28"/>
      <c r="AI228" s="22"/>
    </row>
    <row r="229" spans="1:35" x14ac:dyDescent="0.25">
      <c r="A229" s="26"/>
      <c r="B229" s="26"/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O229" s="28"/>
      <c r="AI229" s="22"/>
    </row>
    <row r="230" spans="1:35" x14ac:dyDescent="0.25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O230" s="28"/>
      <c r="AI230" s="22"/>
    </row>
    <row r="231" spans="1:35" x14ac:dyDescent="0.25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O231" s="28"/>
      <c r="AI231" s="22"/>
    </row>
    <row r="232" spans="1:35" x14ac:dyDescent="0.25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O232" s="28"/>
      <c r="AI232" s="22"/>
    </row>
    <row r="233" spans="1:35" x14ac:dyDescent="0.25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O233" s="28"/>
      <c r="AI233" s="22"/>
    </row>
    <row r="234" spans="1:35" x14ac:dyDescent="0.25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O234" s="28"/>
      <c r="AI234" s="22"/>
    </row>
    <row r="235" spans="1:35" x14ac:dyDescent="0.25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O235" s="28"/>
      <c r="AI235" s="22"/>
    </row>
    <row r="236" spans="1:35" x14ac:dyDescent="0.25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O236" s="28"/>
      <c r="AI236" s="22"/>
    </row>
    <row r="237" spans="1:35" x14ac:dyDescent="0.25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O237" s="28"/>
      <c r="AI237" s="22"/>
    </row>
    <row r="238" spans="1:35" x14ac:dyDescent="0.25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O238" s="28"/>
      <c r="AI238" s="22"/>
    </row>
    <row r="239" spans="1:35" x14ac:dyDescent="0.25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O239" s="28"/>
      <c r="AI239" s="22"/>
    </row>
    <row r="240" spans="1:35" x14ac:dyDescent="0.25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O240" s="28"/>
      <c r="AI240" s="22"/>
    </row>
    <row r="241" spans="1:35" x14ac:dyDescent="0.25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O241" s="28"/>
      <c r="AI241" s="22"/>
    </row>
    <row r="242" spans="1:35" x14ac:dyDescent="0.25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O242" s="28"/>
      <c r="AI242" s="22"/>
    </row>
    <row r="243" spans="1:35" x14ac:dyDescent="0.25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O243" s="28"/>
      <c r="AI243" s="22"/>
    </row>
    <row r="244" spans="1:35" x14ac:dyDescent="0.25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O244" s="28"/>
      <c r="AI244" s="22"/>
    </row>
    <row r="245" spans="1:35" x14ac:dyDescent="0.25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O245" s="28"/>
      <c r="AI245" s="22"/>
    </row>
    <row r="246" spans="1:35" x14ac:dyDescent="0.25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O246" s="28"/>
      <c r="AI246" s="22"/>
    </row>
    <row r="247" spans="1:35" x14ac:dyDescent="0.25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O247" s="28"/>
      <c r="AI247" s="22"/>
    </row>
    <row r="248" spans="1:35" x14ac:dyDescent="0.25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O248" s="28"/>
      <c r="AI248" s="22"/>
    </row>
    <row r="249" spans="1:35" x14ac:dyDescent="0.25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O249" s="28"/>
      <c r="AI249" s="22"/>
    </row>
    <row r="250" spans="1:35" x14ac:dyDescent="0.25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O250" s="28"/>
      <c r="AI250" s="22"/>
    </row>
    <row r="251" spans="1:35" x14ac:dyDescent="0.25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O251" s="28"/>
      <c r="AI251" s="22"/>
    </row>
    <row r="252" spans="1:35" x14ac:dyDescent="0.25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O252" s="28"/>
      <c r="AI252" s="22"/>
    </row>
    <row r="253" spans="1:35" x14ac:dyDescent="0.2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O253" s="28"/>
      <c r="AI253" s="22"/>
    </row>
    <row r="254" spans="1:35" x14ac:dyDescent="0.25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O254" s="28"/>
      <c r="AI254" s="22"/>
    </row>
    <row r="255" spans="1:35" x14ac:dyDescent="0.25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O255" s="28"/>
      <c r="AI255" s="22"/>
    </row>
    <row r="256" spans="1:35" x14ac:dyDescent="0.25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O256" s="28"/>
      <c r="AI256" s="22"/>
    </row>
    <row r="257" spans="1:35" x14ac:dyDescent="0.25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O257" s="28"/>
      <c r="AI257" s="22"/>
    </row>
    <row r="258" spans="1:35" x14ac:dyDescent="0.25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O258" s="28"/>
      <c r="AI258" s="22"/>
    </row>
    <row r="259" spans="1:35" x14ac:dyDescent="0.25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O259" s="28"/>
      <c r="AI259" s="22"/>
    </row>
    <row r="260" spans="1:35" x14ac:dyDescent="0.25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O260" s="28"/>
      <c r="AI260" s="22"/>
    </row>
    <row r="261" spans="1:35" x14ac:dyDescent="0.25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O261" s="28"/>
      <c r="AI261" s="22"/>
    </row>
    <row r="262" spans="1:35" x14ac:dyDescent="0.25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O262" s="28"/>
      <c r="AI262" s="22"/>
    </row>
    <row r="263" spans="1:35" x14ac:dyDescent="0.25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O263" s="28"/>
      <c r="AI263" s="22"/>
    </row>
    <row r="264" spans="1:35" x14ac:dyDescent="0.25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O264" s="28"/>
      <c r="AI264" s="22"/>
    </row>
    <row r="265" spans="1:35" x14ac:dyDescent="0.25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O265" s="28"/>
      <c r="AI265" s="22"/>
    </row>
    <row r="266" spans="1:35" x14ac:dyDescent="0.25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O266" s="28"/>
      <c r="AI266" s="22"/>
    </row>
    <row r="267" spans="1:35" x14ac:dyDescent="0.25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O267" s="28"/>
      <c r="AI267" s="22"/>
    </row>
    <row r="268" spans="1:35" x14ac:dyDescent="0.25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O268" s="28"/>
      <c r="AI268" s="22"/>
    </row>
    <row r="269" spans="1:35" x14ac:dyDescent="0.25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O269" s="28"/>
      <c r="AI269" s="22"/>
    </row>
    <row r="270" spans="1:35" x14ac:dyDescent="0.25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O270" s="28"/>
      <c r="AI270" s="22"/>
    </row>
    <row r="271" spans="1:35" x14ac:dyDescent="0.25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O271" s="28"/>
      <c r="AI271" s="22"/>
    </row>
    <row r="272" spans="1:35" x14ac:dyDescent="0.2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O272" s="28"/>
      <c r="AI272" s="22"/>
    </row>
    <row r="273" spans="1:35" x14ac:dyDescent="0.25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O273" s="28"/>
      <c r="AI273" s="22"/>
    </row>
    <row r="274" spans="1:35" x14ac:dyDescent="0.25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O274" s="28"/>
      <c r="AI274" s="22"/>
    </row>
    <row r="275" spans="1:35" x14ac:dyDescent="0.25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O275" s="28"/>
      <c r="AI275" s="22"/>
    </row>
    <row r="276" spans="1:35" x14ac:dyDescent="0.25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O276" s="28"/>
      <c r="AI276" s="22"/>
    </row>
    <row r="277" spans="1:35" x14ac:dyDescent="0.25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O277" s="28"/>
      <c r="AI277" s="22"/>
    </row>
    <row r="278" spans="1:35" x14ac:dyDescent="0.25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O278" s="28"/>
      <c r="AI278" s="22"/>
    </row>
    <row r="279" spans="1:35" x14ac:dyDescent="0.25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O279" s="28"/>
      <c r="AI279" s="22"/>
    </row>
    <row r="280" spans="1:35" x14ac:dyDescent="0.25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O280" s="28"/>
      <c r="AI280" s="22"/>
    </row>
    <row r="281" spans="1:35" x14ac:dyDescent="0.25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O281" s="28"/>
      <c r="AI281" s="22"/>
    </row>
    <row r="282" spans="1:35" x14ac:dyDescent="0.25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O282" s="28"/>
      <c r="AI282" s="22"/>
    </row>
    <row r="283" spans="1:35" x14ac:dyDescent="0.25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O283" s="28"/>
      <c r="AI283" s="22"/>
    </row>
    <row r="284" spans="1:35" x14ac:dyDescent="0.25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O284" s="28"/>
      <c r="AI284" s="22"/>
    </row>
    <row r="285" spans="1:35" x14ac:dyDescent="0.25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O285" s="28"/>
      <c r="AI285" s="22"/>
    </row>
    <row r="286" spans="1:35" x14ac:dyDescent="0.25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O286" s="28"/>
      <c r="AI286" s="22"/>
    </row>
    <row r="287" spans="1:35" x14ac:dyDescent="0.25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O287" s="28"/>
      <c r="AI287" s="22"/>
    </row>
    <row r="288" spans="1:35" x14ac:dyDescent="0.25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O288" s="28"/>
      <c r="AI288" s="22"/>
    </row>
    <row r="289" spans="1:35" x14ac:dyDescent="0.25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O289" s="28"/>
      <c r="AI289" s="22"/>
    </row>
    <row r="290" spans="1:35" x14ac:dyDescent="0.25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O290" s="28"/>
      <c r="AI290" s="22"/>
    </row>
    <row r="291" spans="1:35" x14ac:dyDescent="0.2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O291" s="28"/>
      <c r="AI291" s="22"/>
    </row>
    <row r="292" spans="1:35" x14ac:dyDescent="0.25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O292" s="28"/>
      <c r="AI292" s="22"/>
    </row>
    <row r="293" spans="1:35" x14ac:dyDescent="0.25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O293" s="28"/>
      <c r="AI293" s="22"/>
    </row>
    <row r="294" spans="1:35" x14ac:dyDescent="0.25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O294" s="28"/>
      <c r="AI294" s="22"/>
    </row>
    <row r="295" spans="1:35" x14ac:dyDescent="0.25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O295" s="28"/>
      <c r="AI295" s="22"/>
    </row>
    <row r="296" spans="1:35" x14ac:dyDescent="0.25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O296" s="28"/>
      <c r="AI296" s="22"/>
    </row>
    <row r="297" spans="1:35" x14ac:dyDescent="0.25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O297" s="28"/>
      <c r="AI297" s="22"/>
    </row>
    <row r="298" spans="1:35" x14ac:dyDescent="0.25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O298" s="28"/>
      <c r="AI298" s="22"/>
    </row>
    <row r="299" spans="1:35" x14ac:dyDescent="0.25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O299" s="28"/>
      <c r="AI299" s="22"/>
    </row>
    <row r="300" spans="1:35" x14ac:dyDescent="0.25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O300" s="28"/>
      <c r="AI300" s="22"/>
    </row>
    <row r="301" spans="1:35" x14ac:dyDescent="0.25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O301" s="28"/>
      <c r="AI301" s="22"/>
    </row>
    <row r="302" spans="1:35" x14ac:dyDescent="0.25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O302" s="28"/>
      <c r="AI302" s="22"/>
    </row>
    <row r="303" spans="1:35" x14ac:dyDescent="0.25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O303" s="28"/>
      <c r="AI303" s="22"/>
    </row>
    <row r="304" spans="1:35" x14ac:dyDescent="0.25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O304" s="28"/>
      <c r="AI304" s="22"/>
    </row>
    <row r="305" spans="1:35" x14ac:dyDescent="0.25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O305" s="28"/>
      <c r="AI305" s="22"/>
    </row>
    <row r="306" spans="1:35" x14ac:dyDescent="0.25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O306" s="28"/>
      <c r="AI306" s="22"/>
    </row>
    <row r="307" spans="1:35" x14ac:dyDescent="0.25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O307" s="28"/>
      <c r="AI307" s="22"/>
    </row>
    <row r="308" spans="1:35" x14ac:dyDescent="0.25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O308" s="28"/>
      <c r="AI308" s="22"/>
    </row>
    <row r="309" spans="1:35" x14ac:dyDescent="0.25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O309" s="28"/>
      <c r="AI309" s="22"/>
    </row>
    <row r="310" spans="1:35" x14ac:dyDescent="0.2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O310" s="28"/>
      <c r="AI310" s="22"/>
    </row>
    <row r="311" spans="1:35" x14ac:dyDescent="0.25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O311" s="28"/>
      <c r="AI311" s="22"/>
    </row>
    <row r="312" spans="1:35" x14ac:dyDescent="0.25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O312" s="28"/>
      <c r="AI312" s="22"/>
    </row>
    <row r="313" spans="1:35" x14ac:dyDescent="0.25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O313" s="28"/>
      <c r="AI313" s="22"/>
    </row>
    <row r="314" spans="1:35" x14ac:dyDescent="0.25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O314" s="28"/>
      <c r="AI314" s="22"/>
    </row>
    <row r="315" spans="1:35" x14ac:dyDescent="0.25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O315" s="28"/>
      <c r="AI315" s="22"/>
    </row>
    <row r="316" spans="1:35" x14ac:dyDescent="0.25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O316" s="28"/>
      <c r="AI316" s="22"/>
    </row>
    <row r="317" spans="1:35" x14ac:dyDescent="0.25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O317" s="28"/>
      <c r="AI317" s="22"/>
    </row>
    <row r="318" spans="1:35" x14ac:dyDescent="0.25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O318" s="28"/>
      <c r="AI318" s="22"/>
    </row>
    <row r="319" spans="1:35" x14ac:dyDescent="0.25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O319" s="28"/>
      <c r="AI319" s="22"/>
    </row>
    <row r="320" spans="1:35" x14ac:dyDescent="0.25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O320" s="28"/>
      <c r="AI320" s="22"/>
    </row>
    <row r="321" spans="1:35" x14ac:dyDescent="0.25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O321" s="28"/>
      <c r="AI321" s="22"/>
    </row>
    <row r="322" spans="1:35" x14ac:dyDescent="0.25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O322" s="28"/>
      <c r="AI322" s="22"/>
    </row>
    <row r="323" spans="1:35" x14ac:dyDescent="0.25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O323" s="28"/>
      <c r="AI323" s="22"/>
    </row>
    <row r="324" spans="1:35" x14ac:dyDescent="0.25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O324" s="28"/>
      <c r="AI324" s="22"/>
    </row>
    <row r="325" spans="1:35" x14ac:dyDescent="0.25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O325" s="28"/>
      <c r="AI325" s="22"/>
    </row>
    <row r="326" spans="1:35" x14ac:dyDescent="0.25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O326" s="28"/>
      <c r="AI326" s="22"/>
    </row>
    <row r="327" spans="1:35" x14ac:dyDescent="0.25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O327" s="28"/>
      <c r="AI327" s="22"/>
    </row>
    <row r="328" spans="1:35" x14ac:dyDescent="0.25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O328" s="28"/>
      <c r="AI328" s="22"/>
    </row>
    <row r="329" spans="1:35" x14ac:dyDescent="0.2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O329" s="28"/>
      <c r="AI329" s="22"/>
    </row>
    <row r="330" spans="1:35" x14ac:dyDescent="0.25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O330" s="28"/>
      <c r="AI330" s="22"/>
    </row>
    <row r="331" spans="1:35" x14ac:dyDescent="0.25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O331" s="28"/>
      <c r="AI331" s="22"/>
    </row>
    <row r="332" spans="1:35" x14ac:dyDescent="0.25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O332" s="28"/>
      <c r="AI332" s="22"/>
    </row>
    <row r="333" spans="1:35" x14ac:dyDescent="0.25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O333" s="28"/>
      <c r="AI333" s="22"/>
    </row>
    <row r="334" spans="1:35" x14ac:dyDescent="0.25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O334" s="28"/>
      <c r="AI334" s="22"/>
    </row>
    <row r="335" spans="1:35" x14ac:dyDescent="0.25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O335" s="28"/>
      <c r="AI335" s="22"/>
    </row>
    <row r="336" spans="1:35" x14ac:dyDescent="0.25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O336" s="28"/>
      <c r="AI336" s="22"/>
    </row>
    <row r="337" spans="1:35" x14ac:dyDescent="0.25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O337" s="28"/>
      <c r="AI337" s="22"/>
    </row>
    <row r="338" spans="1:35" x14ac:dyDescent="0.25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O338" s="28"/>
      <c r="AI338" s="22"/>
    </row>
    <row r="339" spans="1:35" x14ac:dyDescent="0.25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O339" s="28"/>
      <c r="AI339" s="22"/>
    </row>
    <row r="340" spans="1:35" x14ac:dyDescent="0.25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O340" s="28"/>
      <c r="AI340" s="22"/>
    </row>
    <row r="341" spans="1:35" x14ac:dyDescent="0.25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O341" s="28"/>
      <c r="AI341" s="22"/>
    </row>
    <row r="342" spans="1:35" x14ac:dyDescent="0.25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O342" s="28"/>
      <c r="AI342" s="22"/>
    </row>
    <row r="343" spans="1:35" x14ac:dyDescent="0.25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O343" s="28"/>
      <c r="AI343" s="22"/>
    </row>
    <row r="344" spans="1:35" x14ac:dyDescent="0.25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O344" s="28"/>
      <c r="AI344" s="22"/>
    </row>
    <row r="345" spans="1:35" x14ac:dyDescent="0.25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O345" s="28"/>
      <c r="AI345" s="22"/>
    </row>
    <row r="346" spans="1:35" x14ac:dyDescent="0.25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O346" s="28"/>
      <c r="AI346" s="22"/>
    </row>
    <row r="347" spans="1:35" x14ac:dyDescent="0.25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O347" s="28"/>
      <c r="AI347" s="22"/>
    </row>
    <row r="348" spans="1:35" x14ac:dyDescent="0.2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O348" s="28"/>
      <c r="AI348" s="22"/>
    </row>
    <row r="349" spans="1:35" x14ac:dyDescent="0.25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O349" s="28"/>
      <c r="AI349" s="22"/>
    </row>
    <row r="350" spans="1:35" x14ac:dyDescent="0.25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O350" s="28"/>
      <c r="AI350" s="22"/>
    </row>
    <row r="351" spans="1:35" x14ac:dyDescent="0.25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O351" s="28"/>
      <c r="AI351" s="22"/>
    </row>
    <row r="352" spans="1:35" x14ac:dyDescent="0.25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O352" s="28"/>
      <c r="AI352" s="22"/>
    </row>
    <row r="353" spans="1:35" x14ac:dyDescent="0.25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O353" s="28"/>
      <c r="AI353" s="22"/>
    </row>
    <row r="354" spans="1:35" x14ac:dyDescent="0.25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O354" s="28"/>
      <c r="AI354" s="22"/>
    </row>
    <row r="355" spans="1:35" x14ac:dyDescent="0.25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O355" s="28"/>
      <c r="AI355" s="22"/>
    </row>
    <row r="356" spans="1:35" x14ac:dyDescent="0.25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O356" s="28"/>
      <c r="AI356" s="22"/>
    </row>
    <row r="357" spans="1:35" x14ac:dyDescent="0.25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O357" s="28"/>
      <c r="AI357" s="22"/>
    </row>
    <row r="358" spans="1:35" x14ac:dyDescent="0.25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O358" s="28"/>
      <c r="AI358" s="22"/>
    </row>
    <row r="359" spans="1:35" x14ac:dyDescent="0.25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O359" s="28"/>
      <c r="AI359" s="22"/>
    </row>
    <row r="360" spans="1:35" x14ac:dyDescent="0.25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O360" s="28"/>
      <c r="AI360" s="22"/>
    </row>
    <row r="361" spans="1:35" x14ac:dyDescent="0.25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O361" s="28"/>
      <c r="AI361" s="22"/>
    </row>
    <row r="362" spans="1:35" x14ac:dyDescent="0.25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O362" s="28"/>
      <c r="AI362" s="22"/>
    </row>
    <row r="363" spans="1:35" x14ac:dyDescent="0.25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O363" s="28"/>
      <c r="AI363" s="22"/>
    </row>
    <row r="364" spans="1:35" x14ac:dyDescent="0.25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O364" s="28"/>
      <c r="AI364" s="22"/>
    </row>
    <row r="365" spans="1:35" x14ac:dyDescent="0.25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O365" s="28"/>
      <c r="AI365" s="22"/>
    </row>
    <row r="366" spans="1:35" x14ac:dyDescent="0.25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O366" s="28"/>
      <c r="AI366" s="22"/>
    </row>
    <row r="367" spans="1:35" x14ac:dyDescent="0.2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O367" s="28"/>
      <c r="AI367" s="22"/>
    </row>
    <row r="368" spans="1:35" x14ac:dyDescent="0.25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O368" s="28"/>
      <c r="AI368" s="22"/>
    </row>
    <row r="369" spans="1:35" x14ac:dyDescent="0.25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O369" s="28"/>
      <c r="AI369" s="22"/>
    </row>
    <row r="370" spans="1:35" x14ac:dyDescent="0.25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O370" s="28"/>
      <c r="AI370" s="22"/>
    </row>
    <row r="371" spans="1:35" x14ac:dyDescent="0.25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O371" s="28"/>
      <c r="AI371" s="22"/>
    </row>
    <row r="372" spans="1:35" x14ac:dyDescent="0.25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O372" s="28"/>
      <c r="AI372" s="22"/>
    </row>
    <row r="373" spans="1:35" x14ac:dyDescent="0.25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O373" s="28"/>
      <c r="AI373" s="22"/>
    </row>
    <row r="374" spans="1:35" x14ac:dyDescent="0.25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O374" s="28"/>
      <c r="AI374" s="22"/>
    </row>
    <row r="375" spans="1:35" x14ac:dyDescent="0.25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O375" s="28"/>
      <c r="AI375" s="22"/>
    </row>
    <row r="376" spans="1:35" x14ac:dyDescent="0.25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O376" s="28"/>
      <c r="AI376" s="22"/>
    </row>
    <row r="377" spans="1:35" x14ac:dyDescent="0.25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O377" s="28"/>
      <c r="AI377" s="22"/>
    </row>
    <row r="378" spans="1:35" x14ac:dyDescent="0.25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O378" s="28"/>
      <c r="AI378" s="22"/>
    </row>
    <row r="379" spans="1:35" x14ac:dyDescent="0.25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O379" s="28"/>
      <c r="AI379" s="22"/>
    </row>
    <row r="380" spans="1:35" x14ac:dyDescent="0.25">
      <c r="O380" s="28"/>
    </row>
    <row r="381" spans="1:35" x14ac:dyDescent="0.25">
      <c r="O381" s="28"/>
    </row>
    <row r="382" spans="1:35" x14ac:dyDescent="0.25">
      <c r="O382" s="28"/>
    </row>
    <row r="383" spans="1:35" x14ac:dyDescent="0.25">
      <c r="O383" s="28"/>
    </row>
    <row r="384" spans="1:35" x14ac:dyDescent="0.25">
      <c r="O384" s="28"/>
    </row>
    <row r="385" spans="15:15" x14ac:dyDescent="0.25">
      <c r="O385" s="28"/>
    </row>
    <row r="386" spans="15:15" x14ac:dyDescent="0.25">
      <c r="O386" s="28"/>
    </row>
    <row r="387" spans="15:15" x14ac:dyDescent="0.25">
      <c r="O387" s="28"/>
    </row>
    <row r="388" spans="15:15" x14ac:dyDescent="0.25">
      <c r="O388" s="28"/>
    </row>
    <row r="389" spans="15:15" x14ac:dyDescent="0.25">
      <c r="O389" s="28"/>
    </row>
    <row r="390" spans="15:15" x14ac:dyDescent="0.25">
      <c r="O390" s="28"/>
    </row>
    <row r="391" spans="15:15" x14ac:dyDescent="0.25">
      <c r="O391" s="28"/>
    </row>
    <row r="392" spans="15:15" x14ac:dyDescent="0.25">
      <c r="O392" s="28"/>
    </row>
    <row r="393" spans="15:15" x14ac:dyDescent="0.25">
      <c r="O393" s="28"/>
    </row>
    <row r="394" spans="15:15" x14ac:dyDescent="0.25">
      <c r="O394" s="28"/>
    </row>
    <row r="395" spans="15:15" x14ac:dyDescent="0.25">
      <c r="O395" s="28"/>
    </row>
    <row r="396" spans="15:15" x14ac:dyDescent="0.25">
      <c r="O396" s="28"/>
    </row>
    <row r="397" spans="15:15" x14ac:dyDescent="0.25">
      <c r="O397" s="28"/>
    </row>
    <row r="398" spans="15:15" x14ac:dyDescent="0.25">
      <c r="O398" s="28"/>
    </row>
    <row r="399" spans="15:15" x14ac:dyDescent="0.25">
      <c r="O399" s="28"/>
    </row>
    <row r="400" spans="15:15" x14ac:dyDescent="0.25">
      <c r="O400" s="28"/>
    </row>
    <row r="401" spans="15:15" x14ac:dyDescent="0.25">
      <c r="O401" s="28"/>
    </row>
    <row r="402" spans="15:15" x14ac:dyDescent="0.25">
      <c r="O402" s="28"/>
    </row>
    <row r="403" spans="15:15" x14ac:dyDescent="0.25">
      <c r="O403" s="28"/>
    </row>
    <row r="404" spans="15:15" x14ac:dyDescent="0.25">
      <c r="O404" s="28"/>
    </row>
    <row r="405" spans="15:15" x14ac:dyDescent="0.25">
      <c r="O405" s="28"/>
    </row>
    <row r="406" spans="15:15" x14ac:dyDescent="0.25">
      <c r="O406" s="28"/>
    </row>
    <row r="407" spans="15:15" x14ac:dyDescent="0.25">
      <c r="O407" s="28"/>
    </row>
    <row r="408" spans="15:15" x14ac:dyDescent="0.25">
      <c r="O408" s="28"/>
    </row>
    <row r="409" spans="15:15" x14ac:dyDescent="0.25">
      <c r="O409" s="28"/>
    </row>
    <row r="410" spans="15:15" x14ac:dyDescent="0.25">
      <c r="O410" s="28"/>
    </row>
    <row r="411" spans="15:15" x14ac:dyDescent="0.25">
      <c r="O411" s="28"/>
    </row>
    <row r="412" spans="15:15" x14ac:dyDescent="0.25">
      <c r="O412" s="28"/>
    </row>
    <row r="413" spans="15:15" x14ac:dyDescent="0.25">
      <c r="O413" s="28"/>
    </row>
    <row r="414" spans="15:15" x14ac:dyDescent="0.25">
      <c r="O414" s="28"/>
    </row>
    <row r="415" spans="15:15" x14ac:dyDescent="0.25">
      <c r="O415" s="28"/>
    </row>
    <row r="416" spans="15:15" x14ac:dyDescent="0.25">
      <c r="O416" s="28"/>
    </row>
    <row r="417" spans="15:15" x14ac:dyDescent="0.25">
      <c r="O417" s="28"/>
    </row>
    <row r="418" spans="15:15" x14ac:dyDescent="0.25">
      <c r="O418" s="28"/>
    </row>
    <row r="419" spans="15:15" x14ac:dyDescent="0.25">
      <c r="O419" s="28"/>
    </row>
    <row r="420" spans="15:15" x14ac:dyDescent="0.25">
      <c r="O420" s="28"/>
    </row>
    <row r="421" spans="15:15" x14ac:dyDescent="0.25">
      <c r="O421" s="28"/>
    </row>
    <row r="422" spans="15:15" x14ac:dyDescent="0.25">
      <c r="O422" s="28"/>
    </row>
    <row r="423" spans="15:15" x14ac:dyDescent="0.25">
      <c r="O423" s="28"/>
    </row>
    <row r="424" spans="15:15" x14ac:dyDescent="0.25">
      <c r="O424" s="28"/>
    </row>
    <row r="425" spans="15:15" x14ac:dyDescent="0.25">
      <c r="O425" s="28"/>
    </row>
    <row r="426" spans="15:15" x14ac:dyDescent="0.25">
      <c r="O426" s="28"/>
    </row>
    <row r="427" spans="15:15" x14ac:dyDescent="0.25">
      <c r="O427" s="28"/>
    </row>
    <row r="428" spans="15:15" x14ac:dyDescent="0.25">
      <c r="O428" s="28"/>
    </row>
    <row r="429" spans="15:15" x14ac:dyDescent="0.25">
      <c r="O429" s="28"/>
    </row>
    <row r="430" spans="15:15" x14ac:dyDescent="0.25">
      <c r="O430" s="28"/>
    </row>
    <row r="431" spans="15:15" x14ac:dyDescent="0.25">
      <c r="O431" s="28"/>
    </row>
    <row r="432" spans="15:15" x14ac:dyDescent="0.25">
      <c r="O432" s="28"/>
    </row>
    <row r="433" spans="15:15" x14ac:dyDescent="0.25">
      <c r="O433" s="28"/>
    </row>
    <row r="434" spans="15:15" x14ac:dyDescent="0.25">
      <c r="O434" s="28"/>
    </row>
    <row r="435" spans="15:15" x14ac:dyDescent="0.25">
      <c r="O435" s="28"/>
    </row>
    <row r="436" spans="15:15" x14ac:dyDescent="0.25">
      <c r="O436" s="28"/>
    </row>
    <row r="437" spans="15:15" x14ac:dyDescent="0.25">
      <c r="O437" s="28"/>
    </row>
    <row r="438" spans="15:15" x14ac:dyDescent="0.25">
      <c r="O438" s="28"/>
    </row>
    <row r="439" spans="15:15" x14ac:dyDescent="0.25">
      <c r="O439" s="28"/>
    </row>
    <row r="440" spans="15:15" x14ac:dyDescent="0.25">
      <c r="O440" s="28"/>
    </row>
    <row r="441" spans="15:15" x14ac:dyDescent="0.25">
      <c r="O441" s="28"/>
    </row>
    <row r="442" spans="15:15" x14ac:dyDescent="0.25">
      <c r="O442" s="28"/>
    </row>
    <row r="443" spans="15:15" x14ac:dyDescent="0.25">
      <c r="O443" s="28"/>
    </row>
    <row r="444" spans="15:15" x14ac:dyDescent="0.25">
      <c r="O444" s="28"/>
    </row>
    <row r="445" spans="15:15" x14ac:dyDescent="0.25">
      <c r="O445" s="28"/>
    </row>
    <row r="446" spans="15:15" x14ac:dyDescent="0.25">
      <c r="O446" s="28"/>
    </row>
    <row r="447" spans="15:15" x14ac:dyDescent="0.25">
      <c r="O447" s="28"/>
    </row>
    <row r="448" spans="15:15" x14ac:dyDescent="0.25">
      <c r="O448" s="28"/>
    </row>
    <row r="449" spans="15:15" x14ac:dyDescent="0.25">
      <c r="O449" s="28"/>
    </row>
    <row r="450" spans="15:15" x14ac:dyDescent="0.25">
      <c r="O450" s="28"/>
    </row>
    <row r="451" spans="15:15" x14ac:dyDescent="0.25">
      <c r="O451" s="28"/>
    </row>
    <row r="452" spans="15:15" x14ac:dyDescent="0.25">
      <c r="O452" s="28"/>
    </row>
    <row r="453" spans="15:15" x14ac:dyDescent="0.25">
      <c r="O453" s="28"/>
    </row>
    <row r="454" spans="15:15" x14ac:dyDescent="0.25">
      <c r="O454" s="28"/>
    </row>
    <row r="455" spans="15:15" x14ac:dyDescent="0.25">
      <c r="O455" s="28"/>
    </row>
    <row r="456" spans="15:15" x14ac:dyDescent="0.25">
      <c r="O456" s="28"/>
    </row>
    <row r="457" spans="15:15" x14ac:dyDescent="0.25">
      <c r="O457" s="28"/>
    </row>
    <row r="458" spans="15:15" x14ac:dyDescent="0.25">
      <c r="O458" s="28"/>
    </row>
    <row r="459" spans="15:15" x14ac:dyDescent="0.25">
      <c r="O459" s="28"/>
    </row>
    <row r="460" spans="15:15" x14ac:dyDescent="0.25">
      <c r="O460" s="28"/>
    </row>
    <row r="461" spans="15:15" x14ac:dyDescent="0.25">
      <c r="O461" s="28"/>
    </row>
    <row r="462" spans="15:15" x14ac:dyDescent="0.25">
      <c r="O462" s="28"/>
    </row>
    <row r="463" spans="15:15" x14ac:dyDescent="0.25">
      <c r="O463" s="28"/>
    </row>
    <row r="464" spans="15:15" x14ac:dyDescent="0.25">
      <c r="O464" s="28"/>
    </row>
    <row r="465" spans="15:15" x14ac:dyDescent="0.25">
      <c r="O465" s="28"/>
    </row>
    <row r="466" spans="15:15" x14ac:dyDescent="0.25">
      <c r="O466" s="28"/>
    </row>
    <row r="467" spans="15:15" x14ac:dyDescent="0.25">
      <c r="O467" s="28"/>
    </row>
    <row r="468" spans="15:15" x14ac:dyDescent="0.25">
      <c r="O468" s="28"/>
    </row>
    <row r="469" spans="15:15" x14ac:dyDescent="0.25">
      <c r="O469" s="28"/>
    </row>
    <row r="470" spans="15:15" x14ac:dyDescent="0.25">
      <c r="O470" s="28"/>
    </row>
    <row r="471" spans="15:15" x14ac:dyDescent="0.25">
      <c r="O471" s="28"/>
    </row>
    <row r="472" spans="15:15" x14ac:dyDescent="0.25">
      <c r="O472" s="28"/>
    </row>
    <row r="473" spans="15:15" x14ac:dyDescent="0.25">
      <c r="O473" s="28"/>
    </row>
    <row r="474" spans="15:15" x14ac:dyDescent="0.25">
      <c r="O474" s="28"/>
    </row>
    <row r="475" spans="15:15" x14ac:dyDescent="0.25">
      <c r="O475" s="28"/>
    </row>
    <row r="476" spans="15:15" x14ac:dyDescent="0.25">
      <c r="O476" s="28"/>
    </row>
    <row r="477" spans="15:15" x14ac:dyDescent="0.25">
      <c r="O477" s="28"/>
    </row>
    <row r="478" spans="15:15" x14ac:dyDescent="0.25">
      <c r="O478" s="28"/>
    </row>
    <row r="479" spans="15:15" x14ac:dyDescent="0.25">
      <c r="O479" s="28"/>
    </row>
    <row r="480" spans="15:15" x14ac:dyDescent="0.25">
      <c r="O480" s="28"/>
    </row>
    <row r="481" spans="15:15" x14ac:dyDescent="0.25">
      <c r="O481" s="28"/>
    </row>
    <row r="482" spans="15:15" x14ac:dyDescent="0.25">
      <c r="O482" s="28"/>
    </row>
    <row r="483" spans="15:15" x14ac:dyDescent="0.25">
      <c r="O483" s="28"/>
    </row>
    <row r="484" spans="15:15" x14ac:dyDescent="0.25">
      <c r="O484" s="28"/>
    </row>
    <row r="485" spans="15:15" x14ac:dyDescent="0.25">
      <c r="O485" s="28"/>
    </row>
    <row r="486" spans="15:15" x14ac:dyDescent="0.25">
      <c r="O486" s="28"/>
    </row>
    <row r="487" spans="15:15" x14ac:dyDescent="0.25">
      <c r="O487" s="28"/>
    </row>
    <row r="488" spans="15:15" x14ac:dyDescent="0.25">
      <c r="O488" s="28"/>
    </row>
    <row r="489" spans="15:15" x14ac:dyDescent="0.25">
      <c r="O489" s="28"/>
    </row>
    <row r="490" spans="15:15" x14ac:dyDescent="0.25">
      <c r="O490" s="28"/>
    </row>
    <row r="491" spans="15:15" x14ac:dyDescent="0.25">
      <c r="O491" s="28"/>
    </row>
    <row r="492" spans="15:15" x14ac:dyDescent="0.25">
      <c r="O492" s="28"/>
    </row>
    <row r="493" spans="15:15" x14ac:dyDescent="0.25">
      <c r="O493" s="28"/>
    </row>
    <row r="494" spans="15:15" x14ac:dyDescent="0.25">
      <c r="O494" s="28"/>
    </row>
    <row r="495" spans="15:15" x14ac:dyDescent="0.25">
      <c r="O495" s="28"/>
    </row>
    <row r="496" spans="15:15" x14ac:dyDescent="0.25">
      <c r="O496" s="28"/>
    </row>
    <row r="497" spans="15:15" x14ac:dyDescent="0.25">
      <c r="O497" s="28"/>
    </row>
    <row r="498" spans="15:15" x14ac:dyDescent="0.25">
      <c r="O498" s="28"/>
    </row>
    <row r="499" spans="15:15" x14ac:dyDescent="0.25">
      <c r="O499" s="28"/>
    </row>
    <row r="500" spans="15:15" x14ac:dyDescent="0.25">
      <c r="O500" s="28"/>
    </row>
    <row r="501" spans="15:15" x14ac:dyDescent="0.25">
      <c r="O501" s="28"/>
    </row>
    <row r="502" spans="15:15" x14ac:dyDescent="0.25">
      <c r="O502" s="28"/>
    </row>
    <row r="503" spans="15:15" x14ac:dyDescent="0.25">
      <c r="O503" s="28"/>
    </row>
    <row r="504" spans="15:15" x14ac:dyDescent="0.25">
      <c r="O504" s="28"/>
    </row>
    <row r="505" spans="15:15" x14ac:dyDescent="0.25">
      <c r="O505" s="28"/>
    </row>
    <row r="506" spans="15:15" x14ac:dyDescent="0.25">
      <c r="O506" s="28"/>
    </row>
    <row r="507" spans="15:15" x14ac:dyDescent="0.25">
      <c r="O507" s="28"/>
    </row>
    <row r="508" spans="15:15" x14ac:dyDescent="0.25">
      <c r="O508" s="28"/>
    </row>
    <row r="509" spans="15:15" x14ac:dyDescent="0.25">
      <c r="O509" s="28"/>
    </row>
    <row r="510" spans="15:15" x14ac:dyDescent="0.25">
      <c r="O510" s="28"/>
    </row>
    <row r="511" spans="15:15" x14ac:dyDescent="0.25">
      <c r="O511" s="28"/>
    </row>
    <row r="512" spans="15:15" x14ac:dyDescent="0.25">
      <c r="O512" s="28"/>
    </row>
    <row r="513" spans="15:15" x14ac:dyDescent="0.25">
      <c r="O513" s="28"/>
    </row>
    <row r="514" spans="15:15" x14ac:dyDescent="0.25">
      <c r="O514" s="28"/>
    </row>
    <row r="515" spans="15:15" x14ac:dyDescent="0.25">
      <c r="O515" s="28"/>
    </row>
    <row r="516" spans="15:15" x14ac:dyDescent="0.25">
      <c r="O516" s="28"/>
    </row>
    <row r="517" spans="15:15" x14ac:dyDescent="0.25">
      <c r="O517" s="28"/>
    </row>
    <row r="518" spans="15:15" x14ac:dyDescent="0.25">
      <c r="O518" s="28"/>
    </row>
    <row r="519" spans="15:15" x14ac:dyDescent="0.25">
      <c r="O519" s="28"/>
    </row>
    <row r="520" spans="15:15" x14ac:dyDescent="0.25">
      <c r="O520" s="28"/>
    </row>
    <row r="521" spans="15:15" x14ac:dyDescent="0.25">
      <c r="O521" s="28"/>
    </row>
    <row r="522" spans="15:15" x14ac:dyDescent="0.25">
      <c r="O522" s="28"/>
    </row>
  </sheetData>
  <mergeCells count="58">
    <mergeCell ref="I2:J2"/>
    <mergeCell ref="K2:L2"/>
    <mergeCell ref="I3:J3"/>
    <mergeCell ref="A12:D12"/>
    <mergeCell ref="H12:K12"/>
    <mergeCell ref="K10:N10"/>
    <mergeCell ref="I5:L5"/>
    <mergeCell ref="I6:L6"/>
    <mergeCell ref="I7:L7"/>
    <mergeCell ref="I8:L8"/>
    <mergeCell ref="I9:L9"/>
    <mergeCell ref="K11:N11"/>
    <mergeCell ref="A8:E8"/>
    <mergeCell ref="A9:E9"/>
    <mergeCell ref="A10:E10"/>
    <mergeCell ref="J27:K27"/>
    <mergeCell ref="B25:C25"/>
    <mergeCell ref="D25:H25"/>
    <mergeCell ref="H18:J18"/>
    <mergeCell ref="B23:C23"/>
    <mergeCell ref="D23:H23"/>
    <mergeCell ref="A20:D20"/>
    <mergeCell ref="A21:K22"/>
    <mergeCell ref="B26:C26"/>
    <mergeCell ref="D26:H26"/>
    <mergeCell ref="A57:L57"/>
    <mergeCell ref="A58:L58"/>
    <mergeCell ref="A37:I37"/>
    <mergeCell ref="B49:K49"/>
    <mergeCell ref="B51:E55"/>
    <mergeCell ref="F51:I55"/>
    <mergeCell ref="J51:L55"/>
    <mergeCell ref="A40:L43"/>
    <mergeCell ref="A56:L56"/>
    <mergeCell ref="B31:C31"/>
    <mergeCell ref="D31:H31"/>
    <mergeCell ref="A36:I36"/>
    <mergeCell ref="B32:C32"/>
    <mergeCell ref="D32:H32"/>
    <mergeCell ref="B33:C33"/>
    <mergeCell ref="D33:H33"/>
    <mergeCell ref="A35:I35"/>
    <mergeCell ref="K1:L1"/>
    <mergeCell ref="A11:E11"/>
    <mergeCell ref="K3:L3"/>
    <mergeCell ref="B30:C30"/>
    <mergeCell ref="D30:H30"/>
    <mergeCell ref="A27:C27"/>
    <mergeCell ref="D27:I27"/>
    <mergeCell ref="J29:K29"/>
    <mergeCell ref="B29:C29"/>
    <mergeCell ref="D29:H29"/>
    <mergeCell ref="B28:C28"/>
    <mergeCell ref="D28:H28"/>
    <mergeCell ref="J28:K28"/>
    <mergeCell ref="A13:D13"/>
    <mergeCell ref="H13:K13"/>
    <mergeCell ref="B18:D18"/>
  </mergeCells>
  <phoneticPr fontId="23" type="noConversion"/>
  <conditionalFormatting sqref="I3:K3">
    <cfRule type="containsText" dxfId="2" priority="2" operator="containsText" text="CSOC">
      <formula>NOT(ISERROR(SEARCH("CSOC",I3)))</formula>
    </cfRule>
    <cfRule type="containsText" dxfId="1" priority="3" operator="containsText" text="CSOC">
      <formula>NOT(ISERROR(SEARCH("CSOC",I3)))</formula>
    </cfRule>
  </conditionalFormatting>
  <conditionalFormatting sqref="I3:L3">
    <cfRule type="containsText" dxfId="0" priority="1" operator="containsText" text="CSOC">
      <formula>NOT(ISERROR(SEARCH("CSOC",I3)))</formula>
    </cfRule>
  </conditionalFormatting>
  <pageMargins left="0.70866141732283472" right="0.70866141732283472" top="0.74803149606299213" bottom="0.74803149606299213" header="0.31496062992125984" footer="0.31496062992125984"/>
  <pageSetup paperSize="3" scale="9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DE2262-1AA2-44C1-91CD-A879B90C6D4C}">
          <x14:formula1>
            <xm:f>#REF!</xm:f>
          </x14:formula1>
          <xm:sqref>I5:L5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6DC49-215D-4D5F-88A6-1D057551C8DD}">
  <sheetPr codeName="Feuil6"/>
  <dimension ref="A1:B3"/>
  <sheetViews>
    <sheetView workbookViewId="0">
      <selection activeCell="C30" sqref="C30"/>
    </sheetView>
  </sheetViews>
  <sheetFormatPr baseColWidth="10" defaultColWidth="11.42578125" defaultRowHeight="15" x14ac:dyDescent="0.25"/>
  <cols>
    <col min="1" max="1" width="23.7109375" customWidth="1"/>
    <col min="2" max="2" width="15.7109375" customWidth="1"/>
  </cols>
  <sheetData>
    <row r="1" spans="1:2" x14ac:dyDescent="0.25">
      <c r="A1" t="s">
        <v>27</v>
      </c>
      <c r="B1" t="s">
        <v>28</v>
      </c>
    </row>
    <row r="3" spans="1:2" x14ac:dyDescent="0.25">
      <c r="A3" t="s">
        <v>39</v>
      </c>
      <c r="B3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Devis</vt:lpstr>
      <vt:lpstr>Archivage</vt:lpstr>
      <vt:lpstr>Devis!Attaché_commercial</vt:lpstr>
      <vt:lpstr>Bleu</vt:lpstr>
      <vt:lpstr>Client</vt:lpstr>
      <vt:lpstr>Commercial</vt:lpstr>
      <vt:lpstr>Devis!Date</vt:lpstr>
      <vt:lpstr>Devis!NomC</vt:lpstr>
      <vt:lpstr>Devis!NumDevis</vt:lpstr>
      <vt:lpstr>Numero</vt:lpstr>
      <vt:lpstr>Numjour</vt:lpstr>
      <vt:lpstr>TOTAL_HT</vt:lpstr>
      <vt:lpstr>TOTAL_TTC</vt:lpstr>
      <vt:lpstr>TVA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LIUZZO</dc:creator>
  <cp:lastModifiedBy>Anthony LIUZZO</cp:lastModifiedBy>
  <cp:lastPrinted>2021-11-16T10:56:14Z</cp:lastPrinted>
  <dcterms:created xsi:type="dcterms:W3CDTF">2021-09-15T07:07:20Z</dcterms:created>
  <dcterms:modified xsi:type="dcterms:W3CDTF">2021-11-16T13:50:24Z</dcterms:modified>
</cp:coreProperties>
</file>