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LIUZZO\Desktop\"/>
    </mc:Choice>
  </mc:AlternateContent>
  <xr:revisionPtr revIDLastSave="0" documentId="13_ncr:1_{BDD77487-E3A3-4062-88ED-FDBA06BCFBDE}" xr6:coauthVersionLast="47" xr6:coauthVersionMax="47" xr10:uidLastSave="{00000000-0000-0000-0000-000000000000}"/>
  <bookViews>
    <workbookView xWindow="-5475" yWindow="-16320" windowWidth="29040" windowHeight="15840" xr2:uid="{EF4EAFC3-A745-4411-B758-F607141D2488}"/>
  </bookViews>
  <sheets>
    <sheet name="Devis" sheetId="13" r:id="rId1"/>
  </sheets>
  <definedNames>
    <definedName name="_xlnm._FilterDatabase" localSheetId="0" hidden="1">Devis!$H$20:$K$23</definedName>
    <definedName name="_motPasse">#REF!</definedName>
    <definedName name="_rubriques">#REF!</definedName>
    <definedName name="_utilisateur">#REF!</definedName>
    <definedName name="Bleu">Devis!$J$34</definedName>
    <definedName name="Commercial">Devis!$H$19</definedName>
    <definedName name="Date" localSheetId="0">Devis!$D$21</definedName>
    <definedName name="NomC" localSheetId="0">Devis!$H$19</definedName>
    <definedName name="NumDevis" localSheetId="0">Devis!$D$22</definedName>
    <definedName name="Numero">#REF!</definedName>
    <definedName name="Numjour">#REF!</definedName>
    <definedName name="Produit">OFFSET(#REF!,,,COUNTA(#REF!),COUNTA(#REF!))</definedName>
    <definedName name="test">Devis!#REF!</definedName>
    <definedName name="TOTAL_HT">Devis!$L$34</definedName>
    <definedName name="TOTAL_TTC">Devis!$L$36</definedName>
    <definedName name="TVA">Devis!$L$35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2" i="13" l="1"/>
  <c r="D32" i="13"/>
  <c r="L33" i="13"/>
  <c r="D33" i="13"/>
  <c r="L34" i="13" l="1"/>
  <c r="H23" i="13" l="1"/>
  <c r="H22" i="13"/>
  <c r="H21" i="13"/>
  <c r="H20" i="13"/>
  <c r="D21" i="13" l="1"/>
  <c r="H14" i="13" l="1"/>
  <c r="H12" i="13"/>
  <c r="H11" i="13"/>
  <c r="A14" i="13"/>
  <c r="A12" i="13"/>
  <c r="A11" i="13"/>
  <c r="B24" i="13"/>
  <c r="L35" i="13" l="1"/>
  <c r="L36" i="13" s="1"/>
</calcChain>
</file>

<file path=xl/sharedStrings.xml><?xml version="1.0" encoding="utf-8"?>
<sst xmlns="http://schemas.openxmlformats.org/spreadsheetml/2006/main" count="43" uniqueCount="43">
  <si>
    <t>Commercial :</t>
  </si>
  <si>
    <t>Date de devis :</t>
  </si>
  <si>
    <t>N° Devis :</t>
  </si>
  <si>
    <t>Adresse de livraison :</t>
  </si>
  <si>
    <t>À l'attention de :</t>
  </si>
  <si>
    <t>Référence</t>
  </si>
  <si>
    <t>Désignation produit</t>
  </si>
  <si>
    <t>Qté</t>
  </si>
  <si>
    <t>Prix net HT</t>
  </si>
  <si>
    <t>TVA 20%</t>
  </si>
  <si>
    <t>Montant T.T.C  en €</t>
  </si>
  <si>
    <t>A</t>
  </si>
  <si>
    <t>B</t>
  </si>
  <si>
    <t>C</t>
  </si>
  <si>
    <t>D</t>
  </si>
  <si>
    <t>E</t>
  </si>
  <si>
    <t>F</t>
  </si>
  <si>
    <t>Sur stock</t>
  </si>
  <si>
    <t>1 semaine</t>
  </si>
  <si>
    <t>2 semaines</t>
  </si>
  <si>
    <t>3 semaines</t>
  </si>
  <si>
    <t>4 semaines</t>
  </si>
  <si>
    <t>Délai à confirmer</t>
  </si>
  <si>
    <t>Trois ans sur site</t>
  </si>
  <si>
    <t>Trois ans dont la première année sur site</t>
  </si>
  <si>
    <t>Un an sur site</t>
  </si>
  <si>
    <t>Trois ans retour en atelier</t>
  </si>
  <si>
    <t>Un an retour en atelier</t>
  </si>
  <si>
    <t>Garantie particulière définie en annexe</t>
  </si>
  <si>
    <t>Délais donnés à titre indicatif, à reconfirmer au moment de la saisie de commande</t>
  </si>
  <si>
    <t>NOM DU PROJET :</t>
  </si>
  <si>
    <t>Bonjour,</t>
  </si>
  <si>
    <t>Adresse de Facturation :</t>
  </si>
  <si>
    <t>a) Délais à ce jour</t>
  </si>
  <si>
    <t xml:space="preserve"> b) Type de garantie constructeur</t>
  </si>
  <si>
    <t>Suite à votre demande, nous avons le plaisir de vous confirmer ci-dessous notre offre de prix concernant le service suivant :</t>
  </si>
  <si>
    <t>Prix unitaire HT</t>
  </si>
  <si>
    <t>Règlement : paiement à 30 jours net</t>
  </si>
  <si>
    <t>Validité de l'offre : 8 jours</t>
  </si>
  <si>
    <t>a)/b)</t>
  </si>
  <si>
    <t>DEEE</t>
  </si>
  <si>
    <t>AL 0011 10</t>
  </si>
  <si>
    <t>Montant H.T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</si>
</sst>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u/>
      <sz val="9"/>
      <color theme="1"/>
      <name val="Century Gothic"/>
      <family val="2"/>
    </font>
    <font>
      <b/>
      <u/>
      <sz val="14"/>
      <color theme="1"/>
      <name val="Aharoni"/>
    </font>
    <font>
      <sz val="10"/>
      <name val="Verdana"/>
      <family val="2"/>
    </font>
    <font>
      <sz val="11"/>
      <color theme="1"/>
      <name val="Century Gothic"/>
      <family val="2"/>
    </font>
    <font>
      <b/>
      <sz val="11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u/>
      <sz val="10"/>
      <color indexed="12"/>
      <name val="Verdana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thin">
        <color theme="2" tint="-0.249977111117893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thin">
        <color theme="2" tint="-0.249977111117893"/>
      </left>
      <right/>
      <top style="hair">
        <color indexed="64"/>
      </top>
      <bottom style="hair">
        <color indexed="64"/>
      </bottom>
      <diagonal/>
    </border>
    <border>
      <left style="hair">
        <color theme="1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theme="1"/>
      </bottom>
      <diagonal/>
    </border>
    <border>
      <left style="hair">
        <color theme="1"/>
      </left>
      <right style="hair">
        <color indexed="64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hair">
        <color theme="1"/>
      </top>
      <bottom style="hair">
        <color indexed="64"/>
      </bottom>
      <diagonal/>
    </border>
    <border>
      <left/>
      <right style="hair">
        <color indexed="64"/>
      </right>
      <top style="hair">
        <color theme="1"/>
      </top>
      <bottom style="hair">
        <color indexed="64"/>
      </bottom>
      <diagonal/>
    </border>
    <border>
      <left style="hair">
        <color indexed="64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indexed="64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/>
      <top/>
      <bottom/>
      <diagonal/>
    </border>
    <border>
      <left style="hair">
        <color theme="1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/>
    <xf numFmtId="0" fontId="11" fillId="0" borderId="0"/>
    <xf numFmtId="0" fontId="2" fillId="0" borderId="0"/>
    <xf numFmtId="0" fontId="24" fillId="0" borderId="0"/>
    <xf numFmtId="0" fontId="2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127">
    <xf numFmtId="0" fontId="0" fillId="0" borderId="0" xfId="0"/>
    <xf numFmtId="0" fontId="12" fillId="0" borderId="0" xfId="0" applyFont="1" applyAlignment="1">
      <alignment vertical="top" wrapText="1"/>
    </xf>
    <xf numFmtId="0" fontId="14" fillId="0" borderId="0" xfId="0" applyFont="1"/>
    <xf numFmtId="0" fontId="19" fillId="0" borderId="0" xfId="0" applyFont="1"/>
    <xf numFmtId="0" fontId="1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4" fontId="15" fillId="2" borderId="4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 applyAlignment="1">
      <alignment horizontal="left"/>
    </xf>
    <xf numFmtId="0" fontId="0" fillId="0" borderId="8" xfId="0" applyBorder="1"/>
    <xf numFmtId="0" fontId="1" fillId="0" borderId="28" xfId="0" applyFont="1" applyBorder="1" applyAlignment="1">
      <alignment vertical="center"/>
    </xf>
    <xf numFmtId="0" fontId="1" fillId="0" borderId="27" xfId="0" applyFont="1" applyBorder="1" applyAlignment="1">
      <alignment horizontal="center" vertical="center"/>
    </xf>
    <xf numFmtId="0" fontId="0" fillId="0" borderId="26" xfId="0" applyBorder="1"/>
    <xf numFmtId="164" fontId="1" fillId="0" borderId="32" xfId="0" applyNumberFormat="1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3" fillId="0" borderId="33" xfId="0" applyNumberFormat="1" applyFont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 wrapText="1"/>
    </xf>
    <xf numFmtId="0" fontId="16" fillId="3" borderId="31" xfId="0" applyFont="1" applyFill="1" applyBorder="1" applyAlignment="1">
      <alignment horizontal="center" vertical="center"/>
    </xf>
    <xf numFmtId="164" fontId="16" fillId="3" borderId="17" xfId="0" applyNumberFormat="1" applyFont="1" applyFill="1" applyBorder="1" applyAlignment="1">
      <alignment horizontal="center" vertical="center"/>
    </xf>
    <xf numFmtId="164" fontId="16" fillId="3" borderId="4" xfId="0" applyNumberFormat="1" applyFont="1" applyFill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20" fillId="0" borderId="0" xfId="0" applyFo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6" xfId="0" applyBorder="1"/>
    <xf numFmtId="0" fontId="15" fillId="0" borderId="0" xfId="0" applyFont="1" applyBorder="1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0" fillId="2" borderId="0" xfId="0" applyNumberFormat="1" applyFont="1" applyFill="1" applyProtection="1">
      <protection hidden="1"/>
    </xf>
    <xf numFmtId="0" fontId="23" fillId="0" borderId="0" xfId="0" applyNumberFormat="1" applyFont="1"/>
    <xf numFmtId="0" fontId="0" fillId="0" borderId="0" xfId="0" applyNumberFormat="1" applyFont="1"/>
    <xf numFmtId="0" fontId="5" fillId="0" borderId="0" xfId="0" applyNumberFormat="1" applyFont="1"/>
    <xf numFmtId="0" fontId="14" fillId="0" borderId="0" xfId="0" applyNumberFormat="1" applyFont="1"/>
    <xf numFmtId="0" fontId="8" fillId="0" borderId="4" xfId="0" applyFont="1" applyBorder="1" applyAlignment="1">
      <alignment horizontal="left"/>
    </xf>
    <xf numFmtId="0" fontId="8" fillId="0" borderId="4" xfId="0" applyFont="1" applyBorder="1" applyAlignment="1">
      <alignment horizontal="right"/>
    </xf>
    <xf numFmtId="0" fontId="21" fillId="3" borderId="4" xfId="0" applyFont="1" applyFill="1" applyBorder="1" applyAlignment="1">
      <alignment horizontal="left"/>
    </xf>
    <xf numFmtId="0" fontId="22" fillId="3" borderId="17" xfId="0" applyFont="1" applyFill="1" applyBorder="1" applyAlignment="1">
      <alignment horizontal="right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 wrapText="1" shrinkToFit="1"/>
    </xf>
    <xf numFmtId="0" fontId="1" fillId="0" borderId="26" xfId="0" applyFont="1" applyBorder="1" applyAlignment="1">
      <alignment horizontal="center" vertical="center" wrapText="1" shrinkToFit="1"/>
    </xf>
    <xf numFmtId="0" fontId="1" fillId="0" borderId="37" xfId="0" applyFont="1" applyBorder="1" applyAlignment="1">
      <alignment horizontal="center" vertical="center" wrapText="1" shrinkToFit="1"/>
    </xf>
    <xf numFmtId="0" fontId="9" fillId="0" borderId="0" xfId="0" applyFont="1" applyAlignment="1">
      <alignment horizontal="left" vertical="center"/>
    </xf>
    <xf numFmtId="0" fontId="28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15" fillId="0" borderId="5" xfId="0" applyFont="1" applyBorder="1" applyAlignment="1">
      <alignment horizontal="left" vertical="center" wrapText="1"/>
    </xf>
    <xf numFmtId="0" fontId="15" fillId="0" borderId="6" xfId="0" applyFont="1" applyBorder="1" applyAlignment="1">
      <alignment horizontal="left" vertical="center" wrapText="1"/>
    </xf>
    <xf numFmtId="0" fontId="15" fillId="0" borderId="7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 wrapText="1"/>
    </xf>
    <xf numFmtId="0" fontId="15" fillId="0" borderId="8" xfId="0" applyFont="1" applyBorder="1" applyAlignment="1">
      <alignment horizontal="left" vertical="center" wrapText="1"/>
    </xf>
    <xf numFmtId="0" fontId="15" fillId="0" borderId="9" xfId="0" applyFont="1" applyBorder="1" applyAlignment="1">
      <alignment horizontal="left" vertical="center" wrapText="1"/>
    </xf>
    <xf numFmtId="0" fontId="15" fillId="0" borderId="10" xfId="0" applyFont="1" applyBorder="1" applyAlignment="1">
      <alignment horizontal="left" vertical="center" wrapText="1"/>
    </xf>
    <xf numFmtId="0" fontId="15" fillId="0" borderId="11" xfId="0" applyFont="1" applyBorder="1" applyAlignment="1">
      <alignment horizontal="left" vertical="center" wrapText="1"/>
    </xf>
    <xf numFmtId="0" fontId="16" fillId="3" borderId="4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left"/>
    </xf>
    <xf numFmtId="0" fontId="8" fillId="0" borderId="17" xfId="0" applyFont="1" applyBorder="1" applyAlignment="1">
      <alignment horizontal="right"/>
    </xf>
    <xf numFmtId="0" fontId="15" fillId="2" borderId="4" xfId="0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left"/>
    </xf>
    <xf numFmtId="0" fontId="16" fillId="3" borderId="29" xfId="0" applyFont="1" applyFill="1" applyBorder="1" applyAlignment="1">
      <alignment horizontal="left"/>
    </xf>
    <xf numFmtId="14" fontId="15" fillId="0" borderId="30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7" fillId="0" borderId="3" xfId="0" applyFont="1" applyBorder="1" applyAlignment="1">
      <alignment horizontal="left"/>
    </xf>
    <xf numFmtId="0" fontId="17" fillId="0" borderId="0" xfId="0" applyFont="1" applyAlignment="1">
      <alignment horizontal="left"/>
    </xf>
    <xf numFmtId="0" fontId="17" fillId="0" borderId="8" xfId="0" applyFont="1" applyBorder="1" applyAlignment="1">
      <alignment horizontal="left"/>
    </xf>
    <xf numFmtId="0" fontId="18" fillId="0" borderId="30" xfId="0" applyFont="1" applyBorder="1" applyAlignment="1">
      <alignment horizontal="center"/>
    </xf>
    <xf numFmtId="0" fontId="18" fillId="0" borderId="24" xfId="0" applyFont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15" fillId="0" borderId="0" xfId="0" applyFont="1" applyAlignment="1">
      <alignment horizontal="left"/>
    </xf>
    <xf numFmtId="0" fontId="15" fillId="0" borderId="8" xfId="0" applyFont="1" applyBorder="1" applyAlignment="1">
      <alignment horizontal="left"/>
    </xf>
    <xf numFmtId="0" fontId="15" fillId="0" borderId="9" xfId="0" applyFont="1" applyBorder="1" applyAlignment="1">
      <alignment horizontal="left"/>
    </xf>
    <xf numFmtId="0" fontId="15" fillId="0" borderId="10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16" fillId="3" borderId="44" xfId="0" applyFont="1" applyFill="1" applyBorder="1" applyAlignment="1">
      <alignment horizontal="left"/>
    </xf>
    <xf numFmtId="0" fontId="16" fillId="3" borderId="43" xfId="0" applyFont="1" applyFill="1" applyBorder="1" applyAlignment="1">
      <alignment horizontal="left"/>
    </xf>
    <xf numFmtId="0" fontId="15" fillId="0" borderId="44" xfId="0" applyFont="1" applyBorder="1" applyAlignment="1">
      <alignment horizontal="center"/>
    </xf>
    <xf numFmtId="0" fontId="15" fillId="0" borderId="42" xfId="0" applyFont="1" applyBorder="1" applyAlignment="1">
      <alignment horizontal="center"/>
    </xf>
    <xf numFmtId="0" fontId="5" fillId="0" borderId="3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5" fillId="0" borderId="8" xfId="0" applyFont="1" applyBorder="1" applyAlignment="1">
      <alignment horizontal="left"/>
    </xf>
    <xf numFmtId="0" fontId="20" fillId="0" borderId="0" xfId="0" applyFont="1" applyAlignment="1">
      <alignment horizontal="left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5" fillId="0" borderId="5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15" fillId="0" borderId="7" xfId="0" applyFont="1" applyBorder="1" applyAlignment="1">
      <alignment horizontal="left"/>
    </xf>
    <xf numFmtId="0" fontId="16" fillId="3" borderId="38" xfId="0" applyFont="1" applyFill="1" applyBorder="1" applyAlignment="1">
      <alignment horizontal="left"/>
    </xf>
    <xf numFmtId="0" fontId="16" fillId="3" borderId="39" xfId="0" applyFont="1" applyFill="1" applyBorder="1" applyAlignment="1">
      <alignment horizontal="left"/>
    </xf>
    <xf numFmtId="0" fontId="15" fillId="0" borderId="40" xfId="0" applyFont="1" applyBorder="1" applyAlignment="1">
      <alignment horizontal="center"/>
    </xf>
    <xf numFmtId="0" fontId="15" fillId="0" borderId="41" xfId="0" applyFont="1" applyBorder="1" applyAlignment="1">
      <alignment horizontal="center"/>
    </xf>
    <xf numFmtId="7" fontId="0" fillId="0" borderId="0" xfId="0" applyNumberFormat="1" applyFont="1"/>
  </cellXfs>
  <cellStyles count="10">
    <cellStyle name="Lien hypertexte 2" xfId="9" xr:uid="{9D4637D2-4743-4D1C-8FAC-E5E6DB50130F}"/>
    <cellStyle name="Normal" xfId="0" builtinId="0"/>
    <cellStyle name="Normal 2" xfId="1" xr:uid="{82B33EC1-FB3A-4074-A1B4-F434A74B401B}"/>
    <cellStyle name="Normal 2 2" xfId="5" xr:uid="{B553ED23-CE3C-4CEF-9B6E-B7DE62F4331D}"/>
    <cellStyle name="Normal 2 2 2" xfId="8" xr:uid="{ABE4C65B-5A0E-4088-9A54-D076FE2186C1}"/>
    <cellStyle name="Normal 3" xfId="2" xr:uid="{98E95C67-6EBB-4733-909A-20655FEEA806}"/>
    <cellStyle name="Normal 3 2" xfId="3" xr:uid="{23479A22-4232-458D-8C1E-0F61A148BC37}"/>
    <cellStyle name="Normal 3 3" xfId="6" xr:uid="{7917F251-2F47-4DD0-8366-D7541AC464BF}"/>
    <cellStyle name="Normal 4" xfId="4" xr:uid="{4D41D3A4-4E07-4198-88B2-27708381CC7A}"/>
    <cellStyle name="Normal 5" xfId="7" xr:uid="{B93AF754-CDF3-4688-827C-307D51557123}"/>
  </cellStyles>
  <dxfs count="3">
    <dxf>
      <fill>
        <patternFill>
          <bgColor theme="0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</dxfs>
  <tableStyles count="0" defaultTableStyle="TableStyleMedium2" defaultPivotStyle="PivotStyleLight16"/>
  <colors>
    <mruColors>
      <color rgb="FFFF9C19"/>
      <color rgb="FFB6423C"/>
      <color rgb="FFF28A00"/>
      <color rgb="FFFFAD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57</xdr:row>
      <xdr:rowOff>39628</xdr:rowOff>
    </xdr:from>
    <xdr:to>
      <xdr:col>4</xdr:col>
      <xdr:colOff>85725</xdr:colOff>
      <xdr:row>61</xdr:row>
      <xdr:rowOff>146470</xdr:rowOff>
    </xdr:to>
    <xdr:sp macro="" textlink="">
      <xdr:nvSpPr>
        <xdr:cNvPr id="2" name="Text Box 149">
          <a:extLst>
            <a:ext uri="{FF2B5EF4-FFF2-40B4-BE49-F238E27FC236}">
              <a16:creationId xmlns:a16="http://schemas.microsoft.com/office/drawing/2014/main" id="{202C340F-4266-4181-8892-89EE8B8736C5}"/>
            </a:ext>
          </a:extLst>
        </xdr:cNvPr>
        <xdr:cNvSpPr txBox="1">
          <a:spLocks noChangeAspect="1" noChangeArrowheads="1"/>
        </xdr:cNvSpPr>
      </xdr:nvSpPr>
      <xdr:spPr bwMode="auto">
        <a:xfrm>
          <a:off x="634365" y="12231628"/>
          <a:ext cx="1939290" cy="82883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ctr" upright="1"/>
        <a:lstStyle/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Date de livraison souhaitée* :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      /         /   2021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* : à valider par nos services.</a:t>
          </a:r>
        </a:p>
      </xdr:txBody>
    </xdr:sp>
    <xdr:clientData/>
  </xdr:twoCellAnchor>
  <xdr:twoCellAnchor>
    <xdr:from>
      <xdr:col>5</xdr:col>
      <xdr:colOff>28577</xdr:colOff>
      <xdr:row>57</xdr:row>
      <xdr:rowOff>47628</xdr:rowOff>
    </xdr:from>
    <xdr:to>
      <xdr:col>7</xdr:col>
      <xdr:colOff>28575</xdr:colOff>
      <xdr:row>60</xdr:row>
      <xdr:rowOff>154205</xdr:rowOff>
    </xdr:to>
    <xdr:sp macro="" textlink="">
      <xdr:nvSpPr>
        <xdr:cNvPr id="3" name="Text Box 150">
          <a:extLst>
            <a:ext uri="{FF2B5EF4-FFF2-40B4-BE49-F238E27FC236}">
              <a16:creationId xmlns:a16="http://schemas.microsoft.com/office/drawing/2014/main" id="{F006A12A-5FD0-4475-8BC8-1A0B48C2AC42}"/>
            </a:ext>
          </a:extLst>
        </xdr:cNvPr>
        <xdr:cNvSpPr txBox="1">
          <a:spLocks noChangeAspect="1" noChangeArrowheads="1"/>
        </xdr:cNvSpPr>
      </xdr:nvSpPr>
      <xdr:spPr bwMode="auto">
        <a:xfrm>
          <a:off x="3065147" y="12241533"/>
          <a:ext cx="1647823" cy="64759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Bon pour accord - Signature du client</a:t>
          </a:r>
        </a:p>
      </xdr:txBody>
    </xdr:sp>
    <xdr:clientData/>
  </xdr:twoCellAnchor>
  <xdr:twoCellAnchor>
    <xdr:from>
      <xdr:col>9</xdr:col>
      <xdr:colOff>85725</xdr:colOff>
      <xdr:row>57</xdr:row>
      <xdr:rowOff>47626</xdr:rowOff>
    </xdr:from>
    <xdr:to>
      <xdr:col>10</xdr:col>
      <xdr:colOff>495300</xdr:colOff>
      <xdr:row>61</xdr:row>
      <xdr:rowOff>115058</xdr:rowOff>
    </xdr:to>
    <xdr:sp macro="" textlink="">
      <xdr:nvSpPr>
        <xdr:cNvPr id="4" name="Text Box 151">
          <a:extLst>
            <a:ext uri="{FF2B5EF4-FFF2-40B4-BE49-F238E27FC236}">
              <a16:creationId xmlns:a16="http://schemas.microsoft.com/office/drawing/2014/main" id="{3F655825-1474-4347-8FBC-D57B04C163D8}"/>
            </a:ext>
          </a:extLst>
        </xdr:cNvPr>
        <xdr:cNvSpPr txBox="1">
          <a:spLocks noChangeAspect="1" noChangeArrowheads="1"/>
        </xdr:cNvSpPr>
      </xdr:nvSpPr>
      <xdr:spPr bwMode="auto">
        <a:xfrm>
          <a:off x="6059805" y="12241531"/>
          <a:ext cx="1293495" cy="78942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Tampon</a:t>
          </a:r>
        </a:p>
      </xdr:txBody>
    </xdr:sp>
    <xdr:clientData/>
  </xdr:twoCellAnchor>
  <xdr:twoCellAnchor>
    <xdr:from>
      <xdr:col>5</xdr:col>
      <xdr:colOff>200025</xdr:colOff>
      <xdr:row>1</xdr:row>
      <xdr:rowOff>66675</xdr:rowOff>
    </xdr:from>
    <xdr:to>
      <xdr:col>8</xdr:col>
      <xdr:colOff>219075</xdr:colOff>
      <xdr:row>7</xdr:row>
      <xdr:rowOff>361950</xdr:rowOff>
    </xdr:to>
    <xdr:sp macro="[0]!lancer_UserForm" textlink="">
      <xdr:nvSpPr>
        <xdr:cNvPr id="5" name="Rectangle 4">
          <a:extLst>
            <a:ext uri="{FF2B5EF4-FFF2-40B4-BE49-F238E27FC236}">
              <a16:creationId xmlns:a16="http://schemas.microsoft.com/office/drawing/2014/main" id="{1DB9F50E-DDA7-4A10-A490-E54323AB49A5}"/>
            </a:ext>
          </a:extLst>
        </xdr:cNvPr>
        <xdr:cNvSpPr/>
      </xdr:nvSpPr>
      <xdr:spPr>
        <a:xfrm>
          <a:off x="3143250" y="276225"/>
          <a:ext cx="2371725" cy="1438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84DBA-3819-4876-AED8-B7146AF0BD08}">
  <sheetPr codeName="Feuil1"/>
  <dimension ref="A1:AI386"/>
  <sheetViews>
    <sheetView showGridLines="0" tabSelected="1" zoomScaleNormal="100" workbookViewId="0">
      <selection activeCell="O17" sqref="O17"/>
    </sheetView>
  </sheetViews>
  <sheetFormatPr baseColWidth="10" defaultColWidth="11.42578125" defaultRowHeight="15" x14ac:dyDescent="0.25"/>
  <cols>
    <col min="1" max="1" width="5.7109375" customWidth="1"/>
    <col min="3" max="3" width="7.42578125" customWidth="1"/>
    <col min="5" max="5" width="8.140625" customWidth="1"/>
    <col min="6" max="6" width="16.5703125" customWidth="1"/>
    <col min="7" max="7" width="7.5703125" customWidth="1"/>
    <col min="8" max="8" width="11.140625" customWidth="1"/>
    <col min="9" max="9" width="6.7109375" customWidth="1"/>
    <col min="10" max="10" width="12.85546875" customWidth="1"/>
    <col min="12" max="12" width="15" customWidth="1"/>
    <col min="13" max="13" width="9.42578125" style="31" customWidth="1"/>
    <col min="14" max="14" width="7.7109375" style="34" customWidth="1"/>
    <col min="15" max="15" width="12.5703125" style="31" customWidth="1"/>
    <col min="16" max="34" width="11.42578125" style="31"/>
  </cols>
  <sheetData>
    <row r="1" spans="1:14" ht="16.5" customHeight="1" x14ac:dyDescent="0.25">
      <c r="N1" s="35"/>
    </row>
    <row r="2" spans="1:14" x14ac:dyDescent="0.25">
      <c r="N2" s="35"/>
    </row>
    <row r="3" spans="1:14" x14ac:dyDescent="0.25">
      <c r="N3" s="35"/>
    </row>
    <row r="4" spans="1:14" x14ac:dyDescent="0.25">
      <c r="N4" s="35"/>
    </row>
    <row r="5" spans="1:14" x14ac:dyDescent="0.25">
      <c r="N5" s="35"/>
    </row>
    <row r="6" spans="1:14" x14ac:dyDescent="0.25">
      <c r="N6" s="35"/>
    </row>
    <row r="7" spans="1:14" x14ac:dyDescent="0.25">
      <c r="N7" s="35"/>
    </row>
    <row r="8" spans="1:14" ht="38.25" customHeight="1" x14ac:dyDescent="0.25">
      <c r="N8" s="35"/>
    </row>
    <row r="9" spans="1:14" ht="15" customHeight="1" x14ac:dyDescent="0.3">
      <c r="A9" s="101" t="s">
        <v>32</v>
      </c>
      <c r="B9" s="101"/>
      <c r="C9" s="101"/>
      <c r="D9" s="101"/>
      <c r="E9" s="3"/>
      <c r="F9" s="3"/>
      <c r="G9" s="22"/>
      <c r="H9" s="101" t="s">
        <v>3</v>
      </c>
      <c r="I9" s="101"/>
      <c r="J9" s="101"/>
      <c r="K9" s="101"/>
      <c r="N9" s="35"/>
    </row>
    <row r="10" spans="1:14" ht="9" customHeight="1" x14ac:dyDescent="0.25">
      <c r="N10" s="35"/>
    </row>
    <row r="11" spans="1:14" ht="15.75" customHeight="1" x14ac:dyDescent="0.25">
      <c r="A11" s="102" t="str">
        <f>IFERROR(VLOOKUP(D24,#REF!,2,FALSE),"Saisir compte client")</f>
        <v>Saisir compte client</v>
      </c>
      <c r="B11" s="103"/>
      <c r="C11" s="103"/>
      <c r="D11" s="103"/>
      <c r="E11" s="103"/>
      <c r="F11" s="104"/>
      <c r="G11" s="23"/>
      <c r="H11" s="105" t="str">
        <f>IFERROR(VLOOKUP(D24,#REF!,2,FALSE),"Saisir compte client")</f>
        <v>Saisir compte client</v>
      </c>
      <c r="I11" s="106"/>
      <c r="J11" s="106"/>
      <c r="K11" s="106"/>
      <c r="L11" s="107"/>
      <c r="N11" s="35"/>
    </row>
    <row r="12" spans="1:14" ht="12.75" customHeight="1" x14ac:dyDescent="0.25">
      <c r="A12" s="108" t="str">
        <f>IFERROR(VLOOKUP(D24,#REF!,10,FALSE),"")</f>
        <v/>
      </c>
      <c r="B12" s="109"/>
      <c r="C12" s="109"/>
      <c r="D12" s="109"/>
      <c r="E12" s="109"/>
      <c r="F12" s="110"/>
      <c r="G12" s="24"/>
      <c r="H12" s="108" t="str">
        <f>IFERROR(VLOOKUP(D24,#REF!,10,FALSE),"")</f>
        <v/>
      </c>
      <c r="I12" s="111"/>
      <c r="J12" s="111"/>
      <c r="K12" s="111"/>
      <c r="L12" s="110"/>
      <c r="M12" s="25"/>
      <c r="N12" s="36"/>
    </row>
    <row r="13" spans="1:14" ht="0.75" customHeight="1" x14ac:dyDescent="0.25">
      <c r="A13" s="108"/>
      <c r="B13" s="109"/>
      <c r="C13" s="109"/>
      <c r="D13" s="109"/>
      <c r="E13" s="109"/>
      <c r="F13" s="110"/>
      <c r="G13" s="24"/>
      <c r="H13" s="108"/>
      <c r="I13" s="111"/>
      <c r="J13" s="111"/>
      <c r="K13" s="111"/>
      <c r="L13" s="110"/>
      <c r="N13" s="35"/>
    </row>
    <row r="14" spans="1:14" x14ac:dyDescent="0.25">
      <c r="A14" s="112" t="str">
        <f>IFERROR(_xlfn.CONCAT(VLOOKUP(D24,#REF!,11,FALSE)," ",VLOOKUP(D24,#REF!,12,FALSE)),"")</f>
        <v/>
      </c>
      <c r="B14" s="113"/>
      <c r="C14" s="113"/>
      <c r="D14" s="113"/>
      <c r="E14" s="113"/>
      <c r="F14" s="114"/>
      <c r="G14" s="26"/>
      <c r="H14" s="115" t="str">
        <f>IFERROR(_xlfn.CONCAT(VLOOKUP(D24,#REF!,11,FALSE)," ",VLOOKUP(D24,#REF!,12,FALSE)),"")</f>
        <v/>
      </c>
      <c r="I14" s="116"/>
      <c r="J14" s="116"/>
      <c r="K14" s="116"/>
      <c r="L14" s="117"/>
      <c r="N14" s="35"/>
    </row>
    <row r="15" spans="1:14" ht="15" customHeight="1" x14ac:dyDescent="0.25">
      <c r="A15" s="27"/>
      <c r="B15" s="27"/>
      <c r="C15" s="27"/>
      <c r="D15" s="27"/>
      <c r="H15" s="25"/>
      <c r="I15" s="25"/>
      <c r="J15" s="25"/>
      <c r="K15" s="25"/>
      <c r="L15" s="25"/>
      <c r="N15" s="35"/>
    </row>
    <row r="16" spans="1:14" ht="6.75" customHeight="1" x14ac:dyDescent="0.25">
      <c r="N16" s="35"/>
    </row>
    <row r="17" spans="1:20" ht="18.75" x14ac:dyDescent="0.3">
      <c r="H17" s="101" t="s">
        <v>0</v>
      </c>
      <c r="I17" s="101"/>
      <c r="J17" s="101"/>
      <c r="N17" s="35"/>
      <c r="O17" s="32"/>
    </row>
    <row r="18" spans="1:20" ht="9" customHeight="1" x14ac:dyDescent="0.3">
      <c r="H18" s="118"/>
      <c r="I18" s="118"/>
      <c r="J18" s="118"/>
      <c r="N18" s="35"/>
    </row>
    <row r="19" spans="1:20" s="2" customFormat="1" ht="15.75" x14ac:dyDescent="0.25">
      <c r="H19" s="119"/>
      <c r="I19" s="120"/>
      <c r="J19" s="120"/>
      <c r="K19" s="121"/>
      <c r="N19" s="37"/>
    </row>
    <row r="20" spans="1:20" s="2" customFormat="1" ht="15.75" x14ac:dyDescent="0.25">
      <c r="H20" s="98" t="str">
        <f>IFERROR(VLOOKUP(H19,#REF!,5,FALSE),"Saisir le commercial")</f>
        <v>Saisir le commercial</v>
      </c>
      <c r="I20" s="99"/>
      <c r="J20" s="99"/>
      <c r="K20" s="100"/>
      <c r="N20" s="37"/>
    </row>
    <row r="21" spans="1:20" s="2" customFormat="1" ht="15.75" x14ac:dyDescent="0.25">
      <c r="B21" s="77" t="s">
        <v>1</v>
      </c>
      <c r="C21" s="78"/>
      <c r="D21" s="79">
        <f ca="1">TODAY()</f>
        <v>44497</v>
      </c>
      <c r="E21" s="80"/>
      <c r="H21" s="81" t="str">
        <f>IFERROR(VLOOKUP(H19,#REF!,6,FALSE),"")</f>
        <v/>
      </c>
      <c r="I21" s="82"/>
      <c r="J21" s="82"/>
      <c r="K21" s="83"/>
      <c r="N21" s="37"/>
    </row>
    <row r="22" spans="1:20" s="2" customFormat="1" ht="15.75" x14ac:dyDescent="0.25">
      <c r="B22" s="77" t="s">
        <v>2</v>
      </c>
      <c r="C22" s="78"/>
      <c r="D22" s="84" t="s">
        <v>41</v>
      </c>
      <c r="E22" s="85"/>
      <c r="H22" s="86" t="str">
        <f>IFERROR(VLOOKUP(H19,#REF!,4,FALSE),"")</f>
        <v/>
      </c>
      <c r="I22" s="87"/>
      <c r="J22" s="87"/>
      <c r="K22" s="88"/>
      <c r="N22" s="37"/>
    </row>
    <row r="23" spans="1:20" s="2" customFormat="1" ht="15.75" x14ac:dyDescent="0.25">
      <c r="B23" s="122" t="s">
        <v>4</v>
      </c>
      <c r="C23" s="123"/>
      <c r="D23" s="124"/>
      <c r="E23" s="125"/>
      <c r="H23" s="89" t="str">
        <f>IFERROR(VLOOKUP(H19,#REF!,3,FALSE),"")</f>
        <v/>
      </c>
      <c r="I23" s="90"/>
      <c r="J23" s="90"/>
      <c r="K23" s="91"/>
      <c r="N23" s="37"/>
    </row>
    <row r="24" spans="1:20" s="2" customFormat="1" ht="15.75" x14ac:dyDescent="0.25">
      <c r="B24" s="94" t="str">
        <f>IF(ISNUMBER(SEARCH("CSOC",D24)),"CSOC","Compte client :")</f>
        <v>Compte client :</v>
      </c>
      <c r="C24" s="95"/>
      <c r="D24" s="96"/>
      <c r="E24" s="97"/>
      <c r="H24" s="30"/>
      <c r="I24" s="30"/>
      <c r="J24" s="30"/>
      <c r="K24" s="30"/>
      <c r="N24" s="37"/>
    </row>
    <row r="25" spans="1:20" ht="7.5" customHeight="1" x14ac:dyDescent="0.25">
      <c r="B25" s="29"/>
      <c r="C25" s="29"/>
      <c r="D25" s="29"/>
      <c r="E25" s="29"/>
      <c r="N25" s="35"/>
    </row>
    <row r="26" spans="1:20" x14ac:dyDescent="0.25">
      <c r="N26" s="35"/>
    </row>
    <row r="27" spans="1:20" ht="16.5" customHeight="1" x14ac:dyDescent="0.25">
      <c r="A27" s="93" t="s">
        <v>31</v>
      </c>
      <c r="B27" s="93"/>
      <c r="C27" s="93"/>
      <c r="D27" s="93"/>
      <c r="E27" s="21"/>
      <c r="F27" s="21"/>
      <c r="G27" s="21"/>
      <c r="H27" s="21"/>
      <c r="I27" s="21"/>
      <c r="J27" s="21"/>
      <c r="K27" s="21"/>
      <c r="L27" s="21"/>
      <c r="N27" s="35"/>
    </row>
    <row r="28" spans="1:20" ht="15" customHeight="1" x14ac:dyDescent="0.25">
      <c r="A28" s="93" t="s">
        <v>35</v>
      </c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1"/>
      <c r="N28" s="35"/>
    </row>
    <row r="29" spans="1:20" ht="21.75" customHeight="1" x14ac:dyDescent="0.25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1"/>
      <c r="N29" s="35"/>
    </row>
    <row r="30" spans="1:20" ht="29.25" customHeight="1" x14ac:dyDescent="0.25">
      <c r="A30" s="20" t="s">
        <v>39</v>
      </c>
      <c r="B30" s="92" t="s">
        <v>5</v>
      </c>
      <c r="C30" s="92"/>
      <c r="D30" s="92" t="s">
        <v>6</v>
      </c>
      <c r="E30" s="92"/>
      <c r="F30" s="92"/>
      <c r="G30" s="92"/>
      <c r="H30" s="92"/>
      <c r="I30" s="20" t="s">
        <v>40</v>
      </c>
      <c r="J30" s="16" t="s">
        <v>36</v>
      </c>
      <c r="K30" s="20" t="s">
        <v>7</v>
      </c>
      <c r="L30" s="17" t="s">
        <v>8</v>
      </c>
      <c r="N30" s="35"/>
    </row>
    <row r="31" spans="1:20" ht="3.75" customHeight="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N31" s="35"/>
    </row>
    <row r="32" spans="1:20" ht="55.5" customHeight="1" x14ac:dyDescent="0.25">
      <c r="A32" s="10"/>
      <c r="B32" s="42"/>
      <c r="C32" s="43"/>
      <c r="D32" s="44" t="str">
        <f ca="1">IFERROR(VLOOKUP(B32,Produit,2,FALSE),"Saisir la référence")</f>
        <v>Saisir la référence</v>
      </c>
      <c r="E32" s="45"/>
      <c r="F32" s="45"/>
      <c r="G32" s="45"/>
      <c r="H32" s="46"/>
      <c r="I32" s="11"/>
      <c r="J32" s="15">
        <v>25050</v>
      </c>
      <c r="K32" s="14">
        <v>1</v>
      </c>
      <c r="L32" s="13">
        <f>IFERROR(IF(OR(B32="PRESTATION",B32="PRESTATIONS"),K32*850,J32*K32+K32*I32),"0,00€")</f>
        <v>25050</v>
      </c>
      <c r="N32" s="126">
        <v>10020</v>
      </c>
      <c r="T32" s="33"/>
    </row>
    <row r="33" spans="1:14" ht="55.5" customHeight="1" x14ac:dyDescent="0.25">
      <c r="A33" s="10"/>
      <c r="B33" s="42"/>
      <c r="C33" s="43"/>
      <c r="D33" s="44" t="str">
        <f ca="1">IFERROR(VLOOKUP(B4,Produit,2,FALSE),"Saisir la référence")</f>
        <v>Saisir la référence</v>
      </c>
      <c r="E33" s="45"/>
      <c r="F33" s="45"/>
      <c r="G33" s="45"/>
      <c r="H33" s="46"/>
      <c r="I33" s="11"/>
      <c r="J33" s="15">
        <v>25000</v>
      </c>
      <c r="K33" s="14">
        <v>1</v>
      </c>
      <c r="L33" s="13">
        <f t="shared" ref="L33" si="0">IFERROR(IF(OR(B33="PRESTATION",B33="PRESTATIONS"),K33*850,J33*K33+K33*I33),"0,00€")</f>
        <v>25000</v>
      </c>
      <c r="N33" s="126">
        <v>10000</v>
      </c>
    </row>
    <row r="34" spans="1:14" ht="23.25" customHeight="1" x14ac:dyDescent="0.25">
      <c r="A34" s="40" t="s">
        <v>33</v>
      </c>
      <c r="B34" s="40"/>
      <c r="C34" s="40"/>
      <c r="D34" s="41" t="s">
        <v>34</v>
      </c>
      <c r="E34" s="41"/>
      <c r="F34" s="41"/>
      <c r="G34" s="41"/>
      <c r="H34" s="41"/>
      <c r="I34" s="41"/>
      <c r="J34" s="73" t="s">
        <v>42</v>
      </c>
      <c r="K34" s="73"/>
      <c r="L34" s="18">
        <f>SUM(L32:L33)</f>
        <v>50050</v>
      </c>
      <c r="N34" s="35"/>
    </row>
    <row r="35" spans="1:14" ht="15" customHeight="1" x14ac:dyDescent="0.25">
      <c r="A35" s="5">
        <v>1</v>
      </c>
      <c r="B35" s="74" t="s">
        <v>17</v>
      </c>
      <c r="C35" s="74"/>
      <c r="D35" s="75" t="s">
        <v>23</v>
      </c>
      <c r="E35" s="75"/>
      <c r="F35" s="75"/>
      <c r="G35" s="75"/>
      <c r="H35" s="75"/>
      <c r="I35" s="5" t="s">
        <v>11</v>
      </c>
      <c r="J35" s="76" t="s">
        <v>9</v>
      </c>
      <c r="K35" s="76"/>
      <c r="L35" s="6">
        <f>L34*20%</f>
        <v>10010</v>
      </c>
      <c r="N35" s="35"/>
    </row>
    <row r="36" spans="1:14" ht="15.75" x14ac:dyDescent="0.25">
      <c r="A36" s="4">
        <v>2</v>
      </c>
      <c r="B36" s="38" t="s">
        <v>18</v>
      </c>
      <c r="C36" s="38"/>
      <c r="D36" s="39" t="s">
        <v>24</v>
      </c>
      <c r="E36" s="39"/>
      <c r="F36" s="39"/>
      <c r="G36" s="39"/>
      <c r="H36" s="39"/>
      <c r="I36" s="4" t="s">
        <v>12</v>
      </c>
      <c r="J36" s="73" t="s">
        <v>10</v>
      </c>
      <c r="K36" s="73"/>
      <c r="L36" s="19">
        <f>SUM(L34:L35)</f>
        <v>60060</v>
      </c>
      <c r="N36" s="35"/>
    </row>
    <row r="37" spans="1:14" x14ac:dyDescent="0.25">
      <c r="A37" s="4">
        <v>3</v>
      </c>
      <c r="B37" s="38" t="s">
        <v>19</v>
      </c>
      <c r="C37" s="38"/>
      <c r="D37" s="39" t="s">
        <v>25</v>
      </c>
      <c r="E37" s="39"/>
      <c r="F37" s="39"/>
      <c r="G37" s="39"/>
      <c r="H37" s="39"/>
      <c r="I37" s="4" t="s">
        <v>13</v>
      </c>
      <c r="N37" s="35"/>
    </row>
    <row r="38" spans="1:14" x14ac:dyDescent="0.25">
      <c r="A38" s="4">
        <v>4</v>
      </c>
      <c r="B38" s="38" t="s">
        <v>20</v>
      </c>
      <c r="C38" s="38"/>
      <c r="D38" s="39" t="s">
        <v>26</v>
      </c>
      <c r="E38" s="39"/>
      <c r="F38" s="39"/>
      <c r="G38" s="39"/>
      <c r="H38" s="39"/>
      <c r="I38" s="4" t="s">
        <v>14</v>
      </c>
      <c r="N38" s="35"/>
    </row>
    <row r="39" spans="1:14" x14ac:dyDescent="0.25">
      <c r="A39" s="4">
        <v>5</v>
      </c>
      <c r="B39" s="38" t="s">
        <v>21</v>
      </c>
      <c r="C39" s="38"/>
      <c r="D39" s="39" t="s">
        <v>27</v>
      </c>
      <c r="E39" s="39"/>
      <c r="F39" s="39"/>
      <c r="G39" s="39"/>
      <c r="H39" s="39"/>
      <c r="I39" s="4" t="s">
        <v>15</v>
      </c>
      <c r="N39" s="35"/>
    </row>
    <row r="40" spans="1:14" x14ac:dyDescent="0.25">
      <c r="A40" s="4">
        <v>6</v>
      </c>
      <c r="B40" s="38" t="s">
        <v>22</v>
      </c>
      <c r="C40" s="38"/>
      <c r="D40" s="39" t="s">
        <v>28</v>
      </c>
      <c r="E40" s="39"/>
      <c r="F40" s="39"/>
      <c r="G40" s="39"/>
      <c r="H40" s="39"/>
      <c r="I40" s="4" t="s">
        <v>16</v>
      </c>
      <c r="N40" s="35"/>
    </row>
    <row r="41" spans="1:14" x14ac:dyDescent="0.25">
      <c r="N41" s="35"/>
    </row>
    <row r="42" spans="1:14" ht="17.100000000000001" customHeight="1" x14ac:dyDescent="0.25">
      <c r="A42" s="47" t="s">
        <v>38</v>
      </c>
      <c r="B42" s="47"/>
      <c r="C42" s="47"/>
      <c r="D42" s="47"/>
      <c r="E42" s="47"/>
      <c r="F42" s="47"/>
      <c r="G42" s="47"/>
      <c r="H42" s="47"/>
      <c r="I42" s="47"/>
      <c r="N42" s="35"/>
    </row>
    <row r="43" spans="1:14" ht="17.100000000000001" customHeight="1" x14ac:dyDescent="0.25">
      <c r="A43" s="47" t="s">
        <v>37</v>
      </c>
      <c r="B43" s="47"/>
      <c r="C43" s="47"/>
      <c r="D43" s="47"/>
      <c r="E43" s="47"/>
      <c r="F43" s="47"/>
      <c r="G43" s="47"/>
      <c r="H43" s="47"/>
      <c r="I43" s="47"/>
      <c r="N43" s="35"/>
    </row>
    <row r="44" spans="1:14" ht="17.100000000000001" customHeight="1" x14ac:dyDescent="0.25">
      <c r="A44" s="47" t="s">
        <v>29</v>
      </c>
      <c r="B44" s="47"/>
      <c r="C44" s="47"/>
      <c r="D44" s="47"/>
      <c r="E44" s="47"/>
      <c r="F44" s="47"/>
      <c r="G44" s="47"/>
      <c r="H44" s="47"/>
      <c r="I44" s="47"/>
      <c r="N44" s="35"/>
    </row>
    <row r="45" spans="1:14" ht="12" customHeight="1" x14ac:dyDescent="0.25">
      <c r="N45" s="35"/>
    </row>
    <row r="46" spans="1:14" ht="12" customHeight="1" x14ac:dyDescent="0.25">
      <c r="N46" s="35"/>
    </row>
    <row r="47" spans="1:14" ht="15" customHeight="1" x14ac:dyDescent="0.25">
      <c r="A47" s="64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6"/>
      <c r="N47" s="35"/>
    </row>
    <row r="48" spans="1:14" ht="15" customHeight="1" x14ac:dyDescent="0.25">
      <c r="A48" s="67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9"/>
      <c r="N48" s="35"/>
    </row>
    <row r="49" spans="1:14" ht="15" customHeight="1" x14ac:dyDescent="0.25">
      <c r="A49" s="67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9"/>
      <c r="N49" s="35"/>
    </row>
    <row r="50" spans="1:14" ht="19.5" customHeight="1" x14ac:dyDescent="0.25">
      <c r="A50" s="70"/>
      <c r="B50" s="71"/>
      <c r="C50" s="71"/>
      <c r="D50" s="71"/>
      <c r="E50" s="71"/>
      <c r="F50" s="71"/>
      <c r="G50" s="71"/>
      <c r="H50" s="71"/>
      <c r="I50" s="71"/>
      <c r="J50" s="71"/>
      <c r="K50" s="71"/>
      <c r="L50" s="72"/>
      <c r="N50" s="35"/>
    </row>
    <row r="51" spans="1:14" ht="12" customHeight="1" x14ac:dyDescent="0.25">
      <c r="N51" s="35"/>
    </row>
    <row r="52" spans="1:14" ht="12" customHeight="1" x14ac:dyDescent="0.25">
      <c r="N52" s="35"/>
    </row>
    <row r="53" spans="1:14" ht="12" customHeight="1" x14ac:dyDescent="0.25">
      <c r="N53" s="35"/>
    </row>
    <row r="54" spans="1:14" ht="12" customHeight="1" x14ac:dyDescent="0.25">
      <c r="N54" s="35"/>
    </row>
    <row r="55" spans="1:14" ht="12" customHeight="1" x14ac:dyDescent="0.25">
      <c r="N55" s="35"/>
    </row>
    <row r="56" spans="1:14" x14ac:dyDescent="0.25">
      <c r="B56" s="50" t="s">
        <v>30</v>
      </c>
      <c r="C56" s="51"/>
      <c r="D56" s="51"/>
      <c r="E56" s="51"/>
      <c r="F56" s="51"/>
      <c r="G56" s="51"/>
      <c r="H56" s="51"/>
      <c r="I56" s="51"/>
      <c r="J56" s="51"/>
      <c r="K56" s="51"/>
      <c r="L56" s="7"/>
      <c r="N56" s="35"/>
    </row>
    <row r="57" spans="1:14" ht="4.5" customHeight="1" x14ac:dyDescent="0.25">
      <c r="B57" s="8"/>
      <c r="C57" s="28"/>
      <c r="D57" s="28"/>
      <c r="E57" s="28"/>
      <c r="F57" s="28"/>
      <c r="G57" s="28"/>
      <c r="H57" s="28"/>
      <c r="I57" s="28"/>
      <c r="J57" s="28"/>
      <c r="K57" s="28"/>
      <c r="L57" s="9"/>
      <c r="N57" s="35"/>
    </row>
    <row r="58" spans="1:14" x14ac:dyDescent="0.25">
      <c r="B58" s="52"/>
      <c r="C58" s="53"/>
      <c r="D58" s="53"/>
      <c r="E58" s="54"/>
      <c r="F58" s="52"/>
      <c r="G58" s="53"/>
      <c r="H58" s="53"/>
      <c r="I58" s="61"/>
      <c r="J58" s="52"/>
      <c r="K58" s="53"/>
      <c r="L58" s="61"/>
      <c r="N58" s="35"/>
    </row>
    <row r="59" spans="1:14" x14ac:dyDescent="0.25">
      <c r="B59" s="55"/>
      <c r="C59" s="56"/>
      <c r="D59" s="56"/>
      <c r="E59" s="57"/>
      <c r="F59" s="55"/>
      <c r="G59" s="56"/>
      <c r="H59" s="56"/>
      <c r="I59" s="62"/>
      <c r="J59" s="55"/>
      <c r="K59" s="56"/>
      <c r="L59" s="62"/>
      <c r="N59" s="35"/>
    </row>
    <row r="60" spans="1:14" x14ac:dyDescent="0.25">
      <c r="B60" s="55"/>
      <c r="C60" s="56"/>
      <c r="D60" s="56"/>
      <c r="E60" s="57"/>
      <c r="F60" s="55"/>
      <c r="G60" s="56"/>
      <c r="H60" s="56"/>
      <c r="I60" s="62"/>
      <c r="J60" s="55"/>
      <c r="K60" s="56"/>
      <c r="L60" s="62"/>
      <c r="N60" s="35"/>
    </row>
    <row r="61" spans="1:14" x14ac:dyDescent="0.25">
      <c r="B61" s="55"/>
      <c r="C61" s="56"/>
      <c r="D61" s="56"/>
      <c r="E61" s="57"/>
      <c r="F61" s="55"/>
      <c r="G61" s="56"/>
      <c r="H61" s="56"/>
      <c r="I61" s="62"/>
      <c r="J61" s="55"/>
      <c r="K61" s="56"/>
      <c r="L61" s="62"/>
      <c r="N61" s="35"/>
    </row>
    <row r="62" spans="1:14" x14ac:dyDescent="0.25">
      <c r="B62" s="58"/>
      <c r="C62" s="59"/>
      <c r="D62" s="59"/>
      <c r="E62" s="60"/>
      <c r="F62" s="58"/>
      <c r="G62" s="59"/>
      <c r="H62" s="59"/>
      <c r="I62" s="63"/>
      <c r="J62" s="58"/>
      <c r="K62" s="59"/>
      <c r="L62" s="63"/>
      <c r="N62" s="35"/>
    </row>
    <row r="63" spans="1:14" x14ac:dyDescent="0.25">
      <c r="A63" s="49"/>
      <c r="B63" s="49"/>
      <c r="C63" s="49"/>
      <c r="D63" s="49"/>
      <c r="E63" s="49"/>
      <c r="F63" s="49"/>
      <c r="G63" s="49"/>
      <c r="H63" s="49"/>
      <c r="I63" s="49"/>
      <c r="J63" s="49"/>
      <c r="K63" s="49"/>
      <c r="L63" s="49"/>
      <c r="N63" s="35"/>
    </row>
    <row r="64" spans="1:14" x14ac:dyDescent="0.25">
      <c r="A64" s="48"/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N64" s="35"/>
    </row>
    <row r="65" spans="1:35" x14ac:dyDescent="0.25">
      <c r="A65" s="49"/>
      <c r="B65" s="49"/>
      <c r="C65" s="49"/>
      <c r="D65" s="49"/>
      <c r="E65" s="49"/>
      <c r="F65" s="49"/>
      <c r="G65" s="49"/>
      <c r="H65" s="49"/>
      <c r="I65" s="49"/>
      <c r="J65" s="49"/>
      <c r="K65" s="49"/>
      <c r="L65" s="49"/>
      <c r="N65" s="35"/>
    </row>
    <row r="66" spans="1:35" x14ac:dyDescent="0.25">
      <c r="N66" s="35"/>
    </row>
    <row r="67" spans="1:35" x14ac:dyDescent="0.25">
      <c r="N67" s="35"/>
    </row>
    <row r="68" spans="1:35" x14ac:dyDescent="0.25">
      <c r="N68" s="35"/>
    </row>
    <row r="69" spans="1:35" x14ac:dyDescent="0.25">
      <c r="N69" s="35"/>
    </row>
    <row r="70" spans="1:35" x14ac:dyDescent="0.25">
      <c r="N70" s="35"/>
    </row>
    <row r="71" spans="1:35" x14ac:dyDescent="0.25">
      <c r="N71" s="35"/>
    </row>
    <row r="72" spans="1:35" x14ac:dyDescent="0.25">
      <c r="N72" s="35"/>
    </row>
    <row r="73" spans="1:35" x14ac:dyDescent="0.25">
      <c r="N73" s="35"/>
    </row>
    <row r="74" spans="1:35" x14ac:dyDescent="0.25">
      <c r="N74" s="35"/>
    </row>
    <row r="75" spans="1:35" x14ac:dyDescent="0.25">
      <c r="N75" s="35"/>
    </row>
    <row r="76" spans="1:35" x14ac:dyDescent="0.25">
      <c r="N76" s="35"/>
    </row>
    <row r="77" spans="1:35" x14ac:dyDescent="0.25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N77" s="35"/>
      <c r="AI77" s="31"/>
    </row>
    <row r="78" spans="1:35" x14ac:dyDescent="0.25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N78" s="35"/>
      <c r="AI78" s="31"/>
    </row>
    <row r="79" spans="1:35" x14ac:dyDescent="0.25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N79" s="35"/>
      <c r="AI79" s="31"/>
    </row>
    <row r="80" spans="1:35" x14ac:dyDescent="0.25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N80" s="35"/>
      <c r="AI80" s="31"/>
    </row>
    <row r="81" spans="1:35" x14ac:dyDescent="0.25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N81" s="35"/>
      <c r="AI81" s="31"/>
    </row>
    <row r="82" spans="1:35" x14ac:dyDescent="0.25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N82" s="35"/>
      <c r="AI82" s="31"/>
    </row>
    <row r="83" spans="1:35" x14ac:dyDescent="0.25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N83" s="35"/>
      <c r="AI83" s="31"/>
    </row>
    <row r="84" spans="1:35" x14ac:dyDescent="0.25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N84" s="35"/>
      <c r="AI84" s="31"/>
    </row>
    <row r="85" spans="1:35" x14ac:dyDescent="0.25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N85" s="35"/>
      <c r="AI85" s="31"/>
    </row>
    <row r="86" spans="1:35" x14ac:dyDescent="0.25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N86" s="35"/>
      <c r="AI86" s="31"/>
    </row>
    <row r="87" spans="1:35" x14ac:dyDescent="0.25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N87" s="35"/>
      <c r="AI87" s="31"/>
    </row>
    <row r="88" spans="1:35" x14ac:dyDescent="0.25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N88" s="35"/>
      <c r="AI88" s="31"/>
    </row>
    <row r="89" spans="1:35" x14ac:dyDescent="0.25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N89" s="35"/>
      <c r="AI89" s="31"/>
    </row>
    <row r="90" spans="1:35" x14ac:dyDescent="0.25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N90" s="35"/>
      <c r="AI90" s="31"/>
    </row>
    <row r="91" spans="1:35" x14ac:dyDescent="0.25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N91" s="35"/>
      <c r="AI91" s="31"/>
    </row>
    <row r="92" spans="1:35" x14ac:dyDescent="0.25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N92" s="35"/>
      <c r="AI92" s="31"/>
    </row>
    <row r="93" spans="1:35" x14ac:dyDescent="0.25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N93" s="35"/>
      <c r="AI93" s="31"/>
    </row>
    <row r="94" spans="1:35" x14ac:dyDescent="0.25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N94" s="35"/>
      <c r="AI94" s="31"/>
    </row>
    <row r="95" spans="1:35" x14ac:dyDescent="0.25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N95" s="35"/>
      <c r="AI95" s="31"/>
    </row>
    <row r="96" spans="1:35" x14ac:dyDescent="0.25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N96" s="35"/>
      <c r="AI96" s="31"/>
    </row>
    <row r="97" spans="1:35" x14ac:dyDescent="0.25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N97" s="35"/>
      <c r="AI97" s="31"/>
    </row>
    <row r="98" spans="1:35" x14ac:dyDescent="0.25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N98" s="35"/>
      <c r="AI98" s="31"/>
    </row>
    <row r="99" spans="1:35" x14ac:dyDescent="0.25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N99" s="35"/>
      <c r="AI99" s="31"/>
    </row>
    <row r="100" spans="1:35" x14ac:dyDescent="0.25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N100" s="35"/>
      <c r="AI100" s="31"/>
    </row>
    <row r="101" spans="1:35" x14ac:dyDescent="0.25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N101" s="35"/>
      <c r="AI101" s="31"/>
    </row>
    <row r="102" spans="1:35" x14ac:dyDescent="0.25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N102" s="35"/>
      <c r="AI102" s="31"/>
    </row>
    <row r="103" spans="1:35" x14ac:dyDescent="0.25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N103" s="35"/>
      <c r="AI103" s="31"/>
    </row>
    <row r="104" spans="1:35" x14ac:dyDescent="0.25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N104" s="35"/>
      <c r="AI104" s="31"/>
    </row>
    <row r="105" spans="1:35" x14ac:dyDescent="0.25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N105" s="35"/>
      <c r="AI105" s="31"/>
    </row>
    <row r="106" spans="1:35" x14ac:dyDescent="0.25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N106" s="35"/>
      <c r="AI106" s="31"/>
    </row>
    <row r="107" spans="1:35" x14ac:dyDescent="0.25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N107" s="35"/>
      <c r="AI107" s="31"/>
    </row>
    <row r="108" spans="1:35" x14ac:dyDescent="0.25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N108" s="35"/>
      <c r="AI108" s="31"/>
    </row>
    <row r="109" spans="1:35" x14ac:dyDescent="0.25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N109" s="35"/>
      <c r="AI109" s="31"/>
    </row>
    <row r="110" spans="1:35" x14ac:dyDescent="0.25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N110" s="35"/>
      <c r="AI110" s="31"/>
    </row>
    <row r="111" spans="1:35" x14ac:dyDescent="0.25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N111" s="35"/>
      <c r="AI111" s="31"/>
    </row>
    <row r="112" spans="1:35" x14ac:dyDescent="0.25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N112" s="35"/>
      <c r="AI112" s="31"/>
    </row>
    <row r="113" spans="1:35" x14ac:dyDescent="0.25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N113" s="35"/>
      <c r="AI113" s="31"/>
    </row>
    <row r="114" spans="1:35" x14ac:dyDescent="0.25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N114" s="35"/>
      <c r="AI114" s="31"/>
    </row>
    <row r="115" spans="1:35" x14ac:dyDescent="0.25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N115" s="35"/>
      <c r="AI115" s="31"/>
    </row>
    <row r="116" spans="1:35" x14ac:dyDescent="0.25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N116" s="35"/>
      <c r="AI116" s="31"/>
    </row>
    <row r="117" spans="1:35" x14ac:dyDescent="0.25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N117" s="35"/>
      <c r="AI117" s="31"/>
    </row>
    <row r="118" spans="1:35" x14ac:dyDescent="0.25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N118" s="35"/>
      <c r="AI118" s="31"/>
    </row>
    <row r="119" spans="1:35" x14ac:dyDescent="0.25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N119" s="35"/>
      <c r="AI119" s="31"/>
    </row>
    <row r="120" spans="1:35" x14ac:dyDescent="0.25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N120" s="35"/>
      <c r="AI120" s="31"/>
    </row>
    <row r="121" spans="1:35" x14ac:dyDescent="0.25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N121" s="35"/>
      <c r="AI121" s="31"/>
    </row>
    <row r="122" spans="1:35" x14ac:dyDescent="0.25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N122" s="35"/>
      <c r="AI122" s="31"/>
    </row>
    <row r="123" spans="1:35" x14ac:dyDescent="0.25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N123" s="35"/>
      <c r="AI123" s="31"/>
    </row>
    <row r="124" spans="1:35" x14ac:dyDescent="0.25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N124" s="35"/>
      <c r="AI124" s="31"/>
    </row>
    <row r="125" spans="1:35" x14ac:dyDescent="0.25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N125" s="35"/>
      <c r="AI125" s="31"/>
    </row>
    <row r="126" spans="1:35" x14ac:dyDescent="0.25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N126" s="35"/>
      <c r="AI126" s="31"/>
    </row>
    <row r="127" spans="1:35" x14ac:dyDescent="0.25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N127" s="35"/>
      <c r="AI127" s="31"/>
    </row>
    <row r="128" spans="1:35" x14ac:dyDescent="0.25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N128" s="35"/>
      <c r="AI128" s="31"/>
    </row>
    <row r="129" spans="1:35" x14ac:dyDescent="0.25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N129" s="35"/>
      <c r="AI129" s="31"/>
    </row>
    <row r="130" spans="1:35" x14ac:dyDescent="0.25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N130" s="35"/>
      <c r="AI130" s="31"/>
    </row>
    <row r="131" spans="1:35" x14ac:dyDescent="0.25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N131" s="35"/>
      <c r="AI131" s="31"/>
    </row>
    <row r="132" spans="1:35" x14ac:dyDescent="0.25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N132" s="35"/>
      <c r="AI132" s="31"/>
    </row>
    <row r="133" spans="1:35" x14ac:dyDescent="0.25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N133" s="35"/>
      <c r="AI133" s="31"/>
    </row>
    <row r="134" spans="1:35" x14ac:dyDescent="0.25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N134" s="35"/>
      <c r="AI134" s="31"/>
    </row>
    <row r="135" spans="1:35" x14ac:dyDescent="0.25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N135" s="35"/>
      <c r="AI135" s="31"/>
    </row>
    <row r="136" spans="1:35" x14ac:dyDescent="0.25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N136" s="35"/>
      <c r="AI136" s="31"/>
    </row>
    <row r="137" spans="1:35" x14ac:dyDescent="0.25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N137" s="35"/>
      <c r="AI137" s="31"/>
    </row>
    <row r="138" spans="1:35" x14ac:dyDescent="0.25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N138" s="35"/>
      <c r="AI138" s="31"/>
    </row>
    <row r="139" spans="1:35" x14ac:dyDescent="0.25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N139" s="35"/>
      <c r="AI139" s="31"/>
    </row>
    <row r="140" spans="1:35" x14ac:dyDescent="0.25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N140" s="35"/>
      <c r="AI140" s="31"/>
    </row>
    <row r="141" spans="1:35" x14ac:dyDescent="0.25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N141" s="35"/>
      <c r="AI141" s="31"/>
    </row>
    <row r="142" spans="1:35" x14ac:dyDescent="0.25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N142" s="35"/>
      <c r="AI142" s="31"/>
    </row>
    <row r="143" spans="1:35" x14ac:dyDescent="0.25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N143" s="35"/>
      <c r="AI143" s="31"/>
    </row>
    <row r="144" spans="1:35" x14ac:dyDescent="0.25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N144" s="35"/>
      <c r="AI144" s="31"/>
    </row>
    <row r="145" spans="1:35" x14ac:dyDescent="0.25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N145" s="35"/>
      <c r="AI145" s="31"/>
    </row>
    <row r="146" spans="1:35" x14ac:dyDescent="0.25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N146" s="35"/>
      <c r="AI146" s="31"/>
    </row>
    <row r="147" spans="1:35" x14ac:dyDescent="0.25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N147" s="35"/>
      <c r="AI147" s="31"/>
    </row>
    <row r="148" spans="1:35" x14ac:dyDescent="0.25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N148" s="35"/>
      <c r="AI148" s="31"/>
    </row>
    <row r="149" spans="1:35" x14ac:dyDescent="0.25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N149" s="35"/>
      <c r="AI149" s="31"/>
    </row>
    <row r="150" spans="1:35" x14ac:dyDescent="0.25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N150" s="35"/>
      <c r="AI150" s="31"/>
    </row>
    <row r="151" spans="1:35" x14ac:dyDescent="0.25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N151" s="35"/>
      <c r="AI151" s="31"/>
    </row>
    <row r="152" spans="1:35" x14ac:dyDescent="0.25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N152" s="35"/>
      <c r="AI152" s="31"/>
    </row>
    <row r="153" spans="1:35" x14ac:dyDescent="0.25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N153" s="35"/>
      <c r="AI153" s="31"/>
    </row>
    <row r="154" spans="1:35" x14ac:dyDescent="0.25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N154" s="35"/>
      <c r="AI154" s="31"/>
    </row>
    <row r="155" spans="1:35" x14ac:dyDescent="0.25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N155" s="35"/>
      <c r="AI155" s="31"/>
    </row>
    <row r="156" spans="1:35" x14ac:dyDescent="0.25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N156" s="35"/>
      <c r="AI156" s="31"/>
    </row>
    <row r="157" spans="1:35" x14ac:dyDescent="0.25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N157" s="35"/>
      <c r="AI157" s="31"/>
    </row>
    <row r="158" spans="1:35" x14ac:dyDescent="0.25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N158" s="35"/>
      <c r="AI158" s="31"/>
    </row>
    <row r="159" spans="1:35" x14ac:dyDescent="0.25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N159" s="35"/>
      <c r="AI159" s="31"/>
    </row>
    <row r="160" spans="1:35" x14ac:dyDescent="0.25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N160" s="35"/>
      <c r="AI160" s="31"/>
    </row>
    <row r="161" spans="1:35" x14ac:dyDescent="0.25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N161" s="35"/>
      <c r="AI161" s="31"/>
    </row>
    <row r="162" spans="1:35" x14ac:dyDescent="0.25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N162" s="35"/>
      <c r="AI162" s="31"/>
    </row>
    <row r="163" spans="1:35" x14ac:dyDescent="0.25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N163" s="35"/>
      <c r="AI163" s="31"/>
    </row>
    <row r="164" spans="1:35" x14ac:dyDescent="0.25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N164" s="35"/>
      <c r="AI164" s="31"/>
    </row>
    <row r="165" spans="1:35" x14ac:dyDescent="0.25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N165" s="35"/>
      <c r="AI165" s="31"/>
    </row>
    <row r="166" spans="1:35" x14ac:dyDescent="0.25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N166" s="35"/>
      <c r="AI166" s="31"/>
    </row>
    <row r="167" spans="1:35" x14ac:dyDescent="0.25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N167" s="35"/>
      <c r="AI167" s="31"/>
    </row>
    <row r="168" spans="1:35" x14ac:dyDescent="0.25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N168" s="35"/>
      <c r="AI168" s="31"/>
    </row>
    <row r="169" spans="1:35" x14ac:dyDescent="0.25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N169" s="35"/>
      <c r="AI169" s="31"/>
    </row>
    <row r="170" spans="1:35" x14ac:dyDescent="0.25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N170" s="35"/>
      <c r="AI170" s="31"/>
    </row>
    <row r="171" spans="1:35" x14ac:dyDescent="0.25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N171" s="35"/>
      <c r="AI171" s="31"/>
    </row>
    <row r="172" spans="1:35" x14ac:dyDescent="0.25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N172" s="35"/>
      <c r="AI172" s="31"/>
    </row>
    <row r="173" spans="1:35" x14ac:dyDescent="0.25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N173" s="35"/>
      <c r="AI173" s="31"/>
    </row>
    <row r="174" spans="1:35" x14ac:dyDescent="0.25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N174" s="35"/>
      <c r="AI174" s="31"/>
    </row>
    <row r="175" spans="1:35" x14ac:dyDescent="0.25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N175" s="35"/>
      <c r="AI175" s="31"/>
    </row>
    <row r="176" spans="1:35" x14ac:dyDescent="0.25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N176" s="35"/>
      <c r="AI176" s="31"/>
    </row>
    <row r="177" spans="1:35" x14ac:dyDescent="0.25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N177" s="35"/>
      <c r="AI177" s="31"/>
    </row>
    <row r="178" spans="1:35" x14ac:dyDescent="0.25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N178" s="35"/>
      <c r="AI178" s="31"/>
    </row>
    <row r="179" spans="1:35" x14ac:dyDescent="0.25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N179" s="35"/>
      <c r="AI179" s="31"/>
    </row>
    <row r="180" spans="1:35" x14ac:dyDescent="0.25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N180" s="35"/>
      <c r="AI180" s="31"/>
    </row>
    <row r="181" spans="1:35" x14ac:dyDescent="0.25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N181" s="35"/>
      <c r="AI181" s="31"/>
    </row>
    <row r="182" spans="1:35" x14ac:dyDescent="0.25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N182" s="35"/>
      <c r="AI182" s="31"/>
    </row>
    <row r="183" spans="1:35" x14ac:dyDescent="0.25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N183" s="35"/>
      <c r="AI183" s="31"/>
    </row>
    <row r="184" spans="1:35" x14ac:dyDescent="0.25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N184" s="35"/>
      <c r="AI184" s="31"/>
    </row>
    <row r="185" spans="1:35" x14ac:dyDescent="0.25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N185" s="35"/>
      <c r="AI185" s="31"/>
    </row>
    <row r="186" spans="1:35" x14ac:dyDescent="0.25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N186" s="35"/>
      <c r="AI186" s="31"/>
    </row>
    <row r="187" spans="1:35" x14ac:dyDescent="0.25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N187" s="35"/>
      <c r="AI187" s="31"/>
    </row>
    <row r="188" spans="1:35" x14ac:dyDescent="0.25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N188" s="35"/>
      <c r="AI188" s="31"/>
    </row>
    <row r="189" spans="1:35" x14ac:dyDescent="0.25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N189" s="35"/>
      <c r="AI189" s="31"/>
    </row>
    <row r="190" spans="1:35" x14ac:dyDescent="0.25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N190" s="35"/>
      <c r="AI190" s="31"/>
    </row>
    <row r="191" spans="1:35" x14ac:dyDescent="0.25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N191" s="35"/>
      <c r="AI191" s="31"/>
    </row>
    <row r="192" spans="1:35" x14ac:dyDescent="0.25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N192" s="35"/>
      <c r="AI192" s="31"/>
    </row>
    <row r="193" spans="1:35" x14ac:dyDescent="0.25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N193" s="35"/>
      <c r="AI193" s="31"/>
    </row>
    <row r="194" spans="1:35" x14ac:dyDescent="0.25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N194" s="35"/>
      <c r="AI194" s="31"/>
    </row>
    <row r="195" spans="1:35" x14ac:dyDescent="0.25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N195" s="35"/>
      <c r="AI195" s="31"/>
    </row>
    <row r="196" spans="1:35" x14ac:dyDescent="0.25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N196" s="35"/>
      <c r="AI196" s="31"/>
    </row>
    <row r="197" spans="1:35" x14ac:dyDescent="0.25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N197" s="35"/>
      <c r="AI197" s="31"/>
    </row>
    <row r="198" spans="1:35" x14ac:dyDescent="0.25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N198" s="35"/>
      <c r="AI198" s="31"/>
    </row>
    <row r="199" spans="1:35" x14ac:dyDescent="0.25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N199" s="35"/>
      <c r="AI199" s="31"/>
    </row>
    <row r="200" spans="1:35" x14ac:dyDescent="0.25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N200" s="35"/>
      <c r="AI200" s="31"/>
    </row>
    <row r="201" spans="1:35" x14ac:dyDescent="0.25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N201" s="35"/>
      <c r="AI201" s="31"/>
    </row>
    <row r="202" spans="1:35" x14ac:dyDescent="0.25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N202" s="35"/>
      <c r="AI202" s="31"/>
    </row>
    <row r="203" spans="1:35" x14ac:dyDescent="0.25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N203" s="35"/>
      <c r="AI203" s="31"/>
    </row>
    <row r="204" spans="1:35" x14ac:dyDescent="0.25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N204" s="35"/>
      <c r="AI204" s="31"/>
    </row>
    <row r="205" spans="1:35" x14ac:dyDescent="0.25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N205" s="35"/>
      <c r="AI205" s="31"/>
    </row>
    <row r="206" spans="1:35" x14ac:dyDescent="0.25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N206" s="35"/>
      <c r="AI206" s="31"/>
    </row>
    <row r="207" spans="1:35" x14ac:dyDescent="0.25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N207" s="35"/>
      <c r="AI207" s="31"/>
    </row>
    <row r="208" spans="1:35" x14ac:dyDescent="0.25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N208" s="35"/>
      <c r="AI208" s="31"/>
    </row>
    <row r="209" spans="1:35" x14ac:dyDescent="0.25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N209" s="35"/>
      <c r="AI209" s="31"/>
    </row>
    <row r="210" spans="1:35" x14ac:dyDescent="0.25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N210" s="35"/>
      <c r="AI210" s="31"/>
    </row>
    <row r="211" spans="1:35" x14ac:dyDescent="0.25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N211" s="35"/>
      <c r="AI211" s="31"/>
    </row>
    <row r="212" spans="1:35" x14ac:dyDescent="0.25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N212" s="35"/>
      <c r="AI212" s="31"/>
    </row>
    <row r="213" spans="1:35" x14ac:dyDescent="0.25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N213" s="35"/>
      <c r="AI213" s="31"/>
    </row>
    <row r="214" spans="1:35" x14ac:dyDescent="0.25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N214" s="35"/>
      <c r="AI214" s="31"/>
    </row>
    <row r="215" spans="1:35" x14ac:dyDescent="0.25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N215" s="35"/>
      <c r="AI215" s="31"/>
    </row>
    <row r="216" spans="1:35" x14ac:dyDescent="0.25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N216" s="35"/>
      <c r="AI216" s="31"/>
    </row>
    <row r="217" spans="1:35" x14ac:dyDescent="0.25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N217" s="35"/>
      <c r="AI217" s="31"/>
    </row>
    <row r="218" spans="1:35" x14ac:dyDescent="0.25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N218" s="35"/>
      <c r="AI218" s="31"/>
    </row>
    <row r="219" spans="1:35" x14ac:dyDescent="0.25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N219" s="35"/>
      <c r="AI219" s="31"/>
    </row>
    <row r="220" spans="1:35" x14ac:dyDescent="0.25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N220" s="35"/>
      <c r="AI220" s="31"/>
    </row>
    <row r="221" spans="1:35" x14ac:dyDescent="0.25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N221" s="35"/>
      <c r="AI221" s="31"/>
    </row>
    <row r="222" spans="1:35" x14ac:dyDescent="0.25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N222" s="35"/>
      <c r="AI222" s="31"/>
    </row>
    <row r="223" spans="1:35" x14ac:dyDescent="0.25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N223" s="35"/>
      <c r="AI223" s="31"/>
    </row>
    <row r="224" spans="1:35" x14ac:dyDescent="0.25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N224" s="35"/>
      <c r="AI224" s="31"/>
    </row>
    <row r="225" spans="1:35" x14ac:dyDescent="0.25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N225" s="35"/>
      <c r="AI225" s="31"/>
    </row>
    <row r="226" spans="1:35" x14ac:dyDescent="0.25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N226" s="35"/>
      <c r="AI226" s="31"/>
    </row>
    <row r="227" spans="1:35" x14ac:dyDescent="0.25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N227" s="35"/>
      <c r="AI227" s="31"/>
    </row>
    <row r="228" spans="1:35" x14ac:dyDescent="0.25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N228" s="35"/>
      <c r="AI228" s="31"/>
    </row>
    <row r="229" spans="1:35" x14ac:dyDescent="0.25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N229" s="35"/>
      <c r="AI229" s="31"/>
    </row>
    <row r="230" spans="1:35" x14ac:dyDescent="0.25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N230" s="35"/>
      <c r="AI230" s="31"/>
    </row>
    <row r="231" spans="1:35" x14ac:dyDescent="0.25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N231" s="35"/>
      <c r="AI231" s="31"/>
    </row>
    <row r="232" spans="1:35" x14ac:dyDescent="0.25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N232" s="35"/>
      <c r="AI232" s="31"/>
    </row>
    <row r="233" spans="1:35" x14ac:dyDescent="0.25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N233" s="35"/>
      <c r="AI233" s="31"/>
    </row>
    <row r="234" spans="1:35" x14ac:dyDescent="0.25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N234" s="35"/>
      <c r="AI234" s="31"/>
    </row>
    <row r="235" spans="1:35" x14ac:dyDescent="0.25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N235" s="35"/>
      <c r="AI235" s="31"/>
    </row>
    <row r="236" spans="1:35" x14ac:dyDescent="0.25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N236" s="35"/>
      <c r="AI236" s="31"/>
    </row>
    <row r="237" spans="1:35" x14ac:dyDescent="0.25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N237" s="35"/>
      <c r="AI237" s="31"/>
    </row>
    <row r="238" spans="1:35" x14ac:dyDescent="0.25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N238" s="35"/>
      <c r="AI238" s="31"/>
    </row>
    <row r="239" spans="1:35" x14ac:dyDescent="0.25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N239" s="35"/>
      <c r="AI239" s="31"/>
    </row>
    <row r="240" spans="1:35" x14ac:dyDescent="0.25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N240" s="35"/>
      <c r="AI240" s="31"/>
    </row>
    <row r="241" spans="1:35" x14ac:dyDescent="0.25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N241" s="35"/>
      <c r="AI241" s="31"/>
    </row>
    <row r="242" spans="1:35" x14ac:dyDescent="0.25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N242" s="35"/>
      <c r="AI242" s="31"/>
    </row>
    <row r="243" spans="1:35" x14ac:dyDescent="0.25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N243" s="35"/>
      <c r="AI243" s="31"/>
    </row>
    <row r="244" spans="1:35" x14ac:dyDescent="0.25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N244" s="35"/>
      <c r="AI244" s="31"/>
    </row>
    <row r="245" spans="1:35" x14ac:dyDescent="0.25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N245" s="35"/>
      <c r="AI245" s="31"/>
    </row>
    <row r="246" spans="1:35" x14ac:dyDescent="0.25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N246" s="35"/>
      <c r="AI246" s="31"/>
    </row>
    <row r="247" spans="1:35" x14ac:dyDescent="0.25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N247" s="35"/>
      <c r="AI247" s="31"/>
    </row>
    <row r="248" spans="1:35" x14ac:dyDescent="0.25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N248" s="35"/>
      <c r="AI248" s="31"/>
    </row>
    <row r="249" spans="1:35" x14ac:dyDescent="0.25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N249" s="35"/>
      <c r="AI249" s="31"/>
    </row>
    <row r="250" spans="1:35" x14ac:dyDescent="0.25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N250" s="35"/>
      <c r="AI250" s="31"/>
    </row>
    <row r="251" spans="1:35" x14ac:dyDescent="0.25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N251" s="35"/>
      <c r="AI251" s="31"/>
    </row>
    <row r="252" spans="1:35" x14ac:dyDescent="0.25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N252" s="35"/>
      <c r="AI252" s="31"/>
    </row>
    <row r="253" spans="1:35" x14ac:dyDescent="0.25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N253" s="35"/>
      <c r="AI253" s="31"/>
    </row>
    <row r="254" spans="1:35" x14ac:dyDescent="0.25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N254" s="35"/>
      <c r="AI254" s="31"/>
    </row>
    <row r="255" spans="1:35" x14ac:dyDescent="0.25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N255" s="35"/>
      <c r="AI255" s="31"/>
    </row>
    <row r="256" spans="1:35" x14ac:dyDescent="0.25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N256" s="35"/>
      <c r="AI256" s="31"/>
    </row>
    <row r="257" spans="1:35" x14ac:dyDescent="0.25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N257" s="35"/>
      <c r="AI257" s="31"/>
    </row>
    <row r="258" spans="1:35" x14ac:dyDescent="0.25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N258" s="35"/>
      <c r="AI258" s="31"/>
    </row>
    <row r="259" spans="1:35" x14ac:dyDescent="0.25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N259" s="35"/>
      <c r="AI259" s="31"/>
    </row>
    <row r="260" spans="1:35" x14ac:dyDescent="0.25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N260" s="35"/>
      <c r="AI260" s="31"/>
    </row>
    <row r="261" spans="1:35" x14ac:dyDescent="0.25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N261" s="35"/>
      <c r="AI261" s="31"/>
    </row>
    <row r="262" spans="1:35" x14ac:dyDescent="0.25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N262" s="35"/>
      <c r="AI262" s="31"/>
    </row>
    <row r="263" spans="1:35" x14ac:dyDescent="0.25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N263" s="35"/>
      <c r="AI263" s="31"/>
    </row>
    <row r="264" spans="1:35" x14ac:dyDescent="0.25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N264" s="35"/>
      <c r="AI264" s="31"/>
    </row>
    <row r="265" spans="1:35" x14ac:dyDescent="0.25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N265" s="35"/>
      <c r="AI265" s="31"/>
    </row>
    <row r="266" spans="1:35" x14ac:dyDescent="0.25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N266" s="35"/>
      <c r="AI266" s="31"/>
    </row>
    <row r="267" spans="1:35" x14ac:dyDescent="0.25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N267" s="35"/>
      <c r="AI267" s="31"/>
    </row>
    <row r="268" spans="1:35" x14ac:dyDescent="0.25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N268" s="35"/>
      <c r="AI268" s="31"/>
    </row>
    <row r="269" spans="1:35" x14ac:dyDescent="0.25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N269" s="35"/>
      <c r="AI269" s="31"/>
    </row>
    <row r="270" spans="1:35" x14ac:dyDescent="0.25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N270" s="35"/>
      <c r="AI270" s="31"/>
    </row>
    <row r="271" spans="1:35" x14ac:dyDescent="0.25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N271" s="35"/>
      <c r="AI271" s="31"/>
    </row>
    <row r="272" spans="1:35" x14ac:dyDescent="0.25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N272" s="35"/>
      <c r="AI272" s="31"/>
    </row>
    <row r="273" spans="1:35" x14ac:dyDescent="0.25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N273" s="35"/>
      <c r="AI273" s="31"/>
    </row>
    <row r="274" spans="1:35" x14ac:dyDescent="0.25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N274" s="35"/>
      <c r="AI274" s="31"/>
    </row>
    <row r="275" spans="1:35" x14ac:dyDescent="0.25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N275" s="35"/>
      <c r="AI275" s="31"/>
    </row>
    <row r="276" spans="1:35" x14ac:dyDescent="0.25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N276" s="35"/>
      <c r="AI276" s="31"/>
    </row>
    <row r="277" spans="1:35" x14ac:dyDescent="0.25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N277" s="35"/>
      <c r="AI277" s="31"/>
    </row>
    <row r="278" spans="1:35" x14ac:dyDescent="0.25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N278" s="35"/>
      <c r="AI278" s="31"/>
    </row>
    <row r="279" spans="1:35" x14ac:dyDescent="0.25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N279" s="35"/>
      <c r="AI279" s="31"/>
    </row>
    <row r="280" spans="1:35" x14ac:dyDescent="0.25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N280" s="35"/>
      <c r="AI280" s="31"/>
    </row>
    <row r="281" spans="1:35" x14ac:dyDescent="0.25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N281" s="35"/>
      <c r="AI281" s="31"/>
    </row>
    <row r="282" spans="1:35" x14ac:dyDescent="0.25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N282" s="35"/>
      <c r="AI282" s="31"/>
    </row>
    <row r="283" spans="1:35" x14ac:dyDescent="0.25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N283" s="35"/>
      <c r="AI283" s="31"/>
    </row>
    <row r="284" spans="1:35" x14ac:dyDescent="0.25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N284" s="35"/>
      <c r="AI284" s="31"/>
    </row>
    <row r="285" spans="1:35" x14ac:dyDescent="0.25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N285" s="35"/>
      <c r="AI285" s="31"/>
    </row>
    <row r="286" spans="1:35" x14ac:dyDescent="0.25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N286" s="35"/>
      <c r="AI286" s="31"/>
    </row>
    <row r="287" spans="1:35" x14ac:dyDescent="0.25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N287" s="35"/>
      <c r="AI287" s="31"/>
    </row>
    <row r="288" spans="1:35" x14ac:dyDescent="0.25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N288" s="35"/>
      <c r="AI288" s="31"/>
    </row>
    <row r="289" spans="1:35" x14ac:dyDescent="0.25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N289" s="35"/>
      <c r="AI289" s="31"/>
    </row>
    <row r="290" spans="1:35" x14ac:dyDescent="0.25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N290" s="35"/>
      <c r="AI290" s="31"/>
    </row>
    <row r="291" spans="1:35" x14ac:dyDescent="0.25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N291" s="35"/>
      <c r="AI291" s="31"/>
    </row>
    <row r="292" spans="1:35" x14ac:dyDescent="0.25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N292" s="35"/>
      <c r="AI292" s="31"/>
    </row>
    <row r="293" spans="1:35" x14ac:dyDescent="0.25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N293" s="35"/>
      <c r="AI293" s="31"/>
    </row>
    <row r="294" spans="1:35" x14ac:dyDescent="0.25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N294" s="35"/>
      <c r="AI294" s="31"/>
    </row>
    <row r="295" spans="1:35" x14ac:dyDescent="0.25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N295" s="35"/>
      <c r="AI295" s="31"/>
    </row>
    <row r="296" spans="1:35" x14ac:dyDescent="0.25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N296" s="35"/>
      <c r="AI296" s="31"/>
    </row>
    <row r="297" spans="1:35" x14ac:dyDescent="0.25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N297" s="35"/>
      <c r="AI297" s="31"/>
    </row>
    <row r="298" spans="1:35" x14ac:dyDescent="0.25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N298" s="35"/>
      <c r="AI298" s="31"/>
    </row>
    <row r="299" spans="1:35" x14ac:dyDescent="0.25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N299" s="35"/>
      <c r="AI299" s="31"/>
    </row>
    <row r="300" spans="1:35" x14ac:dyDescent="0.25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N300" s="35"/>
      <c r="AI300" s="31"/>
    </row>
    <row r="301" spans="1:35" x14ac:dyDescent="0.25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N301" s="35"/>
      <c r="AI301" s="31"/>
    </row>
    <row r="302" spans="1:35" x14ac:dyDescent="0.25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N302" s="35"/>
      <c r="AI302" s="31"/>
    </row>
    <row r="303" spans="1:35" x14ac:dyDescent="0.25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N303" s="35"/>
      <c r="AI303" s="31"/>
    </row>
    <row r="304" spans="1:35" x14ac:dyDescent="0.25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N304" s="35"/>
      <c r="AI304" s="31"/>
    </row>
    <row r="305" spans="1:35" x14ac:dyDescent="0.25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N305" s="35"/>
      <c r="AI305" s="31"/>
    </row>
    <row r="306" spans="1:35" x14ac:dyDescent="0.25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N306" s="35"/>
      <c r="AI306" s="31"/>
    </row>
    <row r="307" spans="1:35" x14ac:dyDescent="0.25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N307" s="35"/>
      <c r="AI307" s="31"/>
    </row>
    <row r="308" spans="1:35" x14ac:dyDescent="0.25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N308" s="35"/>
      <c r="AI308" s="31"/>
    </row>
    <row r="309" spans="1:35" x14ac:dyDescent="0.25">
      <c r="A309" s="31"/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N309" s="35"/>
      <c r="AI309" s="31"/>
    </row>
    <row r="310" spans="1:35" x14ac:dyDescent="0.25">
      <c r="A310" s="31"/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N310" s="35"/>
      <c r="AI310" s="31"/>
    </row>
    <row r="311" spans="1:35" x14ac:dyDescent="0.25">
      <c r="A311" s="31"/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N311" s="35"/>
      <c r="AI311" s="31"/>
    </row>
    <row r="312" spans="1:35" x14ac:dyDescent="0.25">
      <c r="A312" s="31"/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N312" s="35"/>
      <c r="AI312" s="31"/>
    </row>
    <row r="313" spans="1:35" x14ac:dyDescent="0.25">
      <c r="A313" s="31"/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N313" s="35"/>
      <c r="AI313" s="31"/>
    </row>
    <row r="314" spans="1:35" x14ac:dyDescent="0.25">
      <c r="A314" s="31"/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N314" s="35"/>
      <c r="AI314" s="31"/>
    </row>
    <row r="315" spans="1:35" x14ac:dyDescent="0.25">
      <c r="A315" s="31"/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N315" s="35"/>
      <c r="AI315" s="31"/>
    </row>
    <row r="316" spans="1:35" x14ac:dyDescent="0.25">
      <c r="A316" s="31"/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N316" s="35"/>
      <c r="AI316" s="31"/>
    </row>
    <row r="317" spans="1:35" x14ac:dyDescent="0.25">
      <c r="A317" s="31"/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N317" s="35"/>
      <c r="AI317" s="31"/>
    </row>
    <row r="318" spans="1:35" x14ac:dyDescent="0.25">
      <c r="A318" s="31"/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N318" s="35"/>
      <c r="AI318" s="31"/>
    </row>
    <row r="319" spans="1:35" x14ac:dyDescent="0.25">
      <c r="A319" s="31"/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N319" s="35"/>
      <c r="AI319" s="31"/>
    </row>
    <row r="320" spans="1:35" x14ac:dyDescent="0.25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N320" s="35"/>
      <c r="AI320" s="31"/>
    </row>
    <row r="321" spans="1:35" x14ac:dyDescent="0.25">
      <c r="A321" s="31"/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N321" s="35"/>
      <c r="AI321" s="31"/>
    </row>
    <row r="322" spans="1:35" x14ac:dyDescent="0.25">
      <c r="A322" s="31"/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N322" s="35"/>
      <c r="AI322" s="31"/>
    </row>
    <row r="323" spans="1:35" x14ac:dyDescent="0.25">
      <c r="A323" s="31"/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N323" s="35"/>
      <c r="AI323" s="31"/>
    </row>
    <row r="324" spans="1:35" x14ac:dyDescent="0.25">
      <c r="A324" s="31"/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N324" s="35"/>
      <c r="AI324" s="31"/>
    </row>
    <row r="325" spans="1:35" x14ac:dyDescent="0.25">
      <c r="A325" s="31"/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N325" s="35"/>
      <c r="AI325" s="31"/>
    </row>
    <row r="326" spans="1:35" x14ac:dyDescent="0.25">
      <c r="A326" s="31"/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N326" s="35"/>
      <c r="AI326" s="31"/>
    </row>
    <row r="327" spans="1:35" x14ac:dyDescent="0.25">
      <c r="A327" s="31"/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N327" s="35"/>
      <c r="AI327" s="31"/>
    </row>
    <row r="328" spans="1:35" x14ac:dyDescent="0.25">
      <c r="A328" s="31"/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N328" s="35"/>
      <c r="AI328" s="31"/>
    </row>
    <row r="329" spans="1:35" x14ac:dyDescent="0.25">
      <c r="A329" s="31"/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N329" s="35"/>
      <c r="AI329" s="31"/>
    </row>
    <row r="330" spans="1:35" x14ac:dyDescent="0.25">
      <c r="A330" s="31"/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N330" s="35"/>
      <c r="AI330" s="31"/>
    </row>
    <row r="331" spans="1:35" x14ac:dyDescent="0.25">
      <c r="A331" s="31"/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N331" s="35"/>
      <c r="AI331" s="31"/>
    </row>
    <row r="332" spans="1:35" x14ac:dyDescent="0.25">
      <c r="A332" s="31"/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N332" s="35"/>
      <c r="AI332" s="31"/>
    </row>
    <row r="333" spans="1:35" x14ac:dyDescent="0.25">
      <c r="A333" s="31"/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N333" s="35"/>
      <c r="AI333" s="31"/>
    </row>
    <row r="334" spans="1:35" x14ac:dyDescent="0.25">
      <c r="A334" s="31"/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N334" s="35"/>
      <c r="AI334" s="31"/>
    </row>
    <row r="335" spans="1:35" x14ac:dyDescent="0.25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N335" s="35"/>
      <c r="AI335" s="31"/>
    </row>
    <row r="336" spans="1:35" x14ac:dyDescent="0.25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N336" s="35"/>
      <c r="AI336" s="31"/>
    </row>
    <row r="337" spans="1:35" x14ac:dyDescent="0.25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N337" s="35"/>
      <c r="AI337" s="31"/>
    </row>
    <row r="338" spans="1:35" x14ac:dyDescent="0.25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N338" s="35"/>
      <c r="AI338" s="31"/>
    </row>
    <row r="339" spans="1:35" x14ac:dyDescent="0.25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N339" s="35"/>
      <c r="AI339" s="31"/>
    </row>
    <row r="340" spans="1:35" x14ac:dyDescent="0.25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N340" s="35"/>
      <c r="AI340" s="31"/>
    </row>
    <row r="341" spans="1:35" x14ac:dyDescent="0.25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N341" s="35"/>
      <c r="AI341" s="31"/>
    </row>
    <row r="342" spans="1:35" x14ac:dyDescent="0.25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N342" s="35"/>
      <c r="AI342" s="31"/>
    </row>
    <row r="343" spans="1:35" x14ac:dyDescent="0.25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N343" s="35"/>
      <c r="AI343" s="31"/>
    </row>
    <row r="344" spans="1:35" x14ac:dyDescent="0.25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N344" s="35"/>
      <c r="AI344" s="31"/>
    </row>
    <row r="345" spans="1:35" x14ac:dyDescent="0.25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N345" s="35"/>
      <c r="AI345" s="31"/>
    </row>
    <row r="346" spans="1:35" x14ac:dyDescent="0.25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N346" s="35"/>
      <c r="AI346" s="31"/>
    </row>
    <row r="347" spans="1:35" x14ac:dyDescent="0.25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N347" s="35"/>
      <c r="AI347" s="31"/>
    </row>
    <row r="348" spans="1:35" x14ac:dyDescent="0.25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N348" s="35"/>
      <c r="AI348" s="31"/>
    </row>
    <row r="349" spans="1:35" x14ac:dyDescent="0.25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N349" s="35"/>
      <c r="AI349" s="31"/>
    </row>
    <row r="350" spans="1:35" x14ac:dyDescent="0.25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N350" s="35"/>
      <c r="AI350" s="31"/>
    </row>
    <row r="351" spans="1:35" x14ac:dyDescent="0.25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N351" s="35"/>
      <c r="AI351" s="31"/>
    </row>
    <row r="352" spans="1:35" x14ac:dyDescent="0.25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N352" s="35"/>
      <c r="AI352" s="31"/>
    </row>
    <row r="353" spans="1:35" x14ac:dyDescent="0.25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N353" s="35"/>
      <c r="AI353" s="31"/>
    </row>
    <row r="354" spans="1:35" x14ac:dyDescent="0.25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N354" s="35"/>
      <c r="AI354" s="31"/>
    </row>
    <row r="355" spans="1:35" x14ac:dyDescent="0.25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N355" s="35"/>
      <c r="AI355" s="31"/>
    </row>
    <row r="356" spans="1:35" x14ac:dyDescent="0.25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N356" s="35"/>
      <c r="AI356" s="31"/>
    </row>
    <row r="357" spans="1:35" x14ac:dyDescent="0.25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N357" s="35"/>
      <c r="AI357" s="31"/>
    </row>
    <row r="358" spans="1:35" x14ac:dyDescent="0.25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N358" s="35"/>
      <c r="AI358" s="31"/>
    </row>
    <row r="359" spans="1:35" x14ac:dyDescent="0.25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N359" s="35"/>
      <c r="AI359" s="31"/>
    </row>
    <row r="360" spans="1:35" x14ac:dyDescent="0.25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N360" s="35"/>
      <c r="AI360" s="31"/>
    </row>
    <row r="361" spans="1:35" x14ac:dyDescent="0.25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N361" s="35"/>
      <c r="AI361" s="31"/>
    </row>
    <row r="362" spans="1:35" x14ac:dyDescent="0.25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N362" s="35"/>
      <c r="AI362" s="31"/>
    </row>
    <row r="363" spans="1:35" x14ac:dyDescent="0.25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N363" s="35"/>
      <c r="AI363" s="31"/>
    </row>
    <row r="364" spans="1:35" x14ac:dyDescent="0.25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N364" s="35"/>
      <c r="AI364" s="31"/>
    </row>
    <row r="365" spans="1:35" x14ac:dyDescent="0.25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N365" s="35"/>
      <c r="AI365" s="31"/>
    </row>
    <row r="366" spans="1:35" x14ac:dyDescent="0.25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N366" s="35"/>
      <c r="AI366" s="31"/>
    </row>
    <row r="367" spans="1:35" x14ac:dyDescent="0.25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N367" s="35"/>
      <c r="AI367" s="31"/>
    </row>
    <row r="368" spans="1:35" x14ac:dyDescent="0.25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N368" s="35"/>
      <c r="AI368" s="31"/>
    </row>
    <row r="369" spans="1:35" x14ac:dyDescent="0.25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N369" s="35"/>
      <c r="AI369" s="31"/>
    </row>
    <row r="370" spans="1:35" x14ac:dyDescent="0.25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N370" s="35"/>
      <c r="AI370" s="31"/>
    </row>
    <row r="371" spans="1:35" x14ac:dyDescent="0.25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N371" s="35"/>
      <c r="AI371" s="31"/>
    </row>
    <row r="372" spans="1:35" x14ac:dyDescent="0.25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N372" s="35"/>
      <c r="AI372" s="31"/>
    </row>
    <row r="373" spans="1:35" x14ac:dyDescent="0.25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N373" s="35"/>
      <c r="AI373" s="31"/>
    </row>
    <row r="374" spans="1:35" x14ac:dyDescent="0.25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N374" s="35"/>
      <c r="AI374" s="31"/>
    </row>
    <row r="375" spans="1:35" x14ac:dyDescent="0.25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N375" s="35"/>
      <c r="AI375" s="31"/>
    </row>
    <row r="376" spans="1:35" x14ac:dyDescent="0.25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N376" s="35"/>
      <c r="AI376" s="31"/>
    </row>
    <row r="377" spans="1:35" x14ac:dyDescent="0.25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N377" s="35"/>
      <c r="AI377" s="31"/>
    </row>
    <row r="378" spans="1:35" x14ac:dyDescent="0.25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N378" s="35"/>
      <c r="AI378" s="31"/>
    </row>
    <row r="379" spans="1:35" x14ac:dyDescent="0.25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N379" s="35"/>
      <c r="AI379" s="31"/>
    </row>
    <row r="380" spans="1:35" x14ac:dyDescent="0.25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N380" s="35"/>
      <c r="AI380" s="31"/>
    </row>
    <row r="381" spans="1:35" x14ac:dyDescent="0.25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N381" s="35"/>
      <c r="AI381" s="31"/>
    </row>
    <row r="382" spans="1:35" x14ac:dyDescent="0.25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N382" s="35"/>
      <c r="AI382" s="31"/>
    </row>
    <row r="383" spans="1:35" x14ac:dyDescent="0.25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N383" s="35"/>
      <c r="AI383" s="31"/>
    </row>
    <row r="384" spans="1:35" x14ac:dyDescent="0.25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N384" s="35"/>
      <c r="AI384" s="31"/>
    </row>
    <row r="385" spans="1:35" x14ac:dyDescent="0.25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N385" s="35"/>
      <c r="AI385" s="31"/>
    </row>
    <row r="386" spans="1:35" x14ac:dyDescent="0.25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N386" s="35"/>
      <c r="AI386" s="31"/>
    </row>
  </sheetData>
  <mergeCells count="59">
    <mergeCell ref="B32:C32"/>
    <mergeCell ref="D32:H32"/>
    <mergeCell ref="H20:K20"/>
    <mergeCell ref="A9:D9"/>
    <mergeCell ref="H9:K9"/>
    <mergeCell ref="A11:F11"/>
    <mergeCell ref="H11:L11"/>
    <mergeCell ref="A12:F13"/>
    <mergeCell ref="H12:L13"/>
    <mergeCell ref="A14:F14"/>
    <mergeCell ref="H14:L14"/>
    <mergeCell ref="H17:J17"/>
    <mergeCell ref="H18:J18"/>
    <mergeCell ref="H19:K19"/>
    <mergeCell ref="B23:C23"/>
    <mergeCell ref="D23:E23"/>
    <mergeCell ref="H23:K23"/>
    <mergeCell ref="B30:C30"/>
    <mergeCell ref="D30:H30"/>
    <mergeCell ref="A27:D27"/>
    <mergeCell ref="A28:K29"/>
    <mergeCell ref="B24:C24"/>
    <mergeCell ref="D24:E24"/>
    <mergeCell ref="B21:C21"/>
    <mergeCell ref="D21:E21"/>
    <mergeCell ref="H21:K21"/>
    <mergeCell ref="B22:C22"/>
    <mergeCell ref="D22:E22"/>
    <mergeCell ref="H22:K22"/>
    <mergeCell ref="J34:K34"/>
    <mergeCell ref="J36:K36"/>
    <mergeCell ref="B36:C36"/>
    <mergeCell ref="D36:H36"/>
    <mergeCell ref="B35:C35"/>
    <mergeCell ref="D35:H35"/>
    <mergeCell ref="J35:K35"/>
    <mergeCell ref="A64:L64"/>
    <mergeCell ref="A65:L65"/>
    <mergeCell ref="A44:I44"/>
    <mergeCell ref="B56:K56"/>
    <mergeCell ref="B58:E62"/>
    <mergeCell ref="F58:I62"/>
    <mergeCell ref="J58:L62"/>
    <mergeCell ref="A47:L50"/>
    <mergeCell ref="A63:L63"/>
    <mergeCell ref="B38:C38"/>
    <mergeCell ref="D38:H38"/>
    <mergeCell ref="A43:I43"/>
    <mergeCell ref="B39:C39"/>
    <mergeCell ref="D39:H39"/>
    <mergeCell ref="B40:C40"/>
    <mergeCell ref="D40:H40"/>
    <mergeCell ref="A42:I42"/>
    <mergeCell ref="B37:C37"/>
    <mergeCell ref="D37:H37"/>
    <mergeCell ref="A34:C34"/>
    <mergeCell ref="D34:I34"/>
    <mergeCell ref="B33:C33"/>
    <mergeCell ref="D33:H33"/>
  </mergeCells>
  <phoneticPr fontId="25" type="noConversion"/>
  <conditionalFormatting sqref="B24:E24">
    <cfRule type="containsText" dxfId="2" priority="2" operator="containsText" text="CSOC">
      <formula>NOT(ISERROR(SEARCH("CSOC",B24)))</formula>
    </cfRule>
    <cfRule type="containsText" dxfId="1" priority="3" operator="containsText" text="CSOC">
      <formula>NOT(ISERROR(SEARCH("CSOC",B24)))</formula>
    </cfRule>
    <cfRule type="containsText" dxfId="0" priority="4" operator="containsText" text="CSOC">
      <formula>NOT(ISERROR(SEARCH("CSOC",B24)))</formula>
    </cfRule>
  </conditionalFormatting>
  <dataValidations count="1">
    <dataValidation type="list" allowBlank="1" showInputMessage="1" showErrorMessage="1" sqref="H19:K19" xr:uid="{AFDE2262-1AA2-44C1-91CD-A879B90C6D4C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3" scale="9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Devis</vt:lpstr>
      <vt:lpstr>Bleu</vt:lpstr>
      <vt:lpstr>Commercial</vt:lpstr>
      <vt:lpstr>Devis!Date</vt:lpstr>
      <vt:lpstr>Devis!NomC</vt:lpstr>
      <vt:lpstr>Devis!NumDevis</vt:lpstr>
      <vt:lpstr>TOTAL_HT</vt:lpstr>
      <vt:lpstr>TOTAL_TTC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LIUZZO</dc:creator>
  <cp:lastModifiedBy>Anthony LIUZZO</cp:lastModifiedBy>
  <cp:lastPrinted>2021-10-27T10:13:41Z</cp:lastPrinted>
  <dcterms:created xsi:type="dcterms:W3CDTF">2021-09-15T07:07:20Z</dcterms:created>
  <dcterms:modified xsi:type="dcterms:W3CDTF">2021-10-28T14:03:15Z</dcterms:modified>
</cp:coreProperties>
</file>