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" windowWidth="22116" windowHeight="9552"/>
  </bookViews>
  <sheets>
    <sheet name="Equipes" sheetId="2" r:id="rId1"/>
    <sheet name="Tournoi" sheetId="1" r:id="rId2"/>
  </sheets>
  <calcPr calcId="125725"/>
</workbook>
</file>

<file path=xl/calcChain.xml><?xml version="1.0" encoding="utf-8"?>
<calcChain xmlns="http://schemas.openxmlformats.org/spreadsheetml/2006/main">
  <c r="AL5" i="1"/>
  <c r="C10" s="1"/>
  <c r="AL6"/>
  <c r="C5" s="1"/>
  <c r="AL7"/>
  <c r="C17" s="1"/>
  <c r="AL8"/>
  <c r="L9" s="1"/>
  <c r="AL9"/>
  <c r="C15" s="1"/>
  <c r="AL4"/>
  <c r="C13" s="1"/>
  <c r="Q27"/>
  <c r="Q25"/>
  <c r="L15"/>
  <c r="L10"/>
  <c r="L5"/>
  <c r="C18"/>
  <c r="C9"/>
  <c r="BD5"/>
  <c r="BE5"/>
  <c r="BF5"/>
  <c r="BG5"/>
  <c r="BH5"/>
  <c r="BI5"/>
  <c r="BJ5"/>
  <c r="BK5"/>
  <c r="BL5"/>
  <c r="BM5"/>
  <c r="BN5"/>
  <c r="BO5"/>
  <c r="BP5"/>
  <c r="BQ5"/>
  <c r="BD6"/>
  <c r="BE6"/>
  <c r="BF6"/>
  <c r="BG6"/>
  <c r="BH6"/>
  <c r="BI6"/>
  <c r="BJ6"/>
  <c r="BK6"/>
  <c r="BL6"/>
  <c r="BM6"/>
  <c r="BN6"/>
  <c r="BO6"/>
  <c r="BP6"/>
  <c r="BQ6"/>
  <c r="BD7"/>
  <c r="BE7"/>
  <c r="BF7"/>
  <c r="BG7"/>
  <c r="BH7"/>
  <c r="BI7"/>
  <c r="BJ7"/>
  <c r="BK7"/>
  <c r="BL7"/>
  <c r="BM7"/>
  <c r="BN7"/>
  <c r="BO7"/>
  <c r="BP7"/>
  <c r="BQ7"/>
  <c r="BD8"/>
  <c r="BE8"/>
  <c r="BF8"/>
  <c r="BG8"/>
  <c r="BH8"/>
  <c r="BI8"/>
  <c r="BJ8"/>
  <c r="BK8"/>
  <c r="BL8"/>
  <c r="BM8"/>
  <c r="BN8"/>
  <c r="BO8"/>
  <c r="BP8"/>
  <c r="BQ8"/>
  <c r="BD9"/>
  <c r="BE9"/>
  <c r="BF9"/>
  <c r="BG9"/>
  <c r="BH9"/>
  <c r="BI9"/>
  <c r="BJ9"/>
  <c r="BK9"/>
  <c r="BL9"/>
  <c r="BM9"/>
  <c r="BN9"/>
  <c r="BO9"/>
  <c r="BP9"/>
  <c r="BQ9"/>
  <c r="BD10"/>
  <c r="BE10"/>
  <c r="BF10"/>
  <c r="BG10"/>
  <c r="BH10"/>
  <c r="BI10"/>
  <c r="BJ10"/>
  <c r="BK10"/>
  <c r="BL10"/>
  <c r="BM10"/>
  <c r="BN10"/>
  <c r="BO10"/>
  <c r="BP10"/>
  <c r="BQ10"/>
  <c r="BD11"/>
  <c r="BE11"/>
  <c r="BF11"/>
  <c r="BG11"/>
  <c r="BH11"/>
  <c r="BI11"/>
  <c r="BJ11"/>
  <c r="BK11"/>
  <c r="BL11"/>
  <c r="BM11"/>
  <c r="BN11"/>
  <c r="BO11"/>
  <c r="BP11"/>
  <c r="BQ11"/>
  <c r="BD12"/>
  <c r="BE12"/>
  <c r="BF12"/>
  <c r="BG12"/>
  <c r="BH12"/>
  <c r="BI12"/>
  <c r="BJ12"/>
  <c r="BK12"/>
  <c r="BL12"/>
  <c r="BM12"/>
  <c r="BN12"/>
  <c r="BO12"/>
  <c r="BP12"/>
  <c r="BQ12"/>
  <c r="BD13"/>
  <c r="BE13"/>
  <c r="BF13"/>
  <c r="BG13"/>
  <c r="BH13"/>
  <c r="BI13"/>
  <c r="BJ13"/>
  <c r="BK13"/>
  <c r="BL13"/>
  <c r="BM13"/>
  <c r="BN13"/>
  <c r="BO13"/>
  <c r="BP13"/>
  <c r="BQ13"/>
  <c r="BD14"/>
  <c r="BE14"/>
  <c r="BF14"/>
  <c r="BG14"/>
  <c r="BH14"/>
  <c r="BI14"/>
  <c r="BJ14"/>
  <c r="BK14"/>
  <c r="BL14"/>
  <c r="BM14"/>
  <c r="BN14"/>
  <c r="BO14"/>
  <c r="BP14"/>
  <c r="BQ14"/>
  <c r="BD15"/>
  <c r="BE15"/>
  <c r="BF15"/>
  <c r="BG15"/>
  <c r="BH15"/>
  <c r="BI15"/>
  <c r="BJ15"/>
  <c r="BK15"/>
  <c r="BL15"/>
  <c r="BM15"/>
  <c r="BN15"/>
  <c r="BO15"/>
  <c r="BP15"/>
  <c r="BQ15"/>
  <c r="BD16"/>
  <c r="BE16"/>
  <c r="BF16"/>
  <c r="BG16"/>
  <c r="BH16"/>
  <c r="BI16"/>
  <c r="BJ16"/>
  <c r="BK16"/>
  <c r="BL16"/>
  <c r="BM16"/>
  <c r="BN16"/>
  <c r="BO16"/>
  <c r="BP16"/>
  <c r="BQ16"/>
  <c r="BD17"/>
  <c r="BE17"/>
  <c r="BF17"/>
  <c r="BG17"/>
  <c r="BH17"/>
  <c r="BI17"/>
  <c r="BJ17"/>
  <c r="BK17"/>
  <c r="BL17"/>
  <c r="BM17"/>
  <c r="BN17"/>
  <c r="BO17"/>
  <c r="BP17"/>
  <c r="BQ17"/>
  <c r="BD18"/>
  <c r="BE18"/>
  <c r="BF18"/>
  <c r="BG18"/>
  <c r="BH18"/>
  <c r="BI18"/>
  <c r="BJ18"/>
  <c r="BK18"/>
  <c r="BL18"/>
  <c r="BM18"/>
  <c r="BN18"/>
  <c r="BO18"/>
  <c r="BP18"/>
  <c r="BQ18"/>
  <c r="BQ4"/>
  <c r="BP4"/>
  <c r="BO4"/>
  <c r="BN4"/>
  <c r="BM4"/>
  <c r="BL4"/>
  <c r="BK4"/>
  <c r="BJ4"/>
  <c r="BI4"/>
  <c r="BH4"/>
  <c r="BG4"/>
  <c r="BF4"/>
  <c r="BE4"/>
  <c r="BD4"/>
  <c r="C11" l="1"/>
  <c r="L16"/>
  <c r="C6"/>
  <c r="C12"/>
  <c r="L6"/>
  <c r="C8"/>
  <c r="L12"/>
  <c r="L7"/>
  <c r="L14"/>
  <c r="C4"/>
  <c r="AZ5" s="1"/>
  <c r="C16"/>
  <c r="L8"/>
  <c r="C14"/>
  <c r="L17"/>
  <c r="L13"/>
  <c r="L4"/>
  <c r="L11"/>
  <c r="L18"/>
  <c r="C7"/>
  <c r="AY6" l="1"/>
  <c r="AV8"/>
  <c r="AY8"/>
  <c r="AY7"/>
  <c r="AW5"/>
  <c r="AT6"/>
  <c r="AV7"/>
  <c r="AU8"/>
  <c r="AV4"/>
  <c r="AT9"/>
  <c r="AV5"/>
  <c r="AZ9"/>
  <c r="AU6"/>
  <c r="AT7"/>
  <c r="AX4"/>
  <c r="AU5"/>
  <c r="AU9"/>
  <c r="AX5"/>
  <c r="AX7"/>
  <c r="AT4"/>
  <c r="AU7"/>
  <c r="AT8"/>
  <c r="AW6"/>
  <c r="AY9"/>
  <c r="AY5"/>
  <c r="BA5" s="1"/>
  <c r="AZ6"/>
  <c r="AY4"/>
  <c r="AW9"/>
  <c r="AX8"/>
  <c r="AU4"/>
  <c r="AT5"/>
  <c r="AX6"/>
  <c r="AZ4"/>
  <c r="AW7"/>
  <c r="AX9"/>
  <c r="AW4"/>
  <c r="AZ7"/>
  <c r="AZ8"/>
  <c r="AV6"/>
  <c r="AW8"/>
  <c r="AV9"/>
  <c r="BA6" l="1"/>
  <c r="BB6" s="1"/>
  <c r="BC6" s="1"/>
  <c r="BB5"/>
  <c r="BC5" s="1"/>
  <c r="BA9"/>
  <c r="BB9" s="1"/>
  <c r="BC9" s="1"/>
  <c r="BA7"/>
  <c r="BB7" s="1"/>
  <c r="BC7" s="1"/>
  <c r="BA8"/>
  <c r="BB8" s="1"/>
  <c r="BC8" s="1"/>
  <c r="BA4"/>
  <c r="BB4" s="1"/>
  <c r="BC4" s="1"/>
  <c r="AS5" l="1"/>
  <c r="AK5" s="1"/>
  <c r="AS4"/>
  <c r="AK4" s="1"/>
  <c r="BR7" s="1"/>
  <c r="BS7" s="1"/>
  <c r="AS7"/>
  <c r="AK7" s="1"/>
  <c r="AS6"/>
  <c r="AK6" s="1"/>
  <c r="AS9"/>
  <c r="AK9" s="1"/>
  <c r="AS8"/>
  <c r="AK8" s="1"/>
  <c r="BR9" l="1"/>
  <c r="BS9" s="1"/>
  <c r="T8"/>
  <c r="AE8" s="1"/>
  <c r="T5"/>
  <c r="A28" s="1"/>
  <c r="T7"/>
  <c r="A23" s="1"/>
  <c r="T6"/>
  <c r="A30" s="1"/>
  <c r="BR8"/>
  <c r="BS8" s="1"/>
  <c r="BR6"/>
  <c r="BS6" s="1"/>
  <c r="T4"/>
  <c r="A21" s="1"/>
  <c r="BR5"/>
  <c r="BS5" s="1"/>
  <c r="T9"/>
  <c r="AE9" s="1"/>
  <c r="BR4"/>
  <c r="BS4" s="1"/>
  <c r="AE6" l="1"/>
  <c r="AF6"/>
  <c r="AI8"/>
  <c r="AH9"/>
  <c r="AD6"/>
  <c r="AH4"/>
  <c r="AC6"/>
  <c r="AG4"/>
  <c r="AB6"/>
  <c r="AI4"/>
  <c r="AI6"/>
  <c r="AB4"/>
  <c r="AC9"/>
  <c r="AF5"/>
  <c r="AB9"/>
  <c r="AD8"/>
  <c r="AC5"/>
  <c r="AI9"/>
  <c r="AH8"/>
  <c r="AD5"/>
  <c r="AH6"/>
  <c r="AG6"/>
  <c r="AC8"/>
  <c r="AI5"/>
  <c r="AB8"/>
  <c r="AB5"/>
  <c r="BT7"/>
  <c r="BT8"/>
  <c r="AF9"/>
  <c r="AF8"/>
  <c r="AD4"/>
  <c r="AH5"/>
  <c r="AG9"/>
  <c r="AG8"/>
  <c r="AC4"/>
  <c r="AD9"/>
  <c r="AE4"/>
  <c r="AG5"/>
  <c r="BT6"/>
  <c r="AA7" s="1"/>
  <c r="AB7"/>
  <c r="AG7"/>
  <c r="BT4"/>
  <c r="AH7"/>
  <c r="BT9"/>
  <c r="BT5"/>
  <c r="AA6" s="1"/>
  <c r="AF7"/>
  <c r="AE7"/>
  <c r="AF4"/>
  <c r="AE5"/>
  <c r="AC7"/>
  <c r="AD7"/>
  <c r="AI7"/>
  <c r="AA8" l="1"/>
  <c r="AA9"/>
  <c r="AA5"/>
</calcChain>
</file>

<file path=xl/sharedStrings.xml><?xml version="1.0" encoding="utf-8"?>
<sst xmlns="http://schemas.openxmlformats.org/spreadsheetml/2006/main" count="58" uniqueCount="20">
  <si>
    <t>Terrain</t>
  </si>
  <si>
    <t>Equipes</t>
  </si>
  <si>
    <t>Buts</t>
  </si>
  <si>
    <t>Pts</t>
  </si>
  <si>
    <t>J</t>
  </si>
  <si>
    <t>G</t>
  </si>
  <si>
    <t>N</t>
  </si>
  <si>
    <t>P</t>
  </si>
  <si>
    <t>Rang</t>
  </si>
  <si>
    <t>B +</t>
  </si>
  <si>
    <t>B -</t>
  </si>
  <si>
    <t>Diff</t>
  </si>
  <si>
    <t>TOURNOI  06  EQUIPES</t>
  </si>
  <si>
    <t>CLASSEMENT</t>
  </si>
  <si>
    <t>%</t>
  </si>
  <si>
    <t>B+</t>
  </si>
  <si>
    <t>B-</t>
  </si>
  <si>
    <t>R</t>
  </si>
  <si>
    <t>Pénalty</t>
  </si>
  <si>
    <t>NOM  DES  EQUIPES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</si>
</sst>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0"/>
      <color theme="7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b/>
      <sz val="22"/>
      <color theme="8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</cellXfs>
  <cellStyles count="1">
    <cellStyle name="Normal" xfId="0" builtinId="0"/>
  </cellStyles>
  <dxfs count="1">
    <dxf>
      <font>
        <b/>
        <i val="0"/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5"/>
  <sheetViews>
    <sheetView tabSelected="1" workbookViewId="0">
      <selection activeCell="F5" sqref="F5:L10"/>
    </sheetView>
  </sheetViews>
  <sheetFormatPr baseColWidth="10" defaultRowHeight="14.4"/>
  <cols>
    <col min="1" max="16384" width="11.5546875" style="2"/>
  </cols>
  <sheetData>
    <row r="1" spans="1:18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</row>
    <row r="2" spans="1:18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</row>
    <row r="3" spans="1:18" ht="15" thickBot="1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</row>
    <row r="4" spans="1:18" ht="30" customHeight="1">
      <c r="A4" s="13"/>
      <c r="B4" s="13"/>
      <c r="C4" s="13"/>
      <c r="D4" s="13"/>
      <c r="E4" s="13"/>
      <c r="F4" s="15" t="s">
        <v>19</v>
      </c>
      <c r="G4" s="16"/>
      <c r="H4" s="16"/>
      <c r="I4" s="16"/>
      <c r="J4" s="16"/>
      <c r="K4" s="16"/>
      <c r="L4" s="17"/>
      <c r="M4" s="13"/>
      <c r="N4" s="13"/>
      <c r="O4" s="13"/>
      <c r="P4" s="13"/>
      <c r="Q4" s="13"/>
      <c r="R4" s="13"/>
    </row>
    <row r="5" spans="1:18" ht="30" customHeight="1">
      <c r="A5" s="13"/>
      <c r="B5" s="13"/>
      <c r="C5" s="13"/>
      <c r="D5" s="13"/>
      <c r="E5" s="13"/>
      <c r="F5" s="14"/>
      <c r="G5" s="14"/>
      <c r="H5" s="14"/>
      <c r="I5" s="14"/>
      <c r="J5" s="14"/>
      <c r="K5" s="14"/>
      <c r="L5" s="14"/>
      <c r="M5" s="13"/>
      <c r="N5" s="13"/>
      <c r="O5" s="13"/>
      <c r="P5" s="13"/>
      <c r="Q5" s="13"/>
      <c r="R5" s="13"/>
    </row>
    <row r="6" spans="1:18" ht="30" customHeight="1">
      <c r="A6" s="13"/>
      <c r="B6" s="13"/>
      <c r="C6" s="13"/>
      <c r="D6" s="13"/>
      <c r="E6" s="13"/>
      <c r="F6" s="14"/>
      <c r="G6" s="14"/>
      <c r="H6" s="14"/>
      <c r="I6" s="14"/>
      <c r="J6" s="14"/>
      <c r="K6" s="14"/>
      <c r="L6" s="14"/>
      <c r="M6" s="13"/>
      <c r="N6" s="13"/>
      <c r="O6" s="13"/>
      <c r="P6" s="13"/>
      <c r="Q6" s="13"/>
      <c r="R6" s="13"/>
    </row>
    <row r="7" spans="1:18" ht="30" customHeight="1">
      <c r="A7" s="13"/>
      <c r="B7" s="13"/>
      <c r="C7" s="13"/>
      <c r="D7" s="13"/>
      <c r="E7" s="13"/>
      <c r="F7" s="14"/>
      <c r="G7" s="14"/>
      <c r="H7" s="14"/>
      <c r="I7" s="14"/>
      <c r="J7" s="14"/>
      <c r="K7" s="14"/>
      <c r="L7" s="14"/>
      <c r="M7" s="13"/>
      <c r="N7" s="13"/>
      <c r="O7" s="13"/>
      <c r="P7" s="13"/>
      <c r="Q7" s="13"/>
      <c r="R7" s="13"/>
    </row>
    <row r="8" spans="1:18" ht="30" customHeight="1">
      <c r="A8" s="13"/>
      <c r="B8" s="13"/>
      <c r="C8" s="13"/>
      <c r="D8" s="13"/>
      <c r="E8" s="13"/>
      <c r="F8" s="14"/>
      <c r="G8" s="14"/>
      <c r="H8" s="14"/>
      <c r="I8" s="14"/>
      <c r="J8" s="14"/>
      <c r="K8" s="14"/>
      <c r="L8" s="14"/>
      <c r="M8" s="13"/>
      <c r="N8" s="13"/>
      <c r="O8" s="13"/>
      <c r="P8" s="13"/>
      <c r="Q8" s="13"/>
      <c r="R8" s="13"/>
    </row>
    <row r="9" spans="1:18" ht="30" customHeight="1">
      <c r="A9" s="13"/>
      <c r="B9" s="13"/>
      <c r="C9" s="13"/>
      <c r="D9" s="13"/>
      <c r="E9" s="13"/>
      <c r="F9" s="14"/>
      <c r="G9" s="14"/>
      <c r="H9" s="14"/>
      <c r="I9" s="14"/>
      <c r="J9" s="14"/>
      <c r="K9" s="14"/>
      <c r="L9" s="14"/>
      <c r="M9" s="13"/>
      <c r="N9" s="13"/>
      <c r="O9" s="13"/>
      <c r="P9" s="13"/>
      <c r="Q9" s="13"/>
      <c r="R9" s="13"/>
    </row>
    <row r="10" spans="1:18" ht="30" customHeight="1">
      <c r="A10" s="13"/>
      <c r="B10" s="13"/>
      <c r="C10" s="13"/>
      <c r="D10" s="13"/>
      <c r="E10" s="13"/>
      <c r="F10" s="14"/>
      <c r="G10" s="14"/>
      <c r="H10" s="14"/>
      <c r="I10" s="14"/>
      <c r="J10" s="14"/>
      <c r="K10" s="14"/>
      <c r="L10" s="14"/>
      <c r="M10" s="13"/>
      <c r="N10" s="13"/>
      <c r="O10" s="13"/>
      <c r="P10" s="13"/>
      <c r="Q10" s="13"/>
      <c r="R10" s="13"/>
    </row>
    <row r="11" spans="1:18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</row>
    <row r="12" spans="1:18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</row>
    <row r="13" spans="1:18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</row>
    <row r="14" spans="1:18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</row>
    <row r="15" spans="1:18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</row>
    <row r="16" spans="1:18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</row>
    <row r="17" spans="1:18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</row>
    <row r="18" spans="1:18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</row>
    <row r="19" spans="1:18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</row>
    <row r="20" spans="1:18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</row>
    <row r="21" spans="1:18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</row>
    <row r="22" spans="1:18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</row>
    <row r="23" spans="1:18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</row>
    <row r="24" spans="1:18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</row>
    <row r="25" spans="1:18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</row>
  </sheetData>
  <mergeCells count="7">
    <mergeCell ref="F10:L10"/>
    <mergeCell ref="F4:L4"/>
    <mergeCell ref="F5:L5"/>
    <mergeCell ref="F6:L6"/>
    <mergeCell ref="F7:L7"/>
    <mergeCell ref="F8:L8"/>
    <mergeCell ref="F9:L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T31"/>
  <sheetViews>
    <sheetView workbookViewId="0">
      <selection activeCell="AH25" sqref="AH25"/>
    </sheetView>
  </sheetViews>
  <sheetFormatPr baseColWidth="10" defaultColWidth="5.77734375" defaultRowHeight="14.4"/>
  <cols>
    <col min="1" max="35" width="5.77734375" style="2"/>
    <col min="36" max="53" width="0" style="2" hidden="1" customWidth="1"/>
    <col min="54" max="54" width="12.88671875" style="2" hidden="1" customWidth="1"/>
    <col min="55" max="55" width="11.6640625" style="2" hidden="1" customWidth="1"/>
    <col min="56" max="69" width="0" style="2" hidden="1" customWidth="1"/>
    <col min="70" max="70" width="31.77734375" style="2" hidden="1" customWidth="1"/>
    <col min="71" max="71" width="17.6640625" style="2" hidden="1" customWidth="1"/>
    <col min="72" max="72" width="5.44140625" style="2" hidden="1" customWidth="1"/>
    <col min="73" max="16384" width="5.77734375" style="2"/>
  </cols>
  <sheetData>
    <row r="1" spans="1:72">
      <c r="A1" s="18" t="s">
        <v>12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"/>
      <c r="T1" s="18" t="s">
        <v>13</v>
      </c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L1" s="3" t="s">
        <v>13</v>
      </c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</row>
    <row r="2" spans="1:72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</row>
    <row r="3" spans="1:72">
      <c r="A3" s="19" t="s">
        <v>0</v>
      </c>
      <c r="B3" s="19"/>
      <c r="C3" s="19" t="s">
        <v>1</v>
      </c>
      <c r="D3" s="19"/>
      <c r="E3" s="19"/>
      <c r="F3" s="19"/>
      <c r="G3" s="19"/>
      <c r="H3" s="19"/>
      <c r="I3" s="19"/>
      <c r="J3" s="20" t="s">
        <v>2</v>
      </c>
      <c r="K3" s="20" t="s">
        <v>2</v>
      </c>
      <c r="L3" s="19" t="s">
        <v>1</v>
      </c>
      <c r="M3" s="19"/>
      <c r="N3" s="19"/>
      <c r="O3" s="19"/>
      <c r="P3" s="19"/>
      <c r="Q3" s="19"/>
      <c r="R3" s="19"/>
      <c r="S3" s="1"/>
      <c r="T3" s="19" t="s">
        <v>1</v>
      </c>
      <c r="U3" s="19"/>
      <c r="V3" s="19"/>
      <c r="W3" s="19"/>
      <c r="X3" s="19"/>
      <c r="Y3" s="19"/>
      <c r="Z3" s="19"/>
      <c r="AA3" s="20" t="s">
        <v>8</v>
      </c>
      <c r="AB3" s="20" t="s">
        <v>3</v>
      </c>
      <c r="AC3" s="20" t="s">
        <v>4</v>
      </c>
      <c r="AD3" s="20" t="s">
        <v>5</v>
      </c>
      <c r="AE3" s="20" t="s">
        <v>6</v>
      </c>
      <c r="AF3" s="20" t="s">
        <v>7</v>
      </c>
      <c r="AG3" s="20" t="s">
        <v>9</v>
      </c>
      <c r="AH3" s="20" t="s">
        <v>10</v>
      </c>
      <c r="AI3" s="20" t="s">
        <v>11</v>
      </c>
      <c r="AK3" s="2" t="s">
        <v>8</v>
      </c>
      <c r="AL3" s="4" t="s">
        <v>1</v>
      </c>
      <c r="AM3" s="4"/>
      <c r="AN3" s="4"/>
      <c r="AO3" s="4"/>
      <c r="AP3" s="4"/>
      <c r="AQ3" s="4"/>
      <c r="AR3" s="4"/>
      <c r="AS3" s="5" t="s">
        <v>8</v>
      </c>
      <c r="AT3" s="5" t="s">
        <v>3</v>
      </c>
      <c r="AU3" s="5" t="s">
        <v>4</v>
      </c>
      <c r="AV3" s="5" t="s">
        <v>5</v>
      </c>
      <c r="AW3" s="5" t="s">
        <v>6</v>
      </c>
      <c r="AX3" s="5" t="s">
        <v>7</v>
      </c>
      <c r="AY3" s="5" t="s">
        <v>9</v>
      </c>
      <c r="AZ3" s="5" t="s">
        <v>10</v>
      </c>
      <c r="BA3" s="5" t="s">
        <v>11</v>
      </c>
      <c r="BB3" s="2" t="s">
        <v>14</v>
      </c>
      <c r="BC3" s="2" t="s">
        <v>14</v>
      </c>
      <c r="BD3" s="2" t="s">
        <v>3</v>
      </c>
      <c r="BE3" s="2" t="s">
        <v>3</v>
      </c>
      <c r="BF3" s="2" t="s">
        <v>4</v>
      </c>
      <c r="BG3" s="2" t="s">
        <v>4</v>
      </c>
      <c r="BH3" s="2" t="s">
        <v>5</v>
      </c>
      <c r="BI3" s="2" t="s">
        <v>5</v>
      </c>
      <c r="BJ3" s="2" t="s">
        <v>6</v>
      </c>
      <c r="BK3" s="2" t="s">
        <v>6</v>
      </c>
      <c r="BL3" s="2" t="s">
        <v>7</v>
      </c>
      <c r="BM3" s="2" t="s">
        <v>7</v>
      </c>
      <c r="BN3" s="2" t="s">
        <v>15</v>
      </c>
      <c r="BO3" s="2" t="s">
        <v>15</v>
      </c>
      <c r="BP3" s="2" t="s">
        <v>16</v>
      </c>
      <c r="BQ3" s="2" t="s">
        <v>16</v>
      </c>
      <c r="BR3" s="2" t="s">
        <v>1</v>
      </c>
      <c r="BS3" s="2" t="s">
        <v>14</v>
      </c>
      <c r="BT3" s="2" t="s">
        <v>17</v>
      </c>
    </row>
    <row r="4" spans="1:72">
      <c r="A4" s="1"/>
      <c r="B4" s="1"/>
      <c r="C4" s="21">
        <f>AL5</f>
        <v>0</v>
      </c>
      <c r="D4" s="21"/>
      <c r="E4" s="21"/>
      <c r="F4" s="21"/>
      <c r="G4" s="21"/>
      <c r="H4" s="21"/>
      <c r="I4" s="21"/>
      <c r="J4" s="23"/>
      <c r="K4" s="23"/>
      <c r="L4" s="21">
        <f>AL4</f>
        <v>0</v>
      </c>
      <c r="M4" s="21"/>
      <c r="N4" s="21"/>
      <c r="O4" s="21"/>
      <c r="P4" s="21"/>
      <c r="Q4" s="21"/>
      <c r="R4" s="21"/>
      <c r="S4" s="1"/>
      <c r="T4" s="21">
        <f>VLOOKUP(AJ4,$AK$4:$AR$9,2,0)</f>
        <v>0</v>
      </c>
      <c r="U4" s="21"/>
      <c r="V4" s="21"/>
      <c r="W4" s="21"/>
      <c r="X4" s="21"/>
      <c r="Y4" s="21"/>
      <c r="Z4" s="21"/>
      <c r="AA4" s="22">
        <v>1</v>
      </c>
      <c r="AB4" s="24">
        <f>VLOOKUP(T4,$AL$4:$BA$9,9,0)</f>
        <v>0</v>
      </c>
      <c r="AC4" s="2">
        <f>VLOOKUP(T4,$AL$4:$BA$9,10,0)</f>
        <v>0</v>
      </c>
      <c r="AD4" s="2">
        <f>VLOOKUP(T4,$AL$4:$BA$9,11,0)</f>
        <v>0</v>
      </c>
      <c r="AE4" s="2">
        <f>VLOOKUP(T4,$AL$4:$BA$9,12,0)</f>
        <v>0</v>
      </c>
      <c r="AF4" s="2">
        <f>VLOOKUP(T4,$AL$4:$BA$9,13,0)</f>
        <v>0</v>
      </c>
      <c r="AG4" s="2">
        <f>VLOOKUP(T4,$AL$4:$BA$9,14,0)</f>
        <v>0</v>
      </c>
      <c r="AH4" s="2">
        <f>VLOOKUP(T4,$AL$4:$BA$9,15,0)</f>
        <v>0</v>
      </c>
      <c r="AI4" s="2">
        <f>VLOOKUP(T4,$AL$4:$BA$9,16,0)</f>
        <v>0</v>
      </c>
      <c r="AJ4" s="2">
        <v>1</v>
      </c>
      <c r="AK4" s="2">
        <f>AS4</f>
        <v>1</v>
      </c>
      <c r="AL4" s="4">
        <f>Equipes!F5</f>
        <v>0</v>
      </c>
      <c r="AM4" s="4"/>
      <c r="AN4" s="4"/>
      <c r="AO4" s="4"/>
      <c r="AP4" s="4"/>
      <c r="AQ4" s="4"/>
      <c r="AR4" s="4"/>
      <c r="AS4" s="5">
        <f>RANK(BC4,$BC$4:$BC$9)</f>
        <v>1</v>
      </c>
      <c r="AT4" s="5">
        <f>SUMPRODUCT(($C$4:$I$18=AL4)*($BD$4:$BD$18))+SUMPRODUCT(($L$4:$R$18=AL4)*($BE$4:$BE$18))</f>
        <v>0</v>
      </c>
      <c r="AU4" s="5">
        <f>SUMPRODUCT(($C$4:$I$18=AL4)*($BF$4:$BF$18))+SUMPRODUCT(($L$4:$R$18=AL4)*($BG$4:$BG$18))</f>
        <v>0</v>
      </c>
      <c r="AV4" s="5">
        <f>SUMPRODUCT(($C$4:$I$18=AL4)*($BH$4:$BH$18))+SUMPRODUCT(($L$4:$R$18=AL4)*($BI$4:$BI$18))</f>
        <v>0</v>
      </c>
      <c r="AW4" s="5">
        <f>SUMPRODUCT(($C$4:$I$18=AL4)*($BJ$4:$BJ$18))+SUMPRODUCT(($L$4:$R$18=AL4)*($BK$4:$BK$18))</f>
        <v>0</v>
      </c>
      <c r="AX4" s="5">
        <f>SUMPRODUCT(($C$4:$I$18=AL4)*($BL$4:$BL$18))+SUMPRODUCT(($L$4:$R$18=AL4)*($BM$4:$BM$18))</f>
        <v>0</v>
      </c>
      <c r="AY4" s="5">
        <f>SUMPRODUCT(($C$4:$I$18=AL4)*($BN$4:$BN$18))+SUMPRODUCT(($L$4:$R$18=AL4)*($BO$4:$BO$18))</f>
        <v>0</v>
      </c>
      <c r="AZ4" s="5">
        <f>SUMPRODUCT(($C$4:$I$18=AL4)*($BP$4:$BP$18))+SUMPRODUCT(($L$4:$R$18=AL4)*($BQ$4:$BQ$18))</f>
        <v>0</v>
      </c>
      <c r="BA4" s="5">
        <f>AY4-AZ4</f>
        <v>0</v>
      </c>
      <c r="BB4" s="2">
        <f>SUM(AT4*1000+(BA4)/10+(AY4)/100)</f>
        <v>0</v>
      </c>
      <c r="BC4" s="2">
        <f>BB4+0.00006</f>
        <v>6.0000000000000002E-5</v>
      </c>
      <c r="BD4" s="2">
        <f>IF(J4="",0,IF(J4&gt;K4,3,IF(J4=K4,2,IF(J4&lt;K4,1))))</f>
        <v>0</v>
      </c>
      <c r="BE4" s="2">
        <f>IF(K4="",0,IF(K4&gt;J4,3,IF(K4=J4,2,IF(K4&lt;J4,1))))</f>
        <v>0</v>
      </c>
      <c r="BF4" s="2">
        <f>IF(J4="",0,1)</f>
        <v>0</v>
      </c>
      <c r="BG4" s="2">
        <f>IF(K4="",0,1)</f>
        <v>0</v>
      </c>
      <c r="BH4" s="2" t="b">
        <f>IF(J4&lt;&gt;"",IF(J4&lt;K4,1))</f>
        <v>0</v>
      </c>
      <c r="BI4" s="2" t="b">
        <f>IF(K4&lt;&gt;"",IF(K4&gt;J4,1))</f>
        <v>0</v>
      </c>
      <c r="BJ4" s="2" t="b">
        <f>IF(J4&lt;&gt;"",IF(J4=K4,1))</f>
        <v>0</v>
      </c>
      <c r="BK4" s="2" t="b">
        <f>IF(K4&lt;&gt;"",IF(K4=J4,1))</f>
        <v>0</v>
      </c>
      <c r="BL4" s="2" t="b">
        <f>IF(J4&lt;&gt;"",IF(J4&lt;K4,1))</f>
        <v>0</v>
      </c>
      <c r="BM4" s="2" t="b">
        <f>IF(K4&lt;&gt;"",IF(K4&lt;J4,1))</f>
        <v>0</v>
      </c>
      <c r="BN4" s="2">
        <f>J4</f>
        <v>0</v>
      </c>
      <c r="BO4" s="2">
        <f>K4</f>
        <v>0</v>
      </c>
      <c r="BP4" s="2">
        <f>K4</f>
        <v>0</v>
      </c>
      <c r="BQ4" s="2">
        <f>J4</f>
        <v>0</v>
      </c>
      <c r="BR4" s="2">
        <f>VLOOKUP(AJ4,$AK$4:$AR$9,2,0)</f>
        <v>0</v>
      </c>
      <c r="BS4" s="2">
        <f>VLOOKUP(BR4,$AL$4:$BB$9,17,0)</f>
        <v>0</v>
      </c>
      <c r="BT4" s="2">
        <f>RANK(BS4,$BS$4:$BS$9)</f>
        <v>1</v>
      </c>
    </row>
    <row r="5" spans="1:72">
      <c r="A5" s="1"/>
      <c r="B5" s="1"/>
      <c r="C5" s="21">
        <f>AL6</f>
        <v>0</v>
      </c>
      <c r="D5" s="21"/>
      <c r="E5" s="21"/>
      <c r="F5" s="21"/>
      <c r="G5" s="21"/>
      <c r="H5" s="21"/>
      <c r="I5" s="21"/>
      <c r="J5" s="23"/>
      <c r="K5" s="23"/>
      <c r="L5" s="21">
        <f>AL9</f>
        <v>0</v>
      </c>
      <c r="M5" s="21"/>
      <c r="N5" s="21"/>
      <c r="O5" s="21"/>
      <c r="P5" s="21"/>
      <c r="Q5" s="21"/>
      <c r="R5" s="21"/>
      <c r="S5" s="1"/>
      <c r="T5" s="21">
        <f t="shared" ref="T5:T9" si="0">VLOOKUP(AJ5,$AK$4:$AR$9,2,0)</f>
        <v>0</v>
      </c>
      <c r="U5" s="21"/>
      <c r="V5" s="21"/>
      <c r="W5" s="21"/>
      <c r="X5" s="21"/>
      <c r="Y5" s="21"/>
      <c r="Z5" s="21"/>
      <c r="AA5" s="22">
        <f>IF(BS5=BS4,BT4,BT5)</f>
        <v>1</v>
      </c>
      <c r="AB5" s="24">
        <f t="shared" ref="AB5:AB9" si="1">VLOOKUP(T5,$AL$4:$BA$9,9,0)</f>
        <v>0</v>
      </c>
      <c r="AC5" s="2">
        <f t="shared" ref="AC5:AC9" si="2">VLOOKUP(T5,$AL$4:$BA$9,10,0)</f>
        <v>0</v>
      </c>
      <c r="AD5" s="2">
        <f t="shared" ref="AD5:AD9" si="3">VLOOKUP(T5,$AL$4:$BA$9,11,0)</f>
        <v>0</v>
      </c>
      <c r="AE5" s="2">
        <f t="shared" ref="AE5:AE9" si="4">VLOOKUP(T5,$AL$4:$BA$9,12,0)</f>
        <v>0</v>
      </c>
      <c r="AF5" s="2">
        <f t="shared" ref="AF5:AF9" si="5">VLOOKUP(T5,$AL$4:$BA$9,13,0)</f>
        <v>0</v>
      </c>
      <c r="AG5" s="2">
        <f t="shared" ref="AG5:AG9" si="6">VLOOKUP(T5,$AL$4:$BA$9,14,0)</f>
        <v>0</v>
      </c>
      <c r="AH5" s="2">
        <f t="shared" ref="AH5:AH9" si="7">VLOOKUP(T5,$AL$4:$BA$9,15,0)</f>
        <v>0</v>
      </c>
      <c r="AI5" s="2">
        <f t="shared" ref="AI5:AI9" si="8">VLOOKUP(T5,$AL$4:$BA$9,16,0)</f>
        <v>0</v>
      </c>
      <c r="AJ5" s="2">
        <v>2</v>
      </c>
      <c r="AK5" s="2">
        <f t="shared" ref="AK5:AK9" si="9">AS5</f>
        <v>2</v>
      </c>
      <c r="AL5" s="4">
        <f>Equipes!F6</f>
        <v>0</v>
      </c>
      <c r="AM5" s="4"/>
      <c r="AN5" s="4"/>
      <c r="AO5" s="4"/>
      <c r="AP5" s="4"/>
      <c r="AQ5" s="4"/>
      <c r="AR5" s="4"/>
      <c r="AS5" s="5">
        <f t="shared" ref="AS5:AS9" si="10">RANK(BC5,$BC$4:$BC$9)</f>
        <v>2</v>
      </c>
      <c r="AT5" s="5">
        <f t="shared" ref="AT5:AT9" si="11">SUMPRODUCT(($C$4:$I$18=AL5)*($BD$4:$BD$18))+SUMPRODUCT(($L$4:$R$18=AL5)*($BE$4:$BE$18))</f>
        <v>0</v>
      </c>
      <c r="AU5" s="5">
        <f t="shared" ref="AU5:AU9" si="12">SUMPRODUCT(($C$4:$I$18=AL5)*($BF$4:$BF$18))+SUMPRODUCT(($L$4:$R$18=AL5)*($BG$4:$BG$18))</f>
        <v>0</v>
      </c>
      <c r="AV5" s="5">
        <f t="shared" ref="AV5:AV9" si="13">SUMPRODUCT(($C$4:$I$18=AL5)*($BH$4:$BH$18))+SUMPRODUCT(($L$4:$R$18=AL5)*($BI$4:$BI$18))</f>
        <v>0</v>
      </c>
      <c r="AW5" s="5">
        <f t="shared" ref="AW5:AW9" si="14">SUMPRODUCT(($C$4:$I$18=AL5)*($BJ$4:$BJ$18))+SUMPRODUCT(($L$4:$R$18=AL5)*($BK$4:$BK$18))</f>
        <v>0</v>
      </c>
      <c r="AX5" s="5">
        <f t="shared" ref="AX5:AX9" si="15">SUMPRODUCT(($C$4:$I$18=AL5)*($BL$4:$BL$18))+SUMPRODUCT(($L$4:$R$18=AL5)*($BM$4:$BM$18))</f>
        <v>0</v>
      </c>
      <c r="AY5" s="5">
        <f t="shared" ref="AY5:AY9" si="16">SUMPRODUCT(($C$4:$I$18=AL5)*($BN$4:$BN$18))+SUMPRODUCT(($L$4:$R$18=AL5)*($BO$4:$BO$18))</f>
        <v>0</v>
      </c>
      <c r="AZ5" s="5">
        <f t="shared" ref="AZ5:AZ9" si="17">SUMPRODUCT(($C$4:$I$18=AL5)*($BP$4:$BP$18))+SUMPRODUCT(($L$4:$R$18=AL5)*($BQ$4:$BQ$18))</f>
        <v>0</v>
      </c>
      <c r="BA5" s="5">
        <f t="shared" ref="BA5:BA9" si="18">AY5-AZ5</f>
        <v>0</v>
      </c>
      <c r="BB5" s="2">
        <f t="shared" ref="BB5:BB9" si="19">SUM(AT5*1000+(BA5)/10+(AY5)/100)</f>
        <v>0</v>
      </c>
      <c r="BC5" s="2">
        <f>BB5+0.00005</f>
        <v>5.0000000000000002E-5</v>
      </c>
      <c r="BD5" s="2">
        <f t="shared" ref="BD5:BD18" si="20">IF(J5="",0,IF(J5&gt;K5,3,IF(J5=K5,2,IF(J5&lt;K5,1))))</f>
        <v>0</v>
      </c>
      <c r="BE5" s="2">
        <f t="shared" ref="BE5:BE18" si="21">IF(K5="",0,IF(K5&gt;J5,3,IF(K5=J5,2,IF(K5&lt;J5,1))))</f>
        <v>0</v>
      </c>
      <c r="BF5" s="2">
        <f t="shared" ref="BF5:BF18" si="22">IF(J5="",0,1)</f>
        <v>0</v>
      </c>
      <c r="BG5" s="2">
        <f t="shared" ref="BG5:BG18" si="23">IF(K5="",0,1)</f>
        <v>0</v>
      </c>
      <c r="BH5" s="2" t="b">
        <f t="shared" ref="BH5:BH18" si="24">IF(J5&lt;&gt;"",IF(J5&lt;K5,1))</f>
        <v>0</v>
      </c>
      <c r="BI5" s="2" t="b">
        <f t="shared" ref="BI5:BI18" si="25">IF(K5&lt;&gt;"",IF(K5&gt;J5,1))</f>
        <v>0</v>
      </c>
      <c r="BJ5" s="2" t="b">
        <f t="shared" ref="BJ5:BJ18" si="26">IF(J5&lt;&gt;"",IF(J5=K5,1))</f>
        <v>0</v>
      </c>
      <c r="BK5" s="2" t="b">
        <f t="shared" ref="BK5:BK18" si="27">IF(K5&lt;&gt;"",IF(K5=J5,1))</f>
        <v>0</v>
      </c>
      <c r="BL5" s="2" t="b">
        <f t="shared" ref="BL5:BL18" si="28">IF(J5&lt;&gt;"",IF(J5&lt;K5,1))</f>
        <v>0</v>
      </c>
      <c r="BM5" s="2" t="b">
        <f t="shared" ref="BM5:BM18" si="29">IF(K5&lt;&gt;"",IF(K5&lt;J5,1))</f>
        <v>0</v>
      </c>
      <c r="BN5" s="2">
        <f t="shared" ref="BN5:BN18" si="30">J5</f>
        <v>0</v>
      </c>
      <c r="BO5" s="2">
        <f t="shared" ref="BO5:BO18" si="31">K5</f>
        <v>0</v>
      </c>
      <c r="BP5" s="2">
        <f t="shared" ref="BP5:BP18" si="32">K5</f>
        <v>0</v>
      </c>
      <c r="BQ5" s="2">
        <f t="shared" ref="BQ5:BQ18" si="33">J5</f>
        <v>0</v>
      </c>
      <c r="BR5" s="2">
        <f t="shared" ref="BR5:BR9" si="34">VLOOKUP(AJ5,$AK$4:$AR$9,2,0)</f>
        <v>0</v>
      </c>
      <c r="BS5" s="2">
        <f t="shared" ref="BS5:BS9" si="35">VLOOKUP(BR5,$AL$4:$BB$9,17,0)</f>
        <v>0</v>
      </c>
      <c r="BT5" s="2">
        <f t="shared" ref="BT5:BT9" si="36">RANK(BS5,$BS$4:$BS$9)</f>
        <v>1</v>
      </c>
    </row>
    <row r="6" spans="1:72">
      <c r="A6" s="1"/>
      <c r="B6" s="1"/>
      <c r="C6" s="21">
        <f>AL8</f>
        <v>0</v>
      </c>
      <c r="D6" s="21"/>
      <c r="E6" s="21"/>
      <c r="F6" s="21"/>
      <c r="G6" s="21"/>
      <c r="H6" s="21"/>
      <c r="I6" s="21"/>
      <c r="J6" s="23"/>
      <c r="K6" s="23"/>
      <c r="L6" s="21">
        <f>AL7</f>
        <v>0</v>
      </c>
      <c r="M6" s="21"/>
      <c r="N6" s="21"/>
      <c r="O6" s="21"/>
      <c r="P6" s="21"/>
      <c r="Q6" s="21"/>
      <c r="R6" s="21"/>
      <c r="S6" s="1"/>
      <c r="T6" s="21">
        <f t="shared" si="0"/>
        <v>0</v>
      </c>
      <c r="U6" s="21"/>
      <c r="V6" s="21"/>
      <c r="W6" s="21"/>
      <c r="X6" s="21"/>
      <c r="Y6" s="21"/>
      <c r="Z6" s="21"/>
      <c r="AA6" s="22">
        <f t="shared" ref="AA6:AA9" si="37">IF(BS6=BS5,BT5,BT6)</f>
        <v>1</v>
      </c>
      <c r="AB6" s="24">
        <f t="shared" si="1"/>
        <v>0</v>
      </c>
      <c r="AC6" s="2">
        <f t="shared" si="2"/>
        <v>0</v>
      </c>
      <c r="AD6" s="2">
        <f t="shared" si="3"/>
        <v>0</v>
      </c>
      <c r="AE6" s="2">
        <f t="shared" si="4"/>
        <v>0</v>
      </c>
      <c r="AF6" s="2">
        <f t="shared" si="5"/>
        <v>0</v>
      </c>
      <c r="AG6" s="2">
        <f t="shared" si="6"/>
        <v>0</v>
      </c>
      <c r="AH6" s="2">
        <f t="shared" si="7"/>
        <v>0</v>
      </c>
      <c r="AI6" s="2">
        <f t="shared" si="8"/>
        <v>0</v>
      </c>
      <c r="AJ6" s="2">
        <v>3</v>
      </c>
      <c r="AK6" s="2">
        <f t="shared" si="9"/>
        <v>3</v>
      </c>
      <c r="AL6" s="4">
        <f>Equipes!F7</f>
        <v>0</v>
      </c>
      <c r="AM6" s="4"/>
      <c r="AN6" s="4"/>
      <c r="AO6" s="4"/>
      <c r="AP6" s="4"/>
      <c r="AQ6" s="4"/>
      <c r="AR6" s="4"/>
      <c r="AS6" s="5">
        <f t="shared" si="10"/>
        <v>3</v>
      </c>
      <c r="AT6" s="5">
        <f t="shared" si="11"/>
        <v>0</v>
      </c>
      <c r="AU6" s="5">
        <f t="shared" si="12"/>
        <v>0</v>
      </c>
      <c r="AV6" s="5">
        <f t="shared" si="13"/>
        <v>0</v>
      </c>
      <c r="AW6" s="5">
        <f t="shared" si="14"/>
        <v>0</v>
      </c>
      <c r="AX6" s="5">
        <f t="shared" si="15"/>
        <v>0</v>
      </c>
      <c r="AY6" s="5">
        <f t="shared" si="16"/>
        <v>0</v>
      </c>
      <c r="AZ6" s="5">
        <f t="shared" si="17"/>
        <v>0</v>
      </c>
      <c r="BA6" s="5">
        <f t="shared" si="18"/>
        <v>0</v>
      </c>
      <c r="BB6" s="2">
        <f t="shared" si="19"/>
        <v>0</v>
      </c>
      <c r="BC6" s="2">
        <f>BB6+0.00004</f>
        <v>4.0000000000000003E-5</v>
      </c>
      <c r="BD6" s="2">
        <f t="shared" si="20"/>
        <v>0</v>
      </c>
      <c r="BE6" s="2">
        <f t="shared" si="21"/>
        <v>0</v>
      </c>
      <c r="BF6" s="2">
        <f t="shared" si="22"/>
        <v>0</v>
      </c>
      <c r="BG6" s="2">
        <f t="shared" si="23"/>
        <v>0</v>
      </c>
      <c r="BH6" s="2" t="b">
        <f t="shared" si="24"/>
        <v>0</v>
      </c>
      <c r="BI6" s="2" t="b">
        <f t="shared" si="25"/>
        <v>0</v>
      </c>
      <c r="BJ6" s="2" t="b">
        <f t="shared" si="26"/>
        <v>0</v>
      </c>
      <c r="BK6" s="2" t="b">
        <f t="shared" si="27"/>
        <v>0</v>
      </c>
      <c r="BL6" s="2" t="b">
        <f t="shared" si="28"/>
        <v>0</v>
      </c>
      <c r="BM6" s="2" t="b">
        <f t="shared" si="29"/>
        <v>0</v>
      </c>
      <c r="BN6" s="2">
        <f t="shared" si="30"/>
        <v>0</v>
      </c>
      <c r="BO6" s="2">
        <f t="shared" si="31"/>
        <v>0</v>
      </c>
      <c r="BP6" s="2">
        <f t="shared" si="32"/>
        <v>0</v>
      </c>
      <c r="BQ6" s="2">
        <f t="shared" si="33"/>
        <v>0</v>
      </c>
      <c r="BR6" s="2">
        <f t="shared" si="34"/>
        <v>0</v>
      </c>
      <c r="BS6" s="2">
        <f t="shared" si="35"/>
        <v>0</v>
      </c>
      <c r="BT6" s="2">
        <f t="shared" si="36"/>
        <v>1</v>
      </c>
    </row>
    <row r="7" spans="1:72">
      <c r="A7" s="1"/>
      <c r="B7" s="1"/>
      <c r="C7" s="21">
        <f>AL4</f>
        <v>0</v>
      </c>
      <c r="D7" s="21"/>
      <c r="E7" s="21"/>
      <c r="F7" s="21"/>
      <c r="G7" s="21"/>
      <c r="H7" s="21"/>
      <c r="I7" s="21"/>
      <c r="J7" s="23"/>
      <c r="K7" s="23"/>
      <c r="L7" s="21">
        <f>AL6</f>
        <v>0</v>
      </c>
      <c r="M7" s="21"/>
      <c r="N7" s="21"/>
      <c r="O7" s="21"/>
      <c r="P7" s="21"/>
      <c r="Q7" s="21"/>
      <c r="R7" s="21"/>
      <c r="S7" s="1"/>
      <c r="T7" s="21">
        <f t="shared" si="0"/>
        <v>0</v>
      </c>
      <c r="U7" s="21"/>
      <c r="V7" s="21"/>
      <c r="W7" s="21"/>
      <c r="X7" s="21"/>
      <c r="Y7" s="21"/>
      <c r="Z7" s="21"/>
      <c r="AA7" s="22">
        <f t="shared" si="37"/>
        <v>1</v>
      </c>
      <c r="AB7" s="24">
        <f t="shared" si="1"/>
        <v>0</v>
      </c>
      <c r="AC7" s="2">
        <f t="shared" si="2"/>
        <v>0</v>
      </c>
      <c r="AD7" s="2">
        <f t="shared" si="3"/>
        <v>0</v>
      </c>
      <c r="AE7" s="2">
        <f t="shared" si="4"/>
        <v>0</v>
      </c>
      <c r="AF7" s="2">
        <f t="shared" si="5"/>
        <v>0</v>
      </c>
      <c r="AG7" s="2">
        <f t="shared" si="6"/>
        <v>0</v>
      </c>
      <c r="AH7" s="2">
        <f t="shared" si="7"/>
        <v>0</v>
      </c>
      <c r="AI7" s="2">
        <f t="shared" si="8"/>
        <v>0</v>
      </c>
      <c r="AJ7" s="2">
        <v>4</v>
      </c>
      <c r="AK7" s="2">
        <f t="shared" si="9"/>
        <v>4</v>
      </c>
      <c r="AL7" s="4">
        <f>Equipes!F8</f>
        <v>0</v>
      </c>
      <c r="AM7" s="4"/>
      <c r="AN7" s="4"/>
      <c r="AO7" s="4"/>
      <c r="AP7" s="4"/>
      <c r="AQ7" s="4"/>
      <c r="AR7" s="4"/>
      <c r="AS7" s="5">
        <f t="shared" si="10"/>
        <v>4</v>
      </c>
      <c r="AT7" s="5">
        <f t="shared" si="11"/>
        <v>0</v>
      </c>
      <c r="AU7" s="5">
        <f t="shared" si="12"/>
        <v>0</v>
      </c>
      <c r="AV7" s="5">
        <f t="shared" si="13"/>
        <v>0</v>
      </c>
      <c r="AW7" s="5">
        <f t="shared" si="14"/>
        <v>0</v>
      </c>
      <c r="AX7" s="5">
        <f t="shared" si="15"/>
        <v>0</v>
      </c>
      <c r="AY7" s="5">
        <f t="shared" si="16"/>
        <v>0</v>
      </c>
      <c r="AZ7" s="5">
        <f t="shared" si="17"/>
        <v>0</v>
      </c>
      <c r="BA7" s="5">
        <f t="shared" si="18"/>
        <v>0</v>
      </c>
      <c r="BB7" s="2">
        <f t="shared" si="19"/>
        <v>0</v>
      </c>
      <c r="BC7" s="2">
        <f>BB7+0.00003</f>
        <v>3.0000000000000001E-5</v>
      </c>
      <c r="BD7" s="2">
        <f t="shared" si="20"/>
        <v>0</v>
      </c>
      <c r="BE7" s="2">
        <f t="shared" si="21"/>
        <v>0</v>
      </c>
      <c r="BF7" s="2">
        <f t="shared" si="22"/>
        <v>0</v>
      </c>
      <c r="BG7" s="2">
        <f t="shared" si="23"/>
        <v>0</v>
      </c>
      <c r="BH7" s="2" t="b">
        <f t="shared" si="24"/>
        <v>0</v>
      </c>
      <c r="BI7" s="2" t="b">
        <f t="shared" si="25"/>
        <v>0</v>
      </c>
      <c r="BJ7" s="2" t="b">
        <f t="shared" si="26"/>
        <v>0</v>
      </c>
      <c r="BK7" s="2" t="b">
        <f t="shared" si="27"/>
        <v>0</v>
      </c>
      <c r="BL7" s="2" t="b">
        <f t="shared" si="28"/>
        <v>0</v>
      </c>
      <c r="BM7" s="2" t="b">
        <f t="shared" si="29"/>
        <v>0</v>
      </c>
      <c r="BN7" s="2">
        <f t="shared" si="30"/>
        <v>0</v>
      </c>
      <c r="BO7" s="2">
        <f t="shared" si="31"/>
        <v>0</v>
      </c>
      <c r="BP7" s="2">
        <f t="shared" si="32"/>
        <v>0</v>
      </c>
      <c r="BQ7" s="2">
        <f t="shared" si="33"/>
        <v>0</v>
      </c>
      <c r="BR7" s="2">
        <f t="shared" si="34"/>
        <v>0</v>
      </c>
      <c r="BS7" s="2">
        <f t="shared" si="35"/>
        <v>0</v>
      </c>
      <c r="BT7" s="2">
        <f t="shared" si="36"/>
        <v>1</v>
      </c>
    </row>
    <row r="8" spans="1:72">
      <c r="A8" s="1"/>
      <c r="B8" s="1"/>
      <c r="C8" s="21">
        <f>AL7</f>
        <v>0</v>
      </c>
      <c r="D8" s="21"/>
      <c r="E8" s="21"/>
      <c r="F8" s="21"/>
      <c r="G8" s="21"/>
      <c r="H8" s="21"/>
      <c r="I8" s="21"/>
      <c r="J8" s="23"/>
      <c r="K8" s="23"/>
      <c r="L8" s="21">
        <f>AL5</f>
        <v>0</v>
      </c>
      <c r="M8" s="21"/>
      <c r="N8" s="21"/>
      <c r="O8" s="21"/>
      <c r="P8" s="21"/>
      <c r="Q8" s="21"/>
      <c r="R8" s="21"/>
      <c r="S8" s="1"/>
      <c r="T8" s="21">
        <f t="shared" si="0"/>
        <v>0</v>
      </c>
      <c r="U8" s="21"/>
      <c r="V8" s="21"/>
      <c r="W8" s="21"/>
      <c r="X8" s="21"/>
      <c r="Y8" s="21"/>
      <c r="Z8" s="21"/>
      <c r="AA8" s="22">
        <f t="shared" si="37"/>
        <v>1</v>
      </c>
      <c r="AB8" s="24">
        <f t="shared" si="1"/>
        <v>0</v>
      </c>
      <c r="AC8" s="2">
        <f t="shared" si="2"/>
        <v>0</v>
      </c>
      <c r="AD8" s="2">
        <f t="shared" si="3"/>
        <v>0</v>
      </c>
      <c r="AE8" s="2">
        <f t="shared" si="4"/>
        <v>0</v>
      </c>
      <c r="AF8" s="2">
        <f t="shared" si="5"/>
        <v>0</v>
      </c>
      <c r="AG8" s="2">
        <f t="shared" si="6"/>
        <v>0</v>
      </c>
      <c r="AH8" s="2">
        <f t="shared" si="7"/>
        <v>0</v>
      </c>
      <c r="AI8" s="2">
        <f t="shared" si="8"/>
        <v>0</v>
      </c>
      <c r="AJ8" s="2">
        <v>5</v>
      </c>
      <c r="AK8" s="2">
        <f t="shared" si="9"/>
        <v>5</v>
      </c>
      <c r="AL8" s="4">
        <f>Equipes!F9</f>
        <v>0</v>
      </c>
      <c r="AM8" s="4"/>
      <c r="AN8" s="4"/>
      <c r="AO8" s="4"/>
      <c r="AP8" s="4"/>
      <c r="AQ8" s="4"/>
      <c r="AR8" s="4"/>
      <c r="AS8" s="5">
        <f t="shared" si="10"/>
        <v>5</v>
      </c>
      <c r="AT8" s="5">
        <f t="shared" si="11"/>
        <v>0</v>
      </c>
      <c r="AU8" s="5">
        <f t="shared" si="12"/>
        <v>0</v>
      </c>
      <c r="AV8" s="5">
        <f t="shared" si="13"/>
        <v>0</v>
      </c>
      <c r="AW8" s="5">
        <f t="shared" si="14"/>
        <v>0</v>
      </c>
      <c r="AX8" s="5">
        <f t="shared" si="15"/>
        <v>0</v>
      </c>
      <c r="AY8" s="5">
        <f t="shared" si="16"/>
        <v>0</v>
      </c>
      <c r="AZ8" s="5">
        <f t="shared" si="17"/>
        <v>0</v>
      </c>
      <c r="BA8" s="5">
        <f t="shared" si="18"/>
        <v>0</v>
      </c>
      <c r="BB8" s="2">
        <f t="shared" si="19"/>
        <v>0</v>
      </c>
      <c r="BC8" s="2">
        <f>BB8+0.00002</f>
        <v>2.0000000000000002E-5</v>
      </c>
      <c r="BD8" s="2">
        <f t="shared" si="20"/>
        <v>0</v>
      </c>
      <c r="BE8" s="2">
        <f t="shared" si="21"/>
        <v>0</v>
      </c>
      <c r="BF8" s="2">
        <f t="shared" si="22"/>
        <v>0</v>
      </c>
      <c r="BG8" s="2">
        <f t="shared" si="23"/>
        <v>0</v>
      </c>
      <c r="BH8" s="2" t="b">
        <f t="shared" si="24"/>
        <v>0</v>
      </c>
      <c r="BI8" s="2" t="b">
        <f t="shared" si="25"/>
        <v>0</v>
      </c>
      <c r="BJ8" s="2" t="b">
        <f t="shared" si="26"/>
        <v>0</v>
      </c>
      <c r="BK8" s="2" t="b">
        <f t="shared" si="27"/>
        <v>0</v>
      </c>
      <c r="BL8" s="2" t="b">
        <f t="shared" si="28"/>
        <v>0</v>
      </c>
      <c r="BM8" s="2" t="b">
        <f t="shared" si="29"/>
        <v>0</v>
      </c>
      <c r="BN8" s="2">
        <f t="shared" si="30"/>
        <v>0</v>
      </c>
      <c r="BO8" s="2">
        <f t="shared" si="31"/>
        <v>0</v>
      </c>
      <c r="BP8" s="2">
        <f t="shared" si="32"/>
        <v>0</v>
      </c>
      <c r="BQ8" s="2">
        <f t="shared" si="33"/>
        <v>0</v>
      </c>
      <c r="BR8" s="2">
        <f t="shared" si="34"/>
        <v>0</v>
      </c>
      <c r="BS8" s="2">
        <f t="shared" si="35"/>
        <v>0</v>
      </c>
      <c r="BT8" s="2">
        <f t="shared" si="36"/>
        <v>1</v>
      </c>
    </row>
    <row r="9" spans="1:72">
      <c r="A9" s="1"/>
      <c r="B9" s="1"/>
      <c r="C9" s="21">
        <f>AL9</f>
        <v>0</v>
      </c>
      <c r="D9" s="21"/>
      <c r="E9" s="21"/>
      <c r="F9" s="21"/>
      <c r="G9" s="21"/>
      <c r="H9" s="21"/>
      <c r="I9" s="21"/>
      <c r="J9" s="23"/>
      <c r="K9" s="23"/>
      <c r="L9" s="21">
        <f>AL8</f>
        <v>0</v>
      </c>
      <c r="M9" s="21"/>
      <c r="N9" s="21"/>
      <c r="O9" s="21"/>
      <c r="P9" s="21"/>
      <c r="Q9" s="21"/>
      <c r="R9" s="21"/>
      <c r="S9" s="1"/>
      <c r="T9" s="21">
        <f t="shared" si="0"/>
        <v>0</v>
      </c>
      <c r="U9" s="21"/>
      <c r="V9" s="21"/>
      <c r="W9" s="21"/>
      <c r="X9" s="21"/>
      <c r="Y9" s="21"/>
      <c r="Z9" s="21"/>
      <c r="AA9" s="22">
        <f t="shared" si="37"/>
        <v>1</v>
      </c>
      <c r="AB9" s="24">
        <f t="shared" si="1"/>
        <v>0</v>
      </c>
      <c r="AC9" s="2">
        <f t="shared" si="2"/>
        <v>0</v>
      </c>
      <c r="AD9" s="2">
        <f t="shared" si="3"/>
        <v>0</v>
      </c>
      <c r="AE9" s="2">
        <f t="shared" si="4"/>
        <v>0</v>
      </c>
      <c r="AF9" s="2">
        <f t="shared" si="5"/>
        <v>0</v>
      </c>
      <c r="AG9" s="2">
        <f t="shared" si="6"/>
        <v>0</v>
      </c>
      <c r="AH9" s="2">
        <f t="shared" si="7"/>
        <v>0</v>
      </c>
      <c r="AI9" s="2">
        <f t="shared" si="8"/>
        <v>0</v>
      </c>
      <c r="AJ9" s="2">
        <v>6</v>
      </c>
      <c r="AK9" s="2">
        <f t="shared" si="9"/>
        <v>6</v>
      </c>
      <c r="AL9" s="4">
        <f>Equipes!F10</f>
        <v>0</v>
      </c>
      <c r="AM9" s="4"/>
      <c r="AN9" s="4"/>
      <c r="AO9" s="4"/>
      <c r="AP9" s="4"/>
      <c r="AQ9" s="4"/>
      <c r="AR9" s="4"/>
      <c r="AS9" s="5">
        <f t="shared" si="10"/>
        <v>6</v>
      </c>
      <c r="AT9" s="5">
        <f t="shared" si="11"/>
        <v>0</v>
      </c>
      <c r="AU9" s="5">
        <f t="shared" si="12"/>
        <v>0</v>
      </c>
      <c r="AV9" s="5">
        <f t="shared" si="13"/>
        <v>0</v>
      </c>
      <c r="AW9" s="5">
        <f t="shared" si="14"/>
        <v>0</v>
      </c>
      <c r="AX9" s="5">
        <f t="shared" si="15"/>
        <v>0</v>
      </c>
      <c r="AY9" s="5">
        <f t="shared" si="16"/>
        <v>0</v>
      </c>
      <c r="AZ9" s="5">
        <f t="shared" si="17"/>
        <v>0</v>
      </c>
      <c r="BA9" s="5">
        <f t="shared" si="18"/>
        <v>0</v>
      </c>
      <c r="BB9" s="2">
        <f t="shared" si="19"/>
        <v>0</v>
      </c>
      <c r="BC9" s="2">
        <f>BB9+0.00001</f>
        <v>1.0000000000000001E-5</v>
      </c>
      <c r="BD9" s="2">
        <f t="shared" si="20"/>
        <v>0</v>
      </c>
      <c r="BE9" s="2">
        <f t="shared" si="21"/>
        <v>0</v>
      </c>
      <c r="BF9" s="2">
        <f t="shared" si="22"/>
        <v>0</v>
      </c>
      <c r="BG9" s="2">
        <f t="shared" si="23"/>
        <v>0</v>
      </c>
      <c r="BH9" s="2" t="b">
        <f t="shared" si="24"/>
        <v>0</v>
      </c>
      <c r="BI9" s="2" t="b">
        <f t="shared" si="25"/>
        <v>0</v>
      </c>
      <c r="BJ9" s="2" t="b">
        <f t="shared" si="26"/>
        <v>0</v>
      </c>
      <c r="BK9" s="2" t="b">
        <f t="shared" si="27"/>
        <v>0</v>
      </c>
      <c r="BL9" s="2" t="b">
        <f t="shared" si="28"/>
        <v>0</v>
      </c>
      <c r="BM9" s="2" t="b">
        <f t="shared" si="29"/>
        <v>0</v>
      </c>
      <c r="BN9" s="2">
        <f t="shared" si="30"/>
        <v>0</v>
      </c>
      <c r="BO9" s="2">
        <f t="shared" si="31"/>
        <v>0</v>
      </c>
      <c r="BP9" s="2">
        <f t="shared" si="32"/>
        <v>0</v>
      </c>
      <c r="BQ9" s="2">
        <f t="shared" si="33"/>
        <v>0</v>
      </c>
      <c r="BR9" s="2">
        <f t="shared" si="34"/>
        <v>0</v>
      </c>
      <c r="BS9" s="2">
        <f t="shared" si="35"/>
        <v>0</v>
      </c>
      <c r="BT9" s="2">
        <f t="shared" si="36"/>
        <v>1</v>
      </c>
    </row>
    <row r="10" spans="1:72">
      <c r="A10" s="1"/>
      <c r="B10" s="1"/>
      <c r="C10" s="21">
        <f>AL5</f>
        <v>0</v>
      </c>
      <c r="D10" s="21"/>
      <c r="E10" s="21"/>
      <c r="F10" s="21"/>
      <c r="G10" s="21"/>
      <c r="H10" s="21"/>
      <c r="I10" s="21"/>
      <c r="J10" s="23"/>
      <c r="K10" s="23"/>
      <c r="L10" s="21">
        <f>AL9</f>
        <v>0</v>
      </c>
      <c r="M10" s="21"/>
      <c r="N10" s="21"/>
      <c r="O10" s="21"/>
      <c r="P10" s="21"/>
      <c r="Q10" s="21"/>
      <c r="R10" s="2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BD10" s="2">
        <f t="shared" si="20"/>
        <v>0</v>
      </c>
      <c r="BE10" s="2">
        <f t="shared" si="21"/>
        <v>0</v>
      </c>
      <c r="BF10" s="2">
        <f t="shared" si="22"/>
        <v>0</v>
      </c>
      <c r="BG10" s="2">
        <f t="shared" si="23"/>
        <v>0</v>
      </c>
      <c r="BH10" s="2" t="b">
        <f t="shared" si="24"/>
        <v>0</v>
      </c>
      <c r="BI10" s="2" t="b">
        <f t="shared" si="25"/>
        <v>0</v>
      </c>
      <c r="BJ10" s="2" t="b">
        <f t="shared" si="26"/>
        <v>0</v>
      </c>
      <c r="BK10" s="2" t="b">
        <f t="shared" si="27"/>
        <v>0</v>
      </c>
      <c r="BL10" s="2" t="b">
        <f t="shared" si="28"/>
        <v>0</v>
      </c>
      <c r="BM10" s="2" t="b">
        <f t="shared" si="29"/>
        <v>0</v>
      </c>
      <c r="BN10" s="2">
        <f t="shared" si="30"/>
        <v>0</v>
      </c>
      <c r="BO10" s="2">
        <f t="shared" si="31"/>
        <v>0</v>
      </c>
      <c r="BP10" s="2">
        <f t="shared" si="32"/>
        <v>0</v>
      </c>
      <c r="BQ10" s="2">
        <f t="shared" si="33"/>
        <v>0</v>
      </c>
    </row>
    <row r="11" spans="1:72">
      <c r="A11" s="1"/>
      <c r="B11" s="1"/>
      <c r="C11" s="21">
        <f>AL7</f>
        <v>0</v>
      </c>
      <c r="D11" s="21"/>
      <c r="E11" s="21"/>
      <c r="F11" s="21"/>
      <c r="G11" s="21"/>
      <c r="H11" s="21"/>
      <c r="I11" s="21"/>
      <c r="J11" s="23"/>
      <c r="K11" s="23"/>
      <c r="L11" s="21">
        <f>AL4</f>
        <v>0</v>
      </c>
      <c r="M11" s="21"/>
      <c r="N11" s="21"/>
      <c r="O11" s="21"/>
      <c r="P11" s="21"/>
      <c r="Q11" s="21"/>
      <c r="R11" s="2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BD11" s="2">
        <f t="shared" si="20"/>
        <v>0</v>
      </c>
      <c r="BE11" s="2">
        <f t="shared" si="21"/>
        <v>0</v>
      </c>
      <c r="BF11" s="2">
        <f t="shared" si="22"/>
        <v>0</v>
      </c>
      <c r="BG11" s="2">
        <f t="shared" si="23"/>
        <v>0</v>
      </c>
      <c r="BH11" s="2" t="b">
        <f t="shared" si="24"/>
        <v>0</v>
      </c>
      <c r="BI11" s="2" t="b">
        <f t="shared" si="25"/>
        <v>0</v>
      </c>
      <c r="BJ11" s="2" t="b">
        <f t="shared" si="26"/>
        <v>0</v>
      </c>
      <c r="BK11" s="2" t="b">
        <f t="shared" si="27"/>
        <v>0</v>
      </c>
      <c r="BL11" s="2" t="b">
        <f t="shared" si="28"/>
        <v>0</v>
      </c>
      <c r="BM11" s="2" t="b">
        <f t="shared" si="29"/>
        <v>0</v>
      </c>
      <c r="BN11" s="2">
        <f t="shared" si="30"/>
        <v>0</v>
      </c>
      <c r="BO11" s="2">
        <f t="shared" si="31"/>
        <v>0</v>
      </c>
      <c r="BP11" s="2">
        <f t="shared" si="32"/>
        <v>0</v>
      </c>
      <c r="BQ11" s="2">
        <f t="shared" si="33"/>
        <v>0</v>
      </c>
    </row>
    <row r="12" spans="1:72">
      <c r="A12" s="1"/>
      <c r="B12" s="1"/>
      <c r="C12" s="21">
        <f>AL8</f>
        <v>0</v>
      </c>
      <c r="D12" s="21"/>
      <c r="E12" s="21"/>
      <c r="F12" s="21"/>
      <c r="G12" s="21"/>
      <c r="H12" s="21"/>
      <c r="I12" s="21"/>
      <c r="J12" s="23"/>
      <c r="K12" s="23"/>
      <c r="L12" s="21">
        <f>AL6</f>
        <v>0</v>
      </c>
      <c r="M12" s="21"/>
      <c r="N12" s="21"/>
      <c r="O12" s="21"/>
      <c r="P12" s="21"/>
      <c r="Q12" s="21"/>
      <c r="R12" s="2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BD12" s="2">
        <f t="shared" si="20"/>
        <v>0</v>
      </c>
      <c r="BE12" s="2">
        <f t="shared" si="21"/>
        <v>0</v>
      </c>
      <c r="BF12" s="2">
        <f t="shared" si="22"/>
        <v>0</v>
      </c>
      <c r="BG12" s="2">
        <f t="shared" si="23"/>
        <v>0</v>
      </c>
      <c r="BH12" s="2" t="b">
        <f t="shared" si="24"/>
        <v>0</v>
      </c>
      <c r="BI12" s="2" t="b">
        <f t="shared" si="25"/>
        <v>0</v>
      </c>
      <c r="BJ12" s="2" t="b">
        <f t="shared" si="26"/>
        <v>0</v>
      </c>
      <c r="BK12" s="2" t="b">
        <f t="shared" si="27"/>
        <v>0</v>
      </c>
      <c r="BL12" s="2" t="b">
        <f t="shared" si="28"/>
        <v>0</v>
      </c>
      <c r="BM12" s="2" t="b">
        <f t="shared" si="29"/>
        <v>0</v>
      </c>
      <c r="BN12" s="2">
        <f t="shared" si="30"/>
        <v>0</v>
      </c>
      <c r="BO12" s="2">
        <f t="shared" si="31"/>
        <v>0</v>
      </c>
      <c r="BP12" s="2">
        <f t="shared" si="32"/>
        <v>0</v>
      </c>
      <c r="BQ12" s="2">
        <f t="shared" si="33"/>
        <v>0</v>
      </c>
    </row>
    <row r="13" spans="1:72">
      <c r="A13" s="1"/>
      <c r="B13" s="1"/>
      <c r="C13" s="21">
        <f>AL4</f>
        <v>0</v>
      </c>
      <c r="D13" s="21"/>
      <c r="E13" s="21"/>
      <c r="F13" s="21"/>
      <c r="G13" s="21"/>
      <c r="H13" s="21"/>
      <c r="I13" s="21"/>
      <c r="J13" s="23"/>
      <c r="K13" s="23"/>
      <c r="L13" s="21">
        <f>AL8</f>
        <v>0</v>
      </c>
      <c r="M13" s="21"/>
      <c r="N13" s="21"/>
      <c r="O13" s="21"/>
      <c r="P13" s="21"/>
      <c r="Q13" s="21"/>
      <c r="R13" s="2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BD13" s="2">
        <f t="shared" si="20"/>
        <v>0</v>
      </c>
      <c r="BE13" s="2">
        <f t="shared" si="21"/>
        <v>0</v>
      </c>
      <c r="BF13" s="2">
        <f t="shared" si="22"/>
        <v>0</v>
      </c>
      <c r="BG13" s="2">
        <f t="shared" si="23"/>
        <v>0</v>
      </c>
      <c r="BH13" s="2" t="b">
        <f t="shared" si="24"/>
        <v>0</v>
      </c>
      <c r="BI13" s="2" t="b">
        <f t="shared" si="25"/>
        <v>0</v>
      </c>
      <c r="BJ13" s="2" t="b">
        <f t="shared" si="26"/>
        <v>0</v>
      </c>
      <c r="BK13" s="2" t="b">
        <f t="shared" si="27"/>
        <v>0</v>
      </c>
      <c r="BL13" s="2" t="b">
        <f t="shared" si="28"/>
        <v>0</v>
      </c>
      <c r="BM13" s="2" t="b">
        <f t="shared" si="29"/>
        <v>0</v>
      </c>
      <c r="BN13" s="2">
        <f t="shared" si="30"/>
        <v>0</v>
      </c>
      <c r="BO13" s="2">
        <f t="shared" si="31"/>
        <v>0</v>
      </c>
      <c r="BP13" s="2">
        <f t="shared" si="32"/>
        <v>0</v>
      </c>
      <c r="BQ13" s="2">
        <f t="shared" si="33"/>
        <v>0</v>
      </c>
    </row>
    <row r="14" spans="1:72">
      <c r="A14" s="1"/>
      <c r="B14" s="1"/>
      <c r="C14" s="21">
        <f>AL6</f>
        <v>0</v>
      </c>
      <c r="D14" s="21"/>
      <c r="E14" s="21"/>
      <c r="F14" s="21"/>
      <c r="G14" s="21"/>
      <c r="H14" s="21"/>
      <c r="I14" s="21"/>
      <c r="J14" s="23"/>
      <c r="K14" s="23"/>
      <c r="L14" s="21">
        <f>AL5</f>
        <v>0</v>
      </c>
      <c r="M14" s="21"/>
      <c r="N14" s="21"/>
      <c r="O14" s="21"/>
      <c r="P14" s="21"/>
      <c r="Q14" s="21"/>
      <c r="R14" s="2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BD14" s="2">
        <f t="shared" si="20"/>
        <v>0</v>
      </c>
      <c r="BE14" s="2">
        <f t="shared" si="21"/>
        <v>0</v>
      </c>
      <c r="BF14" s="2">
        <f t="shared" si="22"/>
        <v>0</v>
      </c>
      <c r="BG14" s="2">
        <f t="shared" si="23"/>
        <v>0</v>
      </c>
      <c r="BH14" s="2" t="b">
        <f t="shared" si="24"/>
        <v>0</v>
      </c>
      <c r="BI14" s="2" t="b">
        <f t="shared" si="25"/>
        <v>0</v>
      </c>
      <c r="BJ14" s="2" t="b">
        <f t="shared" si="26"/>
        <v>0</v>
      </c>
      <c r="BK14" s="2" t="b">
        <f t="shared" si="27"/>
        <v>0</v>
      </c>
      <c r="BL14" s="2" t="b">
        <f t="shared" si="28"/>
        <v>0</v>
      </c>
      <c r="BM14" s="2" t="b">
        <f t="shared" si="29"/>
        <v>0</v>
      </c>
      <c r="BN14" s="2">
        <f t="shared" si="30"/>
        <v>0</v>
      </c>
      <c r="BO14" s="2">
        <f t="shared" si="31"/>
        <v>0</v>
      </c>
      <c r="BP14" s="2">
        <f t="shared" si="32"/>
        <v>0</v>
      </c>
      <c r="BQ14" s="2">
        <f t="shared" si="33"/>
        <v>0</v>
      </c>
    </row>
    <row r="15" spans="1:72">
      <c r="A15" s="1"/>
      <c r="B15" s="1"/>
      <c r="C15" s="21">
        <f>AL9</f>
        <v>0</v>
      </c>
      <c r="D15" s="21"/>
      <c r="E15" s="21"/>
      <c r="F15" s="21"/>
      <c r="G15" s="21"/>
      <c r="H15" s="21"/>
      <c r="I15" s="21"/>
      <c r="J15" s="23"/>
      <c r="K15" s="23"/>
      <c r="L15" s="21">
        <f>AL7</f>
        <v>0</v>
      </c>
      <c r="M15" s="21"/>
      <c r="N15" s="21"/>
      <c r="O15" s="21"/>
      <c r="P15" s="21"/>
      <c r="Q15" s="21"/>
      <c r="R15" s="2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BD15" s="2">
        <f t="shared" si="20"/>
        <v>0</v>
      </c>
      <c r="BE15" s="2">
        <f t="shared" si="21"/>
        <v>0</v>
      </c>
      <c r="BF15" s="2">
        <f t="shared" si="22"/>
        <v>0</v>
      </c>
      <c r="BG15" s="2">
        <f t="shared" si="23"/>
        <v>0</v>
      </c>
      <c r="BH15" s="2" t="b">
        <f t="shared" si="24"/>
        <v>0</v>
      </c>
      <c r="BI15" s="2" t="b">
        <f t="shared" si="25"/>
        <v>0</v>
      </c>
      <c r="BJ15" s="2" t="b">
        <f t="shared" si="26"/>
        <v>0</v>
      </c>
      <c r="BK15" s="2" t="b">
        <f t="shared" si="27"/>
        <v>0</v>
      </c>
      <c r="BL15" s="2" t="b">
        <f t="shared" si="28"/>
        <v>0</v>
      </c>
      <c r="BM15" s="2" t="b">
        <f t="shared" si="29"/>
        <v>0</v>
      </c>
      <c r="BN15" s="2">
        <f t="shared" si="30"/>
        <v>0</v>
      </c>
      <c r="BO15" s="2">
        <f t="shared" si="31"/>
        <v>0</v>
      </c>
      <c r="BP15" s="2">
        <f t="shared" si="32"/>
        <v>0</v>
      </c>
      <c r="BQ15" s="2">
        <f t="shared" si="33"/>
        <v>0</v>
      </c>
    </row>
    <row r="16" spans="1:72">
      <c r="A16" s="1"/>
      <c r="B16" s="1"/>
      <c r="C16" s="21">
        <f>AL5</f>
        <v>0</v>
      </c>
      <c r="D16" s="21"/>
      <c r="E16" s="21"/>
      <c r="F16" s="21"/>
      <c r="G16" s="21"/>
      <c r="H16" s="21"/>
      <c r="I16" s="21"/>
      <c r="J16" s="23"/>
      <c r="K16" s="23"/>
      <c r="L16" s="21">
        <f>AL8</f>
        <v>0</v>
      </c>
      <c r="M16" s="21"/>
      <c r="N16" s="21"/>
      <c r="O16" s="21"/>
      <c r="P16" s="21"/>
      <c r="Q16" s="21"/>
      <c r="R16" s="2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BD16" s="2">
        <f t="shared" si="20"/>
        <v>0</v>
      </c>
      <c r="BE16" s="2">
        <f t="shared" si="21"/>
        <v>0</v>
      </c>
      <c r="BF16" s="2">
        <f t="shared" si="22"/>
        <v>0</v>
      </c>
      <c r="BG16" s="2">
        <f t="shared" si="23"/>
        <v>0</v>
      </c>
      <c r="BH16" s="2" t="b">
        <f t="shared" si="24"/>
        <v>0</v>
      </c>
      <c r="BI16" s="2" t="b">
        <f t="shared" si="25"/>
        <v>0</v>
      </c>
      <c r="BJ16" s="2" t="b">
        <f t="shared" si="26"/>
        <v>0</v>
      </c>
      <c r="BK16" s="2" t="b">
        <f t="shared" si="27"/>
        <v>0</v>
      </c>
      <c r="BL16" s="2" t="b">
        <f t="shared" si="28"/>
        <v>0</v>
      </c>
      <c r="BM16" s="2" t="b">
        <f t="shared" si="29"/>
        <v>0</v>
      </c>
      <c r="BN16" s="2">
        <f t="shared" si="30"/>
        <v>0</v>
      </c>
      <c r="BO16" s="2">
        <f t="shared" si="31"/>
        <v>0</v>
      </c>
      <c r="BP16" s="2">
        <f t="shared" si="32"/>
        <v>0</v>
      </c>
      <c r="BQ16" s="2">
        <f t="shared" si="33"/>
        <v>0</v>
      </c>
    </row>
    <row r="17" spans="1:69">
      <c r="A17" s="1"/>
      <c r="B17" s="1"/>
      <c r="C17" s="21">
        <f>AL7</f>
        <v>0</v>
      </c>
      <c r="D17" s="21"/>
      <c r="E17" s="21"/>
      <c r="F17" s="21"/>
      <c r="G17" s="21"/>
      <c r="H17" s="21"/>
      <c r="I17" s="21"/>
      <c r="J17" s="23"/>
      <c r="K17" s="23"/>
      <c r="L17" s="21">
        <f>AL6</f>
        <v>0</v>
      </c>
      <c r="M17" s="21"/>
      <c r="N17" s="21"/>
      <c r="O17" s="21"/>
      <c r="P17" s="21"/>
      <c r="Q17" s="21"/>
      <c r="R17" s="2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BD17" s="2">
        <f t="shared" si="20"/>
        <v>0</v>
      </c>
      <c r="BE17" s="2">
        <f t="shared" si="21"/>
        <v>0</v>
      </c>
      <c r="BF17" s="2">
        <f t="shared" si="22"/>
        <v>0</v>
      </c>
      <c r="BG17" s="2">
        <f t="shared" si="23"/>
        <v>0</v>
      </c>
      <c r="BH17" s="2" t="b">
        <f t="shared" si="24"/>
        <v>0</v>
      </c>
      <c r="BI17" s="2" t="b">
        <f t="shared" si="25"/>
        <v>0</v>
      </c>
      <c r="BJ17" s="2" t="b">
        <f t="shared" si="26"/>
        <v>0</v>
      </c>
      <c r="BK17" s="2" t="b">
        <f t="shared" si="27"/>
        <v>0</v>
      </c>
      <c r="BL17" s="2" t="b">
        <f t="shared" si="28"/>
        <v>0</v>
      </c>
      <c r="BM17" s="2" t="b">
        <f t="shared" si="29"/>
        <v>0</v>
      </c>
      <c r="BN17" s="2">
        <f t="shared" si="30"/>
        <v>0</v>
      </c>
      <c r="BO17" s="2">
        <f t="shared" si="31"/>
        <v>0</v>
      </c>
      <c r="BP17" s="2">
        <f t="shared" si="32"/>
        <v>0</v>
      </c>
      <c r="BQ17" s="2">
        <f t="shared" si="33"/>
        <v>0</v>
      </c>
    </row>
    <row r="18" spans="1:69" ht="15" thickBot="1">
      <c r="A18" s="1"/>
      <c r="B18" s="1"/>
      <c r="C18" s="21">
        <f>AL9</f>
        <v>0</v>
      </c>
      <c r="D18" s="21"/>
      <c r="E18" s="21"/>
      <c r="F18" s="21"/>
      <c r="G18" s="21"/>
      <c r="H18" s="21"/>
      <c r="I18" s="21"/>
      <c r="J18" s="23"/>
      <c r="K18" s="23"/>
      <c r="L18" s="21">
        <f>AL4</f>
        <v>0</v>
      </c>
      <c r="M18" s="21"/>
      <c r="N18" s="21"/>
      <c r="O18" s="21"/>
      <c r="P18" s="21"/>
      <c r="Q18" s="21"/>
      <c r="R18" s="2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BD18" s="2">
        <f t="shared" si="20"/>
        <v>0</v>
      </c>
      <c r="BE18" s="2">
        <f t="shared" si="21"/>
        <v>0</v>
      </c>
      <c r="BF18" s="2">
        <f t="shared" si="22"/>
        <v>0</v>
      </c>
      <c r="BG18" s="2">
        <f t="shared" si="23"/>
        <v>0</v>
      </c>
      <c r="BH18" s="2" t="b">
        <f t="shared" si="24"/>
        <v>0</v>
      </c>
      <c r="BI18" s="2" t="b">
        <f t="shared" si="25"/>
        <v>0</v>
      </c>
      <c r="BJ18" s="2" t="b">
        <f t="shared" si="26"/>
        <v>0</v>
      </c>
      <c r="BK18" s="2" t="b">
        <f t="shared" si="27"/>
        <v>0</v>
      </c>
      <c r="BL18" s="2" t="b">
        <f t="shared" si="28"/>
        <v>0</v>
      </c>
      <c r="BM18" s="2" t="b">
        <f t="shared" si="29"/>
        <v>0</v>
      </c>
      <c r="BN18" s="2">
        <f t="shared" si="30"/>
        <v>0</v>
      </c>
      <c r="BO18" s="2">
        <f t="shared" si="31"/>
        <v>0</v>
      </c>
      <c r="BP18" s="2">
        <f t="shared" si="32"/>
        <v>0</v>
      </c>
      <c r="BQ18" s="2">
        <f t="shared" si="33"/>
        <v>0</v>
      </c>
    </row>
    <row r="19" spans="1:69">
      <c r="A19" s="25" t="s">
        <v>1</v>
      </c>
      <c r="B19" s="26"/>
      <c r="C19" s="26"/>
      <c r="D19" s="26"/>
      <c r="E19" s="26"/>
      <c r="F19" s="26"/>
      <c r="G19" s="26"/>
      <c r="H19" s="26"/>
      <c r="I19" s="27"/>
      <c r="J19" s="25" t="s">
        <v>2</v>
      </c>
      <c r="K19" s="27"/>
      <c r="L19" s="25" t="s">
        <v>18</v>
      </c>
      <c r="M19" s="27"/>
    </row>
    <row r="20" spans="1:69" ht="15" thickBot="1">
      <c r="A20" s="28"/>
      <c r="B20" s="29"/>
      <c r="C20" s="29"/>
      <c r="D20" s="29"/>
      <c r="E20" s="29"/>
      <c r="F20" s="29"/>
      <c r="G20" s="29"/>
      <c r="H20" s="29"/>
      <c r="I20" s="30"/>
      <c r="J20" s="28"/>
      <c r="K20" s="30"/>
      <c r="L20" s="28"/>
      <c r="M20" s="30"/>
    </row>
    <row r="21" spans="1:69">
      <c r="A21" s="6">
        <f>T4</f>
        <v>0</v>
      </c>
      <c r="B21" s="7"/>
      <c r="C21" s="7"/>
      <c r="D21" s="7"/>
      <c r="E21" s="7"/>
      <c r="F21" s="7"/>
      <c r="G21" s="7"/>
      <c r="H21" s="7"/>
      <c r="I21" s="8"/>
      <c r="J21" s="31"/>
      <c r="K21" s="32"/>
      <c r="L21" s="31"/>
      <c r="M21" s="32"/>
    </row>
    <row r="22" spans="1:69" ht="15" customHeight="1" thickBot="1">
      <c r="A22" s="9"/>
      <c r="B22" s="10"/>
      <c r="C22" s="10"/>
      <c r="D22" s="10"/>
      <c r="E22" s="10"/>
      <c r="F22" s="10"/>
      <c r="G22" s="10"/>
      <c r="H22" s="10"/>
      <c r="I22" s="11"/>
      <c r="J22" s="33"/>
      <c r="K22" s="34"/>
      <c r="L22" s="33"/>
      <c r="M22" s="34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</row>
    <row r="23" spans="1:69" ht="14.4" customHeight="1">
      <c r="A23" s="6">
        <f>T7</f>
        <v>0</v>
      </c>
      <c r="B23" s="7"/>
      <c r="C23" s="7"/>
      <c r="D23" s="7"/>
      <c r="E23" s="7"/>
      <c r="F23" s="7"/>
      <c r="G23" s="7"/>
      <c r="H23" s="7"/>
      <c r="I23" s="8"/>
      <c r="J23" s="31"/>
      <c r="K23" s="32"/>
      <c r="L23" s="31"/>
      <c r="M23" s="32"/>
      <c r="P23" s="12"/>
      <c r="Q23" s="25" t="s">
        <v>1</v>
      </c>
      <c r="R23" s="26"/>
      <c r="S23" s="26"/>
      <c r="T23" s="26"/>
      <c r="U23" s="26"/>
      <c r="V23" s="26"/>
      <c r="W23" s="26"/>
      <c r="X23" s="26"/>
      <c r="Y23" s="27"/>
      <c r="Z23" s="25" t="s">
        <v>2</v>
      </c>
      <c r="AA23" s="27"/>
      <c r="AB23" s="25" t="s">
        <v>18</v>
      </c>
      <c r="AC23" s="27"/>
    </row>
    <row r="24" spans="1:69" ht="15" customHeight="1" thickBot="1">
      <c r="A24" s="9"/>
      <c r="B24" s="10"/>
      <c r="C24" s="10"/>
      <c r="D24" s="10"/>
      <c r="E24" s="10"/>
      <c r="F24" s="10"/>
      <c r="G24" s="10"/>
      <c r="H24" s="10"/>
      <c r="I24" s="11"/>
      <c r="J24" s="33"/>
      <c r="K24" s="34"/>
      <c r="L24" s="33"/>
      <c r="M24" s="34"/>
      <c r="P24" s="12"/>
      <c r="Q24" s="28"/>
      <c r="R24" s="29"/>
      <c r="S24" s="29"/>
      <c r="T24" s="29"/>
      <c r="U24" s="29"/>
      <c r="V24" s="29"/>
      <c r="W24" s="29"/>
      <c r="X24" s="29"/>
      <c r="Y24" s="30"/>
      <c r="Z24" s="28"/>
      <c r="AA24" s="30"/>
      <c r="AB24" s="28"/>
      <c r="AC24" s="30"/>
    </row>
    <row r="25" spans="1:69" ht="15" customHeight="1" thickBot="1">
      <c r="P25" s="12"/>
      <c r="Q25" s="6" t="str">
        <f>IF(J21="","",IF(J21&gt;J23,A21,IF(J23&gt;J21,A23,IF(J21=J23,IF(L21&gt;L23,A21,IF(J23=J21,IF(L23&gt;L21,A23)))))))</f>
        <v/>
      </c>
      <c r="R25" s="7"/>
      <c r="S25" s="7"/>
      <c r="T25" s="7"/>
      <c r="U25" s="7"/>
      <c r="V25" s="7"/>
      <c r="W25" s="7"/>
      <c r="X25" s="7"/>
      <c r="Y25" s="8"/>
      <c r="Z25" s="31"/>
      <c r="AA25" s="32"/>
      <c r="AB25" s="31"/>
      <c r="AC25" s="32"/>
    </row>
    <row r="26" spans="1:69" ht="14.4" customHeight="1" thickBot="1">
      <c r="A26" s="25" t="s">
        <v>1</v>
      </c>
      <c r="B26" s="26"/>
      <c r="C26" s="26"/>
      <c r="D26" s="26"/>
      <c r="E26" s="26"/>
      <c r="F26" s="26"/>
      <c r="G26" s="26"/>
      <c r="H26" s="26"/>
      <c r="I26" s="27"/>
      <c r="J26" s="25" t="s">
        <v>2</v>
      </c>
      <c r="K26" s="27"/>
      <c r="L26" s="25" t="s">
        <v>18</v>
      </c>
      <c r="M26" s="27"/>
      <c r="P26" s="12"/>
      <c r="Q26" s="9"/>
      <c r="R26" s="10"/>
      <c r="S26" s="10"/>
      <c r="T26" s="10"/>
      <c r="U26" s="10"/>
      <c r="V26" s="10"/>
      <c r="W26" s="10"/>
      <c r="X26" s="10"/>
      <c r="Y26" s="11"/>
      <c r="Z26" s="33"/>
      <c r="AA26" s="34"/>
      <c r="AB26" s="33"/>
      <c r="AC26" s="34"/>
    </row>
    <row r="27" spans="1:69" ht="15" customHeight="1" thickBot="1">
      <c r="A27" s="28"/>
      <c r="B27" s="29"/>
      <c r="C27" s="29"/>
      <c r="D27" s="29"/>
      <c r="E27" s="29"/>
      <c r="F27" s="29"/>
      <c r="G27" s="29"/>
      <c r="H27" s="29"/>
      <c r="I27" s="30"/>
      <c r="J27" s="28"/>
      <c r="K27" s="30"/>
      <c r="L27" s="28"/>
      <c r="M27" s="30"/>
      <c r="P27" s="12"/>
      <c r="Q27" s="6" t="str">
        <f>IF(J28="","",IF(J28&gt;J30,A28,IF(J30&gt;J28,A30,IF(J28=J30,IF(L28&gt;L30,A28,IF(J30=J28,IF(L30&gt;L28,A30)))))))</f>
        <v/>
      </c>
      <c r="R27" s="7"/>
      <c r="S27" s="7"/>
      <c r="T27" s="7"/>
      <c r="U27" s="7"/>
      <c r="V27" s="7"/>
      <c r="W27" s="7"/>
      <c r="X27" s="7"/>
      <c r="Y27" s="8"/>
      <c r="Z27" s="31"/>
      <c r="AA27" s="32"/>
      <c r="AB27" s="31"/>
      <c r="AC27" s="32"/>
    </row>
    <row r="28" spans="1:69" ht="15" thickBot="1">
      <c r="A28" s="6">
        <f>T5</f>
        <v>0</v>
      </c>
      <c r="B28" s="7"/>
      <c r="C28" s="7"/>
      <c r="D28" s="7"/>
      <c r="E28" s="7"/>
      <c r="F28" s="7"/>
      <c r="G28" s="7"/>
      <c r="H28" s="7"/>
      <c r="I28" s="8"/>
      <c r="J28" s="31"/>
      <c r="K28" s="32"/>
      <c r="L28" s="31"/>
      <c r="M28" s="32"/>
      <c r="Q28" s="9"/>
      <c r="R28" s="10"/>
      <c r="S28" s="10"/>
      <c r="T28" s="10"/>
      <c r="U28" s="10"/>
      <c r="V28" s="10"/>
      <c r="W28" s="10"/>
      <c r="X28" s="10"/>
      <c r="Y28" s="11"/>
      <c r="Z28" s="33"/>
      <c r="AA28" s="34"/>
      <c r="AB28" s="33"/>
      <c r="AC28" s="34"/>
    </row>
    <row r="29" spans="1:69" ht="15" thickBot="1">
      <c r="A29" s="9"/>
      <c r="B29" s="10"/>
      <c r="C29" s="10"/>
      <c r="D29" s="10"/>
      <c r="E29" s="10"/>
      <c r="F29" s="10"/>
      <c r="G29" s="10"/>
      <c r="H29" s="10"/>
      <c r="I29" s="11"/>
      <c r="J29" s="33"/>
      <c r="K29" s="34"/>
      <c r="L29" s="33"/>
      <c r="M29" s="34"/>
    </row>
    <row r="30" spans="1:69">
      <c r="A30" s="6">
        <f>T6</f>
        <v>0</v>
      </c>
      <c r="B30" s="7"/>
      <c r="C30" s="7"/>
      <c r="D30" s="7"/>
      <c r="E30" s="7"/>
      <c r="F30" s="7"/>
      <c r="G30" s="7"/>
      <c r="H30" s="7"/>
      <c r="I30" s="8"/>
      <c r="J30" s="31"/>
      <c r="K30" s="32"/>
      <c r="L30" s="31"/>
      <c r="M30" s="32"/>
    </row>
    <row r="31" spans="1:69" ht="15" thickBot="1">
      <c r="A31" s="9"/>
      <c r="B31" s="10"/>
      <c r="C31" s="10"/>
      <c r="D31" s="10"/>
      <c r="E31" s="10"/>
      <c r="F31" s="10"/>
      <c r="G31" s="10"/>
      <c r="H31" s="10"/>
      <c r="I31" s="11"/>
      <c r="J31" s="33"/>
      <c r="K31" s="34"/>
      <c r="L31" s="33"/>
      <c r="M31" s="34"/>
    </row>
  </sheetData>
  <mergeCells count="94">
    <mergeCell ref="Z27:AA28"/>
    <mergeCell ref="AB27:AC28"/>
    <mergeCell ref="Q23:Y24"/>
    <mergeCell ref="Z23:AA24"/>
    <mergeCell ref="AB23:AC24"/>
    <mergeCell ref="Q25:Y26"/>
    <mergeCell ref="Z25:AA26"/>
    <mergeCell ref="AB25:AC26"/>
    <mergeCell ref="Q27:Y28"/>
    <mergeCell ref="A28:I29"/>
    <mergeCell ref="J28:K29"/>
    <mergeCell ref="L28:M29"/>
    <mergeCell ref="A30:I31"/>
    <mergeCell ref="J30:K31"/>
    <mergeCell ref="L30:M31"/>
    <mergeCell ref="A19:I20"/>
    <mergeCell ref="J19:K20"/>
    <mergeCell ref="L19:M20"/>
    <mergeCell ref="A26:I27"/>
    <mergeCell ref="J26:K27"/>
    <mergeCell ref="L26:M27"/>
    <mergeCell ref="AL7:AR7"/>
    <mergeCell ref="AL8:AR8"/>
    <mergeCell ref="AL9:AR9"/>
    <mergeCell ref="A21:I22"/>
    <mergeCell ref="A23:I24"/>
    <mergeCell ref="J21:K22"/>
    <mergeCell ref="J23:K24"/>
    <mergeCell ref="L21:M22"/>
    <mergeCell ref="L23:M24"/>
    <mergeCell ref="T1:AI2"/>
    <mergeCell ref="AL1:BA2"/>
    <mergeCell ref="AL3:AR3"/>
    <mergeCell ref="AL4:AR4"/>
    <mergeCell ref="AL5:AR5"/>
    <mergeCell ref="AL6:AR6"/>
    <mergeCell ref="A18:B18"/>
    <mergeCell ref="T4:Z4"/>
    <mergeCell ref="T5:Z5"/>
    <mergeCell ref="T6:Z6"/>
    <mergeCell ref="T7:Z7"/>
    <mergeCell ref="T8:Z8"/>
    <mergeCell ref="T9:Z9"/>
    <mergeCell ref="S1:S18"/>
    <mergeCell ref="T10:AI18"/>
    <mergeCell ref="A1:R2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L13:R13"/>
    <mergeCell ref="L14:R14"/>
    <mergeCell ref="L15:R15"/>
    <mergeCell ref="L16:R16"/>
    <mergeCell ref="L17:R17"/>
    <mergeCell ref="L18:R18"/>
    <mergeCell ref="C18:I18"/>
    <mergeCell ref="L4:R4"/>
    <mergeCell ref="L5:R5"/>
    <mergeCell ref="L6:R6"/>
    <mergeCell ref="L7:R7"/>
    <mergeCell ref="L8:R8"/>
    <mergeCell ref="L9:R9"/>
    <mergeCell ref="L10:R10"/>
    <mergeCell ref="L11:R11"/>
    <mergeCell ref="L12:R12"/>
    <mergeCell ref="C12:I12"/>
    <mergeCell ref="C13:I13"/>
    <mergeCell ref="C14:I14"/>
    <mergeCell ref="C15:I15"/>
    <mergeCell ref="C16:I16"/>
    <mergeCell ref="C17:I17"/>
    <mergeCell ref="C6:I6"/>
    <mergeCell ref="C7:I7"/>
    <mergeCell ref="C8:I8"/>
    <mergeCell ref="C9:I9"/>
    <mergeCell ref="C10:I10"/>
    <mergeCell ref="C11:I11"/>
    <mergeCell ref="C3:I3"/>
    <mergeCell ref="L3:R3"/>
    <mergeCell ref="A3:B3"/>
    <mergeCell ref="T3:Z3"/>
    <mergeCell ref="C4:I4"/>
    <mergeCell ref="C5:I5"/>
    <mergeCell ref="A4:B4"/>
    <mergeCell ref="A5:B5"/>
  </mergeCells>
  <conditionalFormatting sqref="AI4:AI9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Equipes</vt:lpstr>
      <vt:lpstr>Tournoi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costa</dc:creator>
  <cp:lastModifiedBy>patrice costa</cp:lastModifiedBy>
  <dcterms:created xsi:type="dcterms:W3CDTF">2019-04-23T18:00:36Z</dcterms:created>
  <dcterms:modified xsi:type="dcterms:W3CDTF">2019-04-23T18:53:47Z</dcterms:modified>
</cp:coreProperties>
</file>