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bureautique\homedirs\PanosyanD\docs\2020_Sauvegarde_DAB\BESSANE -CCTP TRVX 081221\"/>
    </mc:Choice>
  </mc:AlternateContent>
  <bookViews>
    <workbookView xWindow="0" yWindow="0" windowWidth="23016" windowHeight="8592" tabRatio="473" activeTab="3"/>
  </bookViews>
  <sheets>
    <sheet name="RABAIS" sheetId="4" r:id="rId1"/>
    <sheet name="Prix BPU" sheetId="1" r:id="rId2"/>
    <sheet name=" Quantités " sheetId="5" r:id="rId3"/>
    <sheet name="ESSAI 4" sheetId="6" r:id="rId4"/>
    <sheet name="Feuil3" sheetId="8" r:id="rId5"/>
    <sheet name="Feuil4" sheetId="9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8" l="1"/>
  <c r="E19" i="8"/>
  <c r="C19" i="8"/>
  <c r="C12" i="8"/>
  <c r="D12" i="8"/>
  <c r="E12" i="8"/>
  <c r="F12" i="8"/>
  <c r="G12" i="8"/>
  <c r="H12" i="8"/>
  <c r="I12" i="8"/>
  <c r="J12" i="8"/>
  <c r="C15" i="8"/>
  <c r="D15" i="8"/>
  <c r="E15" i="8"/>
  <c r="F15" i="8"/>
  <c r="G15" i="8"/>
  <c r="H15" i="8"/>
  <c r="I15" i="8"/>
  <c r="J15" i="8"/>
  <c r="J9" i="8"/>
  <c r="I9" i="8"/>
  <c r="H9" i="8"/>
  <c r="G9" i="8"/>
  <c r="F9" i="8"/>
  <c r="E9" i="8"/>
  <c r="D9" i="8"/>
  <c r="C9" i="8"/>
  <c r="J6" i="8"/>
  <c r="I6" i="8"/>
  <c r="H6" i="8"/>
  <c r="G6" i="8"/>
  <c r="F6" i="8"/>
  <c r="E6" i="8"/>
  <c r="D6" i="8"/>
  <c r="C6" i="8"/>
  <c r="J3" i="8"/>
  <c r="I3" i="8"/>
  <c r="H3" i="8"/>
  <c r="G3" i="8"/>
  <c r="F3" i="8"/>
  <c r="E3" i="8"/>
  <c r="D3" i="8"/>
  <c r="C3" i="8"/>
  <c r="O26" i="6"/>
  <c r="N26" i="6"/>
  <c r="O23" i="6"/>
  <c r="N23" i="6"/>
  <c r="O20" i="6"/>
  <c r="N20" i="6"/>
  <c r="O17" i="6"/>
  <c r="N17" i="6"/>
  <c r="O14" i="6"/>
  <c r="N14" i="6"/>
  <c r="O11" i="6"/>
  <c r="N11" i="6"/>
  <c r="O8" i="6"/>
  <c r="N8" i="6"/>
  <c r="O5" i="6"/>
  <c r="N5" i="6"/>
  <c r="M26" i="6"/>
  <c r="L26" i="6"/>
  <c r="M23" i="6"/>
  <c r="L23" i="6"/>
  <c r="M20" i="6"/>
  <c r="L20" i="6"/>
  <c r="M17" i="6"/>
  <c r="L17" i="6"/>
  <c r="M14" i="6"/>
  <c r="L14" i="6"/>
  <c r="M11" i="6"/>
  <c r="L11" i="6"/>
  <c r="M8" i="6"/>
  <c r="L8" i="6"/>
  <c r="M5" i="6"/>
  <c r="L5" i="6"/>
  <c r="X26" i="6"/>
  <c r="X23" i="6"/>
  <c r="X20" i="6"/>
  <c r="X17" i="6"/>
  <c r="X14" i="6"/>
  <c r="X11" i="6"/>
  <c r="X8" i="6"/>
  <c r="X5" i="6"/>
  <c r="Q26" i="6"/>
  <c r="P26" i="6"/>
  <c r="K26" i="6"/>
  <c r="J26" i="6"/>
  <c r="Q23" i="6"/>
  <c r="P23" i="6"/>
  <c r="K23" i="6"/>
  <c r="J23" i="6"/>
  <c r="Q20" i="6"/>
  <c r="P20" i="6"/>
  <c r="K20" i="6"/>
  <c r="J20" i="6"/>
  <c r="Q17" i="6"/>
  <c r="P17" i="6"/>
  <c r="K17" i="6"/>
  <c r="J17" i="6"/>
  <c r="Q14" i="6"/>
  <c r="P14" i="6"/>
  <c r="K14" i="6"/>
  <c r="J14" i="6"/>
  <c r="Q11" i="6"/>
  <c r="P11" i="6"/>
  <c r="K11" i="6"/>
  <c r="J11" i="6"/>
  <c r="Q8" i="6"/>
  <c r="P8" i="6"/>
  <c r="K8" i="6"/>
  <c r="J8" i="6"/>
  <c r="Q5" i="6"/>
  <c r="P5" i="6"/>
  <c r="K5" i="6"/>
  <c r="J5" i="6"/>
  <c r="S26" i="6"/>
  <c r="R26" i="6"/>
  <c r="I26" i="6"/>
  <c r="S23" i="6"/>
  <c r="R23" i="6"/>
  <c r="I23" i="6"/>
  <c r="S20" i="6"/>
  <c r="R20" i="6"/>
  <c r="I20" i="6"/>
  <c r="S17" i="6"/>
  <c r="R17" i="6"/>
  <c r="I17" i="6"/>
  <c r="S14" i="6"/>
  <c r="R14" i="6"/>
  <c r="I14" i="6"/>
  <c r="S11" i="6"/>
  <c r="R11" i="6"/>
  <c r="I11" i="6"/>
  <c r="S8" i="6"/>
  <c r="R8" i="6"/>
  <c r="I8" i="6"/>
  <c r="S5" i="6"/>
  <c r="R5" i="6"/>
  <c r="I5" i="6"/>
  <c r="H26" i="6"/>
  <c r="H23" i="6"/>
  <c r="H20" i="6"/>
  <c r="H17" i="6"/>
  <c r="H14" i="6"/>
  <c r="H11" i="6"/>
  <c r="H8" i="6"/>
  <c r="H5" i="6"/>
  <c r="F26" i="6"/>
  <c r="F23" i="6"/>
  <c r="F20" i="6"/>
  <c r="F17" i="6"/>
  <c r="F14" i="6"/>
  <c r="F11" i="6"/>
  <c r="F8" i="6"/>
  <c r="F5" i="6"/>
  <c r="AB26" i="6"/>
  <c r="AA26" i="6"/>
  <c r="Z26" i="6"/>
  <c r="Y26" i="6"/>
  <c r="W26" i="6"/>
  <c r="V26" i="6"/>
  <c r="U26" i="6"/>
  <c r="T26" i="6"/>
  <c r="G26" i="6"/>
  <c r="E26" i="6"/>
  <c r="D26" i="6"/>
  <c r="C26" i="6"/>
  <c r="AB23" i="6"/>
  <c r="AA23" i="6"/>
  <c r="Z23" i="6"/>
  <c r="Y23" i="6"/>
  <c r="W23" i="6"/>
  <c r="V23" i="6"/>
  <c r="U23" i="6"/>
  <c r="T23" i="6"/>
  <c r="G23" i="6"/>
  <c r="E23" i="6"/>
  <c r="D23" i="6"/>
  <c r="C23" i="6"/>
  <c r="AB20" i="6"/>
  <c r="AA20" i="6"/>
  <c r="Z20" i="6"/>
  <c r="Y20" i="6"/>
  <c r="W20" i="6"/>
  <c r="V20" i="6"/>
  <c r="U20" i="6"/>
  <c r="T20" i="6"/>
  <c r="G20" i="6"/>
  <c r="E20" i="6"/>
  <c r="D20" i="6"/>
  <c r="C20" i="6"/>
  <c r="C17" i="6"/>
  <c r="AB17" i="6"/>
  <c r="AA17" i="6"/>
  <c r="Z17" i="6"/>
  <c r="Y17" i="6"/>
  <c r="W17" i="6"/>
  <c r="V17" i="6"/>
  <c r="U17" i="6"/>
  <c r="T17" i="6"/>
  <c r="G17" i="6"/>
  <c r="E17" i="6"/>
  <c r="D17" i="6"/>
  <c r="AB14" i="6"/>
  <c r="AA14" i="6"/>
  <c r="Z14" i="6"/>
  <c r="Y14" i="6"/>
  <c r="W14" i="6"/>
  <c r="Y11" i="6"/>
  <c r="Z11" i="6"/>
  <c r="AA11" i="6"/>
  <c r="AB11" i="6"/>
  <c r="W11" i="6"/>
  <c r="D14" i="6"/>
  <c r="E14" i="6"/>
  <c r="G14" i="6"/>
  <c r="T14" i="6"/>
  <c r="U14" i="6"/>
  <c r="V14" i="6"/>
  <c r="C14" i="6"/>
  <c r="D11" i="6"/>
  <c r="E11" i="6"/>
  <c r="G11" i="6"/>
  <c r="T11" i="6"/>
  <c r="U11" i="6"/>
  <c r="V11" i="6"/>
  <c r="C11" i="6"/>
  <c r="Y8" i="6"/>
  <c r="Z8" i="6"/>
  <c r="AA8" i="6"/>
  <c r="AB8" i="6"/>
  <c r="W8" i="6"/>
  <c r="D8" i="6"/>
  <c r="E8" i="6"/>
  <c r="G8" i="6"/>
  <c r="T8" i="6"/>
  <c r="U8" i="6"/>
  <c r="V8" i="6"/>
  <c r="C8" i="6"/>
  <c r="W5" i="6"/>
  <c r="Z5" i="6"/>
  <c r="AA5" i="6"/>
  <c r="AB5" i="6"/>
  <c r="Y5" i="6"/>
  <c r="D5" i="6"/>
  <c r="E5" i="6"/>
  <c r="G5" i="6"/>
  <c r="T5" i="6"/>
  <c r="U5" i="6"/>
  <c r="V5" i="6"/>
  <c r="C5" i="6"/>
  <c r="AC17" i="6" l="1"/>
  <c r="AE17" i="6" s="1"/>
  <c r="AF17" i="6" s="1"/>
  <c r="AC26" i="6"/>
  <c r="AE26" i="6" s="1"/>
  <c r="AF26" i="6" s="1"/>
  <c r="AC20" i="6"/>
  <c r="AD18" i="6" s="1"/>
  <c r="AC23" i="6"/>
  <c r="AD21" i="6" s="1"/>
  <c r="AC14" i="6"/>
  <c r="AE14" i="6" s="1"/>
  <c r="AF14" i="6" s="1"/>
  <c r="AC11" i="6"/>
  <c r="AE11" i="6" s="1"/>
  <c r="AF11" i="6" s="1"/>
  <c r="AC8" i="6"/>
  <c r="AD6" i="6" s="1"/>
  <c r="AC5" i="6"/>
  <c r="AD24" i="6" l="1"/>
  <c r="AD15" i="6"/>
  <c r="AE20" i="6"/>
  <c r="AF20" i="6" s="1"/>
  <c r="AE23" i="6"/>
  <c r="AF23" i="6" s="1"/>
  <c r="AD9" i="6"/>
  <c r="AD12" i="6"/>
  <c r="AE8" i="6"/>
  <c r="AF8" i="6" s="1"/>
  <c r="I20" i="5" l="1"/>
  <c r="B31" i="6"/>
  <c r="B30" i="6"/>
  <c r="B197" i="5" l="1"/>
  <c r="AG186" i="5"/>
  <c r="AF186" i="5"/>
  <c r="AE186" i="5"/>
  <c r="AD186" i="5"/>
  <c r="AC186" i="5"/>
  <c r="AB186" i="5"/>
  <c r="AA186" i="5"/>
  <c r="Z186" i="5"/>
  <c r="Y186" i="5"/>
  <c r="X186" i="5"/>
  <c r="W186" i="5"/>
  <c r="V186" i="5"/>
  <c r="U186" i="5"/>
  <c r="T186" i="5"/>
  <c r="S186" i="5"/>
  <c r="R186" i="5"/>
  <c r="Q186" i="5"/>
  <c r="P186" i="5"/>
  <c r="O186" i="5"/>
  <c r="N186" i="5"/>
  <c r="M186" i="5"/>
  <c r="L186" i="5"/>
  <c r="K186" i="5"/>
  <c r="J186" i="5"/>
  <c r="I186" i="5"/>
  <c r="H186" i="5"/>
  <c r="G186" i="5"/>
  <c r="F186" i="5"/>
  <c r="E186" i="5"/>
  <c r="D186" i="5"/>
  <c r="C186" i="5"/>
  <c r="AG82" i="5"/>
  <c r="AF82" i="5"/>
  <c r="AE82" i="5"/>
  <c r="AD82" i="5"/>
  <c r="AC82" i="5"/>
  <c r="AB82" i="5"/>
  <c r="AA82" i="5"/>
  <c r="Z82" i="5"/>
  <c r="Y82" i="5"/>
  <c r="X82" i="5"/>
  <c r="W82" i="5"/>
  <c r="V82" i="5"/>
  <c r="U82" i="5"/>
  <c r="T82" i="5"/>
  <c r="S82" i="5"/>
  <c r="R82" i="5"/>
  <c r="Q82" i="5"/>
  <c r="P82" i="5"/>
  <c r="O82" i="5"/>
  <c r="N82" i="5"/>
  <c r="M82" i="5"/>
  <c r="L82" i="5"/>
  <c r="K82" i="5"/>
  <c r="J82" i="5"/>
  <c r="I82" i="5"/>
  <c r="H82" i="5"/>
  <c r="G82" i="5"/>
  <c r="F82" i="5"/>
  <c r="E82" i="5"/>
  <c r="D82" i="5"/>
  <c r="C82" i="5"/>
  <c r="AG80" i="5"/>
  <c r="AF80" i="5"/>
  <c r="AE80" i="5"/>
  <c r="AD80" i="5"/>
  <c r="AC80" i="5"/>
  <c r="AB80" i="5"/>
  <c r="AA80" i="5"/>
  <c r="Z80" i="5"/>
  <c r="Y80" i="5"/>
  <c r="X80" i="5"/>
  <c r="W80" i="5"/>
  <c r="V80" i="5"/>
  <c r="U80" i="5"/>
  <c r="T80" i="5"/>
  <c r="S80" i="5"/>
  <c r="R80" i="5"/>
  <c r="Q80" i="5"/>
  <c r="P80" i="5"/>
  <c r="O80" i="5"/>
  <c r="N80" i="5"/>
  <c r="M80" i="5"/>
  <c r="L80" i="5"/>
  <c r="K80" i="5"/>
  <c r="J80" i="5"/>
  <c r="I80" i="5"/>
  <c r="H80" i="5"/>
  <c r="G80" i="5"/>
  <c r="F80" i="5"/>
  <c r="E80" i="5"/>
  <c r="D80" i="5"/>
  <c r="C80" i="5"/>
  <c r="AG78" i="5"/>
  <c r="AF78" i="5"/>
  <c r="AE78" i="5"/>
  <c r="AD78" i="5"/>
  <c r="AC78" i="5"/>
  <c r="AB78" i="5"/>
  <c r="AA78" i="5"/>
  <c r="Z78" i="5"/>
  <c r="Y78" i="5"/>
  <c r="X78" i="5"/>
  <c r="W78" i="5"/>
  <c r="V78" i="5"/>
  <c r="U78" i="5"/>
  <c r="T78" i="5"/>
  <c r="S78" i="5"/>
  <c r="R78" i="5"/>
  <c r="Q78" i="5"/>
  <c r="P78" i="5"/>
  <c r="O78" i="5"/>
  <c r="N78" i="5"/>
  <c r="M78" i="5"/>
  <c r="L78" i="5"/>
  <c r="K78" i="5"/>
  <c r="J78" i="5"/>
  <c r="I78" i="5"/>
  <c r="H78" i="5"/>
  <c r="G78" i="5"/>
  <c r="F78" i="5"/>
  <c r="E78" i="5"/>
  <c r="D78" i="5"/>
  <c r="C78" i="5"/>
  <c r="AG76" i="5"/>
  <c r="AF76" i="5"/>
  <c r="AE76" i="5"/>
  <c r="AD76" i="5"/>
  <c r="AC76" i="5"/>
  <c r="AB76" i="5"/>
  <c r="AA76" i="5"/>
  <c r="Z76" i="5"/>
  <c r="Y76" i="5"/>
  <c r="X76" i="5"/>
  <c r="W76" i="5"/>
  <c r="V76" i="5"/>
  <c r="U76" i="5"/>
  <c r="T76" i="5"/>
  <c r="S76" i="5"/>
  <c r="R76" i="5"/>
  <c r="Q76" i="5"/>
  <c r="P76" i="5"/>
  <c r="O76" i="5"/>
  <c r="N76" i="5"/>
  <c r="M76" i="5"/>
  <c r="L76" i="5"/>
  <c r="K76" i="5"/>
  <c r="J76" i="5"/>
  <c r="I76" i="5"/>
  <c r="H76" i="5"/>
  <c r="G76" i="5"/>
  <c r="F76" i="5"/>
  <c r="E76" i="5"/>
  <c r="D76" i="5"/>
  <c r="C76" i="5"/>
  <c r="AG74" i="5"/>
  <c r="AF74" i="5"/>
  <c r="AE74" i="5"/>
  <c r="AD74" i="5"/>
  <c r="AC74" i="5"/>
  <c r="AB74" i="5"/>
  <c r="AA74" i="5"/>
  <c r="Z74" i="5"/>
  <c r="Y74" i="5"/>
  <c r="X74" i="5"/>
  <c r="W74" i="5"/>
  <c r="V74" i="5"/>
  <c r="U74" i="5"/>
  <c r="T74" i="5"/>
  <c r="S74" i="5"/>
  <c r="R74" i="5"/>
  <c r="Q74" i="5"/>
  <c r="P74" i="5"/>
  <c r="O74" i="5"/>
  <c r="N74" i="5"/>
  <c r="M74" i="5"/>
  <c r="L74" i="5"/>
  <c r="K74" i="5"/>
  <c r="J74" i="5"/>
  <c r="I74" i="5"/>
  <c r="H74" i="5"/>
  <c r="G74" i="5"/>
  <c r="F74" i="5"/>
  <c r="E74" i="5"/>
  <c r="D74" i="5"/>
  <c r="C74" i="5"/>
  <c r="AG72" i="5"/>
  <c r="AF72" i="5"/>
  <c r="AE72" i="5"/>
  <c r="AD72" i="5"/>
  <c r="AC72" i="5"/>
  <c r="AB72" i="5"/>
  <c r="AA72" i="5"/>
  <c r="Z72" i="5"/>
  <c r="Y72" i="5"/>
  <c r="X72" i="5"/>
  <c r="W72" i="5"/>
  <c r="V72" i="5"/>
  <c r="U72" i="5"/>
  <c r="T72" i="5"/>
  <c r="S72" i="5"/>
  <c r="R72" i="5"/>
  <c r="Q72" i="5"/>
  <c r="P72" i="5"/>
  <c r="O72" i="5"/>
  <c r="N72" i="5"/>
  <c r="M72" i="5"/>
  <c r="L72" i="5"/>
  <c r="K72" i="5"/>
  <c r="J72" i="5"/>
  <c r="I72" i="5"/>
  <c r="H72" i="5"/>
  <c r="G72" i="5"/>
  <c r="F72" i="5"/>
  <c r="E72" i="5"/>
  <c r="D72" i="5"/>
  <c r="C72" i="5"/>
  <c r="AG70" i="5"/>
  <c r="AF70" i="5"/>
  <c r="AE70" i="5"/>
  <c r="AD70" i="5"/>
  <c r="AC70" i="5"/>
  <c r="AB70" i="5"/>
  <c r="AA70" i="5"/>
  <c r="Z70" i="5"/>
  <c r="Y70" i="5"/>
  <c r="X70" i="5"/>
  <c r="W70" i="5"/>
  <c r="V70" i="5"/>
  <c r="U70" i="5"/>
  <c r="T70" i="5"/>
  <c r="S70" i="5"/>
  <c r="R70" i="5"/>
  <c r="Q70" i="5"/>
  <c r="P70" i="5"/>
  <c r="O70" i="5"/>
  <c r="N70" i="5"/>
  <c r="M70" i="5"/>
  <c r="L70" i="5"/>
  <c r="K70" i="5"/>
  <c r="J70" i="5"/>
  <c r="I70" i="5"/>
  <c r="H70" i="5"/>
  <c r="G70" i="5"/>
  <c r="F70" i="5"/>
  <c r="E70" i="5"/>
  <c r="D70" i="5"/>
  <c r="C70" i="5"/>
  <c r="AG68" i="5"/>
  <c r="AF68" i="5"/>
  <c r="AE68" i="5"/>
  <c r="AD68" i="5"/>
  <c r="AC68" i="5"/>
  <c r="AB68" i="5"/>
  <c r="AA68" i="5"/>
  <c r="Z68" i="5"/>
  <c r="Y68" i="5"/>
  <c r="X68" i="5"/>
  <c r="W68" i="5"/>
  <c r="V68" i="5"/>
  <c r="U68" i="5"/>
  <c r="T68" i="5"/>
  <c r="S68" i="5"/>
  <c r="R68" i="5"/>
  <c r="Q68" i="5"/>
  <c r="P68" i="5"/>
  <c r="O68" i="5"/>
  <c r="N68" i="5"/>
  <c r="M68" i="5"/>
  <c r="L68" i="5"/>
  <c r="K68" i="5"/>
  <c r="J68" i="5"/>
  <c r="I68" i="5"/>
  <c r="H68" i="5"/>
  <c r="G68" i="5"/>
  <c r="F68" i="5"/>
  <c r="E68" i="5"/>
  <c r="D68" i="5"/>
  <c r="C68" i="5"/>
  <c r="AG66" i="5"/>
  <c r="AF66" i="5"/>
  <c r="AE66" i="5"/>
  <c r="AD66" i="5"/>
  <c r="AC66" i="5"/>
  <c r="AB66" i="5"/>
  <c r="AA66" i="5"/>
  <c r="Z66" i="5"/>
  <c r="Y66" i="5"/>
  <c r="X66" i="5"/>
  <c r="W66" i="5"/>
  <c r="V66" i="5"/>
  <c r="U66" i="5"/>
  <c r="T66" i="5"/>
  <c r="S66" i="5"/>
  <c r="R66" i="5"/>
  <c r="Q66" i="5"/>
  <c r="P66" i="5"/>
  <c r="O66" i="5"/>
  <c r="N66" i="5"/>
  <c r="M66" i="5"/>
  <c r="L66" i="5"/>
  <c r="K66" i="5"/>
  <c r="J66" i="5"/>
  <c r="I66" i="5"/>
  <c r="H66" i="5"/>
  <c r="G66" i="5"/>
  <c r="F66" i="5"/>
  <c r="E66" i="5"/>
  <c r="D66" i="5"/>
  <c r="C66" i="5"/>
  <c r="AG64" i="5"/>
  <c r="AF64" i="5"/>
  <c r="AE64" i="5"/>
  <c r="AD64" i="5"/>
  <c r="AC64" i="5"/>
  <c r="AB64" i="5"/>
  <c r="AA64" i="5"/>
  <c r="Z64" i="5"/>
  <c r="Y64" i="5"/>
  <c r="X64" i="5"/>
  <c r="W64" i="5"/>
  <c r="V64" i="5"/>
  <c r="U64" i="5"/>
  <c r="T64" i="5"/>
  <c r="S64" i="5"/>
  <c r="R64" i="5"/>
  <c r="Q64" i="5"/>
  <c r="P64" i="5"/>
  <c r="O64" i="5"/>
  <c r="N64" i="5"/>
  <c r="M64" i="5"/>
  <c r="L64" i="5"/>
  <c r="K64" i="5"/>
  <c r="J64" i="5"/>
  <c r="I64" i="5"/>
  <c r="H64" i="5"/>
  <c r="G64" i="5"/>
  <c r="F64" i="5"/>
  <c r="E64" i="5"/>
  <c r="D64" i="5"/>
  <c r="C64" i="5"/>
  <c r="AG62" i="5"/>
  <c r="AF62" i="5"/>
  <c r="AE62" i="5"/>
  <c r="AD62" i="5"/>
  <c r="AC62" i="5"/>
  <c r="AB62" i="5"/>
  <c r="AA62" i="5"/>
  <c r="Z62" i="5"/>
  <c r="Y62" i="5"/>
  <c r="X62" i="5"/>
  <c r="W62" i="5"/>
  <c r="V62" i="5"/>
  <c r="U62" i="5"/>
  <c r="T62" i="5"/>
  <c r="S62" i="5"/>
  <c r="R62" i="5"/>
  <c r="Q62" i="5"/>
  <c r="P62" i="5"/>
  <c r="O62" i="5"/>
  <c r="N62" i="5"/>
  <c r="M62" i="5"/>
  <c r="L62" i="5"/>
  <c r="K62" i="5"/>
  <c r="J62" i="5"/>
  <c r="I62" i="5"/>
  <c r="H62" i="5"/>
  <c r="G62" i="5"/>
  <c r="F62" i="5"/>
  <c r="E62" i="5"/>
  <c r="D62" i="5"/>
  <c r="C62" i="5"/>
  <c r="AG60" i="5"/>
  <c r="AF60" i="5"/>
  <c r="AE60" i="5"/>
  <c r="AD60" i="5"/>
  <c r="AC60" i="5"/>
  <c r="AB60" i="5"/>
  <c r="AA60" i="5"/>
  <c r="Z60" i="5"/>
  <c r="Y60" i="5"/>
  <c r="X60" i="5"/>
  <c r="W60" i="5"/>
  <c r="V60" i="5"/>
  <c r="U60" i="5"/>
  <c r="T60" i="5"/>
  <c r="S60" i="5"/>
  <c r="R60" i="5"/>
  <c r="Q60" i="5"/>
  <c r="P60" i="5"/>
  <c r="O60" i="5"/>
  <c r="N60" i="5"/>
  <c r="M60" i="5"/>
  <c r="L60" i="5"/>
  <c r="K60" i="5"/>
  <c r="J60" i="5"/>
  <c r="I60" i="5"/>
  <c r="H60" i="5"/>
  <c r="G60" i="5"/>
  <c r="F60" i="5"/>
  <c r="E60" i="5"/>
  <c r="D60" i="5"/>
  <c r="C60" i="5"/>
  <c r="AG58" i="5"/>
  <c r="AF58" i="5"/>
  <c r="AE58" i="5"/>
  <c r="AD58" i="5"/>
  <c r="AC58" i="5"/>
  <c r="AB58" i="5"/>
  <c r="AA58" i="5"/>
  <c r="Z58" i="5"/>
  <c r="Y58" i="5"/>
  <c r="X58" i="5"/>
  <c r="W58" i="5"/>
  <c r="V58" i="5"/>
  <c r="U58" i="5"/>
  <c r="T58" i="5"/>
  <c r="S58" i="5"/>
  <c r="R58" i="5"/>
  <c r="Q58" i="5"/>
  <c r="P58" i="5"/>
  <c r="O58" i="5"/>
  <c r="N58" i="5"/>
  <c r="M58" i="5"/>
  <c r="L58" i="5"/>
  <c r="K58" i="5"/>
  <c r="J58" i="5"/>
  <c r="I58" i="5"/>
  <c r="H58" i="5"/>
  <c r="G58" i="5"/>
  <c r="F58" i="5"/>
  <c r="E58" i="5"/>
  <c r="D58" i="5"/>
  <c r="C58" i="5"/>
  <c r="AG56" i="5"/>
  <c r="AF56" i="5"/>
  <c r="AE56" i="5"/>
  <c r="AD56" i="5"/>
  <c r="AC56" i="5"/>
  <c r="AB56" i="5"/>
  <c r="AA56" i="5"/>
  <c r="Z56" i="5"/>
  <c r="Y56" i="5"/>
  <c r="X56" i="5"/>
  <c r="W56" i="5"/>
  <c r="V56" i="5"/>
  <c r="U56" i="5"/>
  <c r="T56" i="5"/>
  <c r="S56" i="5"/>
  <c r="R56" i="5"/>
  <c r="Q56" i="5"/>
  <c r="P56" i="5"/>
  <c r="O56" i="5"/>
  <c r="N56" i="5"/>
  <c r="M56" i="5"/>
  <c r="L56" i="5"/>
  <c r="K56" i="5"/>
  <c r="J56" i="5"/>
  <c r="I56" i="5"/>
  <c r="H56" i="5"/>
  <c r="G56" i="5"/>
  <c r="F56" i="5"/>
  <c r="E56" i="5"/>
  <c r="D56" i="5"/>
  <c r="C56" i="5"/>
  <c r="AG54" i="5"/>
  <c r="AF54" i="5"/>
  <c r="AE54" i="5"/>
  <c r="AD54" i="5"/>
  <c r="AC54" i="5"/>
  <c r="AB54" i="5"/>
  <c r="AA54" i="5"/>
  <c r="Z54" i="5"/>
  <c r="Y54" i="5"/>
  <c r="X54" i="5"/>
  <c r="W54" i="5"/>
  <c r="V54" i="5"/>
  <c r="U54" i="5"/>
  <c r="T54" i="5"/>
  <c r="S54" i="5"/>
  <c r="R54" i="5"/>
  <c r="Q54" i="5"/>
  <c r="P54" i="5"/>
  <c r="O54" i="5"/>
  <c r="N54" i="5"/>
  <c r="M54" i="5"/>
  <c r="L54" i="5"/>
  <c r="K54" i="5"/>
  <c r="J54" i="5"/>
  <c r="I54" i="5"/>
  <c r="H54" i="5"/>
  <c r="G54" i="5"/>
  <c r="F54" i="5"/>
  <c r="E54" i="5"/>
  <c r="D54" i="5"/>
  <c r="C54" i="5"/>
  <c r="AG52" i="5"/>
  <c r="AF52" i="5"/>
  <c r="AE52" i="5"/>
  <c r="AD52" i="5"/>
  <c r="AC52" i="5"/>
  <c r="AB52" i="5"/>
  <c r="AA52" i="5"/>
  <c r="Z52" i="5"/>
  <c r="Y52" i="5"/>
  <c r="X52" i="5"/>
  <c r="W52" i="5"/>
  <c r="V52" i="5"/>
  <c r="U52" i="5"/>
  <c r="T52" i="5"/>
  <c r="S52" i="5"/>
  <c r="R52" i="5"/>
  <c r="Q52" i="5"/>
  <c r="P52" i="5"/>
  <c r="O52" i="5"/>
  <c r="N52" i="5"/>
  <c r="M52" i="5"/>
  <c r="L52" i="5"/>
  <c r="K52" i="5"/>
  <c r="J52" i="5"/>
  <c r="I52" i="5"/>
  <c r="H52" i="5"/>
  <c r="G52" i="5"/>
  <c r="F52" i="5"/>
  <c r="E52" i="5"/>
  <c r="D52" i="5"/>
  <c r="C52" i="5"/>
  <c r="AG50" i="5"/>
  <c r="AF50" i="5"/>
  <c r="AE50" i="5"/>
  <c r="AD50" i="5"/>
  <c r="AC50" i="5"/>
  <c r="AB50" i="5"/>
  <c r="AA50" i="5"/>
  <c r="Z50" i="5"/>
  <c r="Y50" i="5"/>
  <c r="X50" i="5"/>
  <c r="W50" i="5"/>
  <c r="V50" i="5"/>
  <c r="U50" i="5"/>
  <c r="T50" i="5"/>
  <c r="S50" i="5"/>
  <c r="R50" i="5"/>
  <c r="Q50" i="5"/>
  <c r="P50" i="5"/>
  <c r="O50" i="5"/>
  <c r="N50" i="5"/>
  <c r="M50" i="5"/>
  <c r="L50" i="5"/>
  <c r="K50" i="5"/>
  <c r="J50" i="5"/>
  <c r="I50" i="5"/>
  <c r="H50" i="5"/>
  <c r="G50" i="5"/>
  <c r="F50" i="5"/>
  <c r="E50" i="5"/>
  <c r="D50" i="5"/>
  <c r="C50" i="5"/>
  <c r="AG122" i="5"/>
  <c r="AF122" i="5"/>
  <c r="AE122" i="5"/>
  <c r="AD122" i="5"/>
  <c r="AC122" i="5"/>
  <c r="AB122" i="5"/>
  <c r="AA122" i="5"/>
  <c r="Z122" i="5"/>
  <c r="Y122" i="5"/>
  <c r="X122" i="5"/>
  <c r="W122" i="5"/>
  <c r="V122" i="5"/>
  <c r="U122" i="5"/>
  <c r="T122" i="5"/>
  <c r="S122" i="5"/>
  <c r="R122" i="5"/>
  <c r="Q122" i="5"/>
  <c r="P122" i="5"/>
  <c r="O122" i="5"/>
  <c r="N122" i="5"/>
  <c r="M122" i="5"/>
  <c r="L122" i="5"/>
  <c r="K122" i="5"/>
  <c r="J122" i="5"/>
  <c r="I122" i="5"/>
  <c r="H122" i="5"/>
  <c r="G122" i="5"/>
  <c r="F122" i="5"/>
  <c r="E122" i="5"/>
  <c r="D122" i="5"/>
  <c r="C122" i="5"/>
  <c r="AG120" i="5"/>
  <c r="AF120" i="5"/>
  <c r="AE120" i="5"/>
  <c r="AD120" i="5"/>
  <c r="AC120" i="5"/>
  <c r="AB120" i="5"/>
  <c r="AA120" i="5"/>
  <c r="Z120" i="5"/>
  <c r="Y120" i="5"/>
  <c r="X120" i="5"/>
  <c r="W120" i="5"/>
  <c r="V120" i="5"/>
  <c r="U120" i="5"/>
  <c r="T120" i="5"/>
  <c r="S120" i="5"/>
  <c r="R120" i="5"/>
  <c r="Q120" i="5"/>
  <c r="P120" i="5"/>
  <c r="O120" i="5"/>
  <c r="N120" i="5"/>
  <c r="M120" i="5"/>
  <c r="L120" i="5"/>
  <c r="K120" i="5"/>
  <c r="J120" i="5"/>
  <c r="I120" i="5"/>
  <c r="H120" i="5"/>
  <c r="G120" i="5"/>
  <c r="F120" i="5"/>
  <c r="E120" i="5"/>
  <c r="D120" i="5"/>
  <c r="C120" i="5"/>
  <c r="AG118" i="5"/>
  <c r="AF118" i="5"/>
  <c r="AE118" i="5"/>
  <c r="AD118" i="5"/>
  <c r="AC118" i="5"/>
  <c r="AB118" i="5"/>
  <c r="AA118" i="5"/>
  <c r="Z118" i="5"/>
  <c r="Y118" i="5"/>
  <c r="X118" i="5"/>
  <c r="W118" i="5"/>
  <c r="V118" i="5"/>
  <c r="U118" i="5"/>
  <c r="T118" i="5"/>
  <c r="S118" i="5"/>
  <c r="R118" i="5"/>
  <c r="Q118" i="5"/>
  <c r="P118" i="5"/>
  <c r="O118" i="5"/>
  <c r="N118" i="5"/>
  <c r="M118" i="5"/>
  <c r="L118" i="5"/>
  <c r="K118" i="5"/>
  <c r="J118" i="5"/>
  <c r="I118" i="5"/>
  <c r="H118" i="5"/>
  <c r="G118" i="5"/>
  <c r="F118" i="5"/>
  <c r="E118" i="5"/>
  <c r="D118" i="5"/>
  <c r="C118" i="5"/>
  <c r="AG116" i="5"/>
  <c r="AF116" i="5"/>
  <c r="AE116" i="5"/>
  <c r="AD116" i="5"/>
  <c r="AC116" i="5"/>
  <c r="AB116" i="5"/>
  <c r="AA116" i="5"/>
  <c r="Z116" i="5"/>
  <c r="Y116" i="5"/>
  <c r="X116" i="5"/>
  <c r="W116" i="5"/>
  <c r="V116" i="5"/>
  <c r="U116" i="5"/>
  <c r="T116" i="5"/>
  <c r="S116" i="5"/>
  <c r="R116" i="5"/>
  <c r="Q116" i="5"/>
  <c r="P116" i="5"/>
  <c r="O116" i="5"/>
  <c r="N116" i="5"/>
  <c r="M116" i="5"/>
  <c r="L116" i="5"/>
  <c r="K116" i="5"/>
  <c r="J116" i="5"/>
  <c r="I116" i="5"/>
  <c r="H116" i="5"/>
  <c r="G116" i="5"/>
  <c r="F116" i="5"/>
  <c r="E116" i="5"/>
  <c r="D116" i="5"/>
  <c r="C116" i="5"/>
  <c r="AG114" i="5"/>
  <c r="AF114" i="5"/>
  <c r="AE114" i="5"/>
  <c r="AD114" i="5"/>
  <c r="AC114" i="5"/>
  <c r="AB114" i="5"/>
  <c r="AA114" i="5"/>
  <c r="Z114" i="5"/>
  <c r="Y114" i="5"/>
  <c r="X114" i="5"/>
  <c r="W114" i="5"/>
  <c r="V114" i="5"/>
  <c r="U114" i="5"/>
  <c r="T114" i="5"/>
  <c r="S114" i="5"/>
  <c r="R114" i="5"/>
  <c r="Q114" i="5"/>
  <c r="P114" i="5"/>
  <c r="O114" i="5"/>
  <c r="N114" i="5"/>
  <c r="M114" i="5"/>
  <c r="L114" i="5"/>
  <c r="K114" i="5"/>
  <c r="J114" i="5"/>
  <c r="I114" i="5"/>
  <c r="H114" i="5"/>
  <c r="G114" i="5"/>
  <c r="F114" i="5"/>
  <c r="E114" i="5"/>
  <c r="D114" i="5"/>
  <c r="C114" i="5"/>
  <c r="AG112" i="5"/>
  <c r="AF112" i="5"/>
  <c r="AE112" i="5"/>
  <c r="AD112" i="5"/>
  <c r="AC112" i="5"/>
  <c r="AB112" i="5"/>
  <c r="AA112" i="5"/>
  <c r="Z112" i="5"/>
  <c r="Y112" i="5"/>
  <c r="X112" i="5"/>
  <c r="W112" i="5"/>
  <c r="V112" i="5"/>
  <c r="U112" i="5"/>
  <c r="T112" i="5"/>
  <c r="S112" i="5"/>
  <c r="R112" i="5"/>
  <c r="Q112" i="5"/>
  <c r="P112" i="5"/>
  <c r="O112" i="5"/>
  <c r="N112" i="5"/>
  <c r="M112" i="5"/>
  <c r="L112" i="5"/>
  <c r="K112" i="5"/>
  <c r="J112" i="5"/>
  <c r="I112" i="5"/>
  <c r="H112" i="5"/>
  <c r="G112" i="5"/>
  <c r="F112" i="5"/>
  <c r="E112" i="5"/>
  <c r="D112" i="5"/>
  <c r="C112" i="5"/>
  <c r="AG110" i="5"/>
  <c r="AF110" i="5"/>
  <c r="AE110" i="5"/>
  <c r="AD110" i="5"/>
  <c r="AC110" i="5"/>
  <c r="AB110" i="5"/>
  <c r="AA110" i="5"/>
  <c r="Z110" i="5"/>
  <c r="Y110" i="5"/>
  <c r="X110" i="5"/>
  <c r="W110" i="5"/>
  <c r="V110" i="5"/>
  <c r="U110" i="5"/>
  <c r="T110" i="5"/>
  <c r="S110" i="5"/>
  <c r="R110" i="5"/>
  <c r="Q110" i="5"/>
  <c r="P110" i="5"/>
  <c r="O110" i="5"/>
  <c r="N110" i="5"/>
  <c r="M110" i="5"/>
  <c r="L110" i="5"/>
  <c r="K110" i="5"/>
  <c r="J110" i="5"/>
  <c r="I110" i="5"/>
  <c r="H110" i="5"/>
  <c r="G110" i="5"/>
  <c r="F110" i="5"/>
  <c r="E110" i="5"/>
  <c r="D110" i="5"/>
  <c r="C110" i="5"/>
  <c r="AG108" i="5"/>
  <c r="AF108" i="5"/>
  <c r="AE108" i="5"/>
  <c r="AD108" i="5"/>
  <c r="AC108" i="5"/>
  <c r="AB108" i="5"/>
  <c r="AA108" i="5"/>
  <c r="Z108" i="5"/>
  <c r="Y108" i="5"/>
  <c r="X108" i="5"/>
  <c r="W108" i="5"/>
  <c r="V108" i="5"/>
  <c r="U108" i="5"/>
  <c r="T108" i="5"/>
  <c r="S108" i="5"/>
  <c r="R108" i="5"/>
  <c r="Q108" i="5"/>
  <c r="P108" i="5"/>
  <c r="O108" i="5"/>
  <c r="N108" i="5"/>
  <c r="M108" i="5"/>
  <c r="L108" i="5"/>
  <c r="K108" i="5"/>
  <c r="J108" i="5"/>
  <c r="I108" i="5"/>
  <c r="H108" i="5"/>
  <c r="G108" i="5"/>
  <c r="F108" i="5"/>
  <c r="E108" i="5"/>
  <c r="D108" i="5"/>
  <c r="C108" i="5"/>
  <c r="AG106" i="5"/>
  <c r="AF106" i="5"/>
  <c r="AE106" i="5"/>
  <c r="AD106" i="5"/>
  <c r="AC106" i="5"/>
  <c r="AB106" i="5"/>
  <c r="AA106" i="5"/>
  <c r="Z106" i="5"/>
  <c r="Y106" i="5"/>
  <c r="X106" i="5"/>
  <c r="W106" i="5"/>
  <c r="V106" i="5"/>
  <c r="U106" i="5"/>
  <c r="T106" i="5"/>
  <c r="S106" i="5"/>
  <c r="R106" i="5"/>
  <c r="Q106" i="5"/>
  <c r="P106" i="5"/>
  <c r="O106" i="5"/>
  <c r="N106" i="5"/>
  <c r="M106" i="5"/>
  <c r="L106" i="5"/>
  <c r="K106" i="5"/>
  <c r="J106" i="5"/>
  <c r="I106" i="5"/>
  <c r="H106" i="5"/>
  <c r="G106" i="5"/>
  <c r="F106" i="5"/>
  <c r="E106" i="5"/>
  <c r="D106" i="5"/>
  <c r="C106" i="5"/>
  <c r="AG104" i="5"/>
  <c r="AF104" i="5"/>
  <c r="AE104" i="5"/>
  <c r="AD104" i="5"/>
  <c r="AC104" i="5"/>
  <c r="AB104" i="5"/>
  <c r="AA104" i="5"/>
  <c r="Z104" i="5"/>
  <c r="Y104" i="5"/>
  <c r="X104" i="5"/>
  <c r="W104" i="5"/>
  <c r="V104" i="5"/>
  <c r="U104" i="5"/>
  <c r="T104" i="5"/>
  <c r="S104" i="5"/>
  <c r="R104" i="5"/>
  <c r="Q104" i="5"/>
  <c r="P104" i="5"/>
  <c r="O104" i="5"/>
  <c r="N104" i="5"/>
  <c r="M104" i="5"/>
  <c r="L104" i="5"/>
  <c r="K104" i="5"/>
  <c r="J104" i="5"/>
  <c r="I104" i="5"/>
  <c r="H104" i="5"/>
  <c r="G104" i="5"/>
  <c r="F104" i="5"/>
  <c r="E104" i="5"/>
  <c r="D104" i="5"/>
  <c r="C104" i="5"/>
  <c r="AG102" i="5"/>
  <c r="AF102" i="5"/>
  <c r="AE102" i="5"/>
  <c r="AD102" i="5"/>
  <c r="AC102" i="5"/>
  <c r="AB102" i="5"/>
  <c r="AA102" i="5"/>
  <c r="Z102" i="5"/>
  <c r="Y102" i="5"/>
  <c r="X102" i="5"/>
  <c r="W102" i="5"/>
  <c r="V102" i="5"/>
  <c r="U102" i="5"/>
  <c r="T102" i="5"/>
  <c r="S102" i="5"/>
  <c r="R102" i="5"/>
  <c r="Q102" i="5"/>
  <c r="P102" i="5"/>
  <c r="O102" i="5"/>
  <c r="N102" i="5"/>
  <c r="M102" i="5"/>
  <c r="L102" i="5"/>
  <c r="K102" i="5"/>
  <c r="J102" i="5"/>
  <c r="I102" i="5"/>
  <c r="H102" i="5"/>
  <c r="G102" i="5"/>
  <c r="F102" i="5"/>
  <c r="E102" i="5"/>
  <c r="D102" i="5"/>
  <c r="C102" i="5"/>
  <c r="AG100" i="5"/>
  <c r="AF100" i="5"/>
  <c r="AE100" i="5"/>
  <c r="AD100" i="5"/>
  <c r="AC100" i="5"/>
  <c r="AB100" i="5"/>
  <c r="AA100" i="5"/>
  <c r="Z100" i="5"/>
  <c r="Y100" i="5"/>
  <c r="X100" i="5"/>
  <c r="W100" i="5"/>
  <c r="V100" i="5"/>
  <c r="U100" i="5"/>
  <c r="T100" i="5"/>
  <c r="S100" i="5"/>
  <c r="R100" i="5"/>
  <c r="Q100" i="5"/>
  <c r="P100" i="5"/>
  <c r="O100" i="5"/>
  <c r="N100" i="5"/>
  <c r="M100" i="5"/>
  <c r="L100" i="5"/>
  <c r="K100" i="5"/>
  <c r="J100" i="5"/>
  <c r="I100" i="5"/>
  <c r="H100" i="5"/>
  <c r="G100" i="5"/>
  <c r="F100" i="5"/>
  <c r="E100" i="5"/>
  <c r="D100" i="5"/>
  <c r="C100" i="5"/>
  <c r="AG98" i="5"/>
  <c r="AF98" i="5"/>
  <c r="AE98" i="5"/>
  <c r="AD98" i="5"/>
  <c r="AC98" i="5"/>
  <c r="AB98" i="5"/>
  <c r="AA98" i="5"/>
  <c r="Z98" i="5"/>
  <c r="Y98" i="5"/>
  <c r="X98" i="5"/>
  <c r="W98" i="5"/>
  <c r="V98" i="5"/>
  <c r="U98" i="5"/>
  <c r="T98" i="5"/>
  <c r="S98" i="5"/>
  <c r="R98" i="5"/>
  <c r="Q98" i="5"/>
  <c r="P98" i="5"/>
  <c r="O98" i="5"/>
  <c r="N98" i="5"/>
  <c r="M98" i="5"/>
  <c r="L98" i="5"/>
  <c r="K98" i="5"/>
  <c r="J98" i="5"/>
  <c r="I98" i="5"/>
  <c r="H98" i="5"/>
  <c r="G98" i="5"/>
  <c r="F98" i="5"/>
  <c r="E98" i="5"/>
  <c r="D98" i="5"/>
  <c r="C98" i="5"/>
  <c r="AG96" i="5"/>
  <c r="AF96" i="5"/>
  <c r="AE96" i="5"/>
  <c r="AD96" i="5"/>
  <c r="AC96" i="5"/>
  <c r="AB96" i="5"/>
  <c r="AA96" i="5"/>
  <c r="Z96" i="5"/>
  <c r="Y96" i="5"/>
  <c r="X96" i="5"/>
  <c r="W96" i="5"/>
  <c r="V96" i="5"/>
  <c r="U96" i="5"/>
  <c r="T96" i="5"/>
  <c r="S96" i="5"/>
  <c r="R96" i="5"/>
  <c r="Q96" i="5"/>
  <c r="P96" i="5"/>
  <c r="O96" i="5"/>
  <c r="N96" i="5"/>
  <c r="M96" i="5"/>
  <c r="L96" i="5"/>
  <c r="K96" i="5"/>
  <c r="J96" i="5"/>
  <c r="I96" i="5"/>
  <c r="H96" i="5"/>
  <c r="G96" i="5"/>
  <c r="F96" i="5"/>
  <c r="E96" i="5"/>
  <c r="D96" i="5"/>
  <c r="C96" i="5"/>
  <c r="AG94" i="5"/>
  <c r="AF94" i="5"/>
  <c r="AE94" i="5"/>
  <c r="AD94" i="5"/>
  <c r="AC94" i="5"/>
  <c r="AB94" i="5"/>
  <c r="AA94" i="5"/>
  <c r="Z94" i="5"/>
  <c r="Y94" i="5"/>
  <c r="X94" i="5"/>
  <c r="W94" i="5"/>
  <c r="V94" i="5"/>
  <c r="U94" i="5"/>
  <c r="T94" i="5"/>
  <c r="S94" i="5"/>
  <c r="R94" i="5"/>
  <c r="Q94" i="5"/>
  <c r="P94" i="5"/>
  <c r="O94" i="5"/>
  <c r="N94" i="5"/>
  <c r="M94" i="5"/>
  <c r="L94" i="5"/>
  <c r="K94" i="5"/>
  <c r="J94" i="5"/>
  <c r="I94" i="5"/>
  <c r="H94" i="5"/>
  <c r="G94" i="5"/>
  <c r="F94" i="5"/>
  <c r="E94" i="5"/>
  <c r="D94" i="5"/>
  <c r="C94" i="5"/>
  <c r="AG92" i="5"/>
  <c r="AF92" i="5"/>
  <c r="AE92" i="5"/>
  <c r="AD92" i="5"/>
  <c r="AC92" i="5"/>
  <c r="AB92" i="5"/>
  <c r="AA92" i="5"/>
  <c r="Z92" i="5"/>
  <c r="Y92" i="5"/>
  <c r="X92" i="5"/>
  <c r="W92" i="5"/>
  <c r="V92" i="5"/>
  <c r="U92" i="5"/>
  <c r="T92" i="5"/>
  <c r="S92" i="5"/>
  <c r="R92" i="5"/>
  <c r="Q92" i="5"/>
  <c r="P92" i="5"/>
  <c r="O92" i="5"/>
  <c r="N92" i="5"/>
  <c r="M92" i="5"/>
  <c r="L92" i="5"/>
  <c r="K92" i="5"/>
  <c r="J92" i="5"/>
  <c r="I92" i="5"/>
  <c r="H92" i="5"/>
  <c r="G92" i="5"/>
  <c r="F92" i="5"/>
  <c r="E92" i="5"/>
  <c r="D92" i="5"/>
  <c r="C92" i="5"/>
  <c r="AG90" i="5"/>
  <c r="AF90" i="5"/>
  <c r="AE90" i="5"/>
  <c r="AD90" i="5"/>
  <c r="AC90" i="5"/>
  <c r="AB90" i="5"/>
  <c r="AA90" i="5"/>
  <c r="Z90" i="5"/>
  <c r="Y90" i="5"/>
  <c r="X90" i="5"/>
  <c r="W90" i="5"/>
  <c r="V90" i="5"/>
  <c r="U90" i="5"/>
  <c r="T90" i="5"/>
  <c r="S90" i="5"/>
  <c r="R90" i="5"/>
  <c r="Q90" i="5"/>
  <c r="P90" i="5"/>
  <c r="O90" i="5"/>
  <c r="N90" i="5"/>
  <c r="M90" i="5"/>
  <c r="L90" i="5"/>
  <c r="K90" i="5"/>
  <c r="J90" i="5"/>
  <c r="I90" i="5"/>
  <c r="H90" i="5"/>
  <c r="G90" i="5"/>
  <c r="F90" i="5"/>
  <c r="E90" i="5"/>
  <c r="D90" i="5"/>
  <c r="C90" i="5"/>
  <c r="AG88" i="5"/>
  <c r="AF88" i="5"/>
  <c r="AE88" i="5"/>
  <c r="AD88" i="5"/>
  <c r="AC88" i="5"/>
  <c r="AB88" i="5"/>
  <c r="AA88" i="5"/>
  <c r="Z88" i="5"/>
  <c r="Y88" i="5"/>
  <c r="X88" i="5"/>
  <c r="W88" i="5"/>
  <c r="V88" i="5"/>
  <c r="U88" i="5"/>
  <c r="T88" i="5"/>
  <c r="S88" i="5"/>
  <c r="R88" i="5"/>
  <c r="Q88" i="5"/>
  <c r="P88" i="5"/>
  <c r="O88" i="5"/>
  <c r="N88" i="5"/>
  <c r="M88" i="5"/>
  <c r="L88" i="5"/>
  <c r="K88" i="5"/>
  <c r="J88" i="5"/>
  <c r="I88" i="5"/>
  <c r="H88" i="5"/>
  <c r="G88" i="5"/>
  <c r="F88" i="5"/>
  <c r="E88" i="5"/>
  <c r="D88" i="5"/>
  <c r="C88" i="5"/>
  <c r="AG86" i="5"/>
  <c r="AF86" i="5"/>
  <c r="AE86" i="5"/>
  <c r="AD86" i="5"/>
  <c r="AC86" i="5"/>
  <c r="AB86" i="5"/>
  <c r="AA86" i="5"/>
  <c r="Z86" i="5"/>
  <c r="Y86" i="5"/>
  <c r="X86" i="5"/>
  <c r="W86" i="5"/>
  <c r="V86" i="5"/>
  <c r="U86" i="5"/>
  <c r="T86" i="5"/>
  <c r="S86" i="5"/>
  <c r="R86" i="5"/>
  <c r="Q86" i="5"/>
  <c r="P86" i="5"/>
  <c r="O86" i="5"/>
  <c r="N86" i="5"/>
  <c r="M86" i="5"/>
  <c r="L86" i="5"/>
  <c r="K86" i="5"/>
  <c r="J86" i="5"/>
  <c r="I86" i="5"/>
  <c r="H86" i="5"/>
  <c r="G86" i="5"/>
  <c r="F86" i="5"/>
  <c r="E86" i="5"/>
  <c r="D86" i="5"/>
  <c r="C86" i="5"/>
  <c r="AG84" i="5"/>
  <c r="AF84" i="5"/>
  <c r="AE84" i="5"/>
  <c r="AD84" i="5"/>
  <c r="AC84" i="5"/>
  <c r="AB84" i="5"/>
  <c r="AA84" i="5"/>
  <c r="Z84" i="5"/>
  <c r="Y84" i="5"/>
  <c r="X84" i="5"/>
  <c r="W84" i="5"/>
  <c r="V84" i="5"/>
  <c r="U84" i="5"/>
  <c r="T84" i="5"/>
  <c r="S84" i="5"/>
  <c r="R84" i="5"/>
  <c r="Q84" i="5"/>
  <c r="P84" i="5"/>
  <c r="O84" i="5"/>
  <c r="N84" i="5"/>
  <c r="M84" i="5"/>
  <c r="L84" i="5"/>
  <c r="K84" i="5"/>
  <c r="J84" i="5"/>
  <c r="I84" i="5"/>
  <c r="H84" i="5"/>
  <c r="G84" i="5"/>
  <c r="F84" i="5"/>
  <c r="E84" i="5"/>
  <c r="D84" i="5"/>
  <c r="C84" i="5"/>
  <c r="AG48" i="5"/>
  <c r="AF48" i="5"/>
  <c r="AE48" i="5"/>
  <c r="AD48" i="5"/>
  <c r="AC48" i="5"/>
  <c r="AB48" i="5"/>
  <c r="AA48" i="5"/>
  <c r="Z48" i="5"/>
  <c r="Y48" i="5"/>
  <c r="X48" i="5"/>
  <c r="W48" i="5"/>
  <c r="V48" i="5"/>
  <c r="U48" i="5"/>
  <c r="T48" i="5"/>
  <c r="S48" i="5"/>
  <c r="R48" i="5"/>
  <c r="Q48" i="5"/>
  <c r="P48" i="5"/>
  <c r="O48" i="5"/>
  <c r="N48" i="5"/>
  <c r="M48" i="5"/>
  <c r="L48" i="5"/>
  <c r="K48" i="5"/>
  <c r="J48" i="5"/>
  <c r="I48" i="5"/>
  <c r="H48" i="5"/>
  <c r="G48" i="5"/>
  <c r="F48" i="5"/>
  <c r="E48" i="5"/>
  <c r="D48" i="5"/>
  <c r="C48" i="5"/>
  <c r="AG128" i="5"/>
  <c r="AF128" i="5"/>
  <c r="AE128" i="5"/>
  <c r="AD128" i="5"/>
  <c r="AC128" i="5"/>
  <c r="AB128" i="5"/>
  <c r="AA128" i="5"/>
  <c r="Z128" i="5"/>
  <c r="Y128" i="5"/>
  <c r="X128" i="5"/>
  <c r="W128" i="5"/>
  <c r="V128" i="5"/>
  <c r="U128" i="5"/>
  <c r="T128" i="5"/>
  <c r="S128" i="5"/>
  <c r="R128" i="5"/>
  <c r="Q128" i="5"/>
  <c r="P128" i="5"/>
  <c r="O128" i="5"/>
  <c r="N128" i="5"/>
  <c r="M128" i="5"/>
  <c r="L128" i="5"/>
  <c r="K128" i="5"/>
  <c r="J128" i="5"/>
  <c r="I128" i="5"/>
  <c r="H128" i="5"/>
  <c r="G128" i="5"/>
  <c r="F128" i="5"/>
  <c r="E128" i="5"/>
  <c r="D128" i="5"/>
  <c r="C128" i="5"/>
  <c r="AG126" i="5"/>
  <c r="AF126" i="5"/>
  <c r="AE126" i="5"/>
  <c r="AD126" i="5"/>
  <c r="AC126" i="5"/>
  <c r="AB126" i="5"/>
  <c r="AA126" i="5"/>
  <c r="Z126" i="5"/>
  <c r="Y126" i="5"/>
  <c r="X126" i="5"/>
  <c r="W126" i="5"/>
  <c r="V126" i="5"/>
  <c r="U126" i="5"/>
  <c r="T126" i="5"/>
  <c r="S126" i="5"/>
  <c r="R126" i="5"/>
  <c r="Q126" i="5"/>
  <c r="P126" i="5"/>
  <c r="O126" i="5"/>
  <c r="N126" i="5"/>
  <c r="M126" i="5"/>
  <c r="L126" i="5"/>
  <c r="K126" i="5"/>
  <c r="J126" i="5"/>
  <c r="I126" i="5"/>
  <c r="H126" i="5"/>
  <c r="G126" i="5"/>
  <c r="F126" i="5"/>
  <c r="E126" i="5"/>
  <c r="D126" i="5"/>
  <c r="C126" i="5"/>
  <c r="AG124" i="5"/>
  <c r="AF124" i="5"/>
  <c r="AE124" i="5"/>
  <c r="AD124" i="5"/>
  <c r="AC124" i="5"/>
  <c r="AB124" i="5"/>
  <c r="AA124" i="5"/>
  <c r="Z124" i="5"/>
  <c r="Y124" i="5"/>
  <c r="X124" i="5"/>
  <c r="W124" i="5"/>
  <c r="V124" i="5"/>
  <c r="U124" i="5"/>
  <c r="T124" i="5"/>
  <c r="S124" i="5"/>
  <c r="R124" i="5"/>
  <c r="Q124" i="5"/>
  <c r="P124" i="5"/>
  <c r="O124" i="5"/>
  <c r="N124" i="5"/>
  <c r="M124" i="5"/>
  <c r="L124" i="5"/>
  <c r="K124" i="5"/>
  <c r="J124" i="5"/>
  <c r="I124" i="5"/>
  <c r="H124" i="5"/>
  <c r="G124" i="5"/>
  <c r="F124" i="5"/>
  <c r="E124" i="5"/>
  <c r="D124" i="5"/>
  <c r="C124" i="5"/>
  <c r="AG46" i="5"/>
  <c r="AF46" i="5"/>
  <c r="AE46" i="5"/>
  <c r="AD46" i="5"/>
  <c r="AC46" i="5"/>
  <c r="AB46" i="5"/>
  <c r="AA46" i="5"/>
  <c r="Z46" i="5"/>
  <c r="Y46" i="5"/>
  <c r="X46" i="5"/>
  <c r="W46" i="5"/>
  <c r="V46" i="5"/>
  <c r="U46" i="5"/>
  <c r="T46" i="5"/>
  <c r="S46" i="5"/>
  <c r="R46" i="5"/>
  <c r="Q46" i="5"/>
  <c r="P46" i="5"/>
  <c r="O46" i="5"/>
  <c r="N46" i="5"/>
  <c r="M46" i="5"/>
  <c r="L46" i="5"/>
  <c r="K46" i="5"/>
  <c r="J46" i="5"/>
  <c r="I46" i="5"/>
  <c r="H46" i="5"/>
  <c r="G46" i="5"/>
  <c r="F46" i="5"/>
  <c r="E46" i="5"/>
  <c r="D46" i="5"/>
  <c r="C46" i="5"/>
  <c r="AG44" i="5"/>
  <c r="AF44" i="5"/>
  <c r="AE44" i="5"/>
  <c r="AD44" i="5"/>
  <c r="AC44" i="5"/>
  <c r="AB44" i="5"/>
  <c r="AA44" i="5"/>
  <c r="Z44" i="5"/>
  <c r="Y44" i="5"/>
  <c r="X44" i="5"/>
  <c r="W44" i="5"/>
  <c r="V44" i="5"/>
  <c r="U44" i="5"/>
  <c r="T44" i="5"/>
  <c r="S44" i="5"/>
  <c r="R44" i="5"/>
  <c r="Q44" i="5"/>
  <c r="P44" i="5"/>
  <c r="O44" i="5"/>
  <c r="N44" i="5"/>
  <c r="M44" i="5"/>
  <c r="L44" i="5"/>
  <c r="K44" i="5"/>
  <c r="J44" i="5"/>
  <c r="I44" i="5"/>
  <c r="H44" i="5"/>
  <c r="G44" i="5"/>
  <c r="F44" i="5"/>
  <c r="E44" i="5"/>
  <c r="D44" i="5"/>
  <c r="C44" i="5"/>
  <c r="AG42" i="5"/>
  <c r="AF42" i="5"/>
  <c r="AE42" i="5"/>
  <c r="AD42" i="5"/>
  <c r="AC42" i="5"/>
  <c r="AB42" i="5"/>
  <c r="AA42" i="5"/>
  <c r="Z42" i="5"/>
  <c r="Y42" i="5"/>
  <c r="X42" i="5"/>
  <c r="W42" i="5"/>
  <c r="V42" i="5"/>
  <c r="U42" i="5"/>
  <c r="T42" i="5"/>
  <c r="S42" i="5"/>
  <c r="R42" i="5"/>
  <c r="Q42" i="5"/>
  <c r="P42" i="5"/>
  <c r="O42" i="5"/>
  <c r="N42" i="5"/>
  <c r="M42" i="5"/>
  <c r="L42" i="5"/>
  <c r="K42" i="5"/>
  <c r="J42" i="5"/>
  <c r="I42" i="5"/>
  <c r="H42" i="5"/>
  <c r="G42" i="5"/>
  <c r="F42" i="5"/>
  <c r="E42" i="5"/>
  <c r="D42" i="5"/>
  <c r="C42" i="5"/>
  <c r="AG40" i="5"/>
  <c r="AF40" i="5"/>
  <c r="AE40" i="5"/>
  <c r="AD40" i="5"/>
  <c r="AC40" i="5"/>
  <c r="AB40" i="5"/>
  <c r="AA40" i="5"/>
  <c r="Z40" i="5"/>
  <c r="Y40" i="5"/>
  <c r="X40" i="5"/>
  <c r="W40" i="5"/>
  <c r="V40" i="5"/>
  <c r="U40" i="5"/>
  <c r="T40" i="5"/>
  <c r="S40" i="5"/>
  <c r="R40" i="5"/>
  <c r="Q40" i="5"/>
  <c r="P40" i="5"/>
  <c r="O40" i="5"/>
  <c r="N40" i="5"/>
  <c r="M40" i="5"/>
  <c r="L40" i="5"/>
  <c r="K40" i="5"/>
  <c r="J40" i="5"/>
  <c r="I40" i="5"/>
  <c r="H40" i="5"/>
  <c r="G40" i="5"/>
  <c r="F40" i="5"/>
  <c r="E40" i="5"/>
  <c r="D40" i="5"/>
  <c r="C40" i="5"/>
  <c r="AG38" i="5"/>
  <c r="AF38" i="5"/>
  <c r="AE38" i="5"/>
  <c r="AD38" i="5"/>
  <c r="AC38" i="5"/>
  <c r="AB38" i="5"/>
  <c r="AA38" i="5"/>
  <c r="Z38" i="5"/>
  <c r="Y38" i="5"/>
  <c r="X38" i="5"/>
  <c r="W38" i="5"/>
  <c r="V38" i="5"/>
  <c r="U38" i="5"/>
  <c r="T38" i="5"/>
  <c r="S38" i="5"/>
  <c r="R38" i="5"/>
  <c r="Q38" i="5"/>
  <c r="P38" i="5"/>
  <c r="O38" i="5"/>
  <c r="N38" i="5"/>
  <c r="M38" i="5"/>
  <c r="L38" i="5"/>
  <c r="K38" i="5"/>
  <c r="J38" i="5"/>
  <c r="I38" i="5"/>
  <c r="H38" i="5"/>
  <c r="G38" i="5"/>
  <c r="F38" i="5"/>
  <c r="E38" i="5"/>
  <c r="D38" i="5"/>
  <c r="C38" i="5"/>
  <c r="AG36" i="5"/>
  <c r="AF36" i="5"/>
  <c r="AE36" i="5"/>
  <c r="AD36" i="5"/>
  <c r="AC36" i="5"/>
  <c r="AB36" i="5"/>
  <c r="AA36" i="5"/>
  <c r="Z36" i="5"/>
  <c r="Y36" i="5"/>
  <c r="X36" i="5"/>
  <c r="W36" i="5"/>
  <c r="V36" i="5"/>
  <c r="U36" i="5"/>
  <c r="T36" i="5"/>
  <c r="S36" i="5"/>
  <c r="R36" i="5"/>
  <c r="Q36" i="5"/>
  <c r="P36" i="5"/>
  <c r="O36" i="5"/>
  <c r="N36" i="5"/>
  <c r="M36" i="5"/>
  <c r="L36" i="5"/>
  <c r="K36" i="5"/>
  <c r="J36" i="5"/>
  <c r="I36" i="5"/>
  <c r="H36" i="5"/>
  <c r="G36" i="5"/>
  <c r="F36" i="5"/>
  <c r="E36" i="5"/>
  <c r="D36" i="5"/>
  <c r="C36" i="5"/>
  <c r="AG34" i="5"/>
  <c r="AF34" i="5"/>
  <c r="AE34" i="5"/>
  <c r="AD34" i="5"/>
  <c r="AC34" i="5"/>
  <c r="AB34" i="5"/>
  <c r="AA34" i="5"/>
  <c r="Z34" i="5"/>
  <c r="Y34" i="5"/>
  <c r="X34" i="5"/>
  <c r="W34" i="5"/>
  <c r="V34" i="5"/>
  <c r="U34" i="5"/>
  <c r="T34" i="5"/>
  <c r="S34" i="5"/>
  <c r="R34" i="5"/>
  <c r="Q34" i="5"/>
  <c r="P34" i="5"/>
  <c r="O34" i="5"/>
  <c r="N34" i="5"/>
  <c r="M34" i="5"/>
  <c r="L34" i="5"/>
  <c r="K34" i="5"/>
  <c r="J34" i="5"/>
  <c r="I34" i="5"/>
  <c r="H34" i="5"/>
  <c r="G34" i="5"/>
  <c r="F34" i="5"/>
  <c r="E34" i="5"/>
  <c r="D34" i="5"/>
  <c r="C34" i="5"/>
  <c r="AG32" i="5"/>
  <c r="AF32" i="5"/>
  <c r="AE32" i="5"/>
  <c r="AD32" i="5"/>
  <c r="AC32" i="5"/>
  <c r="AB32" i="5"/>
  <c r="AA32" i="5"/>
  <c r="Z32" i="5"/>
  <c r="Y32" i="5"/>
  <c r="X32" i="5"/>
  <c r="W32" i="5"/>
  <c r="V32" i="5"/>
  <c r="U32" i="5"/>
  <c r="T32" i="5"/>
  <c r="S32" i="5"/>
  <c r="R32" i="5"/>
  <c r="Q32" i="5"/>
  <c r="P32" i="5"/>
  <c r="O32" i="5"/>
  <c r="N32" i="5"/>
  <c r="M32" i="5"/>
  <c r="L32" i="5"/>
  <c r="K32" i="5"/>
  <c r="J32" i="5"/>
  <c r="I32" i="5"/>
  <c r="H32" i="5"/>
  <c r="G32" i="5"/>
  <c r="F32" i="5"/>
  <c r="E32" i="5"/>
  <c r="D32" i="5"/>
  <c r="C32" i="5"/>
  <c r="AG30" i="5"/>
  <c r="AF30" i="5"/>
  <c r="AE30" i="5"/>
  <c r="AD30" i="5"/>
  <c r="AC30" i="5"/>
  <c r="AB30" i="5"/>
  <c r="AA30" i="5"/>
  <c r="Z30" i="5"/>
  <c r="Y30" i="5"/>
  <c r="X30" i="5"/>
  <c r="W30" i="5"/>
  <c r="V30" i="5"/>
  <c r="U30" i="5"/>
  <c r="T30" i="5"/>
  <c r="S30" i="5"/>
  <c r="R30" i="5"/>
  <c r="Q30" i="5"/>
  <c r="P30" i="5"/>
  <c r="O30" i="5"/>
  <c r="N30" i="5"/>
  <c r="M30" i="5"/>
  <c r="L30" i="5"/>
  <c r="K30" i="5"/>
  <c r="J30" i="5"/>
  <c r="I30" i="5"/>
  <c r="H30" i="5"/>
  <c r="G30" i="5"/>
  <c r="F30" i="5"/>
  <c r="E30" i="5"/>
  <c r="D30" i="5"/>
  <c r="C30" i="5"/>
  <c r="AD3" i="6" l="1"/>
  <c r="AE5" i="6"/>
  <c r="AH186" i="5"/>
  <c r="AJ186" i="5" s="1"/>
  <c r="AK186" i="5" s="1"/>
  <c r="AH78" i="5"/>
  <c r="AJ78" i="5" s="1"/>
  <c r="AK78" i="5" s="1"/>
  <c r="AH62" i="5"/>
  <c r="AI61" i="5" s="1"/>
  <c r="AH58" i="5"/>
  <c r="AJ58" i="5" s="1"/>
  <c r="AK58" i="5" s="1"/>
  <c r="AH86" i="5"/>
  <c r="AI85" i="5" s="1"/>
  <c r="AH102" i="5"/>
  <c r="AI101" i="5" s="1"/>
  <c r="AH118" i="5"/>
  <c r="AI117" i="5" s="1"/>
  <c r="AH60" i="5"/>
  <c r="AJ60" i="5" s="1"/>
  <c r="AK60" i="5" s="1"/>
  <c r="AH76" i="5"/>
  <c r="AJ76" i="5" s="1"/>
  <c r="AK76" i="5" s="1"/>
  <c r="AH56" i="5"/>
  <c r="AJ56" i="5" s="1"/>
  <c r="AK56" i="5" s="1"/>
  <c r="AH72" i="5"/>
  <c r="AJ72" i="5" s="1"/>
  <c r="AK72" i="5" s="1"/>
  <c r="AH74" i="5"/>
  <c r="AI73" i="5" s="1"/>
  <c r="AH54" i="5"/>
  <c r="AJ54" i="5" s="1"/>
  <c r="AK54" i="5" s="1"/>
  <c r="AH52" i="5"/>
  <c r="AJ52" i="5" s="1"/>
  <c r="AK52" i="5" s="1"/>
  <c r="AH68" i="5"/>
  <c r="AI67" i="5" s="1"/>
  <c r="AH50" i="5"/>
  <c r="AJ50" i="5" s="1"/>
  <c r="AK50" i="5" s="1"/>
  <c r="AH66" i="5"/>
  <c r="AJ66" i="5" s="1"/>
  <c r="AK66" i="5" s="1"/>
  <c r="AH70" i="5"/>
  <c r="AH82" i="5"/>
  <c r="AI81" i="5" s="1"/>
  <c r="AH64" i="5"/>
  <c r="AI63" i="5" s="1"/>
  <c r="AH80" i="5"/>
  <c r="AJ80" i="5" s="1"/>
  <c r="AK80" i="5" s="1"/>
  <c r="AJ70" i="5"/>
  <c r="AK70" i="5" s="1"/>
  <c r="AI69" i="5"/>
  <c r="AI71" i="5"/>
  <c r="AJ64" i="5"/>
  <c r="AK64" i="5" s="1"/>
  <c r="AJ62" i="5"/>
  <c r="AK62" i="5" s="1"/>
  <c r="AI57" i="5"/>
  <c r="AJ74" i="5"/>
  <c r="AK74" i="5" s="1"/>
  <c r="AI77" i="5"/>
  <c r="AI49" i="5"/>
  <c r="AH84" i="5"/>
  <c r="AI83" i="5" s="1"/>
  <c r="AH98" i="5"/>
  <c r="AI97" i="5" s="1"/>
  <c r="AH48" i="5"/>
  <c r="AJ48" i="5" s="1"/>
  <c r="AK48" i="5" s="1"/>
  <c r="AH96" i="5"/>
  <c r="AI95" i="5" s="1"/>
  <c r="AH100" i="5"/>
  <c r="AI99" i="5" s="1"/>
  <c r="AH112" i="5"/>
  <c r="AJ112" i="5" s="1"/>
  <c r="AK112" i="5" s="1"/>
  <c r="AH116" i="5"/>
  <c r="AH88" i="5"/>
  <c r="AJ88" i="5" s="1"/>
  <c r="AK88" i="5" s="1"/>
  <c r="AH92" i="5"/>
  <c r="AJ92" i="5" s="1"/>
  <c r="AK92" i="5" s="1"/>
  <c r="AH104" i="5"/>
  <c r="AJ104" i="5" s="1"/>
  <c r="AK104" i="5" s="1"/>
  <c r="AH108" i="5"/>
  <c r="AJ108" i="5" s="1"/>
  <c r="AK108" i="5" s="1"/>
  <c r="AH120" i="5"/>
  <c r="AH90" i="5"/>
  <c r="AI89" i="5" s="1"/>
  <c r="AH106" i="5"/>
  <c r="AJ106" i="5" s="1"/>
  <c r="AK106" i="5" s="1"/>
  <c r="AH122" i="5"/>
  <c r="AH114" i="5"/>
  <c r="AJ114" i="5" s="1"/>
  <c r="AK114" i="5" s="1"/>
  <c r="AH94" i="5"/>
  <c r="AJ94" i="5" s="1"/>
  <c r="AK94" i="5" s="1"/>
  <c r="AH110" i="5"/>
  <c r="AJ110" i="5" s="1"/>
  <c r="AK110" i="5" s="1"/>
  <c r="AI107" i="5"/>
  <c r="AJ102" i="5"/>
  <c r="AK102" i="5" s="1"/>
  <c r="AJ122" i="5"/>
  <c r="AK122" i="5" s="1"/>
  <c r="AI121" i="5"/>
  <c r="AJ120" i="5"/>
  <c r="AK120" i="5" s="1"/>
  <c r="AI119" i="5"/>
  <c r="AJ116" i="5"/>
  <c r="AK116" i="5" s="1"/>
  <c r="AI115" i="5"/>
  <c r="AH40" i="5"/>
  <c r="AJ40" i="5" s="1"/>
  <c r="AK40" i="5" s="1"/>
  <c r="AH32" i="5"/>
  <c r="AI31" i="5" s="1"/>
  <c r="AH124" i="5"/>
  <c r="AJ124" i="5" s="1"/>
  <c r="AK124" i="5" s="1"/>
  <c r="AH34" i="5"/>
  <c r="AJ34" i="5" s="1"/>
  <c r="AK34" i="5" s="1"/>
  <c r="AH36" i="5"/>
  <c r="AJ36" i="5" s="1"/>
  <c r="AK36" i="5" s="1"/>
  <c r="AH44" i="5"/>
  <c r="AI43" i="5" s="1"/>
  <c r="AH46" i="5"/>
  <c r="AI45" i="5" s="1"/>
  <c r="AH126" i="5"/>
  <c r="AJ126" i="5" s="1"/>
  <c r="AK126" i="5" s="1"/>
  <c r="AH128" i="5"/>
  <c r="AI127" i="5" s="1"/>
  <c r="AH38" i="5"/>
  <c r="AJ38" i="5" s="1"/>
  <c r="AK38" i="5" s="1"/>
  <c r="AH30" i="5"/>
  <c r="AJ30" i="5" s="1"/>
  <c r="AK30" i="5" s="1"/>
  <c r="AH42" i="5"/>
  <c r="AI41" i="5" s="1"/>
  <c r="AJ128" i="5"/>
  <c r="AK128" i="5" s="1"/>
  <c r="AG190" i="5"/>
  <c r="AF190" i="5"/>
  <c r="AE190" i="5"/>
  <c r="AD190" i="5"/>
  <c r="AC190" i="5"/>
  <c r="AB190" i="5"/>
  <c r="AA190" i="5"/>
  <c r="Z190" i="5"/>
  <c r="Y190" i="5"/>
  <c r="X190" i="5"/>
  <c r="W190" i="5"/>
  <c r="V190" i="5"/>
  <c r="U190" i="5"/>
  <c r="T190" i="5"/>
  <c r="S190" i="5"/>
  <c r="R190" i="5"/>
  <c r="Q190" i="5"/>
  <c r="P190" i="5"/>
  <c r="O190" i="5"/>
  <c r="N190" i="5"/>
  <c r="M190" i="5"/>
  <c r="L190" i="5"/>
  <c r="K190" i="5"/>
  <c r="J190" i="5"/>
  <c r="I190" i="5"/>
  <c r="H190" i="5"/>
  <c r="G190" i="5"/>
  <c r="F190" i="5"/>
  <c r="E190" i="5"/>
  <c r="D190" i="5"/>
  <c r="C190" i="5"/>
  <c r="AG188" i="5"/>
  <c r="AF188" i="5"/>
  <c r="AE188" i="5"/>
  <c r="AD188" i="5"/>
  <c r="AC188" i="5"/>
  <c r="AB188" i="5"/>
  <c r="AA188" i="5"/>
  <c r="Z188" i="5"/>
  <c r="Y188" i="5"/>
  <c r="X188" i="5"/>
  <c r="W188" i="5"/>
  <c r="V188" i="5"/>
  <c r="U188" i="5"/>
  <c r="T188" i="5"/>
  <c r="S188" i="5"/>
  <c r="R188" i="5"/>
  <c r="Q188" i="5"/>
  <c r="P188" i="5"/>
  <c r="O188" i="5"/>
  <c r="N188" i="5"/>
  <c r="M188" i="5"/>
  <c r="L188" i="5"/>
  <c r="K188" i="5"/>
  <c r="J188" i="5"/>
  <c r="I188" i="5"/>
  <c r="H188" i="5"/>
  <c r="G188" i="5"/>
  <c r="F188" i="5"/>
  <c r="E188" i="5"/>
  <c r="D188" i="5"/>
  <c r="C188" i="5"/>
  <c r="AG184" i="5"/>
  <c r="AF184" i="5"/>
  <c r="AE184" i="5"/>
  <c r="AD184" i="5"/>
  <c r="AC184" i="5"/>
  <c r="AB184" i="5"/>
  <c r="AA184" i="5"/>
  <c r="Z184" i="5"/>
  <c r="Y184" i="5"/>
  <c r="X184" i="5"/>
  <c r="W184" i="5"/>
  <c r="V184" i="5"/>
  <c r="U184" i="5"/>
  <c r="T184" i="5"/>
  <c r="S184" i="5"/>
  <c r="R184" i="5"/>
  <c r="Q184" i="5"/>
  <c r="P184" i="5"/>
  <c r="O184" i="5"/>
  <c r="N184" i="5"/>
  <c r="M184" i="5"/>
  <c r="L184" i="5"/>
  <c r="K184" i="5"/>
  <c r="J184" i="5"/>
  <c r="I184" i="5"/>
  <c r="H184" i="5"/>
  <c r="G184" i="5"/>
  <c r="F184" i="5"/>
  <c r="E184" i="5"/>
  <c r="D184" i="5"/>
  <c r="C184" i="5"/>
  <c r="AG182" i="5"/>
  <c r="AF182" i="5"/>
  <c r="AE182" i="5"/>
  <c r="AD182" i="5"/>
  <c r="AC182" i="5"/>
  <c r="AB182" i="5"/>
  <c r="AA182" i="5"/>
  <c r="Z182" i="5"/>
  <c r="Y182" i="5"/>
  <c r="X182" i="5"/>
  <c r="W182" i="5"/>
  <c r="V182" i="5"/>
  <c r="U182" i="5"/>
  <c r="T182" i="5"/>
  <c r="S182" i="5"/>
  <c r="R182" i="5"/>
  <c r="Q182" i="5"/>
  <c r="P182" i="5"/>
  <c r="O182" i="5"/>
  <c r="N182" i="5"/>
  <c r="M182" i="5"/>
  <c r="L182" i="5"/>
  <c r="K182" i="5"/>
  <c r="J182" i="5"/>
  <c r="I182" i="5"/>
  <c r="H182" i="5"/>
  <c r="G182" i="5"/>
  <c r="F182" i="5"/>
  <c r="E182" i="5"/>
  <c r="D182" i="5"/>
  <c r="C182" i="5"/>
  <c r="AG180" i="5"/>
  <c r="AF180" i="5"/>
  <c r="AE180" i="5"/>
  <c r="AD180" i="5"/>
  <c r="AC180" i="5"/>
  <c r="AB180" i="5"/>
  <c r="AA180" i="5"/>
  <c r="Z180" i="5"/>
  <c r="Y180" i="5"/>
  <c r="X180" i="5"/>
  <c r="W180" i="5"/>
  <c r="V180" i="5"/>
  <c r="U180" i="5"/>
  <c r="T180" i="5"/>
  <c r="S180" i="5"/>
  <c r="R180" i="5"/>
  <c r="Q180" i="5"/>
  <c r="P180" i="5"/>
  <c r="O180" i="5"/>
  <c r="N180" i="5"/>
  <c r="M180" i="5"/>
  <c r="L180" i="5"/>
  <c r="K180" i="5"/>
  <c r="J180" i="5"/>
  <c r="I180" i="5"/>
  <c r="H180" i="5"/>
  <c r="G180" i="5"/>
  <c r="F180" i="5"/>
  <c r="E180" i="5"/>
  <c r="D180" i="5"/>
  <c r="C180" i="5"/>
  <c r="AG178" i="5"/>
  <c r="AF178" i="5"/>
  <c r="AE178" i="5"/>
  <c r="AD178" i="5"/>
  <c r="AC178" i="5"/>
  <c r="AB178" i="5"/>
  <c r="AA178" i="5"/>
  <c r="Z178" i="5"/>
  <c r="Y178" i="5"/>
  <c r="X178" i="5"/>
  <c r="W178" i="5"/>
  <c r="V178" i="5"/>
  <c r="U178" i="5"/>
  <c r="T178" i="5"/>
  <c r="S178" i="5"/>
  <c r="R178" i="5"/>
  <c r="Q178" i="5"/>
  <c r="P178" i="5"/>
  <c r="O178" i="5"/>
  <c r="N178" i="5"/>
  <c r="M178" i="5"/>
  <c r="L178" i="5"/>
  <c r="K178" i="5"/>
  <c r="J178" i="5"/>
  <c r="I178" i="5"/>
  <c r="H178" i="5"/>
  <c r="G178" i="5"/>
  <c r="F178" i="5"/>
  <c r="E178" i="5"/>
  <c r="D178" i="5"/>
  <c r="C178" i="5"/>
  <c r="AG176" i="5"/>
  <c r="AF176" i="5"/>
  <c r="AE176" i="5"/>
  <c r="AD176" i="5"/>
  <c r="AC176" i="5"/>
  <c r="AB176" i="5"/>
  <c r="AA176" i="5"/>
  <c r="Z176" i="5"/>
  <c r="Y176" i="5"/>
  <c r="X176" i="5"/>
  <c r="W176" i="5"/>
  <c r="V176" i="5"/>
  <c r="U176" i="5"/>
  <c r="T176" i="5"/>
  <c r="S176" i="5"/>
  <c r="R176" i="5"/>
  <c r="Q176" i="5"/>
  <c r="P176" i="5"/>
  <c r="O176" i="5"/>
  <c r="N176" i="5"/>
  <c r="M176" i="5"/>
  <c r="L176" i="5"/>
  <c r="K176" i="5"/>
  <c r="J176" i="5"/>
  <c r="I176" i="5"/>
  <c r="H176" i="5"/>
  <c r="G176" i="5"/>
  <c r="F176" i="5"/>
  <c r="E176" i="5"/>
  <c r="D176" i="5"/>
  <c r="C176" i="5"/>
  <c r="AG174" i="5"/>
  <c r="AF174" i="5"/>
  <c r="AE174" i="5"/>
  <c r="AD174" i="5"/>
  <c r="AC174" i="5"/>
  <c r="AB174" i="5"/>
  <c r="AA174" i="5"/>
  <c r="Z174" i="5"/>
  <c r="Y174" i="5"/>
  <c r="X174" i="5"/>
  <c r="W174" i="5"/>
  <c r="V174" i="5"/>
  <c r="U174" i="5"/>
  <c r="T174" i="5"/>
  <c r="S174" i="5"/>
  <c r="R174" i="5"/>
  <c r="Q174" i="5"/>
  <c r="P174" i="5"/>
  <c r="O174" i="5"/>
  <c r="N174" i="5"/>
  <c r="M174" i="5"/>
  <c r="L174" i="5"/>
  <c r="K174" i="5"/>
  <c r="J174" i="5"/>
  <c r="I174" i="5"/>
  <c r="H174" i="5"/>
  <c r="G174" i="5"/>
  <c r="F174" i="5"/>
  <c r="E174" i="5"/>
  <c r="D174" i="5"/>
  <c r="C174" i="5"/>
  <c r="AG172" i="5"/>
  <c r="AF172" i="5"/>
  <c r="AE172" i="5"/>
  <c r="AD172" i="5"/>
  <c r="AC172" i="5"/>
  <c r="AB172" i="5"/>
  <c r="AA172" i="5"/>
  <c r="Z172" i="5"/>
  <c r="Y172" i="5"/>
  <c r="X172" i="5"/>
  <c r="W172" i="5"/>
  <c r="V172" i="5"/>
  <c r="U172" i="5"/>
  <c r="T172" i="5"/>
  <c r="S172" i="5"/>
  <c r="R172" i="5"/>
  <c r="Q172" i="5"/>
  <c r="P172" i="5"/>
  <c r="O172" i="5"/>
  <c r="N172" i="5"/>
  <c r="M172" i="5"/>
  <c r="L172" i="5"/>
  <c r="K172" i="5"/>
  <c r="J172" i="5"/>
  <c r="I172" i="5"/>
  <c r="H172" i="5"/>
  <c r="G172" i="5"/>
  <c r="F172" i="5"/>
  <c r="E172" i="5"/>
  <c r="D172" i="5"/>
  <c r="C172" i="5"/>
  <c r="AG170" i="5"/>
  <c r="AF170" i="5"/>
  <c r="AE170" i="5"/>
  <c r="AD170" i="5"/>
  <c r="AC170" i="5"/>
  <c r="AB170" i="5"/>
  <c r="AA170" i="5"/>
  <c r="Z170" i="5"/>
  <c r="Y170" i="5"/>
  <c r="X170" i="5"/>
  <c r="W170" i="5"/>
  <c r="V170" i="5"/>
  <c r="U170" i="5"/>
  <c r="T170" i="5"/>
  <c r="S170" i="5"/>
  <c r="R170" i="5"/>
  <c r="Q170" i="5"/>
  <c r="P170" i="5"/>
  <c r="O170" i="5"/>
  <c r="N170" i="5"/>
  <c r="M170" i="5"/>
  <c r="L170" i="5"/>
  <c r="K170" i="5"/>
  <c r="J170" i="5"/>
  <c r="I170" i="5"/>
  <c r="H170" i="5"/>
  <c r="G170" i="5"/>
  <c r="F170" i="5"/>
  <c r="E170" i="5"/>
  <c r="D170" i="5"/>
  <c r="C170" i="5"/>
  <c r="AG168" i="5"/>
  <c r="AF168" i="5"/>
  <c r="AE168" i="5"/>
  <c r="AD168" i="5"/>
  <c r="AC168" i="5"/>
  <c r="AB168" i="5"/>
  <c r="AA168" i="5"/>
  <c r="Z168" i="5"/>
  <c r="Y168" i="5"/>
  <c r="X168" i="5"/>
  <c r="W168" i="5"/>
  <c r="V168" i="5"/>
  <c r="U168" i="5"/>
  <c r="T168" i="5"/>
  <c r="S168" i="5"/>
  <c r="R168" i="5"/>
  <c r="Q168" i="5"/>
  <c r="P168" i="5"/>
  <c r="O168" i="5"/>
  <c r="N168" i="5"/>
  <c r="M168" i="5"/>
  <c r="L168" i="5"/>
  <c r="K168" i="5"/>
  <c r="J168" i="5"/>
  <c r="I168" i="5"/>
  <c r="H168" i="5"/>
  <c r="G168" i="5"/>
  <c r="F168" i="5"/>
  <c r="E168" i="5"/>
  <c r="D168" i="5"/>
  <c r="C168" i="5"/>
  <c r="AG166" i="5"/>
  <c r="AF166" i="5"/>
  <c r="AE166" i="5"/>
  <c r="AD166" i="5"/>
  <c r="AC166" i="5"/>
  <c r="AB166" i="5"/>
  <c r="AA166" i="5"/>
  <c r="Z166" i="5"/>
  <c r="Y166" i="5"/>
  <c r="X166" i="5"/>
  <c r="W166" i="5"/>
  <c r="V166" i="5"/>
  <c r="U166" i="5"/>
  <c r="T166" i="5"/>
  <c r="S166" i="5"/>
  <c r="R166" i="5"/>
  <c r="Q166" i="5"/>
  <c r="P166" i="5"/>
  <c r="O166" i="5"/>
  <c r="N166" i="5"/>
  <c r="M166" i="5"/>
  <c r="L166" i="5"/>
  <c r="K166" i="5"/>
  <c r="J166" i="5"/>
  <c r="I166" i="5"/>
  <c r="H166" i="5"/>
  <c r="G166" i="5"/>
  <c r="F166" i="5"/>
  <c r="E166" i="5"/>
  <c r="D166" i="5"/>
  <c r="C166" i="5"/>
  <c r="AG164" i="5"/>
  <c r="AF164" i="5"/>
  <c r="AE164" i="5"/>
  <c r="AD164" i="5"/>
  <c r="AC164" i="5"/>
  <c r="AB164" i="5"/>
  <c r="AA164" i="5"/>
  <c r="Z164" i="5"/>
  <c r="Y164" i="5"/>
  <c r="X164" i="5"/>
  <c r="W164" i="5"/>
  <c r="V164" i="5"/>
  <c r="U164" i="5"/>
  <c r="T164" i="5"/>
  <c r="S164" i="5"/>
  <c r="R164" i="5"/>
  <c r="Q164" i="5"/>
  <c r="P164" i="5"/>
  <c r="O164" i="5"/>
  <c r="N164" i="5"/>
  <c r="M164" i="5"/>
  <c r="L164" i="5"/>
  <c r="K164" i="5"/>
  <c r="J164" i="5"/>
  <c r="I164" i="5"/>
  <c r="H164" i="5"/>
  <c r="G164" i="5"/>
  <c r="F164" i="5"/>
  <c r="E164" i="5"/>
  <c r="D164" i="5"/>
  <c r="C164" i="5"/>
  <c r="AG162" i="5"/>
  <c r="AF162" i="5"/>
  <c r="AE162" i="5"/>
  <c r="AD162" i="5"/>
  <c r="AC162" i="5"/>
  <c r="AB162" i="5"/>
  <c r="AA162" i="5"/>
  <c r="Z162" i="5"/>
  <c r="Y162" i="5"/>
  <c r="X162" i="5"/>
  <c r="W162" i="5"/>
  <c r="V162" i="5"/>
  <c r="U162" i="5"/>
  <c r="T162" i="5"/>
  <c r="S162" i="5"/>
  <c r="R162" i="5"/>
  <c r="Q162" i="5"/>
  <c r="P162" i="5"/>
  <c r="O162" i="5"/>
  <c r="N162" i="5"/>
  <c r="M162" i="5"/>
  <c r="L162" i="5"/>
  <c r="K162" i="5"/>
  <c r="J162" i="5"/>
  <c r="I162" i="5"/>
  <c r="H162" i="5"/>
  <c r="G162" i="5"/>
  <c r="F162" i="5"/>
  <c r="E162" i="5"/>
  <c r="D162" i="5"/>
  <c r="C162" i="5"/>
  <c r="AG160" i="5"/>
  <c r="AF160" i="5"/>
  <c r="AE160" i="5"/>
  <c r="AD160" i="5"/>
  <c r="AC160" i="5"/>
  <c r="AB160" i="5"/>
  <c r="AA160" i="5"/>
  <c r="Z160" i="5"/>
  <c r="Y160" i="5"/>
  <c r="X160" i="5"/>
  <c r="W160" i="5"/>
  <c r="V160" i="5"/>
  <c r="U160" i="5"/>
  <c r="T160" i="5"/>
  <c r="S160" i="5"/>
  <c r="R160" i="5"/>
  <c r="Q160" i="5"/>
  <c r="P160" i="5"/>
  <c r="O160" i="5"/>
  <c r="N160" i="5"/>
  <c r="M160" i="5"/>
  <c r="L160" i="5"/>
  <c r="K160" i="5"/>
  <c r="J160" i="5"/>
  <c r="I160" i="5"/>
  <c r="H160" i="5"/>
  <c r="G160" i="5"/>
  <c r="F160" i="5"/>
  <c r="E160" i="5"/>
  <c r="D160" i="5"/>
  <c r="C160" i="5"/>
  <c r="AG158" i="5"/>
  <c r="AF158" i="5"/>
  <c r="AE158" i="5"/>
  <c r="AD158" i="5"/>
  <c r="AC158" i="5"/>
  <c r="AB158" i="5"/>
  <c r="AA158" i="5"/>
  <c r="Z158" i="5"/>
  <c r="Y158" i="5"/>
  <c r="X158" i="5"/>
  <c r="W158" i="5"/>
  <c r="V158" i="5"/>
  <c r="U158" i="5"/>
  <c r="T158" i="5"/>
  <c r="S158" i="5"/>
  <c r="R158" i="5"/>
  <c r="Q158" i="5"/>
  <c r="P158" i="5"/>
  <c r="O158" i="5"/>
  <c r="N158" i="5"/>
  <c r="M158" i="5"/>
  <c r="L158" i="5"/>
  <c r="K158" i="5"/>
  <c r="J158" i="5"/>
  <c r="I158" i="5"/>
  <c r="H158" i="5"/>
  <c r="G158" i="5"/>
  <c r="F158" i="5"/>
  <c r="E158" i="5"/>
  <c r="D158" i="5"/>
  <c r="C158" i="5"/>
  <c r="AG154" i="5"/>
  <c r="AF154" i="5"/>
  <c r="AE154" i="5"/>
  <c r="AD154" i="5"/>
  <c r="AC154" i="5"/>
  <c r="AB154" i="5"/>
  <c r="AA154" i="5"/>
  <c r="Z154" i="5"/>
  <c r="Y154" i="5"/>
  <c r="X154" i="5"/>
  <c r="W154" i="5"/>
  <c r="V154" i="5"/>
  <c r="U154" i="5"/>
  <c r="T154" i="5"/>
  <c r="S154" i="5"/>
  <c r="R154" i="5"/>
  <c r="Q154" i="5"/>
  <c r="P154" i="5"/>
  <c r="O154" i="5"/>
  <c r="N154" i="5"/>
  <c r="M154" i="5"/>
  <c r="L154" i="5"/>
  <c r="K154" i="5"/>
  <c r="J154" i="5"/>
  <c r="I154" i="5"/>
  <c r="H154" i="5"/>
  <c r="G154" i="5"/>
  <c r="F154" i="5"/>
  <c r="E154" i="5"/>
  <c r="D154" i="5"/>
  <c r="C154" i="5"/>
  <c r="AG152" i="5"/>
  <c r="AF152" i="5"/>
  <c r="AE152" i="5"/>
  <c r="AD152" i="5"/>
  <c r="AC152" i="5"/>
  <c r="AB152" i="5"/>
  <c r="AA152" i="5"/>
  <c r="Z152" i="5"/>
  <c r="Y152" i="5"/>
  <c r="X152" i="5"/>
  <c r="W152" i="5"/>
  <c r="V152" i="5"/>
  <c r="U152" i="5"/>
  <c r="T152" i="5"/>
  <c r="S152" i="5"/>
  <c r="R152" i="5"/>
  <c r="Q152" i="5"/>
  <c r="P152" i="5"/>
  <c r="O152" i="5"/>
  <c r="N152" i="5"/>
  <c r="M152" i="5"/>
  <c r="L152" i="5"/>
  <c r="K152" i="5"/>
  <c r="J152" i="5"/>
  <c r="I152" i="5"/>
  <c r="H152" i="5"/>
  <c r="G152" i="5"/>
  <c r="F152" i="5"/>
  <c r="E152" i="5"/>
  <c r="D152" i="5"/>
  <c r="C152" i="5"/>
  <c r="AG150" i="5"/>
  <c r="AF150" i="5"/>
  <c r="AE150" i="5"/>
  <c r="AD150" i="5"/>
  <c r="AC150" i="5"/>
  <c r="AB150" i="5"/>
  <c r="AA150" i="5"/>
  <c r="Z150" i="5"/>
  <c r="Y150" i="5"/>
  <c r="X150" i="5"/>
  <c r="W150" i="5"/>
  <c r="V150" i="5"/>
  <c r="U150" i="5"/>
  <c r="T150" i="5"/>
  <c r="S150" i="5"/>
  <c r="R150" i="5"/>
  <c r="Q150" i="5"/>
  <c r="P150" i="5"/>
  <c r="O150" i="5"/>
  <c r="N150" i="5"/>
  <c r="M150" i="5"/>
  <c r="L150" i="5"/>
  <c r="K150" i="5"/>
  <c r="J150" i="5"/>
  <c r="I150" i="5"/>
  <c r="H150" i="5"/>
  <c r="G150" i="5"/>
  <c r="F150" i="5"/>
  <c r="E150" i="5"/>
  <c r="D150" i="5"/>
  <c r="C150" i="5"/>
  <c r="AG148" i="5"/>
  <c r="AF148" i="5"/>
  <c r="AE148" i="5"/>
  <c r="AD148" i="5"/>
  <c r="AC148" i="5"/>
  <c r="AB148" i="5"/>
  <c r="AA148" i="5"/>
  <c r="Z148" i="5"/>
  <c r="Y148" i="5"/>
  <c r="X148" i="5"/>
  <c r="W148" i="5"/>
  <c r="V148" i="5"/>
  <c r="U148" i="5"/>
  <c r="T148" i="5"/>
  <c r="S148" i="5"/>
  <c r="R148" i="5"/>
  <c r="Q148" i="5"/>
  <c r="P148" i="5"/>
  <c r="O148" i="5"/>
  <c r="N148" i="5"/>
  <c r="M148" i="5"/>
  <c r="L148" i="5"/>
  <c r="K148" i="5"/>
  <c r="J148" i="5"/>
  <c r="I148" i="5"/>
  <c r="H148" i="5"/>
  <c r="G148" i="5"/>
  <c r="F148" i="5"/>
  <c r="E148" i="5"/>
  <c r="D148" i="5"/>
  <c r="C148" i="5"/>
  <c r="AG146" i="5"/>
  <c r="AF146" i="5"/>
  <c r="AE146" i="5"/>
  <c r="AD146" i="5"/>
  <c r="AC146" i="5"/>
  <c r="AB146" i="5"/>
  <c r="AA146" i="5"/>
  <c r="Z146" i="5"/>
  <c r="Y146" i="5"/>
  <c r="X146" i="5"/>
  <c r="W146" i="5"/>
  <c r="V146" i="5"/>
  <c r="U146" i="5"/>
  <c r="T146" i="5"/>
  <c r="S146" i="5"/>
  <c r="R146" i="5"/>
  <c r="Q146" i="5"/>
  <c r="P146" i="5"/>
  <c r="O146" i="5"/>
  <c r="N146" i="5"/>
  <c r="M146" i="5"/>
  <c r="L146" i="5"/>
  <c r="K146" i="5"/>
  <c r="J146" i="5"/>
  <c r="I146" i="5"/>
  <c r="H146" i="5"/>
  <c r="G146" i="5"/>
  <c r="F146" i="5"/>
  <c r="E146" i="5"/>
  <c r="D146" i="5"/>
  <c r="C146" i="5"/>
  <c r="AG144" i="5"/>
  <c r="AF144" i="5"/>
  <c r="AE144" i="5"/>
  <c r="AD144" i="5"/>
  <c r="AC144" i="5"/>
  <c r="AB144" i="5"/>
  <c r="AA144" i="5"/>
  <c r="Z144" i="5"/>
  <c r="Y144" i="5"/>
  <c r="X144" i="5"/>
  <c r="W144" i="5"/>
  <c r="V144" i="5"/>
  <c r="U144" i="5"/>
  <c r="T144" i="5"/>
  <c r="S144" i="5"/>
  <c r="R144" i="5"/>
  <c r="Q144" i="5"/>
  <c r="P144" i="5"/>
  <c r="O144" i="5"/>
  <c r="N144" i="5"/>
  <c r="M144" i="5"/>
  <c r="L144" i="5"/>
  <c r="K144" i="5"/>
  <c r="J144" i="5"/>
  <c r="I144" i="5"/>
  <c r="H144" i="5"/>
  <c r="G144" i="5"/>
  <c r="F144" i="5"/>
  <c r="E144" i="5"/>
  <c r="D144" i="5"/>
  <c r="C144" i="5"/>
  <c r="AG142" i="5"/>
  <c r="AF142" i="5"/>
  <c r="AE142" i="5"/>
  <c r="AD142" i="5"/>
  <c r="AC142" i="5"/>
  <c r="AB142" i="5"/>
  <c r="AA142" i="5"/>
  <c r="Z142" i="5"/>
  <c r="Y142" i="5"/>
  <c r="X142" i="5"/>
  <c r="W142" i="5"/>
  <c r="V142" i="5"/>
  <c r="U142" i="5"/>
  <c r="T142" i="5"/>
  <c r="S142" i="5"/>
  <c r="R142" i="5"/>
  <c r="Q142" i="5"/>
  <c r="P142" i="5"/>
  <c r="O142" i="5"/>
  <c r="N142" i="5"/>
  <c r="M142" i="5"/>
  <c r="L142" i="5"/>
  <c r="K142" i="5"/>
  <c r="J142" i="5"/>
  <c r="I142" i="5"/>
  <c r="H142" i="5"/>
  <c r="G142" i="5"/>
  <c r="F142" i="5"/>
  <c r="E142" i="5"/>
  <c r="D142" i="5"/>
  <c r="C142" i="5"/>
  <c r="AG140" i="5"/>
  <c r="AF140" i="5"/>
  <c r="AE140" i="5"/>
  <c r="AD140" i="5"/>
  <c r="AC140" i="5"/>
  <c r="AB140" i="5"/>
  <c r="AA140" i="5"/>
  <c r="Z140" i="5"/>
  <c r="Y140" i="5"/>
  <c r="X140" i="5"/>
  <c r="W140" i="5"/>
  <c r="V140" i="5"/>
  <c r="U140" i="5"/>
  <c r="T140" i="5"/>
  <c r="S140" i="5"/>
  <c r="R140" i="5"/>
  <c r="Q140" i="5"/>
  <c r="P140" i="5"/>
  <c r="O140" i="5"/>
  <c r="N140" i="5"/>
  <c r="M140" i="5"/>
  <c r="L140" i="5"/>
  <c r="K140" i="5"/>
  <c r="J140" i="5"/>
  <c r="I140" i="5"/>
  <c r="H140" i="5"/>
  <c r="G140" i="5"/>
  <c r="F140" i="5"/>
  <c r="E140" i="5"/>
  <c r="D140" i="5"/>
  <c r="C140" i="5"/>
  <c r="AG138" i="5"/>
  <c r="AF138" i="5"/>
  <c r="AE138" i="5"/>
  <c r="AD138" i="5"/>
  <c r="AC138" i="5"/>
  <c r="AB138" i="5"/>
  <c r="AA138" i="5"/>
  <c r="Z138" i="5"/>
  <c r="Y138" i="5"/>
  <c r="X138" i="5"/>
  <c r="W138" i="5"/>
  <c r="V138" i="5"/>
  <c r="U138" i="5"/>
  <c r="T138" i="5"/>
  <c r="S138" i="5"/>
  <c r="R138" i="5"/>
  <c r="Q138" i="5"/>
  <c r="P138" i="5"/>
  <c r="O138" i="5"/>
  <c r="N138" i="5"/>
  <c r="M138" i="5"/>
  <c r="L138" i="5"/>
  <c r="K138" i="5"/>
  <c r="J138" i="5"/>
  <c r="I138" i="5"/>
  <c r="H138" i="5"/>
  <c r="G138" i="5"/>
  <c r="F138" i="5"/>
  <c r="E138" i="5"/>
  <c r="D138" i="5"/>
  <c r="C138" i="5"/>
  <c r="AG136" i="5"/>
  <c r="AF136" i="5"/>
  <c r="AE136" i="5"/>
  <c r="AD136" i="5"/>
  <c r="AC136" i="5"/>
  <c r="AB136" i="5"/>
  <c r="AA136" i="5"/>
  <c r="Z136" i="5"/>
  <c r="Y136" i="5"/>
  <c r="X136" i="5"/>
  <c r="W136" i="5"/>
  <c r="V136" i="5"/>
  <c r="U136" i="5"/>
  <c r="T136" i="5"/>
  <c r="S136" i="5"/>
  <c r="R136" i="5"/>
  <c r="Q136" i="5"/>
  <c r="P136" i="5"/>
  <c r="O136" i="5"/>
  <c r="N136" i="5"/>
  <c r="M136" i="5"/>
  <c r="L136" i="5"/>
  <c r="K136" i="5"/>
  <c r="J136" i="5"/>
  <c r="I136" i="5"/>
  <c r="H136" i="5"/>
  <c r="G136" i="5"/>
  <c r="F136" i="5"/>
  <c r="E136" i="5"/>
  <c r="D136" i="5"/>
  <c r="C136" i="5"/>
  <c r="AG134" i="5"/>
  <c r="AF134" i="5"/>
  <c r="AE134" i="5"/>
  <c r="AD134" i="5"/>
  <c r="AC134" i="5"/>
  <c r="AB134" i="5"/>
  <c r="AA134" i="5"/>
  <c r="Z134" i="5"/>
  <c r="Y134" i="5"/>
  <c r="X134" i="5"/>
  <c r="W134" i="5"/>
  <c r="V134" i="5"/>
  <c r="U134" i="5"/>
  <c r="T134" i="5"/>
  <c r="S134" i="5"/>
  <c r="R134" i="5"/>
  <c r="Q134" i="5"/>
  <c r="P134" i="5"/>
  <c r="O134" i="5"/>
  <c r="N134" i="5"/>
  <c r="M134" i="5"/>
  <c r="L134" i="5"/>
  <c r="K134" i="5"/>
  <c r="J134" i="5"/>
  <c r="I134" i="5"/>
  <c r="H134" i="5"/>
  <c r="G134" i="5"/>
  <c r="F134" i="5"/>
  <c r="E134" i="5"/>
  <c r="D134" i="5"/>
  <c r="C134" i="5"/>
  <c r="AG132" i="5"/>
  <c r="AF132" i="5"/>
  <c r="AE132" i="5"/>
  <c r="AD132" i="5"/>
  <c r="AC132" i="5"/>
  <c r="AB132" i="5"/>
  <c r="AA132" i="5"/>
  <c r="Z132" i="5"/>
  <c r="Y132" i="5"/>
  <c r="X132" i="5"/>
  <c r="W132" i="5"/>
  <c r="V132" i="5"/>
  <c r="U132" i="5"/>
  <c r="T132" i="5"/>
  <c r="S132" i="5"/>
  <c r="R132" i="5"/>
  <c r="Q132" i="5"/>
  <c r="P132" i="5"/>
  <c r="O132" i="5"/>
  <c r="N132" i="5"/>
  <c r="M132" i="5"/>
  <c r="L132" i="5"/>
  <c r="K132" i="5"/>
  <c r="J132" i="5"/>
  <c r="I132" i="5"/>
  <c r="H132" i="5"/>
  <c r="G132" i="5"/>
  <c r="F132" i="5"/>
  <c r="E132" i="5"/>
  <c r="D132" i="5"/>
  <c r="C132" i="5"/>
  <c r="AG130" i="5"/>
  <c r="AF130" i="5"/>
  <c r="AE130" i="5"/>
  <c r="AD130" i="5"/>
  <c r="AC130" i="5"/>
  <c r="AB130" i="5"/>
  <c r="AA130" i="5"/>
  <c r="Z130" i="5"/>
  <c r="Y130" i="5"/>
  <c r="X130" i="5"/>
  <c r="W130" i="5"/>
  <c r="V130" i="5"/>
  <c r="U130" i="5"/>
  <c r="T130" i="5"/>
  <c r="S130" i="5"/>
  <c r="R130" i="5"/>
  <c r="Q130" i="5"/>
  <c r="P130" i="5"/>
  <c r="O130" i="5"/>
  <c r="N130" i="5"/>
  <c r="M130" i="5"/>
  <c r="L130" i="5"/>
  <c r="K130" i="5"/>
  <c r="J130" i="5"/>
  <c r="I130" i="5"/>
  <c r="H130" i="5"/>
  <c r="G130" i="5"/>
  <c r="F130" i="5"/>
  <c r="E130" i="5"/>
  <c r="D130" i="5"/>
  <c r="C130" i="5"/>
  <c r="AG28" i="5"/>
  <c r="AF28" i="5"/>
  <c r="AE28" i="5"/>
  <c r="AD28" i="5"/>
  <c r="AC28" i="5"/>
  <c r="AB28" i="5"/>
  <c r="AA28" i="5"/>
  <c r="Z28" i="5"/>
  <c r="Y28" i="5"/>
  <c r="X28" i="5"/>
  <c r="W28" i="5"/>
  <c r="V28" i="5"/>
  <c r="U28" i="5"/>
  <c r="T28" i="5"/>
  <c r="S28" i="5"/>
  <c r="R28" i="5"/>
  <c r="Q28" i="5"/>
  <c r="P28" i="5"/>
  <c r="O28" i="5"/>
  <c r="N28" i="5"/>
  <c r="M28" i="5"/>
  <c r="L28" i="5"/>
  <c r="K28" i="5"/>
  <c r="J28" i="5"/>
  <c r="I28" i="5"/>
  <c r="H28" i="5"/>
  <c r="G28" i="5"/>
  <c r="F28" i="5"/>
  <c r="E28" i="5"/>
  <c r="D28" i="5"/>
  <c r="C28" i="5"/>
  <c r="AG26" i="5"/>
  <c r="AF26" i="5"/>
  <c r="AE26" i="5"/>
  <c r="AD26" i="5"/>
  <c r="AC26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N26" i="5"/>
  <c r="M26" i="5"/>
  <c r="L26" i="5"/>
  <c r="K26" i="5"/>
  <c r="J26" i="5"/>
  <c r="I26" i="5"/>
  <c r="H26" i="5"/>
  <c r="G26" i="5"/>
  <c r="F26" i="5"/>
  <c r="E26" i="5"/>
  <c r="D26" i="5"/>
  <c r="C26" i="5"/>
  <c r="AG24" i="5"/>
  <c r="AF24" i="5"/>
  <c r="AE24" i="5"/>
  <c r="AD24" i="5"/>
  <c r="AC24" i="5"/>
  <c r="AB24" i="5"/>
  <c r="AA24" i="5"/>
  <c r="Z24" i="5"/>
  <c r="Y24" i="5"/>
  <c r="X24" i="5"/>
  <c r="W24" i="5"/>
  <c r="V24" i="5"/>
  <c r="U24" i="5"/>
  <c r="T24" i="5"/>
  <c r="S24" i="5"/>
  <c r="R24" i="5"/>
  <c r="Q24" i="5"/>
  <c r="P24" i="5"/>
  <c r="O24" i="5"/>
  <c r="N24" i="5"/>
  <c r="M24" i="5"/>
  <c r="L24" i="5"/>
  <c r="K24" i="5"/>
  <c r="J24" i="5"/>
  <c r="I24" i="5"/>
  <c r="H24" i="5"/>
  <c r="G24" i="5"/>
  <c r="F24" i="5"/>
  <c r="E24" i="5"/>
  <c r="D24" i="5"/>
  <c r="C24" i="5"/>
  <c r="AG22" i="5"/>
  <c r="AF22" i="5"/>
  <c r="AE22" i="5"/>
  <c r="AD22" i="5"/>
  <c r="AC22" i="5"/>
  <c r="AB22" i="5"/>
  <c r="AA22" i="5"/>
  <c r="Z22" i="5"/>
  <c r="Y22" i="5"/>
  <c r="X22" i="5"/>
  <c r="W22" i="5"/>
  <c r="V22" i="5"/>
  <c r="U22" i="5"/>
  <c r="T22" i="5"/>
  <c r="S22" i="5"/>
  <c r="R22" i="5"/>
  <c r="Q22" i="5"/>
  <c r="P22" i="5"/>
  <c r="O22" i="5"/>
  <c r="N22" i="5"/>
  <c r="M22" i="5"/>
  <c r="L22" i="5"/>
  <c r="K22" i="5"/>
  <c r="J22" i="5"/>
  <c r="I22" i="5"/>
  <c r="H22" i="5"/>
  <c r="G22" i="5"/>
  <c r="F22" i="5"/>
  <c r="E22" i="5"/>
  <c r="D22" i="5"/>
  <c r="C22" i="5"/>
  <c r="AG20" i="5"/>
  <c r="AF20" i="5"/>
  <c r="AE20" i="5"/>
  <c r="AD20" i="5"/>
  <c r="AC20" i="5"/>
  <c r="AB20" i="5"/>
  <c r="AA20" i="5"/>
  <c r="Z20" i="5"/>
  <c r="Y20" i="5"/>
  <c r="X20" i="5"/>
  <c r="W20" i="5"/>
  <c r="V20" i="5"/>
  <c r="U20" i="5"/>
  <c r="T20" i="5"/>
  <c r="S20" i="5"/>
  <c r="R20" i="5"/>
  <c r="Q20" i="5"/>
  <c r="P20" i="5"/>
  <c r="O20" i="5"/>
  <c r="N20" i="5"/>
  <c r="M20" i="5"/>
  <c r="L20" i="5"/>
  <c r="K20" i="5"/>
  <c r="J20" i="5"/>
  <c r="H20" i="5"/>
  <c r="G20" i="5"/>
  <c r="F20" i="5"/>
  <c r="E20" i="5"/>
  <c r="D20" i="5"/>
  <c r="C20" i="5"/>
  <c r="AG18" i="5"/>
  <c r="AF18" i="5"/>
  <c r="AE18" i="5"/>
  <c r="AD18" i="5"/>
  <c r="AC18" i="5"/>
  <c r="AB18" i="5"/>
  <c r="AA18" i="5"/>
  <c r="Z18" i="5"/>
  <c r="Y18" i="5"/>
  <c r="X18" i="5"/>
  <c r="W18" i="5"/>
  <c r="V18" i="5"/>
  <c r="U18" i="5"/>
  <c r="T18" i="5"/>
  <c r="S18" i="5"/>
  <c r="R18" i="5"/>
  <c r="Q18" i="5"/>
  <c r="P18" i="5"/>
  <c r="O18" i="5"/>
  <c r="N18" i="5"/>
  <c r="M18" i="5"/>
  <c r="L18" i="5"/>
  <c r="K18" i="5"/>
  <c r="J18" i="5"/>
  <c r="I18" i="5"/>
  <c r="H18" i="5"/>
  <c r="G18" i="5"/>
  <c r="F18" i="5"/>
  <c r="E18" i="5"/>
  <c r="D18" i="5"/>
  <c r="C18" i="5"/>
  <c r="AG16" i="5"/>
  <c r="AF16" i="5"/>
  <c r="AE16" i="5"/>
  <c r="AD16" i="5"/>
  <c r="AC16" i="5"/>
  <c r="AB16" i="5"/>
  <c r="AA16" i="5"/>
  <c r="Z16" i="5"/>
  <c r="Y16" i="5"/>
  <c r="X16" i="5"/>
  <c r="W16" i="5"/>
  <c r="V16" i="5"/>
  <c r="U16" i="5"/>
  <c r="T16" i="5"/>
  <c r="S16" i="5"/>
  <c r="R16" i="5"/>
  <c r="Q16" i="5"/>
  <c r="P16" i="5"/>
  <c r="O16" i="5"/>
  <c r="N16" i="5"/>
  <c r="M16" i="5"/>
  <c r="L16" i="5"/>
  <c r="K16" i="5"/>
  <c r="J16" i="5"/>
  <c r="I16" i="5"/>
  <c r="H16" i="5"/>
  <c r="G16" i="5"/>
  <c r="F16" i="5"/>
  <c r="E16" i="5"/>
  <c r="D16" i="5"/>
  <c r="C16" i="5"/>
  <c r="AG14" i="5"/>
  <c r="AF14" i="5"/>
  <c r="AE14" i="5"/>
  <c r="AD14" i="5"/>
  <c r="AC14" i="5"/>
  <c r="AB14" i="5"/>
  <c r="AA14" i="5"/>
  <c r="Z14" i="5"/>
  <c r="Y14" i="5"/>
  <c r="X14" i="5"/>
  <c r="W14" i="5"/>
  <c r="V14" i="5"/>
  <c r="U14" i="5"/>
  <c r="T14" i="5"/>
  <c r="S14" i="5"/>
  <c r="R14" i="5"/>
  <c r="Q14" i="5"/>
  <c r="P14" i="5"/>
  <c r="O14" i="5"/>
  <c r="N14" i="5"/>
  <c r="M14" i="5"/>
  <c r="L14" i="5"/>
  <c r="K14" i="5"/>
  <c r="J14" i="5"/>
  <c r="I14" i="5"/>
  <c r="H14" i="5"/>
  <c r="G14" i="5"/>
  <c r="F14" i="5"/>
  <c r="E14" i="5"/>
  <c r="D14" i="5"/>
  <c r="C14" i="5"/>
  <c r="AG12" i="5"/>
  <c r="AF12" i="5"/>
  <c r="AE12" i="5"/>
  <c r="AD12" i="5"/>
  <c r="AC12" i="5"/>
  <c r="AB12" i="5"/>
  <c r="AA12" i="5"/>
  <c r="Z12" i="5"/>
  <c r="Y12" i="5"/>
  <c r="X12" i="5"/>
  <c r="W12" i="5"/>
  <c r="V12" i="5"/>
  <c r="U12" i="5"/>
  <c r="T12" i="5"/>
  <c r="S12" i="5"/>
  <c r="R12" i="5"/>
  <c r="Q12" i="5"/>
  <c r="P12" i="5"/>
  <c r="O12" i="5"/>
  <c r="N12" i="5"/>
  <c r="M12" i="5"/>
  <c r="L12" i="5"/>
  <c r="K12" i="5"/>
  <c r="J12" i="5"/>
  <c r="I12" i="5"/>
  <c r="H12" i="5"/>
  <c r="G12" i="5"/>
  <c r="F12" i="5"/>
  <c r="E12" i="5"/>
  <c r="D12" i="5"/>
  <c r="C12" i="5"/>
  <c r="Q8" i="5"/>
  <c r="AG192" i="5"/>
  <c r="AF192" i="5"/>
  <c r="AE192" i="5"/>
  <c r="AD192" i="5"/>
  <c r="AC192" i="5"/>
  <c r="AB192" i="5"/>
  <c r="AG156" i="5"/>
  <c r="AF156" i="5"/>
  <c r="AE156" i="5"/>
  <c r="AD156" i="5"/>
  <c r="AC156" i="5"/>
  <c r="AB156" i="5"/>
  <c r="AG10" i="5"/>
  <c r="AF10" i="5"/>
  <c r="AE10" i="5"/>
  <c r="AD10" i="5"/>
  <c r="AC10" i="5"/>
  <c r="AB10" i="5"/>
  <c r="AG8" i="5"/>
  <c r="AF8" i="5"/>
  <c r="AE8" i="5"/>
  <c r="AD8" i="5"/>
  <c r="AC8" i="5"/>
  <c r="AB8" i="5"/>
  <c r="AG6" i="5"/>
  <c r="AF6" i="5"/>
  <c r="AE6" i="5"/>
  <c r="AD6" i="5"/>
  <c r="AC6" i="5"/>
  <c r="AB6" i="5"/>
  <c r="AG4" i="5"/>
  <c r="AF4" i="5"/>
  <c r="AE4" i="5"/>
  <c r="AD4" i="5"/>
  <c r="AC4" i="5"/>
  <c r="AB4" i="5"/>
  <c r="Z192" i="5"/>
  <c r="Z156" i="5"/>
  <c r="Z10" i="5"/>
  <c r="Z8" i="5"/>
  <c r="Z6" i="5"/>
  <c r="Z4" i="5"/>
  <c r="AA192" i="5"/>
  <c r="Y192" i="5"/>
  <c r="AA156" i="5"/>
  <c r="Y156" i="5"/>
  <c r="AA10" i="5"/>
  <c r="Y10" i="5"/>
  <c r="AA8" i="5"/>
  <c r="Y8" i="5"/>
  <c r="AA6" i="5"/>
  <c r="Y6" i="5"/>
  <c r="AA4" i="5"/>
  <c r="Y4" i="5"/>
  <c r="X192" i="5"/>
  <c r="X156" i="5"/>
  <c r="X10" i="5"/>
  <c r="X8" i="5"/>
  <c r="X6" i="5"/>
  <c r="X4" i="5"/>
  <c r="L192" i="5"/>
  <c r="L156" i="5"/>
  <c r="L10" i="5"/>
  <c r="L8" i="5"/>
  <c r="L6" i="5"/>
  <c r="L4" i="5"/>
  <c r="M192" i="5"/>
  <c r="K192" i="5"/>
  <c r="J192" i="5"/>
  <c r="I192" i="5"/>
  <c r="M156" i="5"/>
  <c r="K156" i="5"/>
  <c r="J156" i="5"/>
  <c r="I156" i="5"/>
  <c r="M10" i="5"/>
  <c r="K10" i="5"/>
  <c r="J10" i="5"/>
  <c r="I10" i="5"/>
  <c r="M8" i="5"/>
  <c r="K8" i="5"/>
  <c r="J8" i="5"/>
  <c r="I8" i="5"/>
  <c r="M6" i="5"/>
  <c r="K6" i="5"/>
  <c r="J6" i="5"/>
  <c r="I6" i="5"/>
  <c r="M4" i="5"/>
  <c r="K4" i="5"/>
  <c r="J4" i="5"/>
  <c r="I4" i="5"/>
  <c r="Q192" i="5"/>
  <c r="P192" i="5"/>
  <c r="O192" i="5"/>
  <c r="N192" i="5"/>
  <c r="Q156" i="5"/>
  <c r="P156" i="5"/>
  <c r="O156" i="5"/>
  <c r="N156" i="5"/>
  <c r="Q10" i="5"/>
  <c r="P10" i="5"/>
  <c r="O10" i="5"/>
  <c r="N10" i="5"/>
  <c r="P8" i="5"/>
  <c r="O8" i="5"/>
  <c r="N8" i="5"/>
  <c r="Q6" i="5"/>
  <c r="P6" i="5"/>
  <c r="O6" i="5"/>
  <c r="N6" i="5"/>
  <c r="Q4" i="5"/>
  <c r="P4" i="5"/>
  <c r="O4" i="5"/>
  <c r="N4" i="5"/>
  <c r="B196" i="5"/>
  <c r="W192" i="5"/>
  <c r="V192" i="5"/>
  <c r="U192" i="5"/>
  <c r="T192" i="5"/>
  <c r="S192" i="5"/>
  <c r="R192" i="5"/>
  <c r="H192" i="5"/>
  <c r="G192" i="5"/>
  <c r="F192" i="5"/>
  <c r="E192" i="5"/>
  <c r="D192" i="5"/>
  <c r="C192" i="5"/>
  <c r="W156" i="5"/>
  <c r="V156" i="5"/>
  <c r="U156" i="5"/>
  <c r="T156" i="5"/>
  <c r="S156" i="5"/>
  <c r="R156" i="5"/>
  <c r="H156" i="5"/>
  <c r="G156" i="5"/>
  <c r="F156" i="5"/>
  <c r="E156" i="5"/>
  <c r="D156" i="5"/>
  <c r="C156" i="5"/>
  <c r="W10" i="5"/>
  <c r="V10" i="5"/>
  <c r="U10" i="5"/>
  <c r="T10" i="5"/>
  <c r="S10" i="5"/>
  <c r="R10" i="5"/>
  <c r="H10" i="5"/>
  <c r="G10" i="5"/>
  <c r="F10" i="5"/>
  <c r="E10" i="5"/>
  <c r="D10" i="5"/>
  <c r="C10" i="5"/>
  <c r="W8" i="5"/>
  <c r="V8" i="5"/>
  <c r="U8" i="5"/>
  <c r="T8" i="5"/>
  <c r="S8" i="5"/>
  <c r="R8" i="5"/>
  <c r="H8" i="5"/>
  <c r="G8" i="5"/>
  <c r="F8" i="5"/>
  <c r="E8" i="5"/>
  <c r="D8" i="5"/>
  <c r="C8" i="5"/>
  <c r="W6" i="5"/>
  <c r="V6" i="5"/>
  <c r="U6" i="5"/>
  <c r="T6" i="5"/>
  <c r="S6" i="5"/>
  <c r="R6" i="5"/>
  <c r="H6" i="5"/>
  <c r="G6" i="5"/>
  <c r="F6" i="5"/>
  <c r="E6" i="5"/>
  <c r="D6" i="5"/>
  <c r="C6" i="5"/>
  <c r="W4" i="5"/>
  <c r="V4" i="5"/>
  <c r="U4" i="5"/>
  <c r="T4" i="5"/>
  <c r="S4" i="5"/>
  <c r="R4" i="5"/>
  <c r="H4" i="5"/>
  <c r="G4" i="5"/>
  <c r="F4" i="5"/>
  <c r="E4" i="5"/>
  <c r="D4" i="5"/>
  <c r="C4" i="5"/>
  <c r="AI47" i="5" l="1"/>
  <c r="AJ98" i="5"/>
  <c r="AK98" i="5" s="1"/>
  <c r="AJ82" i="5"/>
  <c r="AK82" i="5" s="1"/>
  <c r="AJ42" i="5"/>
  <c r="AK42" i="5" s="1"/>
  <c r="AI91" i="5"/>
  <c r="AF5" i="6"/>
  <c r="AJ96" i="5"/>
  <c r="AK96" i="5" s="1"/>
  <c r="AI55" i="5"/>
  <c r="AI29" i="5"/>
  <c r="AI51" i="5"/>
  <c r="AI123" i="5"/>
  <c r="AI39" i="5"/>
  <c r="AJ100" i="5"/>
  <c r="AK100" i="5" s="1"/>
  <c r="AJ84" i="5"/>
  <c r="AK84" i="5" s="1"/>
  <c r="AI79" i="5"/>
  <c r="AI53" i="5"/>
  <c r="AJ86" i="5"/>
  <c r="AK86" i="5" s="1"/>
  <c r="AJ90" i="5"/>
  <c r="AK90" i="5" s="1"/>
  <c r="AI59" i="5"/>
  <c r="AI185" i="5"/>
  <c r="AJ68" i="5"/>
  <c r="AK68" i="5" s="1"/>
  <c r="AJ32" i="5"/>
  <c r="AK32" i="5" s="1"/>
  <c r="AI87" i="5"/>
  <c r="AI109" i="5"/>
  <c r="AI125" i="5"/>
  <c r="AJ118" i="5"/>
  <c r="AK118" i="5" s="1"/>
  <c r="AI75" i="5"/>
  <c r="AI65" i="5"/>
  <c r="AJ46" i="5"/>
  <c r="AK46" i="5" s="1"/>
  <c r="AI113" i="5"/>
  <c r="AI105" i="5"/>
  <c r="AI103" i="5"/>
  <c r="AI33" i="5"/>
  <c r="AI37" i="5"/>
  <c r="AI111" i="5"/>
  <c r="AI93" i="5"/>
  <c r="AJ44" i="5"/>
  <c r="AK44" i="5" s="1"/>
  <c r="AI35" i="5"/>
  <c r="AH160" i="5"/>
  <c r="AJ160" i="5" s="1"/>
  <c r="AK160" i="5" s="1"/>
  <c r="AH176" i="5"/>
  <c r="AJ176" i="5" s="1"/>
  <c r="AK176" i="5" s="1"/>
  <c r="AH158" i="5"/>
  <c r="AI157" i="5" s="1"/>
  <c r="AH174" i="5"/>
  <c r="AJ174" i="5" s="1"/>
  <c r="AK174" i="5" s="1"/>
  <c r="AH172" i="5"/>
  <c r="AJ172" i="5" s="1"/>
  <c r="AK172" i="5" s="1"/>
  <c r="AH190" i="5"/>
  <c r="AJ190" i="5" s="1"/>
  <c r="AK190" i="5" s="1"/>
  <c r="AH170" i="5"/>
  <c r="AJ170" i="5" s="1"/>
  <c r="AK170" i="5" s="1"/>
  <c r="AH188" i="5"/>
  <c r="AJ188" i="5" s="1"/>
  <c r="AK188" i="5" s="1"/>
  <c r="AH168" i="5"/>
  <c r="AI167" i="5" s="1"/>
  <c r="AH184" i="5"/>
  <c r="AI183" i="5" s="1"/>
  <c r="AH164" i="5"/>
  <c r="AJ164" i="5" s="1"/>
  <c r="AK164" i="5" s="1"/>
  <c r="AH166" i="5"/>
  <c r="AJ166" i="5" s="1"/>
  <c r="AK166" i="5" s="1"/>
  <c r="AH180" i="5"/>
  <c r="AJ180" i="5" s="1"/>
  <c r="AK180" i="5" s="1"/>
  <c r="AH182" i="5"/>
  <c r="AJ182" i="5" s="1"/>
  <c r="AK182" i="5" s="1"/>
  <c r="AH162" i="5"/>
  <c r="AJ162" i="5" s="1"/>
  <c r="AK162" i="5" s="1"/>
  <c r="AH178" i="5"/>
  <c r="AJ178" i="5" s="1"/>
  <c r="AK178" i="5" s="1"/>
  <c r="AH138" i="5"/>
  <c r="AJ138" i="5" s="1"/>
  <c r="AK138" i="5" s="1"/>
  <c r="AH154" i="5"/>
  <c r="AI153" i="5" s="1"/>
  <c r="AH136" i="5"/>
  <c r="AI135" i="5" s="1"/>
  <c r="AH152" i="5"/>
  <c r="AJ152" i="5" s="1"/>
  <c r="AK152" i="5" s="1"/>
  <c r="AH150" i="5"/>
  <c r="AI149" i="5" s="1"/>
  <c r="AH134" i="5"/>
  <c r="AI133" i="5" s="1"/>
  <c r="AH146" i="5"/>
  <c r="AI145" i="5" s="1"/>
  <c r="AH148" i="5"/>
  <c r="AJ148" i="5" s="1"/>
  <c r="AK148" i="5" s="1"/>
  <c r="AH132" i="5"/>
  <c r="AJ132" i="5" s="1"/>
  <c r="AK132" i="5" s="1"/>
  <c r="AH140" i="5"/>
  <c r="AI139" i="5" s="1"/>
  <c r="AH144" i="5"/>
  <c r="AJ144" i="5" s="1"/>
  <c r="AK144" i="5" s="1"/>
  <c r="AH142" i="5"/>
  <c r="AJ142" i="5" s="1"/>
  <c r="AK142" i="5" s="1"/>
  <c r="AH22" i="5"/>
  <c r="AJ22" i="5" s="1"/>
  <c r="AK22" i="5" s="1"/>
  <c r="AH24" i="5"/>
  <c r="AI23" i="5" s="1"/>
  <c r="AH20" i="5"/>
  <c r="AI19" i="5" s="1"/>
  <c r="AH18" i="5"/>
  <c r="AI17" i="5" s="1"/>
  <c r="AH130" i="5"/>
  <c r="AI129" i="5" s="1"/>
  <c r="AH28" i="5"/>
  <c r="AJ28" i="5" s="1"/>
  <c r="AK28" i="5" s="1"/>
  <c r="AH26" i="5"/>
  <c r="AI25" i="5" s="1"/>
  <c r="AD193" i="5"/>
  <c r="AH12" i="5"/>
  <c r="AI11" i="5" s="1"/>
  <c r="AH14" i="5"/>
  <c r="AJ14" i="5" s="1"/>
  <c r="AK14" i="5" s="1"/>
  <c r="AH16" i="5"/>
  <c r="AI15" i="5" s="1"/>
  <c r="AG193" i="5"/>
  <c r="AB193" i="5"/>
  <c r="AC193" i="5"/>
  <c r="AE193" i="5"/>
  <c r="AF193" i="5"/>
  <c r="Z193" i="5"/>
  <c r="AA193" i="5"/>
  <c r="Y193" i="5"/>
  <c r="Q193" i="5"/>
  <c r="M193" i="5"/>
  <c r="X193" i="5"/>
  <c r="N193" i="5"/>
  <c r="I193" i="5"/>
  <c r="L193" i="5"/>
  <c r="J193" i="5"/>
  <c r="K193" i="5"/>
  <c r="O193" i="5"/>
  <c r="P193" i="5"/>
  <c r="E193" i="5"/>
  <c r="V193" i="5"/>
  <c r="G193" i="5"/>
  <c r="H193" i="5"/>
  <c r="W193" i="5"/>
  <c r="AH10" i="5"/>
  <c r="AI9" i="5" s="1"/>
  <c r="AH156" i="5"/>
  <c r="AI155" i="5" s="1"/>
  <c r="AH8" i="5"/>
  <c r="AH4" i="5"/>
  <c r="AH6" i="5"/>
  <c r="F193" i="5"/>
  <c r="R193" i="5"/>
  <c r="S193" i="5"/>
  <c r="T193" i="5"/>
  <c r="C193" i="5"/>
  <c r="D193" i="5"/>
  <c r="U193" i="5"/>
  <c r="AJ134" i="5" l="1"/>
  <c r="AK134" i="5" s="1"/>
  <c r="AI169" i="5"/>
  <c r="AI161" i="5"/>
  <c r="AJ18" i="5"/>
  <c r="AK18" i="5" s="1"/>
  <c r="AI143" i="5"/>
  <c r="AI175" i="5"/>
  <c r="AI159" i="5"/>
  <c r="AJ136" i="5"/>
  <c r="AK136" i="5" s="1"/>
  <c r="AJ158" i="5"/>
  <c r="AK158" i="5" s="1"/>
  <c r="AI163" i="5"/>
  <c r="AJ168" i="5"/>
  <c r="AK168" i="5" s="1"/>
  <c r="AI179" i="5"/>
  <c r="AI171" i="5"/>
  <c r="AI173" i="5"/>
  <c r="AJ154" i="5"/>
  <c r="AK154" i="5" s="1"/>
  <c r="AJ140" i="5"/>
  <c r="AK140" i="5" s="1"/>
  <c r="AJ130" i="5"/>
  <c r="AK130" i="5" s="1"/>
  <c r="AI187" i="5"/>
  <c r="AI189" i="5"/>
  <c r="AI177" i="5"/>
  <c r="AI147" i="5"/>
  <c r="AI131" i="5"/>
  <c r="AI165" i="5"/>
  <c r="AI137" i="5"/>
  <c r="AJ26" i="5"/>
  <c r="AK26" i="5" s="1"/>
  <c r="AJ150" i="5"/>
  <c r="AK150" i="5" s="1"/>
  <c r="AJ184" i="5"/>
  <c r="AK184" i="5" s="1"/>
  <c r="AI141" i="5"/>
  <c r="AI21" i="5"/>
  <c r="AI181" i="5"/>
  <c r="AJ24" i="5"/>
  <c r="AK24" i="5" s="1"/>
  <c r="AJ16" i="5"/>
  <c r="AK16" i="5" s="1"/>
  <c r="AI151" i="5"/>
  <c r="AJ20" i="5"/>
  <c r="AK20" i="5" s="1"/>
  <c r="AJ146" i="5"/>
  <c r="AK146" i="5" s="1"/>
  <c r="AI27" i="5"/>
  <c r="AI13" i="5"/>
  <c r="AJ12" i="5"/>
  <c r="AK12" i="5" s="1"/>
  <c r="AJ10" i="5"/>
  <c r="AK10" i="5" s="1"/>
  <c r="AJ156" i="5"/>
  <c r="AK156" i="5" s="1"/>
  <c r="AH193" i="5"/>
  <c r="AI3" i="5"/>
  <c r="AJ4" i="5"/>
  <c r="AJ6" i="5"/>
  <c r="AK6" i="5" s="1"/>
  <c r="AI5" i="5"/>
  <c r="AJ8" i="5"/>
  <c r="AK8" i="5" s="1"/>
  <c r="AI7" i="5"/>
  <c r="AH197" i="5"/>
  <c r="AJ193" i="5" l="1"/>
  <c r="AK4" i="5"/>
  <c r="AK193" i="5" l="1"/>
</calcChain>
</file>

<file path=xl/sharedStrings.xml><?xml version="1.0" encoding="utf-8"?>
<sst xmlns="http://schemas.openxmlformats.org/spreadsheetml/2006/main" count="1167" uniqueCount="624">
  <si>
    <t>1.1</t>
  </si>
  <si>
    <t>1.2</t>
  </si>
  <si>
    <t>1.3</t>
  </si>
  <si>
    <t>1.4</t>
  </si>
  <si>
    <t>1.5</t>
  </si>
  <si>
    <t>1.6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</si>
  <si>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</si>
  <si>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</si>
  <si>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</si>
  <si>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</si>
  <si>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</si>
  <si>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</si>
  <si>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</si>
  <si>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</si>
  <si>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</si>
  <si>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2.10</t>
  </si>
  <si>
    <t>2.11</t>
  </si>
  <si>
    <t>3.1</t>
  </si>
  <si>
    <t>3.2</t>
  </si>
  <si>
    <t>3.3</t>
  </si>
  <si>
    <t>3.4</t>
  </si>
  <si>
    <t>3.5</t>
  </si>
  <si>
    <t>Prix</t>
  </si>
  <si>
    <t>3.6</t>
  </si>
  <si>
    <t>3.7</t>
  </si>
  <si>
    <t>3.8</t>
  </si>
  <si>
    <t>3.9</t>
  </si>
  <si>
    <t>3.10</t>
  </si>
  <si>
    <t>3.11</t>
  </si>
  <si>
    <t>3.12</t>
  </si>
  <si>
    <t>3.13</t>
  </si>
  <si>
    <t>3.14</t>
  </si>
  <si>
    <t>4.1</t>
  </si>
  <si>
    <t>4.2</t>
  </si>
  <si>
    <t>4.3</t>
  </si>
  <si>
    <t>4.4</t>
  </si>
  <si>
    <t>4.5</t>
  </si>
  <si>
    <t>4.6</t>
  </si>
  <si>
    <t>4.7</t>
  </si>
  <si>
    <t>4.8</t>
  </si>
  <si>
    <t>4.9</t>
  </si>
  <si>
    <t>4.10</t>
  </si>
  <si>
    <t>4.11</t>
  </si>
  <si>
    <t>4.12</t>
  </si>
  <si>
    <t>4.13</t>
  </si>
  <si>
    <t>4.14</t>
  </si>
  <si>
    <t>4.15</t>
  </si>
  <si>
    <t>4.16</t>
  </si>
  <si>
    <t>4.17</t>
  </si>
  <si>
    <t>4.18</t>
  </si>
  <si>
    <t>4.19</t>
  </si>
  <si>
    <t>4.20</t>
  </si>
  <si>
    <t>4.21</t>
  </si>
  <si>
    <t>5.1</t>
  </si>
  <si>
    <t>5.2</t>
  </si>
  <si>
    <t>5.3</t>
  </si>
  <si>
    <t>5.4</t>
  </si>
  <si>
    <t>5.5</t>
  </si>
  <si>
    <t>5.6</t>
  </si>
  <si>
    <t>5.7</t>
  </si>
  <si>
    <t>5.8</t>
  </si>
  <si>
    <t>5.9</t>
  </si>
  <si>
    <t>5.10</t>
  </si>
  <si>
    <t>5.11</t>
  </si>
  <si>
    <t>5.12</t>
  </si>
  <si>
    <t>5.13</t>
  </si>
  <si>
    <t>5.14</t>
  </si>
  <si>
    <t>6.1</t>
  </si>
  <si>
    <t>6.2</t>
  </si>
  <si>
    <t>6.3</t>
  </si>
  <si>
    <t>6.4</t>
  </si>
  <si>
    <t>7.1</t>
  </si>
  <si>
    <t>7.2</t>
  </si>
  <si>
    <t>7.3</t>
  </si>
  <si>
    <t>7.4</t>
  </si>
  <si>
    <t>7.5</t>
  </si>
  <si>
    <t>7.6</t>
  </si>
  <si>
    <t>7.7</t>
  </si>
  <si>
    <t>7.8</t>
  </si>
  <si>
    <t>8.1</t>
  </si>
  <si>
    <t>8.2</t>
  </si>
  <si>
    <t>8.3</t>
  </si>
  <si>
    <t>8.4</t>
  </si>
  <si>
    <t>9.1</t>
  </si>
  <si>
    <t>9.2</t>
  </si>
  <si>
    <t>9.3</t>
  </si>
  <si>
    <t>9.4</t>
  </si>
  <si>
    <t>9.5</t>
  </si>
  <si>
    <t>9.6</t>
  </si>
  <si>
    <t>9.7</t>
  </si>
  <si>
    <t>10.1</t>
  </si>
  <si>
    <t>10.2</t>
  </si>
  <si>
    <t>10.3</t>
  </si>
  <si>
    <t>10.4</t>
  </si>
  <si>
    <t>10.5</t>
  </si>
  <si>
    <t>10.6</t>
  </si>
  <si>
    <t>10.7</t>
  </si>
  <si>
    <t>10.8</t>
  </si>
  <si>
    <t>10.9</t>
  </si>
  <si>
    <t>10.10</t>
  </si>
  <si>
    <t>10.11</t>
  </si>
  <si>
    <t>10.12</t>
  </si>
  <si>
    <t>10.13</t>
  </si>
  <si>
    <t>10.14</t>
  </si>
  <si>
    <t>11.1</t>
  </si>
  <si>
    <t>11.2</t>
  </si>
  <si>
    <t>11.3</t>
  </si>
  <si>
    <t>11.4</t>
  </si>
  <si>
    <t>11.5</t>
  </si>
  <si>
    <t>11.6</t>
  </si>
  <si>
    <t>11.7</t>
  </si>
  <si>
    <t>11.8</t>
  </si>
  <si>
    <t>11.9</t>
  </si>
  <si>
    <t>11.10</t>
  </si>
  <si>
    <t>11.11</t>
  </si>
  <si>
    <t>11.12</t>
  </si>
  <si>
    <t>11.13</t>
  </si>
  <si>
    <t>11.14</t>
  </si>
  <si>
    <t>11.15</t>
  </si>
  <si>
    <t>11.16</t>
  </si>
  <si>
    <t>11.17</t>
  </si>
  <si>
    <t>11.18</t>
  </si>
  <si>
    <t>11.19</t>
  </si>
  <si>
    <t>11.20</t>
  </si>
  <si>
    <t>11.21</t>
  </si>
  <si>
    <t>11.22</t>
  </si>
  <si>
    <t>11.23</t>
  </si>
  <si>
    <t>11.24</t>
  </si>
  <si>
    <t>11.25</t>
  </si>
  <si>
    <t>11.26</t>
  </si>
  <si>
    <t>11.27</t>
  </si>
  <si>
    <t>11.28</t>
  </si>
  <si>
    <t>11.29</t>
  </si>
  <si>
    <t>11.30</t>
  </si>
  <si>
    <t>11.31</t>
  </si>
  <si>
    <t>11.32</t>
  </si>
  <si>
    <t>11.33</t>
  </si>
  <si>
    <t>11.34</t>
  </si>
  <si>
    <t>11.35</t>
  </si>
  <si>
    <t>11.36</t>
  </si>
  <si>
    <t>11.37</t>
  </si>
  <si>
    <t>11.38</t>
  </si>
  <si>
    <t>11.39</t>
  </si>
  <si>
    <t>11.40</t>
  </si>
  <si>
    <t>11.41</t>
  </si>
  <si>
    <t>11.42</t>
  </si>
  <si>
    <t>11.43</t>
  </si>
  <si>
    <t>11.44</t>
  </si>
  <si>
    <t>11.45</t>
  </si>
  <si>
    <t>11.46</t>
  </si>
  <si>
    <t>11.47</t>
  </si>
  <si>
    <t>11.48</t>
  </si>
  <si>
    <t>11.49</t>
  </si>
  <si>
    <t>12.1</t>
  </si>
  <si>
    <t>12.2</t>
  </si>
  <si>
    <t>12.3</t>
  </si>
  <si>
    <t>12.4</t>
  </si>
  <si>
    <t>12.5</t>
  </si>
  <si>
    <t>12.6</t>
  </si>
  <si>
    <t>12.7</t>
  </si>
  <si>
    <t>12.8</t>
  </si>
  <si>
    <t>12.9</t>
  </si>
  <si>
    <t>12.10</t>
  </si>
  <si>
    <t>12.11</t>
  </si>
  <si>
    <t>12.12</t>
  </si>
  <si>
    <t>13.1</t>
  </si>
  <si>
    <t>13.2</t>
  </si>
  <si>
    <t>13.3</t>
  </si>
  <si>
    <t>13.4</t>
  </si>
  <si>
    <t>13.5</t>
  </si>
  <si>
    <t>13.6</t>
  </si>
  <si>
    <t>13.7</t>
  </si>
  <si>
    <t>13.8</t>
  </si>
  <si>
    <t>14.1</t>
  </si>
  <si>
    <t>14.2</t>
  </si>
  <si>
    <t>14.3</t>
  </si>
  <si>
    <t>15.1</t>
  </si>
  <si>
    <t>15.2</t>
  </si>
  <si>
    <t>15.3</t>
  </si>
  <si>
    <t>15.4</t>
  </si>
  <si>
    <t>15.5</t>
  </si>
  <si>
    <t>15.6</t>
  </si>
  <si>
    <t>15.7</t>
  </si>
  <si>
    <t>15.8</t>
  </si>
  <si>
    <t>15.9</t>
  </si>
  <si>
    <t>15.10</t>
  </si>
  <si>
    <t>15.11</t>
  </si>
  <si>
    <t>15.12</t>
  </si>
  <si>
    <t>15.13</t>
  </si>
  <si>
    <t>15.14</t>
  </si>
  <si>
    <t>15.15</t>
  </si>
  <si>
    <t>15.16</t>
  </si>
  <si>
    <t>15.17</t>
  </si>
  <si>
    <t>15.18</t>
  </si>
  <si>
    <t>15.19</t>
  </si>
  <si>
    <t>15.20</t>
  </si>
  <si>
    <t>15.21</t>
  </si>
  <si>
    <t>15.22</t>
  </si>
  <si>
    <t>16.1</t>
  </si>
  <si>
    <t>16.2</t>
  </si>
  <si>
    <t>16.3</t>
  </si>
  <si>
    <t>16.4</t>
  </si>
  <si>
    <t>16.5</t>
  </si>
  <si>
    <t>16.6</t>
  </si>
  <si>
    <t>17.1</t>
  </si>
  <si>
    <t>17.2</t>
  </si>
  <si>
    <t>17.3</t>
  </si>
  <si>
    <t>17.4</t>
  </si>
  <si>
    <t>17.5</t>
  </si>
  <si>
    <t>17.6</t>
  </si>
  <si>
    <t>17.7</t>
  </si>
  <si>
    <t>17.8</t>
  </si>
  <si>
    <t>17.9</t>
  </si>
  <si>
    <t>17.10</t>
  </si>
  <si>
    <t>17.11</t>
  </si>
  <si>
    <t>17.12</t>
  </si>
  <si>
    <t>17.13</t>
  </si>
  <si>
    <t>17.14</t>
  </si>
  <si>
    <t>18.1</t>
  </si>
  <si>
    <t>18.2</t>
  </si>
  <si>
    <t>18.3</t>
  </si>
  <si>
    <t>18.4</t>
  </si>
  <si>
    <t>18.5</t>
  </si>
  <si>
    <t>18.6</t>
  </si>
  <si>
    <t>18.7</t>
  </si>
  <si>
    <t>18.8</t>
  </si>
  <si>
    <t>18.9</t>
  </si>
  <si>
    <t>18.10</t>
  </si>
  <si>
    <t>18.11</t>
  </si>
  <si>
    <t>18.12</t>
  </si>
  <si>
    <t>18.13</t>
  </si>
  <si>
    <t>19.1</t>
  </si>
  <si>
    <t>19.2</t>
  </si>
  <si>
    <t>19.3</t>
  </si>
  <si>
    <t>19.4</t>
  </si>
  <si>
    <t>19.5</t>
  </si>
  <si>
    <t>19.6</t>
  </si>
  <si>
    <t>19.7</t>
  </si>
  <si>
    <t>19.8</t>
  </si>
  <si>
    <t>19.9</t>
  </si>
  <si>
    <t>19.10</t>
  </si>
  <si>
    <t>19.11</t>
  </si>
  <si>
    <t>19.12</t>
  </si>
  <si>
    <t>19.13</t>
  </si>
  <si>
    <t>19.14</t>
  </si>
  <si>
    <t>19.15</t>
  </si>
  <si>
    <t>19.16</t>
  </si>
  <si>
    <t>19.17</t>
  </si>
  <si>
    <t>19.18</t>
  </si>
  <si>
    <t>19.19</t>
  </si>
  <si>
    <t>19.20</t>
  </si>
  <si>
    <t>19.21</t>
  </si>
  <si>
    <t>19.22</t>
  </si>
  <si>
    <t>19.23</t>
  </si>
  <si>
    <t>19.24</t>
  </si>
  <si>
    <t>19.25</t>
  </si>
  <si>
    <t>19.26</t>
  </si>
  <si>
    <t>19.27</t>
  </si>
  <si>
    <t>19.28</t>
  </si>
  <si>
    <t>19.29</t>
  </si>
  <si>
    <t>20.1</t>
  </si>
  <si>
    <t>20.2</t>
  </si>
  <si>
    <t>20.3</t>
  </si>
  <si>
    <t>20.4</t>
  </si>
  <si>
    <t>20.5</t>
  </si>
  <si>
    <t>20.6</t>
  </si>
  <si>
    <t>20.7</t>
  </si>
  <si>
    <t>20.8</t>
  </si>
  <si>
    <t>21.1</t>
  </si>
  <si>
    <t>21.2</t>
  </si>
  <si>
    <t>21.3</t>
  </si>
  <si>
    <t>21.4</t>
  </si>
  <si>
    <t>21.5</t>
  </si>
  <si>
    <t>21.6</t>
  </si>
  <si>
    <t>21.7</t>
  </si>
  <si>
    <t>21.8</t>
  </si>
  <si>
    <t>21.9</t>
  </si>
  <si>
    <t>21.10</t>
  </si>
  <si>
    <t>21.11</t>
  </si>
  <si>
    <t>21.12</t>
  </si>
  <si>
    <t>21.13</t>
  </si>
  <si>
    <t>21.14</t>
  </si>
  <si>
    <t>21.15</t>
  </si>
  <si>
    <t>21.16</t>
  </si>
  <si>
    <t>21.17</t>
  </si>
  <si>
    <t>21.18</t>
  </si>
  <si>
    <t>21.19</t>
  </si>
  <si>
    <t>21.20</t>
  </si>
  <si>
    <t>21.21</t>
  </si>
  <si>
    <t>22.1</t>
  </si>
  <si>
    <t>22.2</t>
  </si>
  <si>
    <t>22.3</t>
  </si>
  <si>
    <t>22.4</t>
  </si>
  <si>
    <t>22.5</t>
  </si>
  <si>
    <t>22.6</t>
  </si>
  <si>
    <t>22.7</t>
  </si>
  <si>
    <t>22.8</t>
  </si>
  <si>
    <t>22.9</t>
  </si>
  <si>
    <t>22.10</t>
  </si>
  <si>
    <t>Qtés</t>
  </si>
  <si>
    <t>Rabais</t>
  </si>
  <si>
    <t>N° Art</t>
  </si>
  <si>
    <t xml:space="preserve">TOTAL 
prix / article  =  </t>
  </si>
  <si>
    <t xml:space="preserve">TOTAL 
quantités / article  =  </t>
  </si>
  <si>
    <t>Nbr BC établis =</t>
  </si>
  <si>
    <t>nbr BC vides</t>
  </si>
  <si>
    <t>Total prix TTC 
 après rabais</t>
  </si>
  <si>
    <t>Total HT</t>
  </si>
  <si>
    <t>Total TTC</t>
  </si>
  <si>
    <t>vérif :</t>
  </si>
  <si>
    <t>Art</t>
  </si>
  <si>
    <t>ARTICLES SUR CATALOGUE</t>
  </si>
  <si>
    <t xml:space="preserve">Art </t>
  </si>
  <si>
    <t>Total Q</t>
  </si>
  <si>
    <t>Toatal P</t>
  </si>
  <si>
    <t>DESIGNATION</t>
  </si>
  <si>
    <t>libellé article 1</t>
  </si>
  <si>
    <t>libellé article 2</t>
  </si>
  <si>
    <t>libellé article 5</t>
  </si>
  <si>
    <t>libellé article 3</t>
  </si>
  <si>
    <t>libellé article 4</t>
  </si>
  <si>
    <t>libellé article 7</t>
  </si>
  <si>
    <t>libellé article 9</t>
  </si>
  <si>
    <t>libellé article 6</t>
  </si>
  <si>
    <t>libellé article 8</t>
  </si>
  <si>
    <t>libellé article 10</t>
  </si>
  <si>
    <t>libellé article 11</t>
  </si>
  <si>
    <t>libellé article 12</t>
  </si>
  <si>
    <t>libellé article 13</t>
  </si>
  <si>
    <t>libellé article 14</t>
  </si>
  <si>
    <t>libellé article 15</t>
  </si>
  <si>
    <t>libellé article 16</t>
  </si>
  <si>
    <t>libellé article 17</t>
  </si>
  <si>
    <t>libellé article 18</t>
  </si>
  <si>
    <t>libellé article 19</t>
  </si>
  <si>
    <t>libellé article 20</t>
  </si>
  <si>
    <t>libellé article 21</t>
  </si>
  <si>
    <t>libellé article 22</t>
  </si>
  <si>
    <t>libellé article 23</t>
  </si>
  <si>
    <t>libellé article 24</t>
  </si>
  <si>
    <t>libellé article 25</t>
  </si>
  <si>
    <t>libellé article 26</t>
  </si>
  <si>
    <t>libellé article 27</t>
  </si>
  <si>
    <t>libellé article 28</t>
  </si>
  <si>
    <t>libellé article 29</t>
  </si>
  <si>
    <t>libellé article 30</t>
  </si>
  <si>
    <t>libellé article 31</t>
  </si>
  <si>
    <t>libellé article 32</t>
  </si>
  <si>
    <t>libellé article 33</t>
  </si>
  <si>
    <t>libellé article 34</t>
  </si>
  <si>
    <t>libellé article 35</t>
  </si>
  <si>
    <t>libellé article 36</t>
  </si>
  <si>
    <t>libellé article 37</t>
  </si>
  <si>
    <t>libellé article 38</t>
  </si>
  <si>
    <t>libellé article 39</t>
  </si>
  <si>
    <t>libellé article 40</t>
  </si>
  <si>
    <t>libellé article 41</t>
  </si>
  <si>
    <t>libellé article 42</t>
  </si>
  <si>
    <t>libellé article 43</t>
  </si>
  <si>
    <t>libellé article 44</t>
  </si>
  <si>
    <t>libellé article 45</t>
  </si>
  <si>
    <t>libellé article 46</t>
  </si>
  <si>
    <t>libellé article 47</t>
  </si>
  <si>
    <t>libellé article 48</t>
  </si>
  <si>
    <t>libellé article 49</t>
  </si>
  <si>
    <t>libellé article 50</t>
  </si>
  <si>
    <t>libellé article 51</t>
  </si>
  <si>
    <t>libellé article 52</t>
  </si>
  <si>
    <t>libellé article 53</t>
  </si>
  <si>
    <t>libellé article 54</t>
  </si>
  <si>
    <t>libellé article 55</t>
  </si>
  <si>
    <t>libellé article 56</t>
  </si>
  <si>
    <t>libellé article 57</t>
  </si>
  <si>
    <t>libellé article 58</t>
  </si>
  <si>
    <t>libellé article 59</t>
  </si>
  <si>
    <t>libellé article 60</t>
  </si>
  <si>
    <t>libellé article 61</t>
  </si>
  <si>
    <t>libellé article 62</t>
  </si>
  <si>
    <t>libellé article 63</t>
  </si>
  <si>
    <t>libellé article 64</t>
  </si>
  <si>
    <t>libellé article 65</t>
  </si>
  <si>
    <t>libellé article 66</t>
  </si>
  <si>
    <t>libellé article 67</t>
  </si>
  <si>
    <t>libellé article 68</t>
  </si>
  <si>
    <t>libellé article 69</t>
  </si>
  <si>
    <t>libellé article 70</t>
  </si>
  <si>
    <t>libellé article 71</t>
  </si>
  <si>
    <t>libellé article 72</t>
  </si>
  <si>
    <t>libellé article 73</t>
  </si>
  <si>
    <t>libellé article 74</t>
  </si>
  <si>
    <t>libellé article 75</t>
  </si>
  <si>
    <t>libellé article 76</t>
  </si>
  <si>
    <t>libellé article 77</t>
  </si>
  <si>
    <t>libellé article 78</t>
  </si>
  <si>
    <t>libellé article 79</t>
  </si>
  <si>
    <t>libellé article 80</t>
  </si>
  <si>
    <t>libellé article 81</t>
  </si>
  <si>
    <t>libellé article 82</t>
  </si>
  <si>
    <t>libellé article 83</t>
  </si>
  <si>
    <t>libellé article 84</t>
  </si>
  <si>
    <t>libellé article 85</t>
  </si>
  <si>
    <t>libellé article 86</t>
  </si>
  <si>
    <t>libellé article 87</t>
  </si>
  <si>
    <t>libellé article 88</t>
  </si>
  <si>
    <t>libellé article 89</t>
  </si>
  <si>
    <t>libellé article 90</t>
  </si>
  <si>
    <t>libellé article 91</t>
  </si>
  <si>
    <t>libellé article 92</t>
  </si>
  <si>
    <t>libellé article 93</t>
  </si>
  <si>
    <t>libellé article 94</t>
  </si>
  <si>
    <t>libellé article 95</t>
  </si>
  <si>
    <t>libellé article 96</t>
  </si>
  <si>
    <t>libellé article 97</t>
  </si>
  <si>
    <t>libellé article 98</t>
  </si>
  <si>
    <t>libellé article 99</t>
  </si>
  <si>
    <t>libellé article 100</t>
  </si>
  <si>
    <t>libellé article 101</t>
  </si>
  <si>
    <t>libellé article 102</t>
  </si>
  <si>
    <t>libellé article 103</t>
  </si>
  <si>
    <t>libellé article 104</t>
  </si>
  <si>
    <t>libellé article 105</t>
  </si>
  <si>
    <t>libellé article 106</t>
  </si>
  <si>
    <t>libellé article 107</t>
  </si>
  <si>
    <t>libellé article 108</t>
  </si>
  <si>
    <t>libellé article 109</t>
  </si>
  <si>
    <t>libellé article 110</t>
  </si>
  <si>
    <t>libellé article 111</t>
  </si>
  <si>
    <t>libellé article 112</t>
  </si>
  <si>
    <t>libellé article 113</t>
  </si>
  <si>
    <t>libellé article 114</t>
  </si>
  <si>
    <t>libellé article 115</t>
  </si>
  <si>
    <t>libellé article 116</t>
  </si>
  <si>
    <t>libellé article 117</t>
  </si>
  <si>
    <t>libellé article 118</t>
  </si>
  <si>
    <t>libellé article 119</t>
  </si>
  <si>
    <t>libellé article 120</t>
  </si>
  <si>
    <t>libellé article 121</t>
  </si>
  <si>
    <t>libellé article 122</t>
  </si>
  <si>
    <t>libellé article 123</t>
  </si>
  <si>
    <t>libellé article 124</t>
  </si>
  <si>
    <t>libellé article 125</t>
  </si>
  <si>
    <t>libellé article 126</t>
  </si>
  <si>
    <t>libellé article 127</t>
  </si>
  <si>
    <t>libellé article 128</t>
  </si>
  <si>
    <t>libellé article 129</t>
  </si>
  <si>
    <t>libellé article 130</t>
  </si>
  <si>
    <t>libellé article 131</t>
  </si>
  <si>
    <t>libellé article 132</t>
  </si>
  <si>
    <t>libellé article 133</t>
  </si>
  <si>
    <t>libellé article 134</t>
  </si>
  <si>
    <t>libellé article 135</t>
  </si>
  <si>
    <t>libellé article 136</t>
  </si>
  <si>
    <t>libellé article 137</t>
  </si>
  <si>
    <t>libellé article 138</t>
  </si>
  <si>
    <t>libellé article 139</t>
  </si>
  <si>
    <t>libellé article 140</t>
  </si>
  <si>
    <t>libellé article 141</t>
  </si>
  <si>
    <t>libellé article 142</t>
  </si>
  <si>
    <t>libellé article 143</t>
  </si>
  <si>
    <t>libellé article 144</t>
  </si>
  <si>
    <t>libellé article 145</t>
  </si>
  <si>
    <t>libellé article 146</t>
  </si>
  <si>
    <t>libellé article 147</t>
  </si>
  <si>
    <t>libellé article 148</t>
  </si>
  <si>
    <t>libellé article 149</t>
  </si>
  <si>
    <t>libellé article 150</t>
  </si>
  <si>
    <t>libellé article 151</t>
  </si>
  <si>
    <t>libellé article 152</t>
  </si>
  <si>
    <t>libellé article 153</t>
  </si>
  <si>
    <t>libellé article 154</t>
  </si>
  <si>
    <t>libellé article 155</t>
  </si>
  <si>
    <t>libellé article 156</t>
  </si>
  <si>
    <t>libellé article 157</t>
  </si>
  <si>
    <t>libellé article 158</t>
  </si>
  <si>
    <t>libellé article 159</t>
  </si>
  <si>
    <t>libellé article 160</t>
  </si>
  <si>
    <t>libellé article 161</t>
  </si>
  <si>
    <t>libellé article 162</t>
  </si>
  <si>
    <t>libellé article 163</t>
  </si>
  <si>
    <t>libellé article 164</t>
  </si>
  <si>
    <t>libellé article 165</t>
  </si>
  <si>
    <t>libellé article 166</t>
  </si>
  <si>
    <t>libellé article 167</t>
  </si>
  <si>
    <t>libellé article 168</t>
  </si>
  <si>
    <t>libellé article 169</t>
  </si>
  <si>
    <t>libellé article 170</t>
  </si>
  <si>
    <t>libellé article 171</t>
  </si>
  <si>
    <t>libellé article 172</t>
  </si>
  <si>
    <t>libellé article 173</t>
  </si>
  <si>
    <t>libellé article 174</t>
  </si>
  <si>
    <t>libellé article 175</t>
  </si>
  <si>
    <t>libellé article 176</t>
  </si>
  <si>
    <t>libellé article 177</t>
  </si>
  <si>
    <t>libellé article 178</t>
  </si>
  <si>
    <t>libellé article 179</t>
  </si>
  <si>
    <t>libellé article 180</t>
  </si>
  <si>
    <t>libellé article 181</t>
  </si>
  <si>
    <t>libellé article 182</t>
  </si>
  <si>
    <t>libellé article 183</t>
  </si>
  <si>
    <t>libellé article 184</t>
  </si>
  <si>
    <t>libellé article 185</t>
  </si>
  <si>
    <t>libellé article 186</t>
  </si>
  <si>
    <t>libellé article 187</t>
  </si>
  <si>
    <t>libellé article 188</t>
  </si>
  <si>
    <t>libellé article 189</t>
  </si>
  <si>
    <t>libellé article 190</t>
  </si>
  <si>
    <t>libellé article 191</t>
  </si>
  <si>
    <t>libellé article 192</t>
  </si>
  <si>
    <t>libellé article 193</t>
  </si>
  <si>
    <t>libellé article 194</t>
  </si>
  <si>
    <t>libellé article 195</t>
  </si>
  <si>
    <t>libellé article 196</t>
  </si>
  <si>
    <t>libellé article 197</t>
  </si>
  <si>
    <t>libellé article 198</t>
  </si>
  <si>
    <t>libellé article 199</t>
  </si>
  <si>
    <t>libellé article 200</t>
  </si>
  <si>
    <t>libellé article 201</t>
  </si>
  <si>
    <t>libellé article 202</t>
  </si>
  <si>
    <t>libellé article 203</t>
  </si>
  <si>
    <t>libellé article 204</t>
  </si>
  <si>
    <t>libellé article 205</t>
  </si>
  <si>
    <t>libellé article 206</t>
  </si>
  <si>
    <t>libellé article 207</t>
  </si>
  <si>
    <t>libellé article 208</t>
  </si>
  <si>
    <t>libellé article 209</t>
  </si>
  <si>
    <t>libellé article 210</t>
  </si>
  <si>
    <t>libellé article 211</t>
  </si>
  <si>
    <t>libellé article 212</t>
  </si>
  <si>
    <t>libellé article 213</t>
  </si>
  <si>
    <t>libellé article 214</t>
  </si>
  <si>
    <t>libellé article 215</t>
  </si>
  <si>
    <t>libellé article 216</t>
  </si>
  <si>
    <t>libellé article 217</t>
  </si>
  <si>
    <t>libellé article 218</t>
  </si>
  <si>
    <t>libellé article 219</t>
  </si>
  <si>
    <t>libellé article 220</t>
  </si>
  <si>
    <t>libellé article 221</t>
  </si>
  <si>
    <t>libellé article 222</t>
  </si>
  <si>
    <t>libellé article 223</t>
  </si>
  <si>
    <t>libellé article 224</t>
  </si>
  <si>
    <t>libellé article 225</t>
  </si>
  <si>
    <t>libellé article 226</t>
  </si>
  <si>
    <t>libellé article 227</t>
  </si>
  <si>
    <t>libellé article 228</t>
  </si>
  <si>
    <t>libellé article 229</t>
  </si>
  <si>
    <t>libellé article 230</t>
  </si>
  <si>
    <t>libellé article 231</t>
  </si>
  <si>
    <t>libellé article 232</t>
  </si>
  <si>
    <t>libellé article 233</t>
  </si>
  <si>
    <t>libellé article 234</t>
  </si>
  <si>
    <t>libellé article 235</t>
  </si>
  <si>
    <t>libellé article 236</t>
  </si>
  <si>
    <t>libellé article 237</t>
  </si>
  <si>
    <t>libellé article 238</t>
  </si>
  <si>
    <t>libellé article 239</t>
  </si>
  <si>
    <t>libellé article 240</t>
  </si>
  <si>
    <t>libellé article 241</t>
  </si>
  <si>
    <t>libellé article 242</t>
  </si>
  <si>
    <t>libellé article 243</t>
  </si>
  <si>
    <t>libellé article 244</t>
  </si>
  <si>
    <t>libellé article 245</t>
  </si>
  <si>
    <t>libellé article 246</t>
  </si>
  <si>
    <t>libellé article 247</t>
  </si>
  <si>
    <t>libellé article 248</t>
  </si>
  <si>
    <t>libellé article 249</t>
  </si>
  <si>
    <t>libellé article 250</t>
  </si>
  <si>
    <t>libellé article 251</t>
  </si>
  <si>
    <t>libellé article 252</t>
  </si>
  <si>
    <t>libellé article 253</t>
  </si>
  <si>
    <t>libellé article 254</t>
  </si>
  <si>
    <t>libellé article 255</t>
  </si>
  <si>
    <t>libellé article 256</t>
  </si>
  <si>
    <t>libellé article 257</t>
  </si>
  <si>
    <t>libellé article 258</t>
  </si>
  <si>
    <t>libellé article 259</t>
  </si>
  <si>
    <t>libellé article 260</t>
  </si>
  <si>
    <t>libellé article 261</t>
  </si>
  <si>
    <t>libellé article 262</t>
  </si>
  <si>
    <t>libellé article 263</t>
  </si>
  <si>
    <t>libellé article 264</t>
  </si>
  <si>
    <t>libellé article 265</t>
  </si>
  <si>
    <t>libellé article 266</t>
  </si>
  <si>
    <t>libellé article 267</t>
  </si>
  <si>
    <t>libellé article 268</t>
  </si>
  <si>
    <t>libellé article 269</t>
  </si>
  <si>
    <t>libellé article 270</t>
  </si>
  <si>
    <t>libellé article 271</t>
  </si>
  <si>
    <t>libellé article 272</t>
  </si>
  <si>
    <t>libellé article 273</t>
  </si>
  <si>
    <t>libellé article 274</t>
  </si>
  <si>
    <t>libellé article 275</t>
  </si>
  <si>
    <t>libellé article 276</t>
  </si>
  <si>
    <t>libellé article 277</t>
  </si>
  <si>
    <t>libellé article 278</t>
  </si>
  <si>
    <t>libellé article 279</t>
  </si>
  <si>
    <t>libellé article 280</t>
  </si>
  <si>
    <t>libellé article 281</t>
  </si>
  <si>
    <t>libellé article 282</t>
  </si>
  <si>
    <t>libellé article 283</t>
  </si>
  <si>
    <t>libellé article 284</t>
  </si>
  <si>
    <t>libellé article 285</t>
  </si>
  <si>
    <t>libellé article 286</t>
  </si>
  <si>
    <t>libellé article 287</t>
  </si>
  <si>
    <t>libellé article 288</t>
  </si>
  <si>
    <t>libellé article 289</t>
  </si>
  <si>
    <t>libellé article 290</t>
  </si>
  <si>
    <t>libellé article 291</t>
  </si>
  <si>
    <t>libellé article 292</t>
  </si>
  <si>
    <t>libellé article 293</t>
  </si>
  <si>
    <t>libellé article 294</t>
  </si>
  <si>
    <t>libellé article 295</t>
  </si>
  <si>
    <t>libellé article 296</t>
  </si>
  <si>
    <t>libellé article 297</t>
  </si>
  <si>
    <t>libellé article 298</t>
  </si>
  <si>
    <t>Prix fourniture</t>
  </si>
  <si>
    <t>Prix catalogue</t>
  </si>
  <si>
    <t>n° atalogue</t>
  </si>
  <si>
    <t>commande</t>
  </si>
  <si>
    <t>Total prix HTavt rabais</t>
  </si>
  <si>
    <t>Total prix HTaprès rabais</t>
  </si>
  <si>
    <t xml:space="preserve">ARTICLES </t>
  </si>
  <si>
    <t>N° commande</t>
  </si>
  <si>
    <t>Total prix HT pavt rabais</t>
  </si>
  <si>
    <t>Total prix HT après rabais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</si>
</sst>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4F81BD"/>
      <name val="Arial"/>
      <family val="2"/>
    </font>
    <font>
      <b/>
      <sz val="12"/>
      <color theme="4" tint="-0.499984740745262"/>
      <name val="Calibri"/>
      <family val="2"/>
      <scheme val="minor"/>
    </font>
    <font>
      <b/>
      <sz val="11"/>
      <name val="Arial"/>
      <family val="2"/>
    </font>
    <font>
      <b/>
      <sz val="12"/>
      <color rgb="FFC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4" tint="-0.499984740745262"/>
      <name val="Calibri"/>
      <family val="2"/>
      <scheme val="minor"/>
    </font>
    <font>
      <sz val="10"/>
      <color rgb="FF4F81BD"/>
      <name val="Arial"/>
      <family val="2"/>
    </font>
    <font>
      <b/>
      <sz val="10"/>
      <color rgb="FFFF0000"/>
      <name val="Arial"/>
      <family val="2"/>
    </font>
    <font>
      <sz val="14"/>
      <color theme="1"/>
      <name val="Calibri"/>
      <family val="2"/>
      <scheme val="minor"/>
    </font>
    <font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CC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DFFDD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CFFB9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127">
    <xf numFmtId="0" fontId="0" fillId="0" borderId="0" xfId="0"/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4" borderId="0" xfId="0" applyFill="1" applyAlignment="1">
      <alignment horizontal="left" vertical="center" wrapText="1"/>
    </xf>
    <xf numFmtId="164" fontId="0" fillId="4" borderId="0" xfId="0" applyNumberFormat="1" applyFill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Fill="1"/>
    <xf numFmtId="0" fontId="0" fillId="0" borderId="0" xfId="0" applyFill="1" applyBorder="1"/>
    <xf numFmtId="0" fontId="4" fillId="3" borderId="1" xfId="0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3" fillId="9" borderId="7" xfId="0" applyFont="1" applyFill="1" applyBorder="1" applyAlignment="1" applyProtection="1">
      <alignment horizontal="center"/>
      <protection locked="0"/>
    </xf>
    <xf numFmtId="164" fontId="0" fillId="9" borderId="4" xfId="0" applyNumberFormat="1" applyFont="1" applyFill="1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0" fillId="7" borderId="0" xfId="0" applyFill="1" applyAlignment="1" applyProtection="1">
      <alignment horizontal="center" vertical="center"/>
      <protection locked="0"/>
    </xf>
    <xf numFmtId="0" fontId="3" fillId="7" borderId="0" xfId="0" applyFont="1" applyFill="1" applyAlignment="1" applyProtection="1">
      <alignment horizontal="center"/>
      <protection locked="0"/>
    </xf>
    <xf numFmtId="164" fontId="0" fillId="7" borderId="0" xfId="0" applyNumberFormat="1" applyFont="1" applyFill="1" applyProtection="1">
      <protection locked="0"/>
    </xf>
    <xf numFmtId="164" fontId="0" fillId="7" borderId="0" xfId="0" applyNumberFormat="1" applyFont="1" applyFill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Font="1" applyAlignment="1" applyProtection="1">
      <alignment horizontal="center"/>
      <protection locked="0"/>
    </xf>
    <xf numFmtId="0" fontId="3" fillId="0" borderId="0" xfId="0" applyNumberFormat="1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3" fillId="5" borderId="0" xfId="0" applyFont="1" applyFill="1" applyAlignment="1" applyProtection="1">
      <alignment horizontal="center"/>
      <protection locked="0"/>
    </xf>
    <xf numFmtId="164" fontId="0" fillId="0" borderId="0" xfId="0" applyNumberFormat="1" applyFont="1" applyProtection="1">
      <protection locked="0"/>
    </xf>
    <xf numFmtId="0" fontId="0" fillId="0" borderId="0" xfId="0" applyNumberFormat="1" applyAlignment="1" applyProtection="1">
      <alignment vertical="center"/>
      <protection locked="0"/>
    </xf>
    <xf numFmtId="0" fontId="14" fillId="0" borderId="10" xfId="0" applyFont="1" applyBorder="1" applyAlignment="1" applyProtection="1">
      <alignment horizontal="center"/>
    </xf>
    <xf numFmtId="0" fontId="14" fillId="5" borderId="10" xfId="0" applyFont="1" applyFill="1" applyBorder="1" applyAlignment="1" applyProtection="1">
      <alignment horizontal="center"/>
    </xf>
    <xf numFmtId="164" fontId="0" fillId="0" borderId="9" xfId="0" applyNumberFormat="1" applyFont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 vertical="center"/>
    </xf>
    <xf numFmtId="0" fontId="12" fillId="2" borderId="1" xfId="0" applyFont="1" applyFill="1" applyBorder="1" applyAlignment="1" applyProtection="1">
      <alignment horizontal="center" vertical="center"/>
    </xf>
    <xf numFmtId="164" fontId="11" fillId="2" borderId="1" xfId="0" applyNumberFormat="1" applyFont="1" applyFill="1" applyBorder="1" applyAlignment="1" applyProtection="1">
      <alignment horizontal="center" vertical="center"/>
    </xf>
    <xf numFmtId="164" fontId="15" fillId="2" borderId="1" xfId="0" applyNumberFormat="1" applyFont="1" applyFill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0" fillId="0" borderId="0" xfId="0" applyFont="1" applyFill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6" fillId="4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9" fontId="0" fillId="0" borderId="0" xfId="1" applyFont="1" applyFill="1" applyAlignment="1">
      <alignment horizontal="left" vertical="center" wrapText="1"/>
    </xf>
    <xf numFmtId="9" fontId="1" fillId="5" borderId="1" xfId="1" applyFont="1" applyFill="1" applyBorder="1" applyAlignment="1">
      <alignment horizontal="center" vertical="center" wrapText="1"/>
    </xf>
    <xf numFmtId="9" fontId="0" fillId="0" borderId="1" xfId="1" applyFont="1" applyFill="1" applyBorder="1" applyAlignment="1">
      <alignment horizontal="center" vertical="center"/>
    </xf>
    <xf numFmtId="9" fontId="0" fillId="5" borderId="1" xfId="1" applyFont="1" applyFill="1" applyBorder="1" applyAlignment="1">
      <alignment horizontal="center" vertical="center"/>
    </xf>
    <xf numFmtId="9" fontId="0" fillId="4" borderId="0" xfId="1" applyFont="1" applyFill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16" fillId="10" borderId="1" xfId="0" applyFont="1" applyFill="1" applyBorder="1" applyAlignment="1">
      <alignment horizontal="center" vertical="center"/>
    </xf>
    <xf numFmtId="9" fontId="0" fillId="10" borderId="1" xfId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left" vertical="center"/>
    </xf>
    <xf numFmtId="0" fontId="16" fillId="2" borderId="2" xfId="0" applyFont="1" applyFill="1" applyBorder="1" applyAlignment="1" applyProtection="1">
      <alignment horizontal="center" vertical="center" wrapText="1"/>
      <protection locked="0"/>
    </xf>
    <xf numFmtId="0" fontId="0" fillId="7" borderId="0" xfId="0" applyFont="1" applyFill="1" applyProtection="1"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Protection="1">
      <protection locked="0"/>
    </xf>
    <xf numFmtId="0" fontId="0" fillId="0" borderId="0" xfId="0" quotePrefix="1" applyFont="1" applyProtection="1">
      <protection locked="0"/>
    </xf>
    <xf numFmtId="0" fontId="7" fillId="6" borderId="7" xfId="0" applyFont="1" applyFill="1" applyBorder="1" applyAlignment="1" applyProtection="1">
      <alignment horizontal="center" vertical="center"/>
      <protection locked="0"/>
    </xf>
    <xf numFmtId="0" fontId="7" fillId="6" borderId="10" xfId="0" applyFont="1" applyFill="1" applyBorder="1" applyAlignment="1" applyProtection="1">
      <alignment horizontal="center" vertical="center"/>
      <protection locked="0"/>
    </xf>
    <xf numFmtId="164" fontId="11" fillId="9" borderId="15" xfId="0" applyNumberFormat="1" applyFont="1" applyFill="1" applyBorder="1" applyProtection="1">
      <protection locked="0"/>
    </xf>
    <xf numFmtId="164" fontId="19" fillId="9" borderId="13" xfId="0" applyNumberFormat="1" applyFont="1" applyFill="1" applyBorder="1" applyProtection="1">
      <protection locked="0"/>
    </xf>
    <xf numFmtId="164" fontId="11" fillId="0" borderId="16" xfId="0" applyNumberFormat="1" applyFont="1" applyBorder="1" applyAlignment="1" applyProtection="1">
      <alignment horizontal="center"/>
    </xf>
    <xf numFmtId="164" fontId="19" fillId="0" borderId="14" xfId="0" applyNumberFormat="1" applyFont="1" applyBorder="1" applyAlignment="1" applyProtection="1">
      <alignment horizontal="center"/>
    </xf>
    <xf numFmtId="164" fontId="11" fillId="7" borderId="0" xfId="0" applyNumberFormat="1" applyFont="1" applyFill="1" applyProtection="1">
      <protection locked="0"/>
    </xf>
    <xf numFmtId="164" fontId="10" fillId="7" borderId="0" xfId="0" applyNumberFormat="1" applyFont="1" applyFill="1" applyProtection="1">
      <protection locked="0"/>
    </xf>
    <xf numFmtId="164" fontId="11" fillId="0" borderId="0" xfId="0" applyNumberFormat="1" applyFont="1" applyAlignment="1" applyProtection="1">
      <alignment horizontal="center"/>
      <protection locked="0"/>
    </xf>
    <xf numFmtId="164" fontId="10" fillId="0" borderId="0" xfId="0" applyNumberFormat="1" applyFont="1" applyAlignment="1" applyProtection="1">
      <alignment horizontal="center"/>
      <protection locked="0"/>
    </xf>
    <xf numFmtId="164" fontId="11" fillId="0" borderId="0" xfId="0" applyNumberFormat="1" applyFont="1" applyProtection="1">
      <protection locked="0"/>
    </xf>
    <xf numFmtId="164" fontId="10" fillId="0" borderId="0" xfId="0" applyNumberFormat="1" applyFont="1" applyProtection="1">
      <protection locked="0"/>
    </xf>
    <xf numFmtId="0" fontId="7" fillId="9" borderId="7" xfId="0" applyFont="1" applyFill="1" applyBorder="1" applyAlignment="1" applyProtection="1">
      <alignment horizontal="center" vertical="center"/>
      <protection locked="0"/>
    </xf>
    <xf numFmtId="0" fontId="20" fillId="0" borderId="10" xfId="0" applyFont="1" applyBorder="1" applyAlignment="1" applyProtection="1">
      <alignment horizontal="center"/>
    </xf>
    <xf numFmtId="0" fontId="20" fillId="5" borderId="10" xfId="0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21" fillId="5" borderId="3" xfId="0" applyFont="1" applyFill="1" applyBorder="1" applyAlignment="1" applyProtection="1">
      <alignment horizontal="center" vertical="center" wrapText="1"/>
      <protection locked="0"/>
    </xf>
    <xf numFmtId="0" fontId="1" fillId="2" borderId="17" xfId="0" applyFont="1" applyFill="1" applyBorder="1" applyAlignment="1" applyProtection="1">
      <alignment horizontal="center" vertical="center" wrapText="1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9" fontId="22" fillId="0" borderId="1" xfId="1" applyFont="1" applyBorder="1" applyAlignment="1" applyProtection="1">
      <alignment horizontal="center" vertical="center"/>
      <protection locked="0"/>
    </xf>
    <xf numFmtId="0" fontId="7" fillId="6" borderId="19" xfId="0" applyFont="1" applyFill="1" applyBorder="1" applyAlignment="1" applyProtection="1">
      <alignment horizontal="center" vertical="center"/>
      <protection locked="0"/>
    </xf>
    <xf numFmtId="164" fontId="11" fillId="9" borderId="11" xfId="0" applyNumberFormat="1" applyFont="1" applyFill="1" applyBorder="1" applyProtection="1">
      <protection locked="0"/>
    </xf>
    <xf numFmtId="164" fontId="19" fillId="9" borderId="20" xfId="0" applyNumberFormat="1" applyFont="1" applyFill="1" applyBorder="1" applyProtection="1">
      <protection locked="0"/>
    </xf>
    <xf numFmtId="0" fontId="7" fillId="9" borderId="1" xfId="0" applyFont="1" applyFill="1" applyBorder="1" applyAlignment="1" applyProtection="1">
      <alignment horizontal="center" vertical="center"/>
      <protection locked="0"/>
    </xf>
    <xf numFmtId="164" fontId="0" fillId="9" borderId="21" xfId="0" applyNumberFormat="1" applyFont="1" applyFill="1" applyBorder="1" applyProtection="1">
      <protection locked="0"/>
    </xf>
    <xf numFmtId="164" fontId="0" fillId="9" borderId="12" xfId="0" applyNumberFormat="1" applyFont="1" applyFill="1" applyBorder="1" applyProtection="1">
      <protection locked="0"/>
    </xf>
    <xf numFmtId="0" fontId="2" fillId="0" borderId="7" xfId="0" applyFont="1" applyFill="1" applyBorder="1" applyAlignment="1" applyProtection="1">
      <alignment horizontal="center" vertical="center" wrapText="1"/>
      <protection locked="0"/>
    </xf>
    <xf numFmtId="0" fontId="23" fillId="5" borderId="7" xfId="0" applyFont="1" applyFill="1" applyBorder="1" applyAlignment="1" applyProtection="1">
      <alignment horizontal="center" vertical="center" wrapText="1"/>
      <protection locked="0"/>
    </xf>
    <xf numFmtId="0" fontId="20" fillId="0" borderId="10" xfId="0" applyFont="1" applyBorder="1" applyAlignment="1" applyProtection="1">
      <alignment horizontal="center" vertical="center"/>
    </xf>
    <xf numFmtId="0" fontId="20" fillId="5" borderId="10" xfId="0" applyFont="1" applyFill="1" applyBorder="1" applyAlignment="1" applyProtection="1">
      <alignment horizontal="center" vertical="center"/>
    </xf>
    <xf numFmtId="164" fontId="0" fillId="0" borderId="22" xfId="0" applyNumberFormat="1" applyFont="1" applyBorder="1" applyAlignment="1" applyProtection="1">
      <alignment horizontal="center" vertical="center"/>
    </xf>
    <xf numFmtId="164" fontId="11" fillId="0" borderId="16" xfId="0" applyNumberFormat="1" applyFont="1" applyBorder="1" applyAlignment="1" applyProtection="1">
      <alignment horizontal="center" vertical="center"/>
    </xf>
    <xf numFmtId="164" fontId="19" fillId="0" borderId="14" xfId="0" applyNumberFormat="1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1" fillId="2" borderId="24" xfId="0" applyFont="1" applyFill="1" applyBorder="1" applyAlignment="1" applyProtection="1">
      <alignment horizontal="center" vertical="center" wrapText="1"/>
      <protection locked="0"/>
    </xf>
    <xf numFmtId="0" fontId="1" fillId="2" borderId="23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21" fillId="5" borderId="24" xfId="0" applyFont="1" applyFill="1" applyBorder="1" applyAlignment="1" applyProtection="1">
      <alignment horizontal="center" vertical="center" wrapText="1"/>
      <protection locked="0"/>
    </xf>
    <xf numFmtId="0" fontId="21" fillId="5" borderId="23" xfId="0" applyFont="1" applyFill="1" applyBorder="1" applyAlignment="1" applyProtection="1">
      <alignment horizontal="center" vertical="center" wrapText="1"/>
      <protection locked="0"/>
    </xf>
    <xf numFmtId="0" fontId="21" fillId="5" borderId="5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21" fillId="5" borderId="5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0" borderId="0" xfId="0" applyFont="1" applyAlignment="1" applyProtection="1">
      <alignment vertical="center"/>
      <protection locked="0"/>
    </xf>
    <xf numFmtId="0" fontId="0" fillId="7" borderId="0" xfId="0" applyFont="1" applyFill="1" applyAlignment="1" applyProtection="1">
      <alignment vertical="center"/>
      <protection locked="0"/>
    </xf>
    <xf numFmtId="0" fontId="0" fillId="0" borderId="0" xfId="0" quotePrefix="1" applyFont="1" applyAlignment="1" applyProtection="1">
      <alignment vertical="center"/>
      <protection locked="0"/>
    </xf>
    <xf numFmtId="0" fontId="9" fillId="8" borderId="1" xfId="0" applyFont="1" applyFill="1" applyBorder="1" applyAlignment="1" applyProtection="1">
      <alignment horizontal="center" vertical="center" wrapText="1"/>
      <protection locked="0"/>
    </xf>
    <xf numFmtId="0" fontId="7" fillId="0" borderId="4" xfId="0" applyNumberFormat="1" applyFont="1" applyBorder="1" applyAlignment="1" applyProtection="1">
      <alignment horizontal="center" vertical="center"/>
      <protection locked="0"/>
    </xf>
    <xf numFmtId="0" fontId="7" fillId="0" borderId="9" xfId="0" applyNumberFormat="1" applyFont="1" applyBorder="1" applyAlignment="1" applyProtection="1">
      <alignment horizontal="center" vertical="center"/>
      <protection locked="0"/>
    </xf>
    <xf numFmtId="0" fontId="0" fillId="6" borderId="6" xfId="0" applyFont="1" applyFill="1" applyBorder="1" applyAlignment="1" applyProtection="1">
      <alignment horizontal="center"/>
      <protection locked="0"/>
    </xf>
    <xf numFmtId="0" fontId="0" fillId="6" borderId="8" xfId="0" applyFont="1" applyFill="1" applyBorder="1" applyAlignment="1" applyProtection="1">
      <alignment horizontal="center"/>
      <protection locked="0"/>
    </xf>
    <xf numFmtId="164" fontId="15" fillId="2" borderId="13" xfId="0" applyNumberFormat="1" applyFont="1" applyFill="1" applyBorder="1" applyAlignment="1" applyProtection="1">
      <alignment horizontal="center" vertical="center" wrapText="1"/>
      <protection locked="0"/>
    </xf>
    <xf numFmtId="164" fontId="15" fillId="2" borderId="14" xfId="0" applyNumberFormat="1" applyFont="1" applyFill="1" applyBorder="1" applyAlignment="1" applyProtection="1">
      <alignment horizontal="center" vertical="center" wrapText="1"/>
      <protection locked="0"/>
    </xf>
    <xf numFmtId="164" fontId="18" fillId="2" borderId="13" xfId="0" applyNumberFormat="1" applyFont="1" applyFill="1" applyBorder="1" applyAlignment="1" applyProtection="1">
      <alignment horizontal="center" vertical="center" wrapText="1"/>
      <protection locked="0"/>
    </xf>
    <xf numFmtId="164" fontId="18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1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17" fillId="2" borderId="14" xfId="0" applyNumberFormat="1" applyFont="1" applyFill="1" applyBorder="1" applyAlignment="1" applyProtection="1">
      <alignment horizontal="center" vertical="center" wrapText="1"/>
      <protection locked="0"/>
    </xf>
    <xf numFmtId="164" fontId="17" fillId="2" borderId="13" xfId="0" applyNumberFormat="1" applyFont="1" applyFill="1" applyBorder="1" applyAlignment="1" applyProtection="1">
      <alignment horizontal="center" vertical="center" wrapText="1"/>
      <protection locked="0"/>
    </xf>
    <xf numFmtId="164" fontId="17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6" xfId="0" applyFont="1" applyFill="1" applyBorder="1" applyAlignment="1" applyProtection="1">
      <alignment horizontal="center" vertical="center"/>
      <protection locked="0"/>
    </xf>
    <xf numFmtId="0" fontId="0" fillId="6" borderId="18" xfId="0" applyFont="1" applyFill="1" applyBorder="1" applyAlignment="1" applyProtection="1">
      <alignment horizontal="center" vertical="center"/>
      <protection locked="0"/>
    </xf>
    <xf numFmtId="0" fontId="0" fillId="6" borderId="8" xfId="0" applyFont="1" applyFill="1" applyBorder="1" applyAlignment="1" applyProtection="1">
      <alignment horizontal="center" vertical="center"/>
      <protection locked="0"/>
    </xf>
    <xf numFmtId="0" fontId="7" fillId="0" borderId="19" xfId="0" applyNumberFormat="1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45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DCFFB9"/>
      <color rgb="FF9900CC"/>
      <color rgb="FFFF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9"/>
  <sheetViews>
    <sheetView zoomScale="88" zoomScaleNormal="88" workbookViewId="0">
      <selection activeCell="K6" sqref="K6"/>
    </sheetView>
  </sheetViews>
  <sheetFormatPr baseColWidth="10" defaultColWidth="11.44140625" defaultRowHeight="14.4" x14ac:dyDescent="0.3"/>
  <cols>
    <col min="1" max="1" width="22.109375" style="17" customWidth="1"/>
    <col min="2" max="2" width="6" style="17" customWidth="1"/>
    <col min="3" max="3" width="9.88671875" style="17" customWidth="1"/>
    <col min="4" max="4" width="13.44140625" style="17" customWidth="1"/>
    <col min="5" max="5" width="8.6640625" style="17" customWidth="1"/>
    <col min="6" max="16384" width="11.44140625" style="17"/>
  </cols>
  <sheetData>
    <row r="2" spans="1:6" ht="21" customHeight="1" x14ac:dyDescent="0.3">
      <c r="A2" s="110" t="s">
        <v>300</v>
      </c>
      <c r="B2" s="110"/>
      <c r="C2" s="110"/>
    </row>
    <row r="3" spans="1:6" ht="22.5" customHeight="1" x14ac:dyDescent="0.3">
      <c r="A3" s="37"/>
      <c r="B3" s="81">
        <v>1</v>
      </c>
      <c r="C3" s="82">
        <v>0</v>
      </c>
      <c r="F3" s="38"/>
    </row>
    <row r="4" spans="1:6" ht="22.5" customHeight="1" x14ac:dyDescent="0.3">
      <c r="A4" s="37"/>
      <c r="B4" s="81">
        <v>2</v>
      </c>
      <c r="C4" s="82">
        <v>0.03</v>
      </c>
    </row>
    <row r="5" spans="1:6" ht="22.5" customHeight="1" x14ac:dyDescent="0.3">
      <c r="A5" s="37"/>
      <c r="B5" s="81">
        <v>3</v>
      </c>
      <c r="C5" s="82">
        <v>0.05</v>
      </c>
    </row>
    <row r="6" spans="1:6" ht="28.2" customHeight="1" x14ac:dyDescent="0.3"/>
    <row r="7" spans="1:6" ht="30" customHeight="1" x14ac:dyDescent="0.3"/>
    <row r="8" spans="1:6" ht="30" customHeight="1" x14ac:dyDescent="0.3"/>
    <row r="9" spans="1:6" ht="30" customHeight="1" x14ac:dyDescent="0.3"/>
  </sheetData>
  <mergeCells count="1">
    <mergeCell ref="A2:C2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7"/>
  <sheetViews>
    <sheetView zoomScale="91" zoomScaleNormal="91" workbookViewId="0">
      <selection activeCell="F8" sqref="F8:F306"/>
    </sheetView>
  </sheetViews>
  <sheetFormatPr baseColWidth="10" defaultRowHeight="14.4" x14ac:dyDescent="0.3"/>
  <cols>
    <col min="1" max="1" width="0.88671875" customWidth="1"/>
    <col min="2" max="2" width="46.33203125" style="1" customWidth="1"/>
    <col min="3" max="3" width="7.109375" style="44" customWidth="1"/>
    <col min="4" max="4" width="16.109375" style="2" customWidth="1"/>
    <col min="5" max="5" width="15" style="53" customWidth="1"/>
    <col min="6" max="6" width="11.33203125" style="47" bestFit="1" customWidth="1"/>
    <col min="7" max="7" width="7.109375" style="44" customWidth="1"/>
    <col min="9" max="9" width="16" customWidth="1"/>
    <col min="10" max="10" width="3.44140625" customWidth="1"/>
  </cols>
  <sheetData>
    <row r="1" spans="1:9" s="9" customFormat="1" ht="8.4" customHeight="1" x14ac:dyDescent="0.3">
      <c r="A1" s="8"/>
      <c r="B1" s="8"/>
      <c r="C1" s="39"/>
      <c r="D1" s="8"/>
      <c r="E1" s="48"/>
      <c r="F1" s="54"/>
      <c r="G1" s="39"/>
      <c r="I1" s="10"/>
    </row>
    <row r="2" spans="1:9" s="3" customFormat="1" ht="18" x14ac:dyDescent="0.3">
      <c r="B2" s="12" t="s">
        <v>315</v>
      </c>
      <c r="C2" s="11" t="s">
        <v>301</v>
      </c>
      <c r="D2" s="46" t="s">
        <v>614</v>
      </c>
      <c r="E2" s="49" t="s">
        <v>615</v>
      </c>
      <c r="F2" s="49" t="s">
        <v>616</v>
      </c>
      <c r="G2" s="11" t="s">
        <v>301</v>
      </c>
    </row>
    <row r="3" spans="1:9" x14ac:dyDescent="0.3">
      <c r="B3" s="7" t="s">
        <v>316</v>
      </c>
      <c r="C3" s="40" t="s">
        <v>0</v>
      </c>
      <c r="D3" s="4">
        <v>10</v>
      </c>
      <c r="E3" s="50"/>
      <c r="G3" s="40"/>
    </row>
    <row r="4" spans="1:9" x14ac:dyDescent="0.3">
      <c r="B4" s="7" t="s">
        <v>317</v>
      </c>
      <c r="C4" s="40" t="s">
        <v>1</v>
      </c>
      <c r="D4" s="4">
        <v>20</v>
      </c>
      <c r="E4" s="50"/>
      <c r="G4" s="40"/>
    </row>
    <row r="5" spans="1:9" x14ac:dyDescent="0.3">
      <c r="B5" s="7" t="s">
        <v>319</v>
      </c>
      <c r="C5" s="40" t="s">
        <v>2</v>
      </c>
      <c r="D5" s="4">
        <v>15</v>
      </c>
      <c r="E5" s="50"/>
      <c r="G5" s="40"/>
    </row>
    <row r="6" spans="1:9" x14ac:dyDescent="0.3">
      <c r="B6" s="7" t="s">
        <v>320</v>
      </c>
      <c r="C6" s="40" t="s">
        <v>3</v>
      </c>
      <c r="D6" s="4">
        <v>15</v>
      </c>
      <c r="E6" s="50"/>
      <c r="G6" s="40"/>
    </row>
    <row r="7" spans="1:9" x14ac:dyDescent="0.3">
      <c r="B7" s="7" t="s">
        <v>318</v>
      </c>
      <c r="C7" s="40" t="s">
        <v>4</v>
      </c>
      <c r="D7" s="4">
        <v>55</v>
      </c>
      <c r="E7" s="50"/>
      <c r="G7" s="40"/>
    </row>
    <row r="8" spans="1:9" x14ac:dyDescent="0.3">
      <c r="B8" s="7" t="s">
        <v>323</v>
      </c>
      <c r="C8" s="40" t="s">
        <v>5</v>
      </c>
      <c r="D8" s="4">
        <v>250</v>
      </c>
      <c r="E8" s="50"/>
      <c r="G8" s="40"/>
    </row>
    <row r="9" spans="1:9" x14ac:dyDescent="0.3">
      <c r="B9" s="7" t="s">
        <v>321</v>
      </c>
      <c r="C9" s="40" t="s">
        <v>6</v>
      </c>
      <c r="D9" s="4">
        <v>22</v>
      </c>
      <c r="E9" s="50"/>
      <c r="G9" s="40"/>
    </row>
    <row r="10" spans="1:9" x14ac:dyDescent="0.3">
      <c r="B10" s="7" t="s">
        <v>324</v>
      </c>
      <c r="C10" s="40" t="s">
        <v>7</v>
      </c>
      <c r="D10" s="4">
        <v>35</v>
      </c>
      <c r="E10" s="50"/>
      <c r="G10" s="40"/>
    </row>
    <row r="11" spans="1:9" x14ac:dyDescent="0.3">
      <c r="B11" s="7" t="s">
        <v>322</v>
      </c>
      <c r="C11" s="40" t="s">
        <v>8</v>
      </c>
      <c r="D11" s="4">
        <v>45</v>
      </c>
      <c r="E11" s="50"/>
      <c r="G11" s="40"/>
    </row>
    <row r="12" spans="1:9" x14ac:dyDescent="0.3">
      <c r="B12" s="7" t="s">
        <v>325</v>
      </c>
      <c r="C12" s="40" t="s">
        <v>9</v>
      </c>
      <c r="D12" s="4">
        <v>55</v>
      </c>
      <c r="E12" s="50"/>
      <c r="G12" s="40"/>
    </row>
    <row r="13" spans="1:9" x14ac:dyDescent="0.3">
      <c r="B13" s="7" t="s">
        <v>326</v>
      </c>
      <c r="C13" s="40" t="s">
        <v>10</v>
      </c>
      <c r="D13" s="4">
        <v>16</v>
      </c>
      <c r="E13" s="50"/>
      <c r="G13" s="40"/>
    </row>
    <row r="14" spans="1:9" x14ac:dyDescent="0.3">
      <c r="B14" s="7" t="s">
        <v>327</v>
      </c>
      <c r="C14" s="40" t="s">
        <v>11</v>
      </c>
      <c r="D14" s="4">
        <v>18</v>
      </c>
      <c r="E14" s="50"/>
      <c r="G14" s="40"/>
    </row>
    <row r="15" spans="1:9" x14ac:dyDescent="0.3">
      <c r="B15" s="7" t="s">
        <v>328</v>
      </c>
      <c r="C15" s="40" t="s">
        <v>12</v>
      </c>
      <c r="D15" s="4">
        <v>70</v>
      </c>
      <c r="E15" s="50"/>
      <c r="G15" s="40"/>
    </row>
    <row r="16" spans="1:9" x14ac:dyDescent="0.3">
      <c r="B16" s="7" t="s">
        <v>329</v>
      </c>
      <c r="C16" s="40" t="s">
        <v>13</v>
      </c>
      <c r="D16" s="4">
        <v>400</v>
      </c>
      <c r="E16" s="50"/>
      <c r="G16" s="40"/>
    </row>
    <row r="17" spans="2:7" x14ac:dyDescent="0.3">
      <c r="B17" s="7" t="s">
        <v>330</v>
      </c>
      <c r="C17" s="40" t="s">
        <v>14</v>
      </c>
      <c r="D17" s="4">
        <v>120</v>
      </c>
      <c r="E17" s="50"/>
      <c r="G17" s="40"/>
    </row>
    <row r="18" spans="2:7" x14ac:dyDescent="0.3">
      <c r="B18" s="7" t="s">
        <v>331</v>
      </c>
      <c r="C18" s="40" t="s">
        <v>15</v>
      </c>
      <c r="D18" s="4">
        <v>92</v>
      </c>
      <c r="E18" s="50"/>
      <c r="G18" s="40"/>
    </row>
    <row r="19" spans="2:7" x14ac:dyDescent="0.3">
      <c r="B19" s="7" t="s">
        <v>332</v>
      </c>
      <c r="C19" s="40" t="s">
        <v>16</v>
      </c>
      <c r="D19" s="4">
        <v>55</v>
      </c>
      <c r="E19" s="50"/>
      <c r="G19" s="40"/>
    </row>
    <row r="20" spans="2:7" x14ac:dyDescent="0.3">
      <c r="B20" s="7" t="s">
        <v>333</v>
      </c>
      <c r="C20" s="40" t="s">
        <v>17</v>
      </c>
      <c r="D20" s="4">
        <v>120</v>
      </c>
      <c r="E20" s="50"/>
      <c r="G20" s="40"/>
    </row>
    <row r="21" spans="2:7" x14ac:dyDescent="0.3">
      <c r="B21" s="7" t="s">
        <v>334</v>
      </c>
      <c r="C21" s="40" t="s">
        <v>18</v>
      </c>
      <c r="D21" s="4">
        <v>180</v>
      </c>
      <c r="E21" s="50"/>
      <c r="G21" s="40"/>
    </row>
    <row r="22" spans="2:7" x14ac:dyDescent="0.3">
      <c r="B22" s="7" t="s">
        <v>335</v>
      </c>
      <c r="C22" s="40" t="s">
        <v>19</v>
      </c>
      <c r="D22" s="4">
        <v>15</v>
      </c>
      <c r="E22" s="50"/>
      <c r="G22" s="40"/>
    </row>
    <row r="23" spans="2:7" x14ac:dyDescent="0.3">
      <c r="B23" s="7" t="s">
        <v>336</v>
      </c>
      <c r="C23" s="40" t="s">
        <v>20</v>
      </c>
      <c r="D23" s="4">
        <v>20</v>
      </c>
      <c r="E23" s="50"/>
      <c r="G23" s="40"/>
    </row>
    <row r="24" spans="2:7" x14ac:dyDescent="0.3">
      <c r="B24" s="7" t="s">
        <v>337</v>
      </c>
      <c r="C24" s="41" t="s">
        <v>21</v>
      </c>
      <c r="D24" s="45"/>
      <c r="E24" s="51">
        <v>0.2</v>
      </c>
      <c r="G24" s="41" t="s">
        <v>21</v>
      </c>
    </row>
    <row r="25" spans="2:7" x14ac:dyDescent="0.3">
      <c r="B25" s="7" t="s">
        <v>338</v>
      </c>
      <c r="C25" s="40" t="s">
        <v>23</v>
      </c>
      <c r="D25" s="4">
        <v>6.5</v>
      </c>
      <c r="E25" s="50"/>
      <c r="G25" s="40"/>
    </row>
    <row r="26" spans="2:7" x14ac:dyDescent="0.3">
      <c r="B26" s="7" t="s">
        <v>339</v>
      </c>
      <c r="C26" s="40" t="s">
        <v>24</v>
      </c>
      <c r="D26" s="4">
        <v>7</v>
      </c>
      <c r="E26" s="50"/>
      <c r="G26" s="40"/>
    </row>
    <row r="27" spans="2:7" x14ac:dyDescent="0.3">
      <c r="B27" s="7" t="s">
        <v>340</v>
      </c>
      <c r="C27" s="41" t="s">
        <v>25</v>
      </c>
      <c r="D27" s="45"/>
      <c r="E27" s="51">
        <v>0.2</v>
      </c>
      <c r="G27" s="41" t="s">
        <v>25</v>
      </c>
    </row>
    <row r="28" spans="2:7" x14ac:dyDescent="0.3">
      <c r="B28" s="7" t="s">
        <v>341</v>
      </c>
      <c r="C28" s="40" t="s">
        <v>26</v>
      </c>
      <c r="D28" s="4">
        <v>150</v>
      </c>
      <c r="E28" s="50"/>
      <c r="G28" s="40"/>
    </row>
    <row r="29" spans="2:7" x14ac:dyDescent="0.3">
      <c r="B29" s="7" t="s">
        <v>342</v>
      </c>
      <c r="C29" s="40" t="s">
        <v>27</v>
      </c>
      <c r="D29" s="4">
        <v>35</v>
      </c>
      <c r="E29" s="50"/>
      <c r="G29" s="40"/>
    </row>
    <row r="30" spans="2:7" x14ac:dyDescent="0.3">
      <c r="B30" s="7" t="s">
        <v>343</v>
      </c>
      <c r="C30" s="40" t="s">
        <v>28</v>
      </c>
      <c r="D30" s="4">
        <v>44</v>
      </c>
      <c r="E30" s="50"/>
      <c r="G30" s="40"/>
    </row>
    <row r="31" spans="2:7" x14ac:dyDescent="0.3">
      <c r="B31" s="7" t="s">
        <v>344</v>
      </c>
      <c r="C31" s="41" t="s">
        <v>29</v>
      </c>
      <c r="D31" s="45"/>
      <c r="E31" s="51">
        <v>0.15</v>
      </c>
      <c r="G31" s="41" t="s">
        <v>29</v>
      </c>
    </row>
    <row r="32" spans="2:7" x14ac:dyDescent="0.3">
      <c r="B32" s="7" t="s">
        <v>345</v>
      </c>
      <c r="C32" s="40" t="s">
        <v>30</v>
      </c>
      <c r="D32" s="4">
        <v>100</v>
      </c>
      <c r="E32" s="50"/>
      <c r="G32" s="40"/>
    </row>
    <row r="33" spans="2:7" x14ac:dyDescent="0.3">
      <c r="B33" s="7" t="s">
        <v>346</v>
      </c>
      <c r="C33" s="40" t="s">
        <v>31</v>
      </c>
      <c r="D33" s="4">
        <v>350</v>
      </c>
      <c r="E33" s="50"/>
      <c r="G33" s="40"/>
    </row>
    <row r="34" spans="2:7" x14ac:dyDescent="0.3">
      <c r="B34" s="7" t="s">
        <v>347</v>
      </c>
      <c r="C34" s="40" t="s">
        <v>32</v>
      </c>
      <c r="D34" s="4">
        <v>400</v>
      </c>
      <c r="E34" s="50"/>
      <c r="G34" s="40"/>
    </row>
    <row r="35" spans="2:7" x14ac:dyDescent="0.3">
      <c r="B35" s="7" t="s">
        <v>348</v>
      </c>
      <c r="C35" s="40" t="s">
        <v>33</v>
      </c>
      <c r="D35" s="4">
        <v>200</v>
      </c>
      <c r="E35" s="50"/>
      <c r="G35" s="40"/>
    </row>
    <row r="36" spans="2:7" x14ac:dyDescent="0.3">
      <c r="B36" s="7" t="s">
        <v>349</v>
      </c>
      <c r="C36" s="40" t="s">
        <v>34</v>
      </c>
      <c r="D36" s="4">
        <v>250</v>
      </c>
      <c r="E36" s="50"/>
      <c r="G36" s="40"/>
    </row>
    <row r="37" spans="2:7" x14ac:dyDescent="0.3">
      <c r="B37" s="7" t="s">
        <v>350</v>
      </c>
      <c r="C37" s="40" t="s">
        <v>35</v>
      </c>
      <c r="D37" s="4">
        <v>330</v>
      </c>
      <c r="E37" s="50"/>
      <c r="G37" s="40"/>
    </row>
    <row r="38" spans="2:7" x14ac:dyDescent="0.3">
      <c r="B38" s="7" t="s">
        <v>351</v>
      </c>
      <c r="C38" s="40" t="s">
        <v>36</v>
      </c>
      <c r="D38" s="4">
        <v>450</v>
      </c>
      <c r="E38" s="50"/>
      <c r="G38" s="40"/>
    </row>
    <row r="39" spans="2:7" x14ac:dyDescent="0.3">
      <c r="B39" s="7" t="s">
        <v>352</v>
      </c>
      <c r="C39" s="41" t="s">
        <v>37</v>
      </c>
      <c r="D39" s="45"/>
      <c r="E39" s="51">
        <v>0.2</v>
      </c>
      <c r="G39" s="41" t="s">
        <v>37</v>
      </c>
    </row>
    <row r="40" spans="2:7" x14ac:dyDescent="0.3">
      <c r="B40" s="7" t="s">
        <v>353</v>
      </c>
      <c r="C40" s="40" t="s">
        <v>38</v>
      </c>
      <c r="D40" s="4">
        <v>80</v>
      </c>
      <c r="E40" s="50"/>
      <c r="G40" s="40"/>
    </row>
    <row r="41" spans="2:7" x14ac:dyDescent="0.3">
      <c r="B41" s="7" t="s">
        <v>354</v>
      </c>
      <c r="C41" s="40" t="s">
        <v>39</v>
      </c>
      <c r="D41" s="4">
        <v>110</v>
      </c>
      <c r="E41" s="50"/>
      <c r="G41" s="40"/>
    </row>
    <row r="42" spans="2:7" x14ac:dyDescent="0.3">
      <c r="B42" s="7" t="s">
        <v>355</v>
      </c>
      <c r="C42" s="40" t="s">
        <v>40</v>
      </c>
      <c r="D42" s="4">
        <v>173</v>
      </c>
      <c r="E42" s="50"/>
      <c r="G42" s="40"/>
    </row>
    <row r="43" spans="2:7" x14ac:dyDescent="0.3">
      <c r="B43" s="7" t="s">
        <v>356</v>
      </c>
      <c r="C43" s="40" t="s">
        <v>41</v>
      </c>
      <c r="D43" s="4">
        <v>200</v>
      </c>
      <c r="E43" s="50"/>
      <c r="G43" s="40"/>
    </row>
    <row r="44" spans="2:7" x14ac:dyDescent="0.3">
      <c r="B44" s="7" t="s">
        <v>357</v>
      </c>
      <c r="C44" s="41" t="s">
        <v>42</v>
      </c>
      <c r="D44" s="45"/>
      <c r="E44" s="51">
        <v>0.2</v>
      </c>
      <c r="G44" s="41" t="s">
        <v>42</v>
      </c>
    </row>
    <row r="45" spans="2:7" ht="16.8" customHeight="1" x14ac:dyDescent="0.3">
      <c r="B45" s="7" t="s">
        <v>358</v>
      </c>
      <c r="C45" s="40" t="s">
        <v>43</v>
      </c>
      <c r="D45" s="4">
        <v>200</v>
      </c>
      <c r="E45" s="50"/>
      <c r="G45" s="40"/>
    </row>
    <row r="46" spans="2:7" x14ac:dyDescent="0.3">
      <c r="B46" s="7" t="s">
        <v>359</v>
      </c>
      <c r="C46" s="41" t="s">
        <v>44</v>
      </c>
      <c r="D46" s="45"/>
      <c r="E46" s="51">
        <v>0.2</v>
      </c>
      <c r="G46" s="41" t="s">
        <v>44</v>
      </c>
    </row>
    <row r="47" spans="2:7" x14ac:dyDescent="0.3">
      <c r="B47" s="7" t="s">
        <v>360</v>
      </c>
      <c r="C47" s="40" t="s">
        <v>45</v>
      </c>
      <c r="D47" s="4">
        <v>200</v>
      </c>
      <c r="E47" s="50"/>
      <c r="G47" s="40"/>
    </row>
    <row r="48" spans="2:7" x14ac:dyDescent="0.3">
      <c r="B48" s="7" t="s">
        <v>361</v>
      </c>
      <c r="C48" s="40" t="s">
        <v>46</v>
      </c>
      <c r="D48" s="4">
        <v>260</v>
      </c>
      <c r="E48" s="50"/>
      <c r="G48" s="40"/>
    </row>
    <row r="49" spans="2:7" x14ac:dyDescent="0.3">
      <c r="B49" s="7" t="s">
        <v>362</v>
      </c>
      <c r="C49" s="40" t="s">
        <v>47</v>
      </c>
      <c r="D49" s="4">
        <v>300</v>
      </c>
      <c r="E49" s="50"/>
      <c r="G49" s="40"/>
    </row>
    <row r="50" spans="2:7" x14ac:dyDescent="0.3">
      <c r="B50" s="7" t="s">
        <v>363</v>
      </c>
      <c r="C50" s="41" t="s">
        <v>48</v>
      </c>
      <c r="D50" s="45"/>
      <c r="E50" s="51">
        <v>0.2</v>
      </c>
      <c r="G50" s="41" t="s">
        <v>48</v>
      </c>
    </row>
    <row r="51" spans="2:7" x14ac:dyDescent="0.3">
      <c r="B51" s="7" t="s">
        <v>364</v>
      </c>
      <c r="C51" s="40" t="s">
        <v>49</v>
      </c>
      <c r="D51" s="4">
        <v>200</v>
      </c>
      <c r="E51" s="50"/>
      <c r="G51" s="40"/>
    </row>
    <row r="52" spans="2:7" x14ac:dyDescent="0.3">
      <c r="B52" s="7" t="s">
        <v>365</v>
      </c>
      <c r="C52" s="40" t="s">
        <v>50</v>
      </c>
      <c r="D52" s="4">
        <v>240</v>
      </c>
      <c r="E52" s="50"/>
      <c r="G52" s="40"/>
    </row>
    <row r="53" spans="2:7" x14ac:dyDescent="0.3">
      <c r="B53" s="7" t="s">
        <v>366</v>
      </c>
      <c r="C53" s="41" t="s">
        <v>51</v>
      </c>
      <c r="D53" s="45"/>
      <c r="E53" s="51">
        <v>0.2</v>
      </c>
      <c r="G53" s="41" t="s">
        <v>51</v>
      </c>
    </row>
    <row r="54" spans="2:7" x14ac:dyDescent="0.3">
      <c r="B54" s="7" t="s">
        <v>367</v>
      </c>
      <c r="C54" s="40" t="s">
        <v>52</v>
      </c>
      <c r="D54" s="4">
        <v>400</v>
      </c>
      <c r="E54" s="50"/>
      <c r="G54" s="40"/>
    </row>
    <row r="55" spans="2:7" x14ac:dyDescent="0.3">
      <c r="B55" s="7" t="s">
        <v>368</v>
      </c>
      <c r="C55" s="40" t="s">
        <v>53</v>
      </c>
      <c r="D55" s="4">
        <v>180</v>
      </c>
      <c r="E55" s="50"/>
      <c r="G55" s="40"/>
    </row>
    <row r="56" spans="2:7" x14ac:dyDescent="0.3">
      <c r="B56" s="7" t="s">
        <v>369</v>
      </c>
      <c r="C56" s="40" t="s">
        <v>54</v>
      </c>
      <c r="D56" s="4">
        <v>160</v>
      </c>
      <c r="E56" s="50"/>
      <c r="G56" s="40"/>
    </row>
    <row r="57" spans="2:7" x14ac:dyDescent="0.3">
      <c r="B57" s="7" t="s">
        <v>370</v>
      </c>
      <c r="C57" s="40" t="s">
        <v>55</v>
      </c>
      <c r="D57" s="4">
        <v>225</v>
      </c>
      <c r="E57" s="50"/>
      <c r="G57" s="40"/>
    </row>
    <row r="58" spans="2:7" x14ac:dyDescent="0.3">
      <c r="B58" s="7" t="s">
        <v>371</v>
      </c>
      <c r="C58" s="40" t="s">
        <v>56</v>
      </c>
      <c r="D58" s="4">
        <v>225</v>
      </c>
      <c r="E58" s="50"/>
      <c r="G58" s="40"/>
    </row>
    <row r="59" spans="2:7" x14ac:dyDescent="0.3">
      <c r="B59" s="7" t="s">
        <v>372</v>
      </c>
      <c r="C59" s="40" t="s">
        <v>57</v>
      </c>
      <c r="D59" s="4">
        <v>330</v>
      </c>
      <c r="E59" s="50"/>
      <c r="G59" s="40"/>
    </row>
    <row r="60" spans="2:7" x14ac:dyDescent="0.3">
      <c r="B60" s="7" t="s">
        <v>373</v>
      </c>
      <c r="C60" s="40" t="s">
        <v>58</v>
      </c>
      <c r="D60" s="4">
        <v>400</v>
      </c>
      <c r="E60" s="50"/>
      <c r="G60" s="40"/>
    </row>
    <row r="61" spans="2:7" x14ac:dyDescent="0.3">
      <c r="B61" s="7" t="s">
        <v>374</v>
      </c>
      <c r="C61" s="41" t="s">
        <v>59</v>
      </c>
      <c r="D61" s="45"/>
      <c r="E61" s="51">
        <v>0.2</v>
      </c>
      <c r="G61" s="41" t="s">
        <v>59</v>
      </c>
    </row>
    <row r="62" spans="2:7" x14ac:dyDescent="0.3">
      <c r="B62" s="7" t="s">
        <v>375</v>
      </c>
      <c r="C62" s="40" t="s">
        <v>60</v>
      </c>
      <c r="D62" s="4">
        <v>110</v>
      </c>
      <c r="E62" s="50"/>
      <c r="G62" s="40"/>
    </row>
    <row r="63" spans="2:7" x14ac:dyDescent="0.3">
      <c r="B63" s="7" t="s">
        <v>376</v>
      </c>
      <c r="C63" s="40" t="s">
        <v>61</v>
      </c>
      <c r="D63" s="4">
        <v>130</v>
      </c>
      <c r="E63" s="50"/>
      <c r="G63" s="40"/>
    </row>
    <row r="64" spans="2:7" x14ac:dyDescent="0.3">
      <c r="B64" s="7" t="s">
        <v>377</v>
      </c>
      <c r="C64" s="40" t="s">
        <v>62</v>
      </c>
      <c r="D64" s="4">
        <v>160</v>
      </c>
      <c r="E64" s="50"/>
      <c r="G64" s="40"/>
    </row>
    <row r="65" spans="2:7" x14ac:dyDescent="0.3">
      <c r="B65" s="7" t="s">
        <v>378</v>
      </c>
      <c r="C65" s="40" t="s">
        <v>63</v>
      </c>
      <c r="D65" s="4">
        <v>4500</v>
      </c>
      <c r="E65" s="50"/>
      <c r="G65" s="40"/>
    </row>
    <row r="66" spans="2:7" x14ac:dyDescent="0.3">
      <c r="B66" s="7" t="s">
        <v>379</v>
      </c>
      <c r="C66" s="41" t="s">
        <v>64</v>
      </c>
      <c r="D66" s="45"/>
      <c r="E66" s="51">
        <v>0.15</v>
      </c>
      <c r="G66" s="41" t="s">
        <v>64</v>
      </c>
    </row>
    <row r="67" spans="2:7" ht="19.8" customHeight="1" x14ac:dyDescent="0.3">
      <c r="B67" s="7" t="s">
        <v>380</v>
      </c>
      <c r="C67" s="40" t="s">
        <v>65</v>
      </c>
      <c r="D67" s="4">
        <v>2100</v>
      </c>
      <c r="E67" s="50"/>
      <c r="G67" s="40"/>
    </row>
    <row r="68" spans="2:7" x14ac:dyDescent="0.3">
      <c r="B68" s="7" t="s">
        <v>381</v>
      </c>
      <c r="C68" s="41" t="s">
        <v>66</v>
      </c>
      <c r="D68" s="45"/>
      <c r="E68" s="51">
        <v>0.15</v>
      </c>
      <c r="G68" s="41" t="s">
        <v>66</v>
      </c>
    </row>
    <row r="69" spans="2:7" x14ac:dyDescent="0.3">
      <c r="B69" s="7" t="s">
        <v>382</v>
      </c>
      <c r="C69" s="40" t="s">
        <v>67</v>
      </c>
      <c r="D69" s="4">
        <v>50</v>
      </c>
      <c r="E69" s="50"/>
      <c r="G69" s="40"/>
    </row>
    <row r="70" spans="2:7" x14ac:dyDescent="0.3">
      <c r="B70" s="7" t="s">
        <v>383</v>
      </c>
      <c r="C70" s="40" t="s">
        <v>68</v>
      </c>
      <c r="D70" s="4">
        <v>50</v>
      </c>
      <c r="E70" s="50"/>
      <c r="G70" s="40"/>
    </row>
    <row r="71" spans="2:7" x14ac:dyDescent="0.3">
      <c r="B71" s="7" t="s">
        <v>384</v>
      </c>
      <c r="C71" s="40" t="s">
        <v>69</v>
      </c>
      <c r="D71" s="4">
        <v>45</v>
      </c>
      <c r="E71" s="50"/>
      <c r="G71" s="40"/>
    </row>
    <row r="72" spans="2:7" x14ac:dyDescent="0.3">
      <c r="B72" s="7" t="s">
        <v>385</v>
      </c>
      <c r="C72" s="41" t="s">
        <v>70</v>
      </c>
      <c r="D72" s="45"/>
      <c r="E72" s="51">
        <v>0.2</v>
      </c>
      <c r="G72" s="41" t="s">
        <v>70</v>
      </c>
    </row>
    <row r="73" spans="2:7" x14ac:dyDescent="0.3">
      <c r="B73" s="7" t="s">
        <v>386</v>
      </c>
      <c r="C73" s="42" t="s">
        <v>71</v>
      </c>
      <c r="D73" s="4">
        <v>15</v>
      </c>
      <c r="E73" s="50"/>
      <c r="G73" s="42"/>
    </row>
    <row r="74" spans="2:7" x14ac:dyDescent="0.3">
      <c r="B74" s="7" t="s">
        <v>387</v>
      </c>
      <c r="C74" s="42" t="s">
        <v>72</v>
      </c>
      <c r="D74" s="4">
        <v>65</v>
      </c>
      <c r="E74" s="50"/>
      <c r="G74" s="42"/>
    </row>
    <row r="75" spans="2:7" x14ac:dyDescent="0.3">
      <c r="B75" s="7" t="s">
        <v>388</v>
      </c>
      <c r="C75" s="42" t="s">
        <v>73</v>
      </c>
      <c r="D75" s="4">
        <v>72</v>
      </c>
      <c r="E75" s="50"/>
      <c r="G75" s="42"/>
    </row>
    <row r="76" spans="2:7" x14ac:dyDescent="0.3">
      <c r="B76" s="7" t="s">
        <v>389</v>
      </c>
      <c r="C76" s="42" t="s">
        <v>74</v>
      </c>
      <c r="D76" s="4">
        <v>100</v>
      </c>
      <c r="E76" s="50"/>
      <c r="G76" s="42"/>
    </row>
    <row r="77" spans="2:7" x14ac:dyDescent="0.3">
      <c r="B77" s="7" t="s">
        <v>390</v>
      </c>
      <c r="C77" s="42" t="s">
        <v>75</v>
      </c>
      <c r="D77" s="4">
        <v>400</v>
      </c>
      <c r="E77" s="50"/>
      <c r="G77" s="42"/>
    </row>
    <row r="78" spans="2:7" x14ac:dyDescent="0.3">
      <c r="B78" s="7" t="s">
        <v>391</v>
      </c>
      <c r="C78" s="42" t="s">
        <v>76</v>
      </c>
      <c r="D78" s="4">
        <v>400</v>
      </c>
      <c r="E78" s="50"/>
      <c r="G78" s="42"/>
    </row>
    <row r="79" spans="2:7" x14ac:dyDescent="0.3">
      <c r="B79" s="7" t="s">
        <v>392</v>
      </c>
      <c r="C79" s="42" t="s">
        <v>77</v>
      </c>
      <c r="D79" s="4">
        <v>500</v>
      </c>
      <c r="E79" s="50"/>
      <c r="G79" s="42"/>
    </row>
    <row r="80" spans="2:7" x14ac:dyDescent="0.3">
      <c r="B80" s="7" t="s">
        <v>393</v>
      </c>
      <c r="C80" s="42" t="s">
        <v>78</v>
      </c>
      <c r="D80" s="4">
        <v>15</v>
      </c>
      <c r="E80" s="50"/>
      <c r="G80" s="42"/>
    </row>
    <row r="81" spans="2:7" x14ac:dyDescent="0.3">
      <c r="B81" s="7" t="s">
        <v>394</v>
      </c>
      <c r="C81" s="42" t="s">
        <v>79</v>
      </c>
      <c r="D81" s="4">
        <v>12</v>
      </c>
      <c r="E81" s="50"/>
      <c r="G81" s="42"/>
    </row>
    <row r="82" spans="2:7" x14ac:dyDescent="0.3">
      <c r="B82" s="7" t="s">
        <v>395</v>
      </c>
      <c r="C82" s="42" t="s">
        <v>80</v>
      </c>
      <c r="D82" s="4">
        <v>70</v>
      </c>
      <c r="E82" s="50"/>
      <c r="G82" s="42"/>
    </row>
    <row r="83" spans="2:7" x14ac:dyDescent="0.3">
      <c r="B83" s="7" t="s">
        <v>396</v>
      </c>
      <c r="C83" s="42" t="s">
        <v>81</v>
      </c>
      <c r="D83" s="4">
        <v>350</v>
      </c>
      <c r="E83" s="50"/>
      <c r="G83" s="42"/>
    </row>
    <row r="84" spans="2:7" x14ac:dyDescent="0.3">
      <c r="B84" s="7" t="s">
        <v>397</v>
      </c>
      <c r="C84" s="42" t="s">
        <v>82</v>
      </c>
      <c r="D84" s="4">
        <v>10</v>
      </c>
      <c r="E84" s="50"/>
      <c r="G84" s="42"/>
    </row>
    <row r="85" spans="2:7" x14ac:dyDescent="0.3">
      <c r="B85" s="7" t="s">
        <v>398</v>
      </c>
      <c r="C85" s="42" t="s">
        <v>83</v>
      </c>
      <c r="D85" s="4">
        <v>800</v>
      </c>
      <c r="E85" s="50"/>
      <c r="G85" s="42"/>
    </row>
    <row r="86" spans="2:7" x14ac:dyDescent="0.3">
      <c r="B86" s="7" t="s">
        <v>399</v>
      </c>
      <c r="C86" s="42" t="s">
        <v>84</v>
      </c>
      <c r="D86" s="4">
        <v>900</v>
      </c>
      <c r="E86" s="50"/>
      <c r="G86" s="42"/>
    </row>
    <row r="87" spans="2:7" x14ac:dyDescent="0.3">
      <c r="B87" s="7" t="s">
        <v>400</v>
      </c>
      <c r="C87" s="42" t="s">
        <v>85</v>
      </c>
      <c r="D87" s="4">
        <v>650</v>
      </c>
      <c r="E87" s="50"/>
      <c r="G87" s="42"/>
    </row>
    <row r="88" spans="2:7" x14ac:dyDescent="0.3">
      <c r="B88" s="7" t="s">
        <v>401</v>
      </c>
      <c r="C88" s="42" t="s">
        <v>86</v>
      </c>
      <c r="D88" s="4">
        <v>12</v>
      </c>
      <c r="E88" s="50"/>
      <c r="G88" s="42"/>
    </row>
    <row r="89" spans="2:7" x14ac:dyDescent="0.3">
      <c r="B89" s="7" t="s">
        <v>402</v>
      </c>
      <c r="C89" s="42" t="s">
        <v>87</v>
      </c>
      <c r="D89" s="4">
        <v>12</v>
      </c>
      <c r="E89" s="50"/>
      <c r="G89" s="42"/>
    </row>
    <row r="90" spans="2:7" x14ac:dyDescent="0.3">
      <c r="B90" s="7" t="s">
        <v>403</v>
      </c>
      <c r="C90" s="42" t="s">
        <v>88</v>
      </c>
      <c r="D90" s="4">
        <v>55</v>
      </c>
      <c r="E90" s="50"/>
      <c r="G90" s="42"/>
    </row>
    <row r="91" spans="2:7" x14ac:dyDescent="0.3">
      <c r="B91" s="7" t="s">
        <v>404</v>
      </c>
      <c r="C91" s="42" t="s">
        <v>89</v>
      </c>
      <c r="D91" s="4">
        <v>48</v>
      </c>
      <c r="E91" s="50"/>
      <c r="G91" s="42"/>
    </row>
    <row r="92" spans="2:7" x14ac:dyDescent="0.3">
      <c r="B92" s="7" t="s">
        <v>405</v>
      </c>
      <c r="C92" s="42" t="s">
        <v>90</v>
      </c>
      <c r="D92" s="4">
        <v>30</v>
      </c>
      <c r="E92" s="50"/>
      <c r="G92" s="42"/>
    </row>
    <row r="93" spans="2:7" x14ac:dyDescent="0.3">
      <c r="B93" s="7" t="s">
        <v>406</v>
      </c>
      <c r="C93" s="42" t="s">
        <v>91</v>
      </c>
      <c r="D93" s="4">
        <v>20</v>
      </c>
      <c r="E93" s="50"/>
      <c r="G93" s="42"/>
    </row>
    <row r="94" spans="2:7" x14ac:dyDescent="0.3">
      <c r="B94" s="7" t="s">
        <v>407</v>
      </c>
      <c r="C94" s="42" t="s">
        <v>92</v>
      </c>
      <c r="D94" s="4">
        <v>30</v>
      </c>
      <c r="E94" s="50"/>
      <c r="G94" s="42"/>
    </row>
    <row r="95" spans="2:7" x14ac:dyDescent="0.3">
      <c r="B95" s="7" t="s">
        <v>408</v>
      </c>
      <c r="C95" s="42" t="s">
        <v>93</v>
      </c>
      <c r="D95" s="4">
        <v>35</v>
      </c>
      <c r="E95" s="50"/>
      <c r="G95" s="42"/>
    </row>
    <row r="96" spans="2:7" x14ac:dyDescent="0.3">
      <c r="B96" s="7" t="s">
        <v>409</v>
      </c>
      <c r="C96" s="42" t="s">
        <v>94</v>
      </c>
      <c r="D96" s="4">
        <v>75</v>
      </c>
      <c r="E96" s="50"/>
      <c r="G96" s="42"/>
    </row>
    <row r="97" spans="2:7" x14ac:dyDescent="0.3">
      <c r="B97" s="7" t="s">
        <v>410</v>
      </c>
      <c r="C97" s="42" t="s">
        <v>95</v>
      </c>
      <c r="D97" s="4">
        <v>110</v>
      </c>
      <c r="E97" s="50"/>
      <c r="G97" s="42"/>
    </row>
    <row r="98" spans="2:7" x14ac:dyDescent="0.3">
      <c r="B98" s="7" t="s">
        <v>411</v>
      </c>
      <c r="C98" s="42" t="s">
        <v>96</v>
      </c>
      <c r="D98" s="4">
        <v>65</v>
      </c>
      <c r="E98" s="50"/>
      <c r="G98" s="42"/>
    </row>
    <row r="99" spans="2:7" x14ac:dyDescent="0.3">
      <c r="B99" s="7" t="s">
        <v>412</v>
      </c>
      <c r="C99" s="42" t="s">
        <v>97</v>
      </c>
      <c r="D99" s="4">
        <v>20</v>
      </c>
      <c r="E99" s="50"/>
      <c r="G99" s="42"/>
    </row>
    <row r="100" spans="2:7" x14ac:dyDescent="0.3">
      <c r="B100" s="7" t="s">
        <v>413</v>
      </c>
      <c r="C100" s="42" t="s">
        <v>98</v>
      </c>
      <c r="D100" s="4">
        <v>25</v>
      </c>
      <c r="E100" s="50"/>
      <c r="G100" s="42"/>
    </row>
    <row r="101" spans="2:7" x14ac:dyDescent="0.3">
      <c r="B101" s="7" t="s">
        <v>414</v>
      </c>
      <c r="C101" s="42" t="s">
        <v>99</v>
      </c>
      <c r="D101" s="4">
        <v>70</v>
      </c>
      <c r="E101" s="50"/>
      <c r="G101" s="42"/>
    </row>
    <row r="102" spans="2:7" x14ac:dyDescent="0.3">
      <c r="B102" s="7" t="s">
        <v>415</v>
      </c>
      <c r="C102" s="42" t="s">
        <v>100</v>
      </c>
      <c r="D102" s="4">
        <v>35</v>
      </c>
      <c r="E102" s="50"/>
      <c r="G102" s="42"/>
    </row>
    <row r="103" spans="2:7" x14ac:dyDescent="0.3">
      <c r="B103" s="7" t="s">
        <v>416</v>
      </c>
      <c r="C103" s="42" t="s">
        <v>101</v>
      </c>
      <c r="D103" s="4">
        <v>45</v>
      </c>
      <c r="E103" s="50"/>
      <c r="G103" s="42"/>
    </row>
    <row r="104" spans="2:7" x14ac:dyDescent="0.3">
      <c r="B104" s="7" t="s">
        <v>417</v>
      </c>
      <c r="C104" s="42" t="s">
        <v>102</v>
      </c>
      <c r="D104" s="4">
        <v>42</v>
      </c>
      <c r="E104" s="50"/>
      <c r="G104" s="42"/>
    </row>
    <row r="105" spans="2:7" x14ac:dyDescent="0.3">
      <c r="B105" s="7" t="s">
        <v>418</v>
      </c>
      <c r="C105" s="42" t="s">
        <v>103</v>
      </c>
      <c r="D105" s="4">
        <v>70</v>
      </c>
      <c r="E105" s="50"/>
      <c r="G105" s="42"/>
    </row>
    <row r="106" spans="2:7" x14ac:dyDescent="0.3">
      <c r="B106" s="7" t="s">
        <v>419</v>
      </c>
      <c r="C106" s="55" t="s">
        <v>104</v>
      </c>
      <c r="D106" s="56">
        <v>0.15</v>
      </c>
      <c r="E106" s="56"/>
      <c r="G106" s="55"/>
    </row>
    <row r="107" spans="2:7" x14ac:dyDescent="0.3">
      <c r="B107" s="7" t="s">
        <v>420</v>
      </c>
      <c r="C107" s="42" t="s">
        <v>105</v>
      </c>
      <c r="D107" s="4">
        <v>130</v>
      </c>
      <c r="E107" s="50"/>
      <c r="G107" s="42"/>
    </row>
    <row r="108" spans="2:7" x14ac:dyDescent="0.3">
      <c r="B108" s="7" t="s">
        <v>421</v>
      </c>
      <c r="C108" s="42" t="s">
        <v>106</v>
      </c>
      <c r="D108" s="4">
        <v>30</v>
      </c>
      <c r="E108" s="50"/>
      <c r="G108" s="42"/>
    </row>
    <row r="109" spans="2:7" x14ac:dyDescent="0.3">
      <c r="B109" s="7" t="s">
        <v>422</v>
      </c>
      <c r="C109" s="42" t="s">
        <v>107</v>
      </c>
      <c r="D109" s="4">
        <v>250</v>
      </c>
      <c r="E109" s="50"/>
      <c r="G109" s="42"/>
    </row>
    <row r="110" spans="2:7" x14ac:dyDescent="0.3">
      <c r="B110" s="7" t="s">
        <v>423</v>
      </c>
      <c r="C110" s="42" t="s">
        <v>108</v>
      </c>
      <c r="D110" s="4">
        <v>420</v>
      </c>
      <c r="E110" s="50"/>
      <c r="G110" s="42"/>
    </row>
    <row r="111" spans="2:7" x14ac:dyDescent="0.3">
      <c r="B111" s="7" t="s">
        <v>424</v>
      </c>
      <c r="C111" s="42" t="s">
        <v>109</v>
      </c>
      <c r="D111" s="4">
        <v>650</v>
      </c>
      <c r="E111" s="50"/>
      <c r="G111" s="42"/>
    </row>
    <row r="112" spans="2:7" x14ac:dyDescent="0.3">
      <c r="B112" s="7" t="s">
        <v>425</v>
      </c>
      <c r="C112" s="42" t="s">
        <v>110</v>
      </c>
      <c r="D112" s="4">
        <v>400</v>
      </c>
      <c r="E112" s="50"/>
      <c r="G112" s="42"/>
    </row>
    <row r="113" spans="2:7" x14ac:dyDescent="0.3">
      <c r="B113" s="7" t="s">
        <v>426</v>
      </c>
      <c r="C113" s="42" t="s">
        <v>111</v>
      </c>
      <c r="D113" s="4">
        <v>30</v>
      </c>
      <c r="E113" s="50"/>
      <c r="G113" s="42"/>
    </row>
    <row r="114" spans="2:7" x14ac:dyDescent="0.3">
      <c r="B114" s="7" t="s">
        <v>427</v>
      </c>
      <c r="C114" s="42" t="s">
        <v>112</v>
      </c>
      <c r="D114" s="4">
        <v>800</v>
      </c>
      <c r="E114" s="50"/>
      <c r="G114" s="42"/>
    </row>
    <row r="115" spans="2:7" x14ac:dyDescent="0.3">
      <c r="B115" s="7" t="s">
        <v>428</v>
      </c>
      <c r="C115" s="42" t="s">
        <v>113</v>
      </c>
      <c r="D115" s="4">
        <v>900</v>
      </c>
      <c r="E115" s="50"/>
      <c r="G115" s="42"/>
    </row>
    <row r="116" spans="2:7" x14ac:dyDescent="0.3">
      <c r="B116" s="7" t="s">
        <v>429</v>
      </c>
      <c r="C116" s="42" t="s">
        <v>114</v>
      </c>
      <c r="D116" s="4">
        <v>90</v>
      </c>
      <c r="E116" s="50"/>
      <c r="G116" s="42"/>
    </row>
    <row r="117" spans="2:7" x14ac:dyDescent="0.3">
      <c r="B117" s="7" t="s">
        <v>430</v>
      </c>
      <c r="C117" s="42" t="s">
        <v>115</v>
      </c>
      <c r="D117" s="4">
        <v>100</v>
      </c>
      <c r="E117" s="50"/>
      <c r="G117" s="42"/>
    </row>
    <row r="118" spans="2:7" x14ac:dyDescent="0.3">
      <c r="B118" s="7" t="s">
        <v>431</v>
      </c>
      <c r="C118" s="42" t="s">
        <v>116</v>
      </c>
      <c r="D118" s="4">
        <v>110</v>
      </c>
      <c r="E118" s="50"/>
      <c r="G118" s="42"/>
    </row>
    <row r="119" spans="2:7" x14ac:dyDescent="0.3">
      <c r="B119" s="7" t="s">
        <v>432</v>
      </c>
      <c r="C119" s="42" t="s">
        <v>117</v>
      </c>
      <c r="D119" s="4">
        <v>30</v>
      </c>
      <c r="E119" s="50"/>
      <c r="G119" s="42"/>
    </row>
    <row r="120" spans="2:7" x14ac:dyDescent="0.3">
      <c r="B120" s="7" t="s">
        <v>433</v>
      </c>
      <c r="C120" s="42" t="s">
        <v>118</v>
      </c>
      <c r="D120" s="4">
        <v>900</v>
      </c>
      <c r="E120" s="50"/>
      <c r="G120" s="42"/>
    </row>
    <row r="121" spans="2:7" x14ac:dyDescent="0.3">
      <c r="B121" s="7" t="s">
        <v>434</v>
      </c>
      <c r="C121" s="42" t="s">
        <v>119</v>
      </c>
      <c r="D121" s="4">
        <v>100</v>
      </c>
      <c r="E121" s="50"/>
      <c r="G121" s="42"/>
    </row>
    <row r="122" spans="2:7" x14ac:dyDescent="0.3">
      <c r="B122" s="7" t="s">
        <v>435</v>
      </c>
      <c r="C122" s="42" t="s">
        <v>120</v>
      </c>
      <c r="D122" s="4">
        <v>50</v>
      </c>
      <c r="E122" s="50"/>
      <c r="G122" s="42"/>
    </row>
    <row r="123" spans="2:7" x14ac:dyDescent="0.3">
      <c r="B123" s="7" t="s">
        <v>436</v>
      </c>
      <c r="C123" s="42" t="s">
        <v>121</v>
      </c>
      <c r="D123" s="4">
        <v>45</v>
      </c>
      <c r="E123" s="50"/>
      <c r="G123" s="42"/>
    </row>
    <row r="124" spans="2:7" x14ac:dyDescent="0.3">
      <c r="B124" s="7" t="s">
        <v>437</v>
      </c>
      <c r="C124" s="42" t="s">
        <v>122</v>
      </c>
      <c r="D124" s="4">
        <v>25</v>
      </c>
      <c r="E124" s="50"/>
      <c r="G124" s="42"/>
    </row>
    <row r="125" spans="2:7" x14ac:dyDescent="0.3">
      <c r="B125" s="7" t="s">
        <v>438</v>
      </c>
      <c r="C125" s="42" t="s">
        <v>123</v>
      </c>
      <c r="D125" s="4">
        <v>100</v>
      </c>
      <c r="E125" s="50"/>
      <c r="G125" s="42"/>
    </row>
    <row r="126" spans="2:7" x14ac:dyDescent="0.3">
      <c r="B126" s="7" t="s">
        <v>439</v>
      </c>
      <c r="C126" s="42" t="s">
        <v>124</v>
      </c>
      <c r="D126" s="4">
        <v>125</v>
      </c>
      <c r="E126" s="50"/>
      <c r="G126" s="42"/>
    </row>
    <row r="127" spans="2:7" x14ac:dyDescent="0.3">
      <c r="B127" s="7" t="s">
        <v>440</v>
      </c>
      <c r="C127" s="42" t="s">
        <v>125</v>
      </c>
      <c r="D127" s="4">
        <v>600</v>
      </c>
      <c r="E127" s="50"/>
      <c r="G127" s="42"/>
    </row>
    <row r="128" spans="2:7" x14ac:dyDescent="0.3">
      <c r="B128" s="7" t="s">
        <v>441</v>
      </c>
      <c r="C128" s="42" t="s">
        <v>126</v>
      </c>
      <c r="D128" s="4">
        <v>800</v>
      </c>
      <c r="E128" s="50"/>
      <c r="G128" s="42"/>
    </row>
    <row r="129" spans="2:7" x14ac:dyDescent="0.3">
      <c r="B129" s="7" t="s">
        <v>442</v>
      </c>
      <c r="C129" s="42" t="s">
        <v>127</v>
      </c>
      <c r="D129" s="4">
        <v>600</v>
      </c>
      <c r="E129" s="50"/>
      <c r="G129" s="42"/>
    </row>
    <row r="130" spans="2:7" x14ac:dyDescent="0.3">
      <c r="B130" s="7" t="s">
        <v>443</v>
      </c>
      <c r="C130" s="42" t="s">
        <v>128</v>
      </c>
      <c r="D130" s="4">
        <v>500</v>
      </c>
      <c r="E130" s="50"/>
      <c r="G130" s="42"/>
    </row>
    <row r="131" spans="2:7" x14ac:dyDescent="0.3">
      <c r="B131" s="7" t="s">
        <v>444</v>
      </c>
      <c r="C131" s="42" t="s">
        <v>129</v>
      </c>
      <c r="D131" s="4">
        <v>80</v>
      </c>
      <c r="E131" s="50"/>
      <c r="G131" s="42"/>
    </row>
    <row r="132" spans="2:7" x14ac:dyDescent="0.3">
      <c r="B132" s="7" t="s">
        <v>445</v>
      </c>
      <c r="C132" s="42" t="s">
        <v>130</v>
      </c>
      <c r="D132" s="4">
        <v>90</v>
      </c>
      <c r="E132" s="50"/>
      <c r="G132" s="42"/>
    </row>
    <row r="133" spans="2:7" x14ac:dyDescent="0.3">
      <c r="B133" s="7" t="s">
        <v>446</v>
      </c>
      <c r="C133" s="42" t="s">
        <v>131</v>
      </c>
      <c r="D133" s="4">
        <v>70</v>
      </c>
      <c r="E133" s="50"/>
      <c r="G133" s="42"/>
    </row>
    <row r="134" spans="2:7" x14ac:dyDescent="0.3">
      <c r="B134" s="7" t="s">
        <v>447</v>
      </c>
      <c r="C134" s="42" t="s">
        <v>132</v>
      </c>
      <c r="D134" s="4">
        <v>42</v>
      </c>
      <c r="E134" s="50"/>
      <c r="G134" s="42"/>
    </row>
    <row r="135" spans="2:7" x14ac:dyDescent="0.3">
      <c r="B135" s="7" t="s">
        <v>448</v>
      </c>
      <c r="C135" s="42" t="s">
        <v>133</v>
      </c>
      <c r="D135" s="4">
        <v>50</v>
      </c>
      <c r="E135" s="50"/>
      <c r="G135" s="42"/>
    </row>
    <row r="136" spans="2:7" x14ac:dyDescent="0.3">
      <c r="B136" s="7" t="s">
        <v>449</v>
      </c>
      <c r="C136" s="42" t="s">
        <v>134</v>
      </c>
      <c r="D136" s="4">
        <v>35</v>
      </c>
      <c r="E136" s="50"/>
      <c r="G136" s="42"/>
    </row>
    <row r="137" spans="2:7" x14ac:dyDescent="0.3">
      <c r="B137" s="7" t="s">
        <v>450</v>
      </c>
      <c r="C137" s="42" t="s">
        <v>135</v>
      </c>
      <c r="D137" s="4">
        <v>10</v>
      </c>
      <c r="E137" s="50"/>
      <c r="G137" s="42"/>
    </row>
    <row r="138" spans="2:7" x14ac:dyDescent="0.3">
      <c r="B138" s="7" t="s">
        <v>451</v>
      </c>
      <c r="C138" s="42" t="s">
        <v>136</v>
      </c>
      <c r="D138" s="4">
        <v>35</v>
      </c>
      <c r="E138" s="50"/>
      <c r="G138" s="42"/>
    </row>
    <row r="139" spans="2:7" x14ac:dyDescent="0.3">
      <c r="B139" s="7" t="s">
        <v>452</v>
      </c>
      <c r="C139" s="42" t="s">
        <v>137</v>
      </c>
      <c r="D139" s="4">
        <v>8</v>
      </c>
      <c r="E139" s="50"/>
      <c r="G139" s="42"/>
    </row>
    <row r="140" spans="2:7" x14ac:dyDescent="0.3">
      <c r="B140" s="7" t="s">
        <v>453</v>
      </c>
      <c r="C140" s="42" t="s">
        <v>138</v>
      </c>
      <c r="D140" s="4">
        <v>10</v>
      </c>
      <c r="E140" s="50"/>
      <c r="G140" s="42"/>
    </row>
    <row r="141" spans="2:7" x14ac:dyDescent="0.3">
      <c r="B141" s="7" t="s">
        <v>454</v>
      </c>
      <c r="C141" s="42" t="s">
        <v>139</v>
      </c>
      <c r="D141" s="4">
        <v>30</v>
      </c>
      <c r="E141" s="50"/>
      <c r="G141" s="42"/>
    </row>
    <row r="142" spans="2:7" x14ac:dyDescent="0.3">
      <c r="B142" s="7" t="s">
        <v>455</v>
      </c>
      <c r="C142" s="42" t="s">
        <v>140</v>
      </c>
      <c r="D142" s="4">
        <v>65</v>
      </c>
      <c r="E142" s="50"/>
      <c r="G142" s="42"/>
    </row>
    <row r="143" spans="2:7" x14ac:dyDescent="0.3">
      <c r="B143" s="7" t="s">
        <v>456</v>
      </c>
      <c r="C143" s="42" t="s">
        <v>141</v>
      </c>
      <c r="D143" s="4">
        <v>20</v>
      </c>
      <c r="E143" s="50"/>
      <c r="G143" s="42"/>
    </row>
    <row r="144" spans="2:7" x14ac:dyDescent="0.3">
      <c r="B144" s="7" t="s">
        <v>457</v>
      </c>
      <c r="C144" s="42" t="s">
        <v>142</v>
      </c>
      <c r="D144" s="4">
        <v>15</v>
      </c>
      <c r="E144" s="50"/>
      <c r="G144" s="42"/>
    </row>
    <row r="145" spans="2:7" x14ac:dyDescent="0.3">
      <c r="B145" s="7" t="s">
        <v>458</v>
      </c>
      <c r="C145" s="42" t="s">
        <v>143</v>
      </c>
      <c r="D145" s="4">
        <v>15</v>
      </c>
      <c r="E145" s="50"/>
      <c r="G145" s="42"/>
    </row>
    <row r="146" spans="2:7" x14ac:dyDescent="0.3">
      <c r="B146" s="7" t="s">
        <v>459</v>
      </c>
      <c r="C146" s="41" t="s">
        <v>144</v>
      </c>
      <c r="D146" s="45"/>
      <c r="E146" s="51">
        <v>0.2</v>
      </c>
      <c r="G146" s="41" t="s">
        <v>144</v>
      </c>
    </row>
    <row r="147" spans="2:7" x14ac:dyDescent="0.3">
      <c r="B147" s="7" t="s">
        <v>460</v>
      </c>
      <c r="C147" s="42" t="s">
        <v>145</v>
      </c>
      <c r="D147" s="4">
        <v>65</v>
      </c>
      <c r="E147" s="50"/>
      <c r="G147" s="42"/>
    </row>
    <row r="148" spans="2:7" x14ac:dyDescent="0.3">
      <c r="B148" s="7" t="s">
        <v>461</v>
      </c>
      <c r="C148" s="42" t="s">
        <v>146</v>
      </c>
      <c r="D148" s="4">
        <v>35</v>
      </c>
      <c r="E148" s="50"/>
      <c r="G148" s="42"/>
    </row>
    <row r="149" spans="2:7" x14ac:dyDescent="0.3">
      <c r="B149" s="7" t="s">
        <v>462</v>
      </c>
      <c r="C149" s="42" t="s">
        <v>147</v>
      </c>
      <c r="D149" s="4">
        <v>8</v>
      </c>
      <c r="E149" s="50"/>
      <c r="G149" s="42"/>
    </row>
    <row r="150" spans="2:7" x14ac:dyDescent="0.3">
      <c r="B150" s="7" t="s">
        <v>463</v>
      </c>
      <c r="C150" s="42" t="s">
        <v>148</v>
      </c>
      <c r="D150" s="4">
        <v>50</v>
      </c>
      <c r="E150" s="50"/>
      <c r="G150" s="42"/>
    </row>
    <row r="151" spans="2:7" x14ac:dyDescent="0.3">
      <c r="B151" s="7" t="s">
        <v>464</v>
      </c>
      <c r="C151" s="42" t="s">
        <v>149</v>
      </c>
      <c r="D151" s="4">
        <v>90</v>
      </c>
      <c r="E151" s="50"/>
      <c r="G151" s="42"/>
    </row>
    <row r="152" spans="2:7" x14ac:dyDescent="0.3">
      <c r="B152" s="7" t="s">
        <v>465</v>
      </c>
      <c r="C152" s="42" t="s">
        <v>150</v>
      </c>
      <c r="D152" s="4">
        <v>5</v>
      </c>
      <c r="E152" s="50"/>
      <c r="G152" s="42"/>
    </row>
    <row r="153" spans="2:7" x14ac:dyDescent="0.3">
      <c r="B153" s="7" t="s">
        <v>466</v>
      </c>
      <c r="C153" s="42" t="s">
        <v>151</v>
      </c>
      <c r="D153" s="4">
        <v>8</v>
      </c>
      <c r="E153" s="50"/>
      <c r="G153" s="42"/>
    </row>
    <row r="154" spans="2:7" x14ac:dyDescent="0.3">
      <c r="B154" s="7" t="s">
        <v>467</v>
      </c>
      <c r="C154" s="42" t="s">
        <v>152</v>
      </c>
      <c r="D154" s="4">
        <v>20</v>
      </c>
      <c r="E154" s="50"/>
      <c r="G154" s="42"/>
    </row>
    <row r="155" spans="2:7" x14ac:dyDescent="0.3">
      <c r="B155" s="7" t="s">
        <v>468</v>
      </c>
      <c r="C155" s="42" t="s">
        <v>153</v>
      </c>
      <c r="D155" s="4">
        <v>65</v>
      </c>
      <c r="E155" s="50"/>
      <c r="G155" s="42"/>
    </row>
    <row r="156" spans="2:7" x14ac:dyDescent="0.3">
      <c r="B156" s="7" t="s">
        <v>469</v>
      </c>
      <c r="C156" s="42" t="s">
        <v>154</v>
      </c>
      <c r="D156" s="4">
        <v>70</v>
      </c>
      <c r="E156" s="50"/>
      <c r="G156" s="42"/>
    </row>
    <row r="157" spans="2:7" x14ac:dyDescent="0.3">
      <c r="B157" s="7" t="s">
        <v>470</v>
      </c>
      <c r="C157" s="42" t="s">
        <v>155</v>
      </c>
      <c r="D157" s="4">
        <v>10</v>
      </c>
      <c r="E157" s="50"/>
      <c r="G157" s="42"/>
    </row>
    <row r="158" spans="2:7" x14ac:dyDescent="0.3">
      <c r="B158" s="7" t="s">
        <v>471</v>
      </c>
      <c r="C158" s="42" t="s">
        <v>156</v>
      </c>
      <c r="D158" s="4">
        <v>15</v>
      </c>
      <c r="E158" s="50"/>
      <c r="G158" s="42"/>
    </row>
    <row r="159" spans="2:7" x14ac:dyDescent="0.3">
      <c r="B159" s="7" t="s">
        <v>472</v>
      </c>
      <c r="C159" s="42" t="s">
        <v>157</v>
      </c>
      <c r="D159" s="4">
        <v>25</v>
      </c>
      <c r="E159" s="50"/>
      <c r="G159" s="42"/>
    </row>
    <row r="160" spans="2:7" x14ac:dyDescent="0.3">
      <c r="B160" s="7" t="s">
        <v>473</v>
      </c>
      <c r="C160" s="42" t="s">
        <v>158</v>
      </c>
      <c r="D160" s="4">
        <v>40</v>
      </c>
      <c r="E160" s="50"/>
      <c r="G160" s="42"/>
    </row>
    <row r="161" spans="2:7" x14ac:dyDescent="0.3">
      <c r="B161" s="7" t="s">
        <v>474</v>
      </c>
      <c r="C161" s="42" t="s">
        <v>159</v>
      </c>
      <c r="D161" s="4">
        <v>45</v>
      </c>
      <c r="E161" s="50"/>
      <c r="G161" s="42"/>
    </row>
    <row r="162" spans="2:7" x14ac:dyDescent="0.3">
      <c r="B162" s="7" t="s">
        <v>475</v>
      </c>
      <c r="C162" s="42" t="s">
        <v>160</v>
      </c>
      <c r="D162" s="4">
        <v>55</v>
      </c>
      <c r="E162" s="50"/>
      <c r="G162" s="42"/>
    </row>
    <row r="163" spans="2:7" x14ac:dyDescent="0.3">
      <c r="B163" s="7" t="s">
        <v>476</v>
      </c>
      <c r="C163" s="42" t="s">
        <v>161</v>
      </c>
      <c r="D163" s="4">
        <v>12</v>
      </c>
      <c r="E163" s="50"/>
      <c r="G163" s="42"/>
    </row>
    <row r="164" spans="2:7" x14ac:dyDescent="0.3">
      <c r="B164" s="7" t="s">
        <v>477</v>
      </c>
      <c r="C164" s="42" t="s">
        <v>162</v>
      </c>
      <c r="D164" s="4">
        <v>40</v>
      </c>
      <c r="E164" s="50"/>
      <c r="G164" s="42"/>
    </row>
    <row r="165" spans="2:7" x14ac:dyDescent="0.3">
      <c r="B165" s="7" t="s">
        <v>478</v>
      </c>
      <c r="C165" s="42" t="s">
        <v>163</v>
      </c>
      <c r="D165" s="4">
        <v>55</v>
      </c>
      <c r="E165" s="50"/>
      <c r="G165" s="42"/>
    </row>
    <row r="166" spans="2:7" x14ac:dyDescent="0.3">
      <c r="B166" s="7" t="s">
        <v>479</v>
      </c>
      <c r="C166" s="42" t="s">
        <v>164</v>
      </c>
      <c r="D166" s="4">
        <v>65</v>
      </c>
      <c r="E166" s="50"/>
      <c r="G166" s="42"/>
    </row>
    <row r="167" spans="2:7" x14ac:dyDescent="0.3">
      <c r="B167" s="7" t="s">
        <v>480</v>
      </c>
      <c r="C167" s="42" t="s">
        <v>165</v>
      </c>
      <c r="D167" s="4">
        <v>32</v>
      </c>
      <c r="E167" s="50"/>
      <c r="G167" s="42"/>
    </row>
    <row r="168" spans="2:7" x14ac:dyDescent="0.3">
      <c r="B168" s="7" t="s">
        <v>481</v>
      </c>
      <c r="C168" s="42" t="s">
        <v>166</v>
      </c>
      <c r="D168" s="4">
        <v>40</v>
      </c>
      <c r="E168" s="50"/>
      <c r="G168" s="42"/>
    </row>
    <row r="169" spans="2:7" x14ac:dyDescent="0.3">
      <c r="B169" s="7" t="s">
        <v>482</v>
      </c>
      <c r="C169" s="42" t="s">
        <v>167</v>
      </c>
      <c r="D169" s="4">
        <v>40</v>
      </c>
      <c r="E169" s="50"/>
      <c r="G169" s="42"/>
    </row>
    <row r="170" spans="2:7" x14ac:dyDescent="0.3">
      <c r="B170" s="7" t="s">
        <v>483</v>
      </c>
      <c r="C170" s="42" t="s">
        <v>168</v>
      </c>
      <c r="D170" s="4">
        <v>40</v>
      </c>
      <c r="E170" s="50"/>
      <c r="G170" s="42"/>
    </row>
    <row r="171" spans="2:7" x14ac:dyDescent="0.3">
      <c r="B171" s="7" t="s">
        <v>484</v>
      </c>
      <c r="C171" s="42" t="s">
        <v>169</v>
      </c>
      <c r="D171" s="4">
        <v>100</v>
      </c>
      <c r="E171" s="50"/>
      <c r="G171" s="42"/>
    </row>
    <row r="172" spans="2:7" x14ac:dyDescent="0.3">
      <c r="B172" s="7" t="s">
        <v>485</v>
      </c>
      <c r="C172" s="41" t="s">
        <v>170</v>
      </c>
      <c r="D172" s="45"/>
      <c r="E172" s="51">
        <v>0.2</v>
      </c>
      <c r="G172" s="41" t="s">
        <v>170</v>
      </c>
    </row>
    <row r="173" spans="2:7" ht="19.8" customHeight="1" x14ac:dyDescent="0.3">
      <c r="B173" s="7" t="s">
        <v>486</v>
      </c>
      <c r="C173" s="42" t="s">
        <v>171</v>
      </c>
      <c r="D173" s="4">
        <v>90</v>
      </c>
      <c r="E173" s="50"/>
      <c r="G173" s="42"/>
    </row>
    <row r="174" spans="2:7" x14ac:dyDescent="0.3">
      <c r="B174" s="7" t="s">
        <v>487</v>
      </c>
      <c r="C174" s="41" t="s">
        <v>172</v>
      </c>
      <c r="D174" s="45"/>
      <c r="E174" s="51">
        <v>0.1</v>
      </c>
      <c r="G174" s="41" t="s">
        <v>172</v>
      </c>
    </row>
    <row r="175" spans="2:7" x14ac:dyDescent="0.3">
      <c r="B175" s="7" t="s">
        <v>488</v>
      </c>
      <c r="C175" s="42" t="s">
        <v>173</v>
      </c>
      <c r="D175" s="4">
        <v>25</v>
      </c>
      <c r="E175" s="50"/>
      <c r="G175" s="42"/>
    </row>
    <row r="176" spans="2:7" x14ac:dyDescent="0.3">
      <c r="B176" s="7" t="s">
        <v>489</v>
      </c>
      <c r="C176" s="42" t="s">
        <v>174</v>
      </c>
      <c r="D176" s="4">
        <v>30</v>
      </c>
      <c r="E176" s="50"/>
      <c r="G176" s="42"/>
    </row>
    <row r="177" spans="2:7" x14ac:dyDescent="0.3">
      <c r="B177" s="7" t="s">
        <v>490</v>
      </c>
      <c r="C177" s="42" t="s">
        <v>175</v>
      </c>
      <c r="D177" s="4">
        <v>45</v>
      </c>
      <c r="E177" s="50"/>
      <c r="G177" s="42"/>
    </row>
    <row r="178" spans="2:7" x14ac:dyDescent="0.3">
      <c r="B178" s="7" t="s">
        <v>491</v>
      </c>
      <c r="C178" s="42" t="s">
        <v>176</v>
      </c>
      <c r="D178" s="4">
        <v>32</v>
      </c>
      <c r="E178" s="50"/>
      <c r="G178" s="42"/>
    </row>
    <row r="179" spans="2:7" x14ac:dyDescent="0.3">
      <c r="B179" s="7" t="s">
        <v>492</v>
      </c>
      <c r="C179" s="42" t="s">
        <v>177</v>
      </c>
      <c r="D179" s="4">
        <v>10</v>
      </c>
      <c r="E179" s="50"/>
      <c r="G179" s="42"/>
    </row>
    <row r="180" spans="2:7" x14ac:dyDescent="0.3">
      <c r="B180" s="7" t="s">
        <v>493</v>
      </c>
      <c r="C180" s="42" t="s">
        <v>178</v>
      </c>
      <c r="D180" s="4">
        <v>10</v>
      </c>
      <c r="E180" s="50"/>
      <c r="G180" s="42"/>
    </row>
    <row r="181" spans="2:7" x14ac:dyDescent="0.3">
      <c r="B181" s="7" t="s">
        <v>494</v>
      </c>
      <c r="C181" s="42" t="s">
        <v>179</v>
      </c>
      <c r="D181" s="4">
        <v>45</v>
      </c>
      <c r="E181" s="50"/>
      <c r="G181" s="42"/>
    </row>
    <row r="182" spans="2:7" x14ac:dyDescent="0.3">
      <c r="B182" s="7" t="s">
        <v>495</v>
      </c>
      <c r="C182" s="42" t="s">
        <v>180</v>
      </c>
      <c r="D182" s="4">
        <v>55</v>
      </c>
      <c r="E182" s="50"/>
      <c r="G182" s="42"/>
    </row>
    <row r="183" spans="2:7" x14ac:dyDescent="0.3">
      <c r="B183" s="7" t="s">
        <v>496</v>
      </c>
      <c r="C183" s="42" t="s">
        <v>181</v>
      </c>
      <c r="D183" s="4">
        <v>60</v>
      </c>
      <c r="E183" s="50"/>
      <c r="G183" s="42"/>
    </row>
    <row r="184" spans="2:7" x14ac:dyDescent="0.3">
      <c r="B184" s="7" t="s">
        <v>497</v>
      </c>
      <c r="C184" s="42" t="s">
        <v>182</v>
      </c>
      <c r="D184" s="4">
        <v>71</v>
      </c>
      <c r="E184" s="50"/>
      <c r="G184" s="42"/>
    </row>
    <row r="185" spans="2:7" x14ac:dyDescent="0.3">
      <c r="B185" s="7" t="s">
        <v>498</v>
      </c>
      <c r="C185" s="42" t="s">
        <v>183</v>
      </c>
      <c r="D185" s="4">
        <v>73</v>
      </c>
      <c r="E185" s="50"/>
      <c r="G185" s="42"/>
    </row>
    <row r="186" spans="2:7" x14ac:dyDescent="0.3">
      <c r="B186" s="7" t="s">
        <v>499</v>
      </c>
      <c r="C186" s="42" t="s">
        <v>184</v>
      </c>
      <c r="D186" s="4">
        <v>75</v>
      </c>
      <c r="E186" s="50"/>
      <c r="G186" s="42"/>
    </row>
    <row r="187" spans="2:7" x14ac:dyDescent="0.3">
      <c r="B187" s="7" t="s">
        <v>500</v>
      </c>
      <c r="C187" s="42" t="s">
        <v>185</v>
      </c>
      <c r="D187" s="4">
        <v>350</v>
      </c>
      <c r="E187" s="50"/>
      <c r="G187" s="42"/>
    </row>
    <row r="188" spans="2:7" x14ac:dyDescent="0.3">
      <c r="B188" s="7" t="s">
        <v>501</v>
      </c>
      <c r="C188" s="41" t="s">
        <v>186</v>
      </c>
      <c r="D188" s="45"/>
      <c r="E188" s="51">
        <v>0.1</v>
      </c>
      <c r="G188" s="41" t="s">
        <v>186</v>
      </c>
    </row>
    <row r="189" spans="2:7" ht="18" customHeight="1" x14ac:dyDescent="0.3">
      <c r="B189" s="7" t="s">
        <v>502</v>
      </c>
      <c r="C189" s="42" t="s">
        <v>187</v>
      </c>
      <c r="D189" s="4">
        <v>72</v>
      </c>
      <c r="E189" s="50"/>
      <c r="G189" s="42"/>
    </row>
    <row r="190" spans="2:7" x14ac:dyDescent="0.3">
      <c r="B190" s="7" t="s">
        <v>503</v>
      </c>
      <c r="C190" s="41" t="s">
        <v>188</v>
      </c>
      <c r="D190" s="45"/>
      <c r="E190" s="51">
        <v>0.1</v>
      </c>
      <c r="G190" s="41" t="s">
        <v>188</v>
      </c>
    </row>
    <row r="191" spans="2:7" x14ac:dyDescent="0.3">
      <c r="B191" s="7" t="s">
        <v>504</v>
      </c>
      <c r="C191" s="42" t="s">
        <v>189</v>
      </c>
      <c r="D191" s="4">
        <v>60</v>
      </c>
      <c r="E191" s="50"/>
      <c r="G191" s="42"/>
    </row>
    <row r="192" spans="2:7" x14ac:dyDescent="0.3">
      <c r="B192" s="7" t="s">
        <v>505</v>
      </c>
      <c r="C192" s="42" t="s">
        <v>190</v>
      </c>
      <c r="D192" s="4">
        <v>65</v>
      </c>
      <c r="E192" s="50"/>
      <c r="G192" s="42"/>
    </row>
    <row r="193" spans="2:7" x14ac:dyDescent="0.3">
      <c r="B193" s="7" t="s">
        <v>506</v>
      </c>
      <c r="C193" s="41" t="s">
        <v>191</v>
      </c>
      <c r="D193" s="45"/>
      <c r="E193" s="51">
        <v>0.1</v>
      </c>
      <c r="G193" s="41" t="s">
        <v>191</v>
      </c>
    </row>
    <row r="194" spans="2:7" x14ac:dyDescent="0.3">
      <c r="B194" s="7" t="s">
        <v>507</v>
      </c>
      <c r="C194" s="42" t="s">
        <v>192</v>
      </c>
      <c r="D194" s="4">
        <v>29</v>
      </c>
      <c r="E194" s="50"/>
      <c r="G194" s="42"/>
    </row>
    <row r="195" spans="2:7" x14ac:dyDescent="0.3">
      <c r="B195" s="7" t="s">
        <v>508</v>
      </c>
      <c r="C195" s="42" t="s">
        <v>193</v>
      </c>
      <c r="D195" s="4">
        <v>40</v>
      </c>
      <c r="E195" s="50"/>
      <c r="G195" s="42"/>
    </row>
    <row r="196" spans="2:7" x14ac:dyDescent="0.3">
      <c r="B196" s="7" t="s">
        <v>509</v>
      </c>
      <c r="C196" s="42" t="s">
        <v>194</v>
      </c>
      <c r="D196" s="4">
        <v>38</v>
      </c>
      <c r="E196" s="50"/>
      <c r="G196" s="42"/>
    </row>
    <row r="197" spans="2:7" x14ac:dyDescent="0.3">
      <c r="B197" s="7" t="s">
        <v>510</v>
      </c>
      <c r="C197" s="42" t="s">
        <v>195</v>
      </c>
      <c r="D197" s="4">
        <v>100</v>
      </c>
      <c r="E197" s="50"/>
      <c r="G197" s="42"/>
    </row>
    <row r="198" spans="2:7" x14ac:dyDescent="0.3">
      <c r="B198" s="7" t="s">
        <v>511</v>
      </c>
      <c r="C198" s="42" t="s">
        <v>196</v>
      </c>
      <c r="D198" s="4">
        <v>125</v>
      </c>
      <c r="E198" s="50"/>
      <c r="G198" s="42"/>
    </row>
    <row r="199" spans="2:7" x14ac:dyDescent="0.3">
      <c r="B199" s="7" t="s">
        <v>512</v>
      </c>
      <c r="C199" s="41" t="s">
        <v>197</v>
      </c>
      <c r="D199" s="45"/>
      <c r="E199" s="51">
        <v>0.1</v>
      </c>
      <c r="G199" s="41" t="s">
        <v>197</v>
      </c>
    </row>
    <row r="200" spans="2:7" x14ac:dyDescent="0.3">
      <c r="B200" s="7" t="s">
        <v>513</v>
      </c>
      <c r="C200" s="42" t="s">
        <v>198</v>
      </c>
      <c r="D200" s="4">
        <v>100</v>
      </c>
      <c r="E200" s="50"/>
      <c r="G200" s="42"/>
    </row>
    <row r="201" spans="2:7" x14ac:dyDescent="0.3">
      <c r="B201" s="7" t="s">
        <v>514</v>
      </c>
      <c r="C201" s="42" t="s">
        <v>199</v>
      </c>
      <c r="D201" s="4">
        <v>110</v>
      </c>
      <c r="E201" s="50"/>
      <c r="G201" s="42"/>
    </row>
    <row r="202" spans="2:7" x14ac:dyDescent="0.3">
      <c r="B202" s="7" t="s">
        <v>515</v>
      </c>
      <c r="C202" s="42" t="s">
        <v>200</v>
      </c>
      <c r="D202" s="4">
        <v>60</v>
      </c>
      <c r="E202" s="50"/>
      <c r="G202" s="42"/>
    </row>
    <row r="203" spans="2:7" x14ac:dyDescent="0.3">
      <c r="B203" s="7" t="s">
        <v>516</v>
      </c>
      <c r="C203" s="42" t="s">
        <v>201</v>
      </c>
      <c r="D203" s="4">
        <v>70</v>
      </c>
      <c r="E203" s="50"/>
      <c r="G203" s="42"/>
    </row>
    <row r="204" spans="2:7" x14ac:dyDescent="0.3">
      <c r="B204" s="7" t="s">
        <v>517</v>
      </c>
      <c r="C204" s="42" t="s">
        <v>202</v>
      </c>
      <c r="D204" s="4">
        <v>200</v>
      </c>
      <c r="E204" s="50"/>
      <c r="G204" s="42"/>
    </row>
    <row r="205" spans="2:7" x14ac:dyDescent="0.3">
      <c r="B205" s="7" t="s">
        <v>518</v>
      </c>
      <c r="C205" s="42" t="s">
        <v>203</v>
      </c>
      <c r="D205" s="4">
        <v>220</v>
      </c>
      <c r="E205" s="50"/>
      <c r="G205" s="42"/>
    </row>
    <row r="206" spans="2:7" x14ac:dyDescent="0.3">
      <c r="B206" s="7" t="s">
        <v>519</v>
      </c>
      <c r="C206" s="42" t="s">
        <v>204</v>
      </c>
      <c r="D206" s="4">
        <v>5</v>
      </c>
      <c r="E206" s="50"/>
      <c r="G206" s="42"/>
    </row>
    <row r="207" spans="2:7" x14ac:dyDescent="0.3">
      <c r="B207" s="7" t="s">
        <v>520</v>
      </c>
      <c r="C207" s="42" t="s">
        <v>205</v>
      </c>
      <c r="D207" s="4">
        <v>15</v>
      </c>
      <c r="E207" s="50"/>
      <c r="G207" s="42"/>
    </row>
    <row r="208" spans="2:7" x14ac:dyDescent="0.3">
      <c r="B208" s="7" t="s">
        <v>521</v>
      </c>
      <c r="C208" s="42" t="s">
        <v>206</v>
      </c>
      <c r="D208" s="4">
        <v>17</v>
      </c>
      <c r="E208" s="50"/>
      <c r="G208" s="42"/>
    </row>
    <row r="209" spans="2:7" x14ac:dyDescent="0.3">
      <c r="B209" s="7" t="s">
        <v>522</v>
      </c>
      <c r="C209" s="42" t="s">
        <v>207</v>
      </c>
      <c r="D209" s="4">
        <v>60</v>
      </c>
      <c r="E209" s="50"/>
      <c r="G209" s="42"/>
    </row>
    <row r="210" spans="2:7" x14ac:dyDescent="0.3">
      <c r="B210" s="7" t="s">
        <v>523</v>
      </c>
      <c r="C210" s="42" t="s">
        <v>208</v>
      </c>
      <c r="D210" s="4">
        <v>50</v>
      </c>
      <c r="E210" s="50"/>
      <c r="G210" s="42"/>
    </row>
    <row r="211" spans="2:7" x14ac:dyDescent="0.3">
      <c r="B211" s="7" t="s">
        <v>524</v>
      </c>
      <c r="C211" s="42" t="s">
        <v>209</v>
      </c>
      <c r="D211" s="4">
        <v>10</v>
      </c>
      <c r="E211" s="50"/>
      <c r="G211" s="42"/>
    </row>
    <row r="212" spans="2:7" x14ac:dyDescent="0.3">
      <c r="B212" s="7" t="s">
        <v>525</v>
      </c>
      <c r="C212" s="42" t="s">
        <v>210</v>
      </c>
      <c r="D212" s="4">
        <v>40</v>
      </c>
      <c r="E212" s="50"/>
      <c r="G212" s="42"/>
    </row>
    <row r="213" spans="2:7" x14ac:dyDescent="0.3">
      <c r="B213" s="7" t="s">
        <v>526</v>
      </c>
      <c r="C213" s="42" t="s">
        <v>211</v>
      </c>
      <c r="D213" s="4">
        <v>35</v>
      </c>
      <c r="E213" s="50"/>
      <c r="G213" s="42"/>
    </row>
    <row r="214" spans="2:7" x14ac:dyDescent="0.3">
      <c r="B214" s="7" t="s">
        <v>527</v>
      </c>
      <c r="C214" s="42" t="s">
        <v>212</v>
      </c>
      <c r="D214" s="4">
        <v>6</v>
      </c>
      <c r="E214" s="50"/>
      <c r="G214" s="42"/>
    </row>
    <row r="215" spans="2:7" x14ac:dyDescent="0.3">
      <c r="B215" s="7" t="s">
        <v>528</v>
      </c>
      <c r="C215" s="42" t="s">
        <v>213</v>
      </c>
      <c r="D215" s="4">
        <v>35</v>
      </c>
      <c r="E215" s="50"/>
      <c r="G215" s="42"/>
    </row>
    <row r="216" spans="2:7" x14ac:dyDescent="0.3">
      <c r="B216" s="7" t="s">
        <v>529</v>
      </c>
      <c r="C216" s="42" t="s">
        <v>214</v>
      </c>
      <c r="D216" s="4">
        <v>35</v>
      </c>
      <c r="E216" s="50"/>
      <c r="G216" s="42"/>
    </row>
    <row r="217" spans="2:7" x14ac:dyDescent="0.3">
      <c r="B217" s="7" t="s">
        <v>530</v>
      </c>
      <c r="C217" s="42" t="s">
        <v>215</v>
      </c>
      <c r="D217" s="4">
        <v>85</v>
      </c>
      <c r="E217" s="50"/>
      <c r="G217" s="42"/>
    </row>
    <row r="218" spans="2:7" x14ac:dyDescent="0.3">
      <c r="B218" s="7" t="s">
        <v>531</v>
      </c>
      <c r="C218" s="42" t="s">
        <v>216</v>
      </c>
      <c r="D218" s="4">
        <v>90</v>
      </c>
      <c r="E218" s="50"/>
      <c r="G218" s="42"/>
    </row>
    <row r="219" spans="2:7" x14ac:dyDescent="0.3">
      <c r="B219" s="7" t="s">
        <v>532</v>
      </c>
      <c r="C219" s="41" t="s">
        <v>217</v>
      </c>
      <c r="D219" s="45"/>
      <c r="E219" s="51">
        <v>0.15</v>
      </c>
      <c r="G219" s="41" t="s">
        <v>217</v>
      </c>
    </row>
    <row r="220" spans="2:7" x14ac:dyDescent="0.3">
      <c r="B220" s="7" t="s">
        <v>533</v>
      </c>
      <c r="C220" s="42" t="s">
        <v>218</v>
      </c>
      <c r="D220" s="4">
        <v>1100</v>
      </c>
      <c r="E220" s="50"/>
      <c r="G220" s="42"/>
    </row>
    <row r="221" spans="2:7" x14ac:dyDescent="0.3">
      <c r="B221" s="7" t="s">
        <v>534</v>
      </c>
      <c r="C221" s="42" t="s">
        <v>219</v>
      </c>
      <c r="D221" s="4">
        <v>870</v>
      </c>
      <c r="E221" s="50"/>
      <c r="G221" s="42"/>
    </row>
    <row r="222" spans="2:7" x14ac:dyDescent="0.3">
      <c r="B222" s="7" t="s">
        <v>535</v>
      </c>
      <c r="C222" s="42" t="s">
        <v>220</v>
      </c>
      <c r="D222" s="4">
        <v>870</v>
      </c>
      <c r="E222" s="50"/>
      <c r="G222" s="42"/>
    </row>
    <row r="223" spans="2:7" x14ac:dyDescent="0.3">
      <c r="B223" s="7" t="s">
        <v>536</v>
      </c>
      <c r="C223" s="42" t="s">
        <v>221</v>
      </c>
      <c r="D223" s="4">
        <v>800</v>
      </c>
      <c r="E223" s="50"/>
      <c r="G223" s="42"/>
    </row>
    <row r="224" spans="2:7" x14ac:dyDescent="0.3">
      <c r="B224" s="7" t="s">
        <v>537</v>
      </c>
      <c r="C224" s="42" t="s">
        <v>222</v>
      </c>
      <c r="D224" s="4">
        <v>40</v>
      </c>
      <c r="E224" s="50"/>
      <c r="G224" s="42"/>
    </row>
    <row r="225" spans="2:7" x14ac:dyDescent="0.3">
      <c r="B225" s="7" t="s">
        <v>538</v>
      </c>
      <c r="C225" s="42" t="s">
        <v>223</v>
      </c>
      <c r="D225" s="4">
        <v>650</v>
      </c>
      <c r="E225" s="50"/>
      <c r="G225" s="42"/>
    </row>
    <row r="226" spans="2:7" x14ac:dyDescent="0.3">
      <c r="B226" s="7" t="s">
        <v>539</v>
      </c>
      <c r="C226" s="42" t="s">
        <v>224</v>
      </c>
      <c r="D226" s="4">
        <v>2500</v>
      </c>
      <c r="E226" s="50"/>
      <c r="G226" s="42"/>
    </row>
    <row r="227" spans="2:7" x14ac:dyDescent="0.3">
      <c r="B227" s="7" t="s">
        <v>540</v>
      </c>
      <c r="C227" s="42" t="s">
        <v>225</v>
      </c>
      <c r="D227" s="4">
        <v>2000</v>
      </c>
      <c r="E227" s="50"/>
      <c r="G227" s="42"/>
    </row>
    <row r="228" spans="2:7" x14ac:dyDescent="0.3">
      <c r="B228" s="7" t="s">
        <v>541</v>
      </c>
      <c r="C228" s="42" t="s">
        <v>226</v>
      </c>
      <c r="D228" s="4">
        <v>2000</v>
      </c>
      <c r="E228" s="50"/>
      <c r="G228" s="42"/>
    </row>
    <row r="229" spans="2:7" x14ac:dyDescent="0.3">
      <c r="B229" s="7" t="s">
        <v>542</v>
      </c>
      <c r="C229" s="42" t="s">
        <v>227</v>
      </c>
      <c r="D229" s="4">
        <v>1200</v>
      </c>
      <c r="E229" s="50"/>
      <c r="G229" s="42"/>
    </row>
    <row r="230" spans="2:7" x14ac:dyDescent="0.3">
      <c r="B230" s="7" t="s">
        <v>543</v>
      </c>
      <c r="C230" s="42" t="s">
        <v>228</v>
      </c>
      <c r="D230" s="4">
        <v>40</v>
      </c>
      <c r="E230" s="50"/>
      <c r="G230" s="42"/>
    </row>
    <row r="231" spans="2:7" x14ac:dyDescent="0.3">
      <c r="B231" s="7" t="s">
        <v>544</v>
      </c>
      <c r="C231" s="42" t="s">
        <v>229</v>
      </c>
      <c r="D231" s="4">
        <v>1450</v>
      </c>
      <c r="E231" s="50"/>
      <c r="G231" s="42"/>
    </row>
    <row r="232" spans="2:7" x14ac:dyDescent="0.3">
      <c r="B232" s="7" t="s">
        <v>545</v>
      </c>
      <c r="C232" s="42" t="s">
        <v>230</v>
      </c>
      <c r="D232" s="4">
        <v>20</v>
      </c>
      <c r="E232" s="50"/>
      <c r="G232" s="42"/>
    </row>
    <row r="233" spans="2:7" x14ac:dyDescent="0.3">
      <c r="B233" s="7" t="s">
        <v>546</v>
      </c>
      <c r="C233" s="42" t="s">
        <v>231</v>
      </c>
      <c r="D233" s="4">
        <v>50</v>
      </c>
      <c r="E233" s="50"/>
      <c r="G233" s="42"/>
    </row>
    <row r="234" spans="2:7" x14ac:dyDescent="0.3">
      <c r="B234" s="7" t="s">
        <v>547</v>
      </c>
      <c r="C234" s="42" t="s">
        <v>232</v>
      </c>
      <c r="D234" s="4">
        <v>65</v>
      </c>
      <c r="E234" s="50"/>
      <c r="G234" s="42"/>
    </row>
    <row r="235" spans="2:7" x14ac:dyDescent="0.3">
      <c r="B235" s="7" t="s">
        <v>548</v>
      </c>
      <c r="C235" s="42" t="s">
        <v>233</v>
      </c>
      <c r="D235" s="4">
        <v>65</v>
      </c>
      <c r="E235" s="50"/>
      <c r="G235" s="42"/>
    </row>
    <row r="236" spans="2:7" x14ac:dyDescent="0.3">
      <c r="B236" s="7" t="s">
        <v>549</v>
      </c>
      <c r="C236" s="42" t="s">
        <v>234</v>
      </c>
      <c r="D236" s="4">
        <v>65</v>
      </c>
      <c r="E236" s="50"/>
      <c r="G236" s="42"/>
    </row>
    <row r="237" spans="2:7" x14ac:dyDescent="0.3">
      <c r="B237" s="7" t="s">
        <v>550</v>
      </c>
      <c r="C237" s="42" t="s">
        <v>235</v>
      </c>
      <c r="D237" s="4">
        <v>130</v>
      </c>
      <c r="E237" s="50"/>
      <c r="G237" s="42"/>
    </row>
    <row r="238" spans="2:7" x14ac:dyDescent="0.3">
      <c r="B238" s="7" t="s">
        <v>551</v>
      </c>
      <c r="C238" s="42" t="s">
        <v>236</v>
      </c>
      <c r="D238" s="4">
        <v>45</v>
      </c>
      <c r="E238" s="50"/>
      <c r="G238" s="42"/>
    </row>
    <row r="239" spans="2:7" x14ac:dyDescent="0.3">
      <c r="B239" s="7" t="s">
        <v>552</v>
      </c>
      <c r="C239" s="42" t="s">
        <v>237</v>
      </c>
      <c r="D239" s="4">
        <v>85</v>
      </c>
      <c r="E239" s="50"/>
      <c r="G239" s="42"/>
    </row>
    <row r="240" spans="2:7" x14ac:dyDescent="0.3">
      <c r="B240" s="7" t="s">
        <v>553</v>
      </c>
      <c r="C240" s="42" t="s">
        <v>238</v>
      </c>
      <c r="D240" s="4">
        <v>120</v>
      </c>
      <c r="E240" s="50"/>
      <c r="G240" s="42"/>
    </row>
    <row r="241" spans="2:7" x14ac:dyDescent="0.3">
      <c r="B241" s="7" t="s">
        <v>554</v>
      </c>
      <c r="C241" s="42" t="s">
        <v>239</v>
      </c>
      <c r="D241" s="4">
        <v>55</v>
      </c>
      <c r="E241" s="50"/>
      <c r="G241" s="42"/>
    </row>
    <row r="242" spans="2:7" x14ac:dyDescent="0.3">
      <c r="B242" s="7" t="s">
        <v>555</v>
      </c>
      <c r="C242" s="42" t="s">
        <v>240</v>
      </c>
      <c r="D242" s="4">
        <v>80</v>
      </c>
      <c r="E242" s="50"/>
      <c r="G242" s="42"/>
    </row>
    <row r="243" spans="2:7" x14ac:dyDescent="0.3">
      <c r="B243" s="7" t="s">
        <v>556</v>
      </c>
      <c r="C243" s="42" t="s">
        <v>241</v>
      </c>
      <c r="D243" s="4">
        <v>75</v>
      </c>
      <c r="E243" s="50"/>
      <c r="G243" s="42"/>
    </row>
    <row r="244" spans="2:7" x14ac:dyDescent="0.3">
      <c r="B244" s="7" t="s">
        <v>557</v>
      </c>
      <c r="C244" s="41" t="s">
        <v>242</v>
      </c>
      <c r="D244" s="45"/>
      <c r="E244" s="51">
        <v>0.2</v>
      </c>
      <c r="G244" s="41" t="s">
        <v>242</v>
      </c>
    </row>
    <row r="245" spans="2:7" x14ac:dyDescent="0.3">
      <c r="B245" s="7" t="s">
        <v>558</v>
      </c>
      <c r="C245" s="42" t="s">
        <v>243</v>
      </c>
      <c r="D245" s="4">
        <v>1100</v>
      </c>
      <c r="E245" s="50"/>
      <c r="G245" s="42"/>
    </row>
    <row r="246" spans="2:7" x14ac:dyDescent="0.3">
      <c r="B246" s="7" t="s">
        <v>559</v>
      </c>
      <c r="C246" s="42" t="s">
        <v>244</v>
      </c>
      <c r="D246" s="4">
        <v>1600</v>
      </c>
      <c r="E246" s="50"/>
      <c r="G246" s="42"/>
    </row>
    <row r="247" spans="2:7" x14ac:dyDescent="0.3">
      <c r="B247" s="7" t="s">
        <v>560</v>
      </c>
      <c r="C247" s="41" t="s">
        <v>245</v>
      </c>
      <c r="D247" s="45"/>
      <c r="E247" s="51">
        <v>0.2</v>
      </c>
      <c r="G247" s="41" t="s">
        <v>245</v>
      </c>
    </row>
    <row r="248" spans="2:7" x14ac:dyDescent="0.3">
      <c r="B248" s="7" t="s">
        <v>561</v>
      </c>
      <c r="C248" s="42" t="s">
        <v>246</v>
      </c>
      <c r="D248" s="4">
        <v>55</v>
      </c>
      <c r="E248" s="50"/>
      <c r="G248" s="42"/>
    </row>
    <row r="249" spans="2:7" x14ac:dyDescent="0.3">
      <c r="B249" s="7" t="s">
        <v>562</v>
      </c>
      <c r="C249" s="42" t="s">
        <v>247</v>
      </c>
      <c r="D249" s="4">
        <v>65</v>
      </c>
      <c r="E249" s="50"/>
      <c r="G249" s="42"/>
    </row>
    <row r="250" spans="2:7" x14ac:dyDescent="0.3">
      <c r="B250" s="7" t="s">
        <v>563</v>
      </c>
      <c r="C250" s="41" t="s">
        <v>248</v>
      </c>
      <c r="D250" s="45"/>
      <c r="E250" s="51">
        <v>0.2</v>
      </c>
      <c r="G250" s="41" t="s">
        <v>248</v>
      </c>
    </row>
    <row r="251" spans="2:7" x14ac:dyDescent="0.3">
      <c r="B251" s="7" t="s">
        <v>564</v>
      </c>
      <c r="C251" s="42" t="s">
        <v>249</v>
      </c>
      <c r="D251" s="4">
        <v>43</v>
      </c>
      <c r="E251" s="50"/>
      <c r="G251" s="42"/>
    </row>
    <row r="252" spans="2:7" x14ac:dyDescent="0.3">
      <c r="B252" s="7" t="s">
        <v>565</v>
      </c>
      <c r="C252" s="42" t="s">
        <v>250</v>
      </c>
      <c r="D252" s="4">
        <v>45</v>
      </c>
      <c r="E252" s="50"/>
      <c r="G252" s="42"/>
    </row>
    <row r="253" spans="2:7" x14ac:dyDescent="0.3">
      <c r="B253" s="7" t="s">
        <v>566</v>
      </c>
      <c r="C253" s="41" t="s">
        <v>251</v>
      </c>
      <c r="D253" s="45"/>
      <c r="E253" s="51">
        <v>0.15</v>
      </c>
      <c r="G253" s="41" t="s">
        <v>251</v>
      </c>
    </row>
    <row r="254" spans="2:7" x14ac:dyDescent="0.3">
      <c r="B254" s="7" t="s">
        <v>567</v>
      </c>
      <c r="C254" s="42" t="s">
        <v>252</v>
      </c>
      <c r="D254" s="4">
        <v>58</v>
      </c>
      <c r="E254" s="50"/>
      <c r="G254" s="42"/>
    </row>
    <row r="255" spans="2:7" x14ac:dyDescent="0.3">
      <c r="B255" s="7" t="s">
        <v>568</v>
      </c>
      <c r="C255" s="42" t="s">
        <v>253</v>
      </c>
      <c r="D255" s="4">
        <v>52</v>
      </c>
      <c r="E255" s="50"/>
      <c r="G255" s="42"/>
    </row>
    <row r="256" spans="2:7" x14ac:dyDescent="0.3">
      <c r="B256" s="7" t="s">
        <v>569</v>
      </c>
      <c r="C256" s="42" t="s">
        <v>254</v>
      </c>
      <c r="D256" s="4">
        <v>35</v>
      </c>
      <c r="E256" s="50"/>
      <c r="G256" s="42"/>
    </row>
    <row r="257" spans="2:7" x14ac:dyDescent="0.3">
      <c r="B257" s="7" t="s">
        <v>570</v>
      </c>
      <c r="C257" s="42" t="s">
        <v>255</v>
      </c>
      <c r="D257" s="4">
        <v>45</v>
      </c>
      <c r="E257" s="50"/>
      <c r="G257" s="42"/>
    </row>
    <row r="258" spans="2:7" x14ac:dyDescent="0.3">
      <c r="B258" s="7" t="s">
        <v>571</v>
      </c>
      <c r="C258" s="42" t="s">
        <v>256</v>
      </c>
      <c r="D258" s="4">
        <v>120</v>
      </c>
      <c r="E258" s="50"/>
      <c r="G258" s="42"/>
    </row>
    <row r="259" spans="2:7" x14ac:dyDescent="0.3">
      <c r="B259" s="7" t="s">
        <v>572</v>
      </c>
      <c r="C259" s="42" t="s">
        <v>257</v>
      </c>
      <c r="D259" s="4">
        <v>90</v>
      </c>
      <c r="E259" s="50"/>
      <c r="G259" s="42"/>
    </row>
    <row r="260" spans="2:7" x14ac:dyDescent="0.3">
      <c r="B260" s="7" t="s">
        <v>573</v>
      </c>
      <c r="C260" s="41" t="s">
        <v>258</v>
      </c>
      <c r="D260" s="45"/>
      <c r="E260" s="51">
        <v>0.15</v>
      </c>
      <c r="G260" s="41" t="s">
        <v>258</v>
      </c>
    </row>
    <row r="261" spans="2:7" x14ac:dyDescent="0.3">
      <c r="B261" s="7" t="s">
        <v>574</v>
      </c>
      <c r="C261" s="42" t="s">
        <v>259</v>
      </c>
      <c r="D261" s="4">
        <v>145</v>
      </c>
      <c r="E261" s="50"/>
      <c r="G261" s="42"/>
    </row>
    <row r="262" spans="2:7" x14ac:dyDescent="0.3">
      <c r="B262" s="7" t="s">
        <v>575</v>
      </c>
      <c r="C262" s="42" t="s">
        <v>260</v>
      </c>
      <c r="D262" s="4">
        <v>95</v>
      </c>
      <c r="E262" s="50"/>
      <c r="G262" s="42"/>
    </row>
    <row r="263" spans="2:7" x14ac:dyDescent="0.3">
      <c r="B263" s="7" t="s">
        <v>576</v>
      </c>
      <c r="C263" s="42" t="s">
        <v>261</v>
      </c>
      <c r="D263" s="4">
        <v>150</v>
      </c>
      <c r="E263" s="50"/>
      <c r="G263" s="42"/>
    </row>
    <row r="264" spans="2:7" x14ac:dyDescent="0.3">
      <c r="B264" s="7" t="s">
        <v>577</v>
      </c>
      <c r="C264" s="42" t="s">
        <v>262</v>
      </c>
      <c r="D264" s="4">
        <v>550</v>
      </c>
      <c r="E264" s="50"/>
      <c r="G264" s="42"/>
    </row>
    <row r="265" spans="2:7" x14ac:dyDescent="0.3">
      <c r="B265" s="7" t="s">
        <v>578</v>
      </c>
      <c r="C265" s="42" t="s">
        <v>263</v>
      </c>
      <c r="D265" s="4">
        <v>420</v>
      </c>
      <c r="E265" s="50"/>
      <c r="G265" s="42"/>
    </row>
    <row r="266" spans="2:7" x14ac:dyDescent="0.3">
      <c r="B266" s="7" t="s">
        <v>579</v>
      </c>
      <c r="C266" s="41" t="s">
        <v>264</v>
      </c>
      <c r="D266" s="45"/>
      <c r="E266" s="51">
        <v>0.05</v>
      </c>
      <c r="G266" s="41" t="s">
        <v>264</v>
      </c>
    </row>
    <row r="267" spans="2:7" x14ac:dyDescent="0.3">
      <c r="B267" s="7" t="s">
        <v>580</v>
      </c>
      <c r="C267" s="42" t="s">
        <v>265</v>
      </c>
      <c r="D267" s="4">
        <v>50</v>
      </c>
      <c r="E267" s="50"/>
      <c r="G267" s="42"/>
    </row>
    <row r="268" spans="2:7" x14ac:dyDescent="0.3">
      <c r="B268" s="7" t="s">
        <v>581</v>
      </c>
      <c r="C268" s="42" t="s">
        <v>266</v>
      </c>
      <c r="D268" s="4">
        <v>40</v>
      </c>
      <c r="E268" s="50"/>
      <c r="G268" s="42"/>
    </row>
    <row r="269" spans="2:7" x14ac:dyDescent="0.3">
      <c r="B269" s="7" t="s">
        <v>582</v>
      </c>
      <c r="C269" s="41" t="s">
        <v>267</v>
      </c>
      <c r="D269" s="45"/>
      <c r="E269" s="51">
        <v>0.05</v>
      </c>
      <c r="G269" s="41" t="s">
        <v>267</v>
      </c>
    </row>
    <row r="270" spans="2:7" x14ac:dyDescent="0.3">
      <c r="B270" s="7" t="s">
        <v>583</v>
      </c>
      <c r="C270" s="42" t="s">
        <v>268</v>
      </c>
      <c r="D270" s="4">
        <v>15</v>
      </c>
      <c r="E270" s="50"/>
      <c r="G270" s="42"/>
    </row>
    <row r="271" spans="2:7" x14ac:dyDescent="0.3">
      <c r="B271" s="7" t="s">
        <v>584</v>
      </c>
      <c r="C271" s="42" t="s">
        <v>269</v>
      </c>
      <c r="D271" s="4">
        <v>40</v>
      </c>
      <c r="E271" s="50"/>
      <c r="G271" s="42"/>
    </row>
    <row r="272" spans="2:7" x14ac:dyDescent="0.3">
      <c r="B272" s="7" t="s">
        <v>585</v>
      </c>
      <c r="C272" s="42" t="s">
        <v>270</v>
      </c>
      <c r="D272" s="4">
        <v>10</v>
      </c>
      <c r="E272" s="50"/>
      <c r="G272" s="42"/>
    </row>
    <row r="273" spans="2:7" x14ac:dyDescent="0.3">
      <c r="B273" s="7" t="s">
        <v>586</v>
      </c>
      <c r="C273" s="42" t="s">
        <v>271</v>
      </c>
      <c r="D273" s="4">
        <v>130</v>
      </c>
      <c r="E273" s="50"/>
      <c r="G273" s="42"/>
    </row>
    <row r="274" spans="2:7" x14ac:dyDescent="0.3">
      <c r="B274" s="7" t="s">
        <v>587</v>
      </c>
      <c r="C274" s="42" t="s">
        <v>272</v>
      </c>
      <c r="D274" s="4">
        <v>45</v>
      </c>
      <c r="E274" s="50"/>
      <c r="G274" s="42"/>
    </row>
    <row r="275" spans="2:7" x14ac:dyDescent="0.3">
      <c r="B275" s="7" t="s">
        <v>588</v>
      </c>
      <c r="C275" s="42" t="s">
        <v>273</v>
      </c>
      <c r="D275" s="4">
        <v>120</v>
      </c>
      <c r="E275" s="50"/>
      <c r="G275" s="42"/>
    </row>
    <row r="276" spans="2:7" x14ac:dyDescent="0.3">
      <c r="B276" s="7" t="s">
        <v>589</v>
      </c>
      <c r="C276" s="42" t="s">
        <v>274</v>
      </c>
      <c r="D276" s="4">
        <v>30</v>
      </c>
      <c r="E276" s="50"/>
      <c r="G276" s="42"/>
    </row>
    <row r="277" spans="2:7" x14ac:dyDescent="0.3">
      <c r="B277" s="7" t="s">
        <v>590</v>
      </c>
      <c r="C277" s="42" t="s">
        <v>275</v>
      </c>
      <c r="D277" s="4">
        <v>20</v>
      </c>
      <c r="E277" s="50"/>
      <c r="G277" s="42"/>
    </row>
    <row r="278" spans="2:7" x14ac:dyDescent="0.3">
      <c r="B278" s="7" t="s">
        <v>591</v>
      </c>
      <c r="C278" s="42" t="s">
        <v>276</v>
      </c>
      <c r="D278" s="4">
        <v>300</v>
      </c>
      <c r="E278" s="50"/>
      <c r="G278" s="42"/>
    </row>
    <row r="279" spans="2:7" x14ac:dyDescent="0.3">
      <c r="B279" s="7" t="s">
        <v>592</v>
      </c>
      <c r="C279" s="42" t="s">
        <v>277</v>
      </c>
      <c r="D279" s="4">
        <v>250</v>
      </c>
      <c r="E279" s="50"/>
      <c r="G279" s="42"/>
    </row>
    <row r="280" spans="2:7" x14ac:dyDescent="0.3">
      <c r="B280" s="7" t="s">
        <v>593</v>
      </c>
      <c r="C280" s="42" t="s">
        <v>278</v>
      </c>
      <c r="D280" s="4">
        <v>310</v>
      </c>
      <c r="E280" s="50"/>
      <c r="G280" s="42"/>
    </row>
    <row r="281" spans="2:7" x14ac:dyDescent="0.3">
      <c r="B281" s="7" t="s">
        <v>594</v>
      </c>
      <c r="C281" s="42" t="s">
        <v>279</v>
      </c>
      <c r="D281" s="4">
        <v>600</v>
      </c>
      <c r="E281" s="50"/>
      <c r="G281" s="42"/>
    </row>
    <row r="282" spans="2:7" x14ac:dyDescent="0.3">
      <c r="B282" s="7" t="s">
        <v>595</v>
      </c>
      <c r="C282" s="42" t="s">
        <v>280</v>
      </c>
      <c r="D282" s="4">
        <v>160</v>
      </c>
      <c r="E282" s="50"/>
      <c r="G282" s="42"/>
    </row>
    <row r="283" spans="2:7" x14ac:dyDescent="0.3">
      <c r="B283" s="7" t="s">
        <v>596</v>
      </c>
      <c r="C283" s="42" t="s">
        <v>281</v>
      </c>
      <c r="D283" s="4">
        <v>660</v>
      </c>
      <c r="E283" s="50"/>
      <c r="G283" s="42"/>
    </row>
    <row r="284" spans="2:7" x14ac:dyDescent="0.3">
      <c r="B284" s="7" t="s">
        <v>597</v>
      </c>
      <c r="C284" s="42" t="s">
        <v>282</v>
      </c>
      <c r="D284" s="4">
        <v>470</v>
      </c>
      <c r="E284" s="50"/>
      <c r="G284" s="42"/>
    </row>
    <row r="285" spans="2:7" x14ac:dyDescent="0.3">
      <c r="B285" s="7" t="s">
        <v>598</v>
      </c>
      <c r="C285" s="42" t="s">
        <v>283</v>
      </c>
      <c r="D285" s="4">
        <v>395</v>
      </c>
      <c r="E285" s="50"/>
      <c r="G285" s="42"/>
    </row>
    <row r="286" spans="2:7" x14ac:dyDescent="0.3">
      <c r="B286" s="7" t="s">
        <v>599</v>
      </c>
      <c r="C286" s="42" t="s">
        <v>284</v>
      </c>
      <c r="D286" s="4">
        <v>595</v>
      </c>
      <c r="E286" s="50"/>
      <c r="G286" s="42"/>
    </row>
    <row r="287" spans="2:7" x14ac:dyDescent="0.3">
      <c r="B287" s="7" t="s">
        <v>600</v>
      </c>
      <c r="C287" s="42" t="s">
        <v>285</v>
      </c>
      <c r="D287" s="4">
        <v>440</v>
      </c>
      <c r="E287" s="50"/>
      <c r="G287" s="42"/>
    </row>
    <row r="288" spans="2:7" x14ac:dyDescent="0.3">
      <c r="B288" s="7" t="s">
        <v>601</v>
      </c>
      <c r="C288" s="42" t="s">
        <v>286</v>
      </c>
      <c r="D288" s="4">
        <v>200</v>
      </c>
      <c r="E288" s="50"/>
      <c r="G288" s="42"/>
    </row>
    <row r="289" spans="2:7" x14ac:dyDescent="0.3">
      <c r="B289" s="7" t="s">
        <v>602</v>
      </c>
      <c r="C289" s="42" t="s">
        <v>287</v>
      </c>
      <c r="D289" s="4">
        <v>80</v>
      </c>
      <c r="E289" s="50"/>
      <c r="G289" s="42"/>
    </row>
    <row r="290" spans="2:7" x14ac:dyDescent="0.3">
      <c r="B290" s="7" t="s">
        <v>603</v>
      </c>
      <c r="C290" s="42" t="s">
        <v>288</v>
      </c>
      <c r="D290" s="4">
        <v>150</v>
      </c>
      <c r="E290" s="50"/>
      <c r="G290" s="42"/>
    </row>
    <row r="291" spans="2:7" x14ac:dyDescent="0.3">
      <c r="B291" s="7" t="s">
        <v>604</v>
      </c>
      <c r="C291" s="42" t="s">
        <v>289</v>
      </c>
      <c r="D291" s="4">
        <v>35</v>
      </c>
      <c r="E291" s="50"/>
      <c r="G291" s="42"/>
    </row>
    <row r="292" spans="2:7" x14ac:dyDescent="0.3">
      <c r="B292" s="7" t="s">
        <v>605</v>
      </c>
      <c r="C292" s="42" t="s">
        <v>290</v>
      </c>
      <c r="D292" s="4">
        <v>10</v>
      </c>
      <c r="E292" s="50"/>
      <c r="G292" s="42"/>
    </row>
    <row r="293" spans="2:7" x14ac:dyDescent="0.3">
      <c r="B293" s="7" t="s">
        <v>606</v>
      </c>
      <c r="C293" s="42" t="s">
        <v>291</v>
      </c>
      <c r="D293" s="4">
        <v>20</v>
      </c>
      <c r="E293" s="50"/>
      <c r="G293" s="42"/>
    </row>
    <row r="294" spans="2:7" x14ac:dyDescent="0.3">
      <c r="B294" s="7" t="s">
        <v>607</v>
      </c>
      <c r="C294" s="42" t="s">
        <v>292</v>
      </c>
      <c r="D294" s="4">
        <v>480</v>
      </c>
      <c r="E294" s="50"/>
      <c r="G294" s="42"/>
    </row>
    <row r="295" spans="2:7" x14ac:dyDescent="0.3">
      <c r="B295" s="7" t="s">
        <v>608</v>
      </c>
      <c r="C295" s="42" t="s">
        <v>293</v>
      </c>
      <c r="D295" s="4">
        <v>580</v>
      </c>
      <c r="E295" s="50"/>
      <c r="G295" s="42"/>
    </row>
    <row r="296" spans="2:7" x14ac:dyDescent="0.3">
      <c r="B296" s="7" t="s">
        <v>609</v>
      </c>
      <c r="C296" s="55" t="s">
        <v>294</v>
      </c>
      <c r="D296" s="56">
        <v>0.25</v>
      </c>
      <c r="E296" s="56"/>
      <c r="G296" s="55"/>
    </row>
    <row r="297" spans="2:7" x14ac:dyDescent="0.3">
      <c r="B297" s="7" t="s">
        <v>610</v>
      </c>
      <c r="C297" s="55" t="s">
        <v>295</v>
      </c>
      <c r="D297" s="56">
        <v>0.15</v>
      </c>
      <c r="E297" s="56"/>
      <c r="G297" s="55"/>
    </row>
    <row r="298" spans="2:7" x14ac:dyDescent="0.3">
      <c r="B298" s="7" t="s">
        <v>611</v>
      </c>
      <c r="C298" s="42" t="s">
        <v>296</v>
      </c>
      <c r="D298" s="4">
        <v>200</v>
      </c>
      <c r="E298" s="50"/>
      <c r="G298" s="42"/>
    </row>
    <row r="299" spans="2:7" x14ac:dyDescent="0.3">
      <c r="B299" s="7" t="s">
        <v>612</v>
      </c>
      <c r="C299" s="42" t="s">
        <v>297</v>
      </c>
      <c r="D299" s="4">
        <v>300</v>
      </c>
      <c r="E299" s="50"/>
      <c r="G299" s="42"/>
    </row>
    <row r="300" spans="2:7" x14ac:dyDescent="0.3">
      <c r="B300" s="7" t="s">
        <v>613</v>
      </c>
      <c r="C300" s="55" t="s">
        <v>298</v>
      </c>
      <c r="D300" s="56">
        <v>0.5</v>
      </c>
      <c r="E300" s="56"/>
      <c r="G300" s="55"/>
    </row>
    <row r="301" spans="2:7" ht="5.25" customHeight="1" x14ac:dyDescent="0.3">
      <c r="B301" s="5"/>
      <c r="C301" s="43"/>
      <c r="D301" s="6"/>
      <c r="E301" s="52"/>
      <c r="G301" s="43"/>
    </row>
    <row r="307" spans="6:6" x14ac:dyDescent="0.3">
      <c r="F307" s="57"/>
    </row>
  </sheetData>
  <pageMargins left="0.25" right="0.25" top="0.75" bottom="0.75" header="0.3" footer="0.3"/>
  <pageSetup paperSize="9" scale="80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164"/>
  <sheetViews>
    <sheetView zoomScale="93" zoomScaleNormal="93" workbookViewId="0">
      <pane xSplit="2" ySplit="2" topLeftCell="H3" activePane="bottomRight" state="frozen"/>
      <selection pane="topRight" activeCell="C1" sqref="C1"/>
      <selection pane="bottomLeft" activeCell="A3" sqref="A3"/>
      <selection pane="bottomRight" activeCell="AK89" sqref="AK89"/>
    </sheetView>
  </sheetViews>
  <sheetFormatPr baseColWidth="10" defaultColWidth="11.44140625" defaultRowHeight="15.6" x14ac:dyDescent="0.3"/>
  <cols>
    <col min="1" max="1" width="18.21875" style="61" customWidth="1"/>
    <col min="2" max="2" width="5.44140625" style="23" customWidth="1"/>
    <col min="3" max="22" width="7.33203125" style="18" customWidth="1"/>
    <col min="23" max="27" width="7.33203125" style="27" customWidth="1"/>
    <col min="28" max="33" width="7.33203125" style="18" customWidth="1"/>
    <col min="34" max="34" width="16.5546875" style="28" customWidth="1"/>
    <col min="35" max="35" width="7.5546875" style="29" customWidth="1"/>
    <col min="36" max="36" width="21.33203125" style="73" customWidth="1"/>
    <col min="37" max="37" width="21.33203125" style="74" customWidth="1"/>
    <col min="38" max="16384" width="11.44140625" style="17"/>
  </cols>
  <sheetData>
    <row r="1" spans="1:37" ht="7.2" customHeight="1" thickBot="1" x14ac:dyDescent="0.35">
      <c r="AH1" s="117" t="s">
        <v>618</v>
      </c>
      <c r="AI1" s="119" t="s">
        <v>300</v>
      </c>
      <c r="AJ1" s="121" t="s">
        <v>619</v>
      </c>
      <c r="AK1" s="115" t="s">
        <v>306</v>
      </c>
    </row>
    <row r="2" spans="1:37" s="14" customFormat="1" ht="28.8" customHeight="1" thickBot="1" x14ac:dyDescent="0.35">
      <c r="A2" s="58" t="s">
        <v>617</v>
      </c>
      <c r="B2" s="13" t="s">
        <v>310</v>
      </c>
      <c r="C2" s="78" t="s">
        <v>0</v>
      </c>
      <c r="D2" s="78" t="s">
        <v>0</v>
      </c>
      <c r="E2" s="78" t="s">
        <v>0</v>
      </c>
      <c r="F2" s="78" t="s">
        <v>0</v>
      </c>
      <c r="G2" s="78" t="s">
        <v>0</v>
      </c>
      <c r="H2" s="78" t="s">
        <v>0</v>
      </c>
      <c r="I2" s="78" t="s">
        <v>0</v>
      </c>
      <c r="J2" s="78" t="s">
        <v>0</v>
      </c>
      <c r="K2" s="78" t="s">
        <v>0</v>
      </c>
      <c r="L2" s="78" t="s">
        <v>0</v>
      </c>
      <c r="M2" s="78" t="s">
        <v>0</v>
      </c>
      <c r="N2" s="78" t="s">
        <v>0</v>
      </c>
      <c r="O2" s="78" t="s">
        <v>0</v>
      </c>
      <c r="P2" s="78" t="s">
        <v>0</v>
      </c>
      <c r="Q2" s="78" t="s">
        <v>0</v>
      </c>
      <c r="R2" s="78" t="s">
        <v>0</v>
      </c>
      <c r="S2" s="78" t="s">
        <v>0</v>
      </c>
      <c r="T2" s="78" t="s">
        <v>0</v>
      </c>
      <c r="U2" s="78" t="s">
        <v>0</v>
      </c>
      <c r="V2" s="78" t="s">
        <v>0</v>
      </c>
      <c r="W2" s="79" t="s">
        <v>25</v>
      </c>
      <c r="X2" s="79" t="s">
        <v>29</v>
      </c>
      <c r="Y2" s="79" t="s">
        <v>21</v>
      </c>
      <c r="Z2" s="79" t="s">
        <v>21</v>
      </c>
      <c r="AA2" s="79" t="s">
        <v>21</v>
      </c>
      <c r="AB2" s="78" t="s">
        <v>0</v>
      </c>
      <c r="AC2" s="78" t="s">
        <v>0</v>
      </c>
      <c r="AD2" s="78" t="s">
        <v>0</v>
      </c>
      <c r="AE2" s="78" t="s">
        <v>0</v>
      </c>
      <c r="AF2" s="78" t="s">
        <v>0</v>
      </c>
      <c r="AG2" s="80" t="s">
        <v>0</v>
      </c>
      <c r="AH2" s="118"/>
      <c r="AI2" s="120"/>
      <c r="AJ2" s="122"/>
      <c r="AK2" s="116"/>
    </row>
    <row r="3" spans="1:37" ht="18" customHeight="1" x14ac:dyDescent="0.3">
      <c r="A3" s="113"/>
      <c r="B3" s="63" t="s">
        <v>299</v>
      </c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5">
        <v>10</v>
      </c>
      <c r="X3" s="75">
        <v>10</v>
      </c>
      <c r="Y3" s="75"/>
      <c r="Z3" s="75"/>
      <c r="AA3" s="75"/>
      <c r="AB3" s="75"/>
      <c r="AC3" s="75"/>
      <c r="AD3" s="75"/>
      <c r="AE3" s="75"/>
      <c r="AF3" s="75"/>
      <c r="AG3" s="75"/>
      <c r="AH3" s="16"/>
      <c r="AI3" s="111" t="str">
        <f>IF($AH4&lt;4999.99,"1",IF($AH4&gt;15000,"3","2"))</f>
        <v>1</v>
      </c>
      <c r="AJ3" s="65"/>
      <c r="AK3" s="66"/>
    </row>
    <row r="4" spans="1:37" s="18" customFormat="1" ht="18" customHeight="1" thickBot="1" x14ac:dyDescent="0.35">
      <c r="A4" s="114"/>
      <c r="B4" s="64" t="s">
        <v>22</v>
      </c>
      <c r="C4" s="76">
        <f>INDEX('Prix BPU'!$C$3:$E$300,MATCH(' Quantités '!C$2,'Prix BPU'!$C$3:$C$300,),2)*C3</f>
        <v>0</v>
      </c>
      <c r="D4" s="76">
        <f>INDEX('Prix BPU'!$C$3:$E$300,MATCH(' Quantités '!D$2,'Prix BPU'!$C$3:$C$300,),2)*D3</f>
        <v>0</v>
      </c>
      <c r="E4" s="76">
        <f>INDEX('Prix BPU'!$C$3:$E$300,MATCH(' Quantités '!E$2,'Prix BPU'!$C$3:$C$300,),2)*E3</f>
        <v>0</v>
      </c>
      <c r="F4" s="76">
        <f>INDEX('Prix BPU'!$C$3:$E$300,MATCH(' Quantités '!F$2,'Prix BPU'!$C$3:$C$300,),2)*F3</f>
        <v>0</v>
      </c>
      <c r="G4" s="76">
        <f>INDEX('Prix BPU'!$C$3:$E$300,MATCH(' Quantités '!G$2,'Prix BPU'!$C$3:$C$300,),2)*G3</f>
        <v>0</v>
      </c>
      <c r="H4" s="76">
        <f>INDEX('Prix BPU'!$C$3:$E$300,MATCH(' Quantités '!H$2,'Prix BPU'!$C$3:$C$300,),2)*H3</f>
        <v>0</v>
      </c>
      <c r="I4" s="76">
        <f>INDEX('Prix BPU'!$C$3:$E$300,MATCH(' Quantités '!I$2,'Prix BPU'!$C$3:$C$300,),2)*I3</f>
        <v>0</v>
      </c>
      <c r="J4" s="76">
        <f>INDEX('Prix BPU'!$C$3:$E$300,MATCH(' Quantités '!J$2,'Prix BPU'!$C$3:$C$300,),2)*J3</f>
        <v>0</v>
      </c>
      <c r="K4" s="76">
        <f>INDEX('Prix BPU'!$C$3:$E$300,MATCH(' Quantités '!K$2,'Prix BPU'!$C$3:$C$300,),2)*K3</f>
        <v>0</v>
      </c>
      <c r="L4" s="76">
        <f>INDEX('Prix BPU'!$C$3:$E$300,MATCH(' Quantités '!L$2,'Prix BPU'!$C$3:$C$300,),2)*L3</f>
        <v>0</v>
      </c>
      <c r="M4" s="76">
        <f>INDEX('Prix BPU'!$C$3:$E$300,MATCH(' Quantités '!M$2,'Prix BPU'!$C$3:$C$300,),2)*M3</f>
        <v>0</v>
      </c>
      <c r="N4" s="76">
        <f>INDEX('Prix BPU'!$C$3:$E$300,MATCH(' Quantités '!N$2,'Prix BPU'!$C$3:$C$300,),2)*N3</f>
        <v>0</v>
      </c>
      <c r="O4" s="76">
        <f>INDEX('Prix BPU'!$C$3:$E$300,MATCH(' Quantités '!O$2,'Prix BPU'!$C$3:$C$300,),2)*O3</f>
        <v>0</v>
      </c>
      <c r="P4" s="76">
        <f>INDEX('Prix BPU'!$C$3:$E$300,MATCH(' Quantités '!P$2,'Prix BPU'!$C$3:$C$300,),2)*P3</f>
        <v>0</v>
      </c>
      <c r="Q4" s="76">
        <f>INDEX('Prix BPU'!$C$3:$E$300,MATCH(' Quantités '!Q$2,'Prix BPU'!$C$3:$C$300,),2)*Q3</f>
        <v>0</v>
      </c>
      <c r="R4" s="76">
        <f>INDEX('Prix BPU'!$C$3:$E$300,MATCH(' Quantités '!R$2,'Prix BPU'!$C$3:$C$300,),2)*R3</f>
        <v>0</v>
      </c>
      <c r="S4" s="76">
        <f>INDEX('Prix BPU'!$C$3:$E$300,MATCH(' Quantités '!S$2,'Prix BPU'!$C$3:$C$300,),2)*S3</f>
        <v>0</v>
      </c>
      <c r="T4" s="76">
        <f>INDEX('Prix BPU'!$C$3:$E$300,MATCH(' Quantités '!T$2,'Prix BPU'!$C$3:$C$300,),2)*T3</f>
        <v>0</v>
      </c>
      <c r="U4" s="76">
        <f>INDEX('Prix BPU'!$C$3:$E$300,MATCH(' Quantités '!U$2,'Prix BPU'!$C$3:$C$300,),2)*U3</f>
        <v>0</v>
      </c>
      <c r="V4" s="76">
        <f>INDEX('Prix BPU'!$C$3:$E$300,MATCH(' Quantités '!V$2,'Prix BPU'!$C$3:$C$300,),2)*V3</f>
        <v>0</v>
      </c>
      <c r="W4" s="77">
        <f>INDEX('Prix BPU'!$C$3:$E$300,MATCH(' Quantités '!W$2,'Prix BPU'!$C$3:$C$300,),3)*W3</f>
        <v>2</v>
      </c>
      <c r="X4" s="77">
        <f>INDEX('Prix BPU'!$C$3:$E$300,MATCH(' Quantités '!X$2,'Prix BPU'!$C$3:$C$300,),3)*X3</f>
        <v>1.5</v>
      </c>
      <c r="Y4" s="77">
        <f>INDEX('Prix BPU'!$C$3:$E$300,MATCH(' Quantités '!Y$2,'Prix BPU'!$C$3:$C$300,),3)*Y3</f>
        <v>0</v>
      </c>
      <c r="Z4" s="77">
        <f>INDEX('Prix BPU'!$C$3:$E$300,MATCH(' Quantités '!Z$2,'Prix BPU'!$C$3:$C$300,),3)*Z3</f>
        <v>0</v>
      </c>
      <c r="AA4" s="77">
        <f>INDEX('Prix BPU'!$C$3:$E$300,MATCH(' Quantités '!AA$2,'Prix BPU'!$C$3:$C$300,),3)*AA3</f>
        <v>0</v>
      </c>
      <c r="AB4" s="76">
        <f>INDEX('Prix BPU'!$C$3:$E$300,MATCH(' Quantités '!AB$2,'Prix BPU'!$C$3:$C$300,),2)*AB3</f>
        <v>0</v>
      </c>
      <c r="AC4" s="76">
        <f>INDEX('Prix BPU'!$C$3:$E$300,MATCH(' Quantités '!AC$2,'Prix BPU'!$C$3:$C$300,),2)*AC3</f>
        <v>0</v>
      </c>
      <c r="AD4" s="76">
        <f>INDEX('Prix BPU'!$C$3:$E$300,MATCH(' Quantités '!AD$2,'Prix BPU'!$C$3:$C$300,),2)*AD3</f>
        <v>0</v>
      </c>
      <c r="AE4" s="76">
        <f>INDEX('Prix BPU'!$C$3:$E$300,MATCH(' Quantités '!AE$2,'Prix BPU'!$C$3:$C$300,),2)*AE3</f>
        <v>0</v>
      </c>
      <c r="AF4" s="76">
        <f>INDEX('Prix BPU'!$C$3:$E$300,MATCH(' Quantités '!AF$2,'Prix BPU'!$C$3:$C$300,),2)*AF3</f>
        <v>0</v>
      </c>
      <c r="AG4" s="76">
        <f>INDEX('Prix BPU'!$C$3:$E$300,MATCH(' Quantités '!AG$2,'Prix BPU'!$C$3:$C$300,),2)*AG3</f>
        <v>0</v>
      </c>
      <c r="AH4" s="32">
        <f>SUM(C4:AA4)</f>
        <v>3.5</v>
      </c>
      <c r="AI4" s="112"/>
      <c r="AJ4" s="67">
        <f>IF($AH4&lt;4999.99,($AH4-$AH4*RABAIS!$C$3),IF(' Quantités '!$AH4&gt;15000,(' Quantités '!$AH4-' Quantités '!$AH4*RABAIS!$C$5),($AH4-$AH4*RABAIS!$C$4)))</f>
        <v>3.5</v>
      </c>
      <c r="AK4" s="68">
        <f>AJ4*1.2</f>
        <v>4.2</v>
      </c>
    </row>
    <row r="5" spans="1:37" ht="18" customHeight="1" x14ac:dyDescent="0.3">
      <c r="A5" s="113"/>
      <c r="B5" s="63" t="s">
        <v>299</v>
      </c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6"/>
      <c r="AI5" s="111" t="str">
        <f t="shared" ref="AI5" si="0">IF($AH6&lt;4999.99,"1",IF($AH6&gt;15000,"3","2"))</f>
        <v>1</v>
      </c>
      <c r="AJ5" s="65"/>
      <c r="AK5" s="66"/>
    </row>
    <row r="6" spans="1:37" s="18" customFormat="1" ht="18" customHeight="1" thickBot="1" x14ac:dyDescent="0.35">
      <c r="A6" s="114"/>
      <c r="B6" s="64" t="s">
        <v>22</v>
      </c>
      <c r="C6" s="30">
        <f>INDEX('Prix BPU'!$C$3:$E$300,MATCH(' Quantités '!C$2,'Prix BPU'!$C$3:$C$300,),2)*C5</f>
        <v>0</v>
      </c>
      <c r="D6" s="30">
        <f>INDEX('Prix BPU'!$C$3:$E$300,MATCH(' Quantités '!D$2,'Prix BPU'!$C$3:$C$300,),2)*D5</f>
        <v>0</v>
      </c>
      <c r="E6" s="30">
        <f>INDEX('Prix BPU'!$C$3:$E$300,MATCH(' Quantités '!E$2,'Prix BPU'!$C$3:$C$300,),2)*E5</f>
        <v>0</v>
      </c>
      <c r="F6" s="30">
        <f>INDEX('Prix BPU'!$C$3:$E$300,MATCH(' Quantités '!F$2,'Prix BPU'!$C$3:$C$300,),2)*F5</f>
        <v>0</v>
      </c>
      <c r="G6" s="30">
        <f>INDEX('Prix BPU'!$C$3:$E$300,MATCH(' Quantités '!G$2,'Prix BPU'!$C$3:$C$300,),2)*G5</f>
        <v>0</v>
      </c>
      <c r="H6" s="30">
        <f>INDEX('Prix BPU'!$C$3:$E$300,MATCH(' Quantités '!H$2,'Prix BPU'!$C$3:$C$300,),2)*H5</f>
        <v>0</v>
      </c>
      <c r="I6" s="30">
        <f>INDEX('Prix BPU'!$C$3:$E$300,MATCH(' Quantités '!I$2,'Prix BPU'!$C$3:$C$300,),2)*I5</f>
        <v>0</v>
      </c>
      <c r="J6" s="30">
        <f>INDEX('Prix BPU'!$C$3:$E$300,MATCH(' Quantités '!J$2,'Prix BPU'!$C$3:$C$300,),2)*J5</f>
        <v>0</v>
      </c>
      <c r="K6" s="30">
        <f>INDEX('Prix BPU'!$C$3:$E$300,MATCH(' Quantités '!K$2,'Prix BPU'!$C$3:$C$300,),2)*K5</f>
        <v>0</v>
      </c>
      <c r="L6" s="30">
        <f>INDEX('Prix BPU'!$C$3:$E$300,MATCH(' Quantités '!L$2,'Prix BPU'!$C$3:$C$300,),2)*L5</f>
        <v>0</v>
      </c>
      <c r="M6" s="30">
        <f>INDEX('Prix BPU'!$C$3:$E$300,MATCH(' Quantités '!M$2,'Prix BPU'!$C$3:$C$300,),2)*M5</f>
        <v>0</v>
      </c>
      <c r="N6" s="30">
        <f>INDEX('Prix BPU'!$C$3:$E$300,MATCH(' Quantités '!N$2,'Prix BPU'!$C$3:$C$300,),2)*N5</f>
        <v>0</v>
      </c>
      <c r="O6" s="30">
        <f>INDEX('Prix BPU'!$C$3:$E$300,MATCH(' Quantités '!O$2,'Prix BPU'!$C$3:$C$300,),2)*O5</f>
        <v>0</v>
      </c>
      <c r="P6" s="30">
        <f>INDEX('Prix BPU'!$C$3:$E$300,MATCH(' Quantités '!P$2,'Prix BPU'!$C$3:$C$300,),2)*P5</f>
        <v>0</v>
      </c>
      <c r="Q6" s="30">
        <f>INDEX('Prix BPU'!$C$3:$E$300,MATCH(' Quantités '!Q$2,'Prix BPU'!$C$3:$C$300,),2)*Q5</f>
        <v>0</v>
      </c>
      <c r="R6" s="30">
        <f>INDEX('Prix BPU'!$C$3:$E$300,MATCH(' Quantités '!R$2,'Prix BPU'!$C$3:$C$300,),2)*R5</f>
        <v>0</v>
      </c>
      <c r="S6" s="30">
        <f>INDEX('Prix BPU'!$C$3:$E$300,MATCH(' Quantités '!S$2,'Prix BPU'!$C$3:$C$300,),2)*S5</f>
        <v>0</v>
      </c>
      <c r="T6" s="30">
        <f>INDEX('Prix BPU'!$C$3:$E$300,MATCH(' Quantités '!T$2,'Prix BPU'!$C$3:$C$300,),2)*T5</f>
        <v>0</v>
      </c>
      <c r="U6" s="30">
        <f>INDEX('Prix BPU'!$C$3:$E$300,MATCH(' Quantités '!U$2,'Prix BPU'!$C$3:$C$300,),2)*U5</f>
        <v>0</v>
      </c>
      <c r="V6" s="30">
        <f>INDEX('Prix BPU'!$C$3:$E$300,MATCH(' Quantités '!V$2,'Prix BPU'!$C$3:$C$300,),2)*V5</f>
        <v>0</v>
      </c>
      <c r="W6" s="31">
        <f>INDEX('Prix BPU'!$C$3:$E$300,MATCH(' Quantités '!W$2,'Prix BPU'!$C$3:$C$300,),3)*W5</f>
        <v>0</v>
      </c>
      <c r="X6" s="31">
        <f>INDEX('Prix BPU'!$C$3:$E$300,MATCH(' Quantités '!X$2,'Prix BPU'!$C$3:$C$300,),3)*X5</f>
        <v>0</v>
      </c>
      <c r="Y6" s="31">
        <f>INDEX('Prix BPU'!$C$3:$E$300,MATCH(' Quantités '!Y$2,'Prix BPU'!$C$3:$C$300,),3)*Y5</f>
        <v>0</v>
      </c>
      <c r="Z6" s="31">
        <f>INDEX('Prix BPU'!$C$3:$E$300,MATCH(' Quantités '!Z$2,'Prix BPU'!$C$3:$C$300,),3)*Z5</f>
        <v>0</v>
      </c>
      <c r="AA6" s="31">
        <f>INDEX('Prix BPU'!$C$3:$E$300,MATCH(' Quantités '!AA$2,'Prix BPU'!$C$3:$C$300,),3)*AA5</f>
        <v>0</v>
      </c>
      <c r="AB6" s="30">
        <f>INDEX('Prix BPU'!$C$3:$E$300,MATCH(' Quantités '!AB$2,'Prix BPU'!$C$3:$C$300,),2)*AB5</f>
        <v>0</v>
      </c>
      <c r="AC6" s="30">
        <f>INDEX('Prix BPU'!$C$3:$E$300,MATCH(' Quantités '!AC$2,'Prix BPU'!$C$3:$C$300,),2)*AC5</f>
        <v>0</v>
      </c>
      <c r="AD6" s="30">
        <f>INDEX('Prix BPU'!$C$3:$E$300,MATCH(' Quantités '!AD$2,'Prix BPU'!$C$3:$C$300,),2)*AD5</f>
        <v>0</v>
      </c>
      <c r="AE6" s="30">
        <f>INDEX('Prix BPU'!$C$3:$E$300,MATCH(' Quantités '!AE$2,'Prix BPU'!$C$3:$C$300,),2)*AE5</f>
        <v>0</v>
      </c>
      <c r="AF6" s="30">
        <f>INDEX('Prix BPU'!$C$3:$E$300,MATCH(' Quantités '!AF$2,'Prix BPU'!$C$3:$C$300,),2)*AF5</f>
        <v>0</v>
      </c>
      <c r="AG6" s="30">
        <f>INDEX('Prix BPU'!$C$3:$E$300,MATCH(' Quantités '!AG$2,'Prix BPU'!$C$3:$C$300,),2)*AG5</f>
        <v>0</v>
      </c>
      <c r="AH6" s="32">
        <f>SUM(C6:AA6)</f>
        <v>0</v>
      </c>
      <c r="AI6" s="112"/>
      <c r="AJ6" s="67">
        <f>IF($AH6&lt;4999.99,($AH6-$AH6*RABAIS!$C$3),IF(' Quantités '!$AH6&gt;15000,(' Quantités '!$AH6-' Quantités '!$AH6*RABAIS!$C$5),($AH6-$AH6*RABAIS!$C$4)))</f>
        <v>0</v>
      </c>
      <c r="AK6" s="68">
        <f t="shared" ref="AK6" si="1">AJ6*1.2</f>
        <v>0</v>
      </c>
    </row>
    <row r="7" spans="1:37" ht="18" customHeight="1" x14ac:dyDescent="0.3">
      <c r="A7" s="113"/>
      <c r="B7" s="63" t="s">
        <v>299</v>
      </c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6"/>
      <c r="AI7" s="111" t="str">
        <f>IF($AH8&lt;4999.99,"1",IF($AH8&gt;15000,"3","2"))</f>
        <v>1</v>
      </c>
      <c r="AJ7" s="65"/>
      <c r="AK7" s="66"/>
    </row>
    <row r="8" spans="1:37" s="18" customFormat="1" ht="18" customHeight="1" thickBot="1" x14ac:dyDescent="0.35">
      <c r="A8" s="114"/>
      <c r="B8" s="64" t="s">
        <v>22</v>
      </c>
      <c r="C8" s="30">
        <f>INDEX('Prix BPU'!$C$3:$E$300,MATCH(' Quantités '!C$2,'Prix BPU'!$C$3:$C$300,),2)*C7</f>
        <v>0</v>
      </c>
      <c r="D8" s="30">
        <f>INDEX('Prix BPU'!$C$3:$E$300,MATCH(' Quantités '!D$2,'Prix BPU'!$C$3:$C$300,),2)*D7</f>
        <v>0</v>
      </c>
      <c r="E8" s="30">
        <f>INDEX('Prix BPU'!$C$3:$E$300,MATCH(' Quantités '!E$2,'Prix BPU'!$C$3:$C$300,),2)*E7</f>
        <v>0</v>
      </c>
      <c r="F8" s="30">
        <f>INDEX('Prix BPU'!$C$3:$E$300,MATCH(' Quantités '!F$2,'Prix BPU'!$C$3:$C$300,),2)*F7</f>
        <v>0</v>
      </c>
      <c r="G8" s="30">
        <f>INDEX('Prix BPU'!$C$3:$E$300,MATCH(' Quantités '!G$2,'Prix BPU'!$C$3:$C$300,),2)*G7</f>
        <v>0</v>
      </c>
      <c r="H8" s="30">
        <f>INDEX('Prix BPU'!$C$3:$E$300,MATCH(' Quantités '!H$2,'Prix BPU'!$C$3:$C$300,),2)*H7</f>
        <v>0</v>
      </c>
      <c r="I8" s="30">
        <f>INDEX('Prix BPU'!$C$3:$E$300,MATCH(' Quantités '!I$2,'Prix BPU'!$C$3:$C$300,),2)*I7</f>
        <v>0</v>
      </c>
      <c r="J8" s="30">
        <f>INDEX('Prix BPU'!$C$3:$E$300,MATCH(' Quantités '!J$2,'Prix BPU'!$C$3:$C$300,),2)*J7</f>
        <v>0</v>
      </c>
      <c r="K8" s="30">
        <f>INDEX('Prix BPU'!$C$3:$E$300,MATCH(' Quantités '!K$2,'Prix BPU'!$C$3:$C$300,),2)*K7</f>
        <v>0</v>
      </c>
      <c r="L8" s="30">
        <f>INDEX('Prix BPU'!$C$3:$E$300,MATCH(' Quantités '!L$2,'Prix BPU'!$C$3:$C$300,),2)*L7</f>
        <v>0</v>
      </c>
      <c r="M8" s="30">
        <f>INDEX('Prix BPU'!$C$3:$E$300,MATCH(' Quantités '!M$2,'Prix BPU'!$C$3:$C$300,),2)*M7</f>
        <v>0</v>
      </c>
      <c r="N8" s="30">
        <f>INDEX('Prix BPU'!$C$3:$E$300,MATCH(' Quantités '!N$2,'Prix BPU'!$C$3:$C$300,),2)*N7</f>
        <v>0</v>
      </c>
      <c r="O8" s="30">
        <f>INDEX('Prix BPU'!$C$3:$E$300,MATCH(' Quantités '!O$2,'Prix BPU'!$C$3:$C$300,),2)*O7</f>
        <v>0</v>
      </c>
      <c r="P8" s="30">
        <f>INDEX('Prix BPU'!$C$3:$E$300,MATCH(' Quantités '!P$2,'Prix BPU'!$C$3:$C$300,),2)*P7</f>
        <v>0</v>
      </c>
      <c r="Q8" s="30">
        <f>INDEX('Prix BPU'!$C$3:$E$300,MATCH(' Quantités '!Q$2,'Prix BPU'!$C$3:$C$300,),2)*Q7</f>
        <v>0</v>
      </c>
      <c r="R8" s="30">
        <f>INDEX('Prix BPU'!$C$3:$E$300,MATCH(' Quantités '!R$2,'Prix BPU'!$C$3:$C$300,),2)*R7</f>
        <v>0</v>
      </c>
      <c r="S8" s="30">
        <f>INDEX('Prix BPU'!$C$3:$E$300,MATCH(' Quantités '!S$2,'Prix BPU'!$C$3:$C$300,),2)*S7</f>
        <v>0</v>
      </c>
      <c r="T8" s="30">
        <f>INDEX('Prix BPU'!$C$3:$E$300,MATCH(' Quantités '!T$2,'Prix BPU'!$C$3:$C$300,),2)*T7</f>
        <v>0</v>
      </c>
      <c r="U8" s="30">
        <f>INDEX('Prix BPU'!$C$3:$E$300,MATCH(' Quantités '!U$2,'Prix BPU'!$C$3:$C$300,),2)*U7</f>
        <v>0</v>
      </c>
      <c r="V8" s="30">
        <f>INDEX('Prix BPU'!$C$3:$E$300,MATCH(' Quantités '!V$2,'Prix BPU'!$C$3:$C$300,),2)*V7</f>
        <v>0</v>
      </c>
      <c r="W8" s="31">
        <f>INDEX('Prix BPU'!$C$3:$E$300,MATCH(' Quantités '!W$2,'Prix BPU'!$C$3:$C$300,),3)*W7</f>
        <v>0</v>
      </c>
      <c r="X8" s="31">
        <f>INDEX('Prix BPU'!$C$3:$E$300,MATCH(' Quantités '!X$2,'Prix BPU'!$C$3:$C$300,),3)*X7</f>
        <v>0</v>
      </c>
      <c r="Y8" s="31">
        <f>INDEX('Prix BPU'!$C$3:$E$300,MATCH(' Quantités '!Y$2,'Prix BPU'!$C$3:$C$300,),3)*Y7</f>
        <v>0</v>
      </c>
      <c r="Z8" s="31">
        <f>INDEX('Prix BPU'!$C$3:$E$300,MATCH(' Quantités '!Z$2,'Prix BPU'!$C$3:$C$300,),3)*Z7</f>
        <v>0</v>
      </c>
      <c r="AA8" s="31">
        <f>INDEX('Prix BPU'!$C$3:$E$300,MATCH(' Quantités '!AA$2,'Prix BPU'!$C$3:$C$300,),3)*AA7</f>
        <v>0</v>
      </c>
      <c r="AB8" s="30">
        <f>INDEX('Prix BPU'!$C$3:$E$300,MATCH(' Quantités '!AB$2,'Prix BPU'!$C$3:$C$300,),2)*AB7</f>
        <v>0</v>
      </c>
      <c r="AC8" s="30">
        <f>INDEX('Prix BPU'!$C$3:$E$300,MATCH(' Quantités '!AC$2,'Prix BPU'!$C$3:$C$300,),2)*AC7</f>
        <v>0</v>
      </c>
      <c r="AD8" s="30">
        <f>INDEX('Prix BPU'!$C$3:$E$300,MATCH(' Quantités '!AD$2,'Prix BPU'!$C$3:$C$300,),2)*AD7</f>
        <v>0</v>
      </c>
      <c r="AE8" s="30">
        <f>INDEX('Prix BPU'!$C$3:$E$300,MATCH(' Quantités '!AE$2,'Prix BPU'!$C$3:$C$300,),2)*AE7</f>
        <v>0</v>
      </c>
      <c r="AF8" s="30">
        <f>INDEX('Prix BPU'!$C$3:$E$300,MATCH(' Quantités '!AF$2,'Prix BPU'!$C$3:$C$300,),2)*AF7</f>
        <v>0</v>
      </c>
      <c r="AG8" s="30">
        <f>INDEX('Prix BPU'!$C$3:$E$300,MATCH(' Quantités '!AG$2,'Prix BPU'!$C$3:$C$300,),2)*AG7</f>
        <v>0</v>
      </c>
      <c r="AH8" s="32">
        <f>SUM(C8:AA8)</f>
        <v>0</v>
      </c>
      <c r="AI8" s="112"/>
      <c r="AJ8" s="67">
        <f>IF($AH8&lt;4999.99,($AH8-$AH8*RABAIS!$C$3),IF(' Quantités '!$AH8&gt;15000,(' Quantités '!$AH8-' Quantités '!$AH8*RABAIS!$C$5),($AH8-$AH8*RABAIS!$C$4)))</f>
        <v>0</v>
      </c>
      <c r="AK8" s="68">
        <f t="shared" ref="AK8" si="2">AJ8*1.2</f>
        <v>0</v>
      </c>
    </row>
    <row r="9" spans="1:37" ht="18" customHeight="1" x14ac:dyDescent="0.3">
      <c r="A9" s="113"/>
      <c r="B9" s="63" t="s">
        <v>299</v>
      </c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6"/>
      <c r="AI9" s="111" t="str">
        <f t="shared" ref="AI9" si="3">IF($AH10&lt;4999.99,"1",IF($AH10&gt;15000,"3","2"))</f>
        <v>1</v>
      </c>
      <c r="AJ9" s="65"/>
      <c r="AK9" s="66"/>
    </row>
    <row r="10" spans="1:37" s="18" customFormat="1" ht="18" customHeight="1" thickBot="1" x14ac:dyDescent="0.35">
      <c r="A10" s="114"/>
      <c r="B10" s="64" t="s">
        <v>22</v>
      </c>
      <c r="C10" s="30">
        <f>INDEX('Prix BPU'!$C$3:$E$300,MATCH(' Quantités '!C$2,'Prix BPU'!$C$3:$C$300,),2)*C9</f>
        <v>0</v>
      </c>
      <c r="D10" s="30">
        <f>INDEX('Prix BPU'!$C$3:$E$300,MATCH(' Quantités '!D$2,'Prix BPU'!$C$3:$C$300,),2)*D9</f>
        <v>0</v>
      </c>
      <c r="E10" s="30">
        <f>INDEX('Prix BPU'!$C$3:$E$300,MATCH(' Quantités '!E$2,'Prix BPU'!$C$3:$C$300,),2)*E9</f>
        <v>0</v>
      </c>
      <c r="F10" s="30">
        <f>INDEX('Prix BPU'!$C$3:$E$300,MATCH(' Quantités '!F$2,'Prix BPU'!$C$3:$C$300,),2)*F9</f>
        <v>0</v>
      </c>
      <c r="G10" s="30">
        <f>INDEX('Prix BPU'!$C$3:$E$300,MATCH(' Quantités '!G$2,'Prix BPU'!$C$3:$C$300,),2)*G9</f>
        <v>0</v>
      </c>
      <c r="H10" s="30">
        <f>INDEX('Prix BPU'!$C$3:$E$300,MATCH(' Quantités '!H$2,'Prix BPU'!$C$3:$C$300,),2)*H9</f>
        <v>0</v>
      </c>
      <c r="I10" s="30">
        <f>INDEX('Prix BPU'!$C$3:$E$300,MATCH(' Quantités '!I$2,'Prix BPU'!$C$3:$C$300,),2)*I9</f>
        <v>0</v>
      </c>
      <c r="J10" s="30">
        <f>INDEX('Prix BPU'!$C$3:$E$300,MATCH(' Quantités '!J$2,'Prix BPU'!$C$3:$C$300,),2)*J9</f>
        <v>0</v>
      </c>
      <c r="K10" s="30">
        <f>INDEX('Prix BPU'!$C$3:$E$300,MATCH(' Quantités '!K$2,'Prix BPU'!$C$3:$C$300,),2)*K9</f>
        <v>0</v>
      </c>
      <c r="L10" s="30">
        <f>INDEX('Prix BPU'!$C$3:$E$300,MATCH(' Quantités '!L$2,'Prix BPU'!$C$3:$C$300,),2)*L9</f>
        <v>0</v>
      </c>
      <c r="M10" s="30">
        <f>INDEX('Prix BPU'!$C$3:$E$300,MATCH(' Quantités '!M$2,'Prix BPU'!$C$3:$C$300,),2)*M9</f>
        <v>0</v>
      </c>
      <c r="N10" s="30">
        <f>INDEX('Prix BPU'!$C$3:$E$300,MATCH(' Quantités '!N$2,'Prix BPU'!$C$3:$C$300,),2)*N9</f>
        <v>0</v>
      </c>
      <c r="O10" s="30">
        <f>INDEX('Prix BPU'!$C$3:$E$300,MATCH(' Quantités '!O$2,'Prix BPU'!$C$3:$C$300,),2)*O9</f>
        <v>0</v>
      </c>
      <c r="P10" s="30">
        <f>INDEX('Prix BPU'!$C$3:$E$300,MATCH(' Quantités '!P$2,'Prix BPU'!$C$3:$C$300,),2)*P9</f>
        <v>0</v>
      </c>
      <c r="Q10" s="30">
        <f>INDEX('Prix BPU'!$C$3:$E$300,MATCH(' Quantités '!Q$2,'Prix BPU'!$C$3:$C$300,),2)*Q9</f>
        <v>0</v>
      </c>
      <c r="R10" s="30">
        <f>INDEX('Prix BPU'!$C$3:$E$300,MATCH(' Quantités '!R$2,'Prix BPU'!$C$3:$C$300,),2)*R9</f>
        <v>0</v>
      </c>
      <c r="S10" s="30">
        <f>INDEX('Prix BPU'!$C$3:$E$300,MATCH(' Quantités '!S$2,'Prix BPU'!$C$3:$C$300,),2)*S9</f>
        <v>0</v>
      </c>
      <c r="T10" s="30">
        <f>INDEX('Prix BPU'!$C$3:$E$300,MATCH(' Quantités '!T$2,'Prix BPU'!$C$3:$C$300,),2)*T9</f>
        <v>0</v>
      </c>
      <c r="U10" s="30">
        <f>INDEX('Prix BPU'!$C$3:$E$300,MATCH(' Quantités '!U$2,'Prix BPU'!$C$3:$C$300,),2)*U9</f>
        <v>0</v>
      </c>
      <c r="V10" s="30">
        <f>INDEX('Prix BPU'!$C$3:$E$300,MATCH(' Quantités '!V$2,'Prix BPU'!$C$3:$C$300,),2)*V9</f>
        <v>0</v>
      </c>
      <c r="W10" s="31">
        <f>INDEX('Prix BPU'!$C$3:$E$300,MATCH(' Quantités '!W$2,'Prix BPU'!$C$3:$C$300,),3)*W9</f>
        <v>0</v>
      </c>
      <c r="X10" s="31">
        <f>INDEX('Prix BPU'!$C$3:$E$300,MATCH(' Quantités '!X$2,'Prix BPU'!$C$3:$C$300,),3)*X9</f>
        <v>0</v>
      </c>
      <c r="Y10" s="31">
        <f>INDEX('Prix BPU'!$C$3:$E$300,MATCH(' Quantités '!Y$2,'Prix BPU'!$C$3:$C$300,),3)*Y9</f>
        <v>0</v>
      </c>
      <c r="Z10" s="31">
        <f>INDEX('Prix BPU'!$C$3:$E$300,MATCH(' Quantités '!Z$2,'Prix BPU'!$C$3:$C$300,),3)*Z9</f>
        <v>0</v>
      </c>
      <c r="AA10" s="31">
        <f>INDEX('Prix BPU'!$C$3:$E$300,MATCH(' Quantités '!AA$2,'Prix BPU'!$C$3:$C$300,),3)*AA9</f>
        <v>0</v>
      </c>
      <c r="AB10" s="30">
        <f>INDEX('Prix BPU'!$C$3:$E$300,MATCH(' Quantités '!AB$2,'Prix BPU'!$C$3:$C$300,),2)*AB9</f>
        <v>0</v>
      </c>
      <c r="AC10" s="30">
        <f>INDEX('Prix BPU'!$C$3:$E$300,MATCH(' Quantités '!AC$2,'Prix BPU'!$C$3:$C$300,),2)*AC9</f>
        <v>0</v>
      </c>
      <c r="AD10" s="30">
        <f>INDEX('Prix BPU'!$C$3:$E$300,MATCH(' Quantités '!AD$2,'Prix BPU'!$C$3:$C$300,),2)*AD9</f>
        <v>0</v>
      </c>
      <c r="AE10" s="30">
        <f>INDEX('Prix BPU'!$C$3:$E$300,MATCH(' Quantités '!AE$2,'Prix BPU'!$C$3:$C$300,),2)*AE9</f>
        <v>0</v>
      </c>
      <c r="AF10" s="30">
        <f>INDEX('Prix BPU'!$C$3:$E$300,MATCH(' Quantités '!AF$2,'Prix BPU'!$C$3:$C$300,),2)*AF9</f>
        <v>0</v>
      </c>
      <c r="AG10" s="30">
        <f>INDEX('Prix BPU'!$C$3:$E$300,MATCH(' Quantités '!AG$2,'Prix BPU'!$C$3:$C$300,),2)*AG9</f>
        <v>0</v>
      </c>
      <c r="AH10" s="32">
        <f>SUM(C10:AA10)</f>
        <v>0</v>
      </c>
      <c r="AI10" s="112"/>
      <c r="AJ10" s="67">
        <f>IF($AH10&lt;4999.99,($AH10-$AH10*RABAIS!$C$3),IF(' Quantités '!$AH10&gt;15000,(' Quantités '!$AH10-' Quantités '!$AH10*RABAIS!$C$5),($AH10-$AH10*RABAIS!$C$4)))</f>
        <v>0</v>
      </c>
      <c r="AK10" s="68">
        <f t="shared" ref="AK10" si="4">AJ10*1.2</f>
        <v>0</v>
      </c>
    </row>
    <row r="11" spans="1:37" ht="18" customHeight="1" x14ac:dyDescent="0.3">
      <c r="A11" s="113"/>
      <c r="B11" s="63" t="s">
        <v>299</v>
      </c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6"/>
      <c r="AI11" s="111" t="str">
        <f t="shared" ref="AI11" si="5">IF($AH12&lt;4999.99,"1",IF($AH12&gt;15000,"3","2"))</f>
        <v>1</v>
      </c>
      <c r="AJ11" s="65"/>
      <c r="AK11" s="66"/>
    </row>
    <row r="12" spans="1:37" s="18" customFormat="1" ht="18" customHeight="1" thickBot="1" x14ac:dyDescent="0.35">
      <c r="A12" s="114"/>
      <c r="B12" s="64" t="s">
        <v>22</v>
      </c>
      <c r="C12" s="30">
        <f>INDEX('Prix BPU'!$C$3:$E$300,MATCH(' Quantités '!C$2,'Prix BPU'!$C$3:$C$300,),2)*C11</f>
        <v>0</v>
      </c>
      <c r="D12" s="30">
        <f>INDEX('Prix BPU'!$C$3:$E$300,MATCH(' Quantités '!D$2,'Prix BPU'!$C$3:$C$300,),2)*D11</f>
        <v>0</v>
      </c>
      <c r="E12" s="30">
        <f>INDEX('Prix BPU'!$C$3:$E$300,MATCH(' Quantités '!E$2,'Prix BPU'!$C$3:$C$300,),2)*E11</f>
        <v>0</v>
      </c>
      <c r="F12" s="30">
        <f>INDEX('Prix BPU'!$C$3:$E$300,MATCH(' Quantités '!F$2,'Prix BPU'!$C$3:$C$300,),2)*F11</f>
        <v>0</v>
      </c>
      <c r="G12" s="30">
        <f>INDEX('Prix BPU'!$C$3:$E$300,MATCH(' Quantités '!G$2,'Prix BPU'!$C$3:$C$300,),2)*G11</f>
        <v>0</v>
      </c>
      <c r="H12" s="30">
        <f>INDEX('Prix BPU'!$C$3:$E$300,MATCH(' Quantités '!H$2,'Prix BPU'!$C$3:$C$300,),2)*H11</f>
        <v>0</v>
      </c>
      <c r="I12" s="30">
        <f>INDEX('Prix BPU'!$C$3:$E$300,MATCH(' Quantités '!I$2,'Prix BPU'!$C$3:$C$300,),2)*I11</f>
        <v>0</v>
      </c>
      <c r="J12" s="30">
        <f>INDEX('Prix BPU'!$C$3:$E$300,MATCH(' Quantités '!J$2,'Prix BPU'!$C$3:$C$300,),2)*J11</f>
        <v>0</v>
      </c>
      <c r="K12" s="30">
        <f>INDEX('Prix BPU'!$C$3:$E$300,MATCH(' Quantités '!K$2,'Prix BPU'!$C$3:$C$300,),2)*K11</f>
        <v>0</v>
      </c>
      <c r="L12" s="30">
        <f>INDEX('Prix BPU'!$C$3:$E$300,MATCH(' Quantités '!L$2,'Prix BPU'!$C$3:$C$300,),2)*L11</f>
        <v>0</v>
      </c>
      <c r="M12" s="30">
        <f>INDEX('Prix BPU'!$C$3:$E$300,MATCH(' Quantités '!M$2,'Prix BPU'!$C$3:$C$300,),2)*M11</f>
        <v>0</v>
      </c>
      <c r="N12" s="30">
        <f>INDEX('Prix BPU'!$C$3:$E$300,MATCH(' Quantités '!N$2,'Prix BPU'!$C$3:$C$300,),2)*N11</f>
        <v>0</v>
      </c>
      <c r="O12" s="30">
        <f>INDEX('Prix BPU'!$C$3:$E$300,MATCH(' Quantités '!O$2,'Prix BPU'!$C$3:$C$300,),2)*O11</f>
        <v>0</v>
      </c>
      <c r="P12" s="30">
        <f>INDEX('Prix BPU'!$C$3:$E$300,MATCH(' Quantités '!P$2,'Prix BPU'!$C$3:$C$300,),2)*P11</f>
        <v>0</v>
      </c>
      <c r="Q12" s="30">
        <f>INDEX('Prix BPU'!$C$3:$E$300,MATCH(' Quantités '!Q$2,'Prix BPU'!$C$3:$C$300,),2)*Q11</f>
        <v>0</v>
      </c>
      <c r="R12" s="30">
        <f>INDEX('Prix BPU'!$C$3:$E$300,MATCH(' Quantités '!R$2,'Prix BPU'!$C$3:$C$300,),2)*R11</f>
        <v>0</v>
      </c>
      <c r="S12" s="30">
        <f>INDEX('Prix BPU'!$C$3:$E$300,MATCH(' Quantités '!S$2,'Prix BPU'!$C$3:$C$300,),2)*S11</f>
        <v>0</v>
      </c>
      <c r="T12" s="30">
        <f>INDEX('Prix BPU'!$C$3:$E$300,MATCH(' Quantités '!T$2,'Prix BPU'!$C$3:$C$300,),2)*T11</f>
        <v>0</v>
      </c>
      <c r="U12" s="30">
        <f>INDEX('Prix BPU'!$C$3:$E$300,MATCH(' Quantités '!U$2,'Prix BPU'!$C$3:$C$300,),2)*U11</f>
        <v>0</v>
      </c>
      <c r="V12" s="30">
        <f>INDEX('Prix BPU'!$C$3:$E$300,MATCH(' Quantités '!V$2,'Prix BPU'!$C$3:$C$300,),2)*V11</f>
        <v>0</v>
      </c>
      <c r="W12" s="31">
        <f>INDEX('Prix BPU'!$C$3:$E$300,MATCH(' Quantités '!W$2,'Prix BPU'!$C$3:$C$300,),3)*W11</f>
        <v>0</v>
      </c>
      <c r="X12" s="31">
        <f>INDEX('Prix BPU'!$C$3:$E$300,MATCH(' Quantités '!X$2,'Prix BPU'!$C$3:$C$300,),3)*X11</f>
        <v>0</v>
      </c>
      <c r="Y12" s="31">
        <f>INDEX('Prix BPU'!$C$3:$E$300,MATCH(' Quantités '!Y$2,'Prix BPU'!$C$3:$C$300,),3)*Y11</f>
        <v>0</v>
      </c>
      <c r="Z12" s="31">
        <f>INDEX('Prix BPU'!$C$3:$E$300,MATCH(' Quantités '!Z$2,'Prix BPU'!$C$3:$C$300,),3)*Z11</f>
        <v>0</v>
      </c>
      <c r="AA12" s="31">
        <f>INDEX('Prix BPU'!$C$3:$E$300,MATCH(' Quantités '!AA$2,'Prix BPU'!$C$3:$C$300,),3)*AA11</f>
        <v>0</v>
      </c>
      <c r="AB12" s="30">
        <f>INDEX('Prix BPU'!$C$3:$E$300,MATCH(' Quantités '!AB$2,'Prix BPU'!$C$3:$C$300,),2)*AB11</f>
        <v>0</v>
      </c>
      <c r="AC12" s="30">
        <f>INDEX('Prix BPU'!$C$3:$E$300,MATCH(' Quantités '!AC$2,'Prix BPU'!$C$3:$C$300,),2)*AC11</f>
        <v>0</v>
      </c>
      <c r="AD12" s="30">
        <f>INDEX('Prix BPU'!$C$3:$E$300,MATCH(' Quantités '!AD$2,'Prix BPU'!$C$3:$C$300,),2)*AD11</f>
        <v>0</v>
      </c>
      <c r="AE12" s="30">
        <f>INDEX('Prix BPU'!$C$3:$E$300,MATCH(' Quantités '!AE$2,'Prix BPU'!$C$3:$C$300,),2)*AE11</f>
        <v>0</v>
      </c>
      <c r="AF12" s="30">
        <f>INDEX('Prix BPU'!$C$3:$E$300,MATCH(' Quantités '!AF$2,'Prix BPU'!$C$3:$C$300,),2)*AF11</f>
        <v>0</v>
      </c>
      <c r="AG12" s="30">
        <f>INDEX('Prix BPU'!$C$3:$E$300,MATCH(' Quantités '!AG$2,'Prix BPU'!$C$3:$C$300,),2)*AG11</f>
        <v>0</v>
      </c>
      <c r="AH12" s="32">
        <f>SUM(C12:AA12)</f>
        <v>0</v>
      </c>
      <c r="AI12" s="112"/>
      <c r="AJ12" s="67">
        <f>IF($AH12&lt;4999.99,($AH12-$AH12*RABAIS!$C$3),IF(' Quantités '!$AH12&gt;15000,(' Quantités '!$AH12-' Quantités '!$AH12*RABAIS!$C$5),($AH12-$AH12*RABAIS!$C$4)))</f>
        <v>0</v>
      </c>
      <c r="AK12" s="68">
        <f t="shared" ref="AK12" si="6">AJ12*1.2</f>
        <v>0</v>
      </c>
    </row>
    <row r="13" spans="1:37" ht="18" customHeight="1" x14ac:dyDescent="0.3">
      <c r="A13" s="113"/>
      <c r="B13" s="63" t="s">
        <v>299</v>
      </c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6"/>
      <c r="AI13" s="111" t="str">
        <f>IF($AH14&lt;4999.99,"1",IF($AH14&gt;15000,"3","2"))</f>
        <v>1</v>
      </c>
      <c r="AJ13" s="65"/>
      <c r="AK13" s="66"/>
    </row>
    <row r="14" spans="1:37" s="18" customFormat="1" ht="18" customHeight="1" thickBot="1" x14ac:dyDescent="0.35">
      <c r="A14" s="114"/>
      <c r="B14" s="64" t="s">
        <v>22</v>
      </c>
      <c r="C14" s="30">
        <f>INDEX('Prix BPU'!$C$3:$E$300,MATCH(' Quantités '!C$2,'Prix BPU'!$C$3:$C$300,),2)*C13</f>
        <v>0</v>
      </c>
      <c r="D14" s="30">
        <f>INDEX('Prix BPU'!$C$3:$E$300,MATCH(' Quantités '!D$2,'Prix BPU'!$C$3:$C$300,),2)*D13</f>
        <v>0</v>
      </c>
      <c r="E14" s="30">
        <f>INDEX('Prix BPU'!$C$3:$E$300,MATCH(' Quantités '!E$2,'Prix BPU'!$C$3:$C$300,),2)*E13</f>
        <v>0</v>
      </c>
      <c r="F14" s="30">
        <f>INDEX('Prix BPU'!$C$3:$E$300,MATCH(' Quantités '!F$2,'Prix BPU'!$C$3:$C$300,),2)*F13</f>
        <v>0</v>
      </c>
      <c r="G14" s="30">
        <f>INDEX('Prix BPU'!$C$3:$E$300,MATCH(' Quantités '!G$2,'Prix BPU'!$C$3:$C$300,),2)*G13</f>
        <v>0</v>
      </c>
      <c r="H14" s="30">
        <f>INDEX('Prix BPU'!$C$3:$E$300,MATCH(' Quantités '!H$2,'Prix BPU'!$C$3:$C$300,),2)*H13</f>
        <v>0</v>
      </c>
      <c r="I14" s="30">
        <f>INDEX('Prix BPU'!$C$3:$E$300,MATCH(' Quantités '!I$2,'Prix BPU'!$C$3:$C$300,),2)*I13</f>
        <v>0</v>
      </c>
      <c r="J14" s="30">
        <f>INDEX('Prix BPU'!$C$3:$E$300,MATCH(' Quantités '!J$2,'Prix BPU'!$C$3:$C$300,),2)*J13</f>
        <v>0</v>
      </c>
      <c r="K14" s="30">
        <f>INDEX('Prix BPU'!$C$3:$E$300,MATCH(' Quantités '!K$2,'Prix BPU'!$C$3:$C$300,),2)*K13</f>
        <v>0</v>
      </c>
      <c r="L14" s="30">
        <f>INDEX('Prix BPU'!$C$3:$E$300,MATCH(' Quantités '!L$2,'Prix BPU'!$C$3:$C$300,),2)*L13</f>
        <v>0</v>
      </c>
      <c r="M14" s="30">
        <f>INDEX('Prix BPU'!$C$3:$E$300,MATCH(' Quantités '!M$2,'Prix BPU'!$C$3:$C$300,),2)*M13</f>
        <v>0</v>
      </c>
      <c r="N14" s="30">
        <f>INDEX('Prix BPU'!$C$3:$E$300,MATCH(' Quantités '!N$2,'Prix BPU'!$C$3:$C$300,),2)*N13</f>
        <v>0</v>
      </c>
      <c r="O14" s="30">
        <f>INDEX('Prix BPU'!$C$3:$E$300,MATCH(' Quantités '!O$2,'Prix BPU'!$C$3:$C$300,),2)*O13</f>
        <v>0</v>
      </c>
      <c r="P14" s="30">
        <f>INDEX('Prix BPU'!$C$3:$E$300,MATCH(' Quantités '!P$2,'Prix BPU'!$C$3:$C$300,),2)*P13</f>
        <v>0</v>
      </c>
      <c r="Q14" s="30">
        <f>INDEX('Prix BPU'!$C$3:$E$300,MATCH(' Quantités '!Q$2,'Prix BPU'!$C$3:$C$300,),2)*Q13</f>
        <v>0</v>
      </c>
      <c r="R14" s="30">
        <f>INDEX('Prix BPU'!$C$3:$E$300,MATCH(' Quantités '!R$2,'Prix BPU'!$C$3:$C$300,),2)*R13</f>
        <v>0</v>
      </c>
      <c r="S14" s="30">
        <f>INDEX('Prix BPU'!$C$3:$E$300,MATCH(' Quantités '!S$2,'Prix BPU'!$C$3:$C$300,),2)*S13</f>
        <v>0</v>
      </c>
      <c r="T14" s="30">
        <f>INDEX('Prix BPU'!$C$3:$E$300,MATCH(' Quantités '!T$2,'Prix BPU'!$C$3:$C$300,),2)*T13</f>
        <v>0</v>
      </c>
      <c r="U14" s="30">
        <f>INDEX('Prix BPU'!$C$3:$E$300,MATCH(' Quantités '!U$2,'Prix BPU'!$C$3:$C$300,),2)*U13</f>
        <v>0</v>
      </c>
      <c r="V14" s="30">
        <f>INDEX('Prix BPU'!$C$3:$E$300,MATCH(' Quantités '!V$2,'Prix BPU'!$C$3:$C$300,),2)*V13</f>
        <v>0</v>
      </c>
      <c r="W14" s="31">
        <f>INDEX('Prix BPU'!$C$3:$E$300,MATCH(' Quantités '!W$2,'Prix BPU'!$C$3:$C$300,),3)*W13</f>
        <v>0</v>
      </c>
      <c r="X14" s="31">
        <f>INDEX('Prix BPU'!$C$3:$E$300,MATCH(' Quantités '!X$2,'Prix BPU'!$C$3:$C$300,),3)*X13</f>
        <v>0</v>
      </c>
      <c r="Y14" s="31">
        <f>INDEX('Prix BPU'!$C$3:$E$300,MATCH(' Quantités '!Y$2,'Prix BPU'!$C$3:$C$300,),3)*Y13</f>
        <v>0</v>
      </c>
      <c r="Z14" s="31">
        <f>INDEX('Prix BPU'!$C$3:$E$300,MATCH(' Quantités '!Z$2,'Prix BPU'!$C$3:$C$300,),3)*Z13</f>
        <v>0</v>
      </c>
      <c r="AA14" s="31">
        <f>INDEX('Prix BPU'!$C$3:$E$300,MATCH(' Quantités '!AA$2,'Prix BPU'!$C$3:$C$300,),3)*AA13</f>
        <v>0</v>
      </c>
      <c r="AB14" s="30">
        <f>INDEX('Prix BPU'!$C$3:$E$300,MATCH(' Quantités '!AB$2,'Prix BPU'!$C$3:$C$300,),2)*AB13</f>
        <v>0</v>
      </c>
      <c r="AC14" s="30">
        <f>INDEX('Prix BPU'!$C$3:$E$300,MATCH(' Quantités '!AC$2,'Prix BPU'!$C$3:$C$300,),2)*AC13</f>
        <v>0</v>
      </c>
      <c r="AD14" s="30">
        <f>INDEX('Prix BPU'!$C$3:$E$300,MATCH(' Quantités '!AD$2,'Prix BPU'!$C$3:$C$300,),2)*AD13</f>
        <v>0</v>
      </c>
      <c r="AE14" s="30">
        <f>INDEX('Prix BPU'!$C$3:$E$300,MATCH(' Quantités '!AE$2,'Prix BPU'!$C$3:$C$300,),2)*AE13</f>
        <v>0</v>
      </c>
      <c r="AF14" s="30">
        <f>INDEX('Prix BPU'!$C$3:$E$300,MATCH(' Quantités '!AF$2,'Prix BPU'!$C$3:$C$300,),2)*AF13</f>
        <v>0</v>
      </c>
      <c r="AG14" s="30">
        <f>INDEX('Prix BPU'!$C$3:$E$300,MATCH(' Quantités '!AG$2,'Prix BPU'!$C$3:$C$300,),2)*AG13</f>
        <v>0</v>
      </c>
      <c r="AH14" s="32">
        <f>SUM(C14:AA14)</f>
        <v>0</v>
      </c>
      <c r="AI14" s="112"/>
      <c r="AJ14" s="67">
        <f>IF($AH14&lt;4999.99,($AH14-$AH14*RABAIS!$C$3),IF(' Quantités '!$AH14&gt;15000,(' Quantités '!$AH14-' Quantités '!$AH14*RABAIS!$C$5),($AH14-$AH14*RABAIS!$C$4)))</f>
        <v>0</v>
      </c>
      <c r="AK14" s="68">
        <f t="shared" ref="AK14" si="7">AJ14*1.2</f>
        <v>0</v>
      </c>
    </row>
    <row r="15" spans="1:37" ht="18" customHeight="1" x14ac:dyDescent="0.3">
      <c r="A15" s="113"/>
      <c r="B15" s="63" t="s">
        <v>299</v>
      </c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6"/>
      <c r="AI15" s="111" t="str">
        <f t="shared" ref="AI15" si="8">IF($AH16&lt;4999.99,"1",IF($AH16&gt;15000,"3","2"))</f>
        <v>1</v>
      </c>
      <c r="AJ15" s="65"/>
      <c r="AK15" s="66"/>
    </row>
    <row r="16" spans="1:37" s="18" customFormat="1" ht="18" customHeight="1" thickBot="1" x14ac:dyDescent="0.35">
      <c r="A16" s="114"/>
      <c r="B16" s="64" t="s">
        <v>22</v>
      </c>
      <c r="C16" s="30">
        <f>INDEX('Prix BPU'!$C$3:$E$300,MATCH(' Quantités '!C$2,'Prix BPU'!$C$3:$C$300,),2)*C15</f>
        <v>0</v>
      </c>
      <c r="D16" s="30">
        <f>INDEX('Prix BPU'!$C$3:$E$300,MATCH(' Quantités '!D$2,'Prix BPU'!$C$3:$C$300,),2)*D15</f>
        <v>0</v>
      </c>
      <c r="E16" s="30">
        <f>INDEX('Prix BPU'!$C$3:$E$300,MATCH(' Quantités '!E$2,'Prix BPU'!$C$3:$C$300,),2)*E15</f>
        <v>0</v>
      </c>
      <c r="F16" s="30">
        <f>INDEX('Prix BPU'!$C$3:$E$300,MATCH(' Quantités '!F$2,'Prix BPU'!$C$3:$C$300,),2)*F15</f>
        <v>0</v>
      </c>
      <c r="G16" s="30">
        <f>INDEX('Prix BPU'!$C$3:$E$300,MATCH(' Quantités '!G$2,'Prix BPU'!$C$3:$C$300,),2)*G15</f>
        <v>0</v>
      </c>
      <c r="H16" s="30">
        <f>INDEX('Prix BPU'!$C$3:$E$300,MATCH(' Quantités '!H$2,'Prix BPU'!$C$3:$C$300,),2)*H15</f>
        <v>0</v>
      </c>
      <c r="I16" s="30">
        <f>INDEX('Prix BPU'!$C$3:$E$300,MATCH(' Quantités '!I$2,'Prix BPU'!$C$3:$C$300,),2)*I15</f>
        <v>0</v>
      </c>
      <c r="J16" s="30">
        <f>INDEX('Prix BPU'!$C$3:$E$300,MATCH(' Quantités '!J$2,'Prix BPU'!$C$3:$C$300,),2)*J15</f>
        <v>0</v>
      </c>
      <c r="K16" s="30">
        <f>INDEX('Prix BPU'!$C$3:$E$300,MATCH(' Quantités '!K$2,'Prix BPU'!$C$3:$C$300,),2)*K15</f>
        <v>0</v>
      </c>
      <c r="L16" s="30">
        <f>INDEX('Prix BPU'!$C$3:$E$300,MATCH(' Quantités '!L$2,'Prix BPU'!$C$3:$C$300,),2)*L15</f>
        <v>0</v>
      </c>
      <c r="M16" s="30">
        <f>INDEX('Prix BPU'!$C$3:$E$300,MATCH(' Quantités '!M$2,'Prix BPU'!$C$3:$C$300,),2)*M15</f>
        <v>0</v>
      </c>
      <c r="N16" s="30">
        <f>INDEX('Prix BPU'!$C$3:$E$300,MATCH(' Quantités '!N$2,'Prix BPU'!$C$3:$C$300,),2)*N15</f>
        <v>0</v>
      </c>
      <c r="O16" s="30">
        <f>INDEX('Prix BPU'!$C$3:$E$300,MATCH(' Quantités '!O$2,'Prix BPU'!$C$3:$C$300,),2)*O15</f>
        <v>0</v>
      </c>
      <c r="P16" s="30">
        <f>INDEX('Prix BPU'!$C$3:$E$300,MATCH(' Quantités '!P$2,'Prix BPU'!$C$3:$C$300,),2)*P15</f>
        <v>0</v>
      </c>
      <c r="Q16" s="30">
        <f>INDEX('Prix BPU'!$C$3:$E$300,MATCH(' Quantités '!Q$2,'Prix BPU'!$C$3:$C$300,),2)*Q15</f>
        <v>0</v>
      </c>
      <c r="R16" s="30">
        <f>INDEX('Prix BPU'!$C$3:$E$300,MATCH(' Quantités '!R$2,'Prix BPU'!$C$3:$C$300,),2)*R15</f>
        <v>0</v>
      </c>
      <c r="S16" s="30">
        <f>INDEX('Prix BPU'!$C$3:$E$300,MATCH(' Quantités '!S$2,'Prix BPU'!$C$3:$C$300,),2)*S15</f>
        <v>0</v>
      </c>
      <c r="T16" s="30">
        <f>INDEX('Prix BPU'!$C$3:$E$300,MATCH(' Quantités '!T$2,'Prix BPU'!$C$3:$C$300,),2)*T15</f>
        <v>0</v>
      </c>
      <c r="U16" s="30">
        <f>INDEX('Prix BPU'!$C$3:$E$300,MATCH(' Quantités '!U$2,'Prix BPU'!$C$3:$C$300,),2)*U15</f>
        <v>0</v>
      </c>
      <c r="V16" s="30">
        <f>INDEX('Prix BPU'!$C$3:$E$300,MATCH(' Quantités '!V$2,'Prix BPU'!$C$3:$C$300,),2)*V15</f>
        <v>0</v>
      </c>
      <c r="W16" s="31">
        <f>INDEX('Prix BPU'!$C$3:$E$300,MATCH(' Quantités '!W$2,'Prix BPU'!$C$3:$C$300,),3)*W15</f>
        <v>0</v>
      </c>
      <c r="X16" s="31">
        <f>INDEX('Prix BPU'!$C$3:$E$300,MATCH(' Quantités '!X$2,'Prix BPU'!$C$3:$C$300,),3)*X15</f>
        <v>0</v>
      </c>
      <c r="Y16" s="31">
        <f>INDEX('Prix BPU'!$C$3:$E$300,MATCH(' Quantités '!Y$2,'Prix BPU'!$C$3:$C$300,),3)*Y15</f>
        <v>0</v>
      </c>
      <c r="Z16" s="31">
        <f>INDEX('Prix BPU'!$C$3:$E$300,MATCH(' Quantités '!Z$2,'Prix BPU'!$C$3:$C$300,),3)*Z15</f>
        <v>0</v>
      </c>
      <c r="AA16" s="31">
        <f>INDEX('Prix BPU'!$C$3:$E$300,MATCH(' Quantités '!AA$2,'Prix BPU'!$C$3:$C$300,),3)*AA15</f>
        <v>0</v>
      </c>
      <c r="AB16" s="30">
        <f>INDEX('Prix BPU'!$C$3:$E$300,MATCH(' Quantités '!AB$2,'Prix BPU'!$C$3:$C$300,),2)*AB15</f>
        <v>0</v>
      </c>
      <c r="AC16" s="30">
        <f>INDEX('Prix BPU'!$C$3:$E$300,MATCH(' Quantités '!AC$2,'Prix BPU'!$C$3:$C$300,),2)*AC15</f>
        <v>0</v>
      </c>
      <c r="AD16" s="30">
        <f>INDEX('Prix BPU'!$C$3:$E$300,MATCH(' Quantités '!AD$2,'Prix BPU'!$C$3:$C$300,),2)*AD15</f>
        <v>0</v>
      </c>
      <c r="AE16" s="30">
        <f>INDEX('Prix BPU'!$C$3:$E$300,MATCH(' Quantités '!AE$2,'Prix BPU'!$C$3:$C$300,),2)*AE15</f>
        <v>0</v>
      </c>
      <c r="AF16" s="30">
        <f>INDEX('Prix BPU'!$C$3:$E$300,MATCH(' Quantités '!AF$2,'Prix BPU'!$C$3:$C$300,),2)*AF15</f>
        <v>0</v>
      </c>
      <c r="AG16" s="30">
        <f>INDEX('Prix BPU'!$C$3:$E$300,MATCH(' Quantités '!AG$2,'Prix BPU'!$C$3:$C$300,),2)*AG15</f>
        <v>0</v>
      </c>
      <c r="AH16" s="32">
        <f>SUM(C16:AA16)</f>
        <v>0</v>
      </c>
      <c r="AI16" s="112"/>
      <c r="AJ16" s="67">
        <f>IF($AH16&lt;4999.99,($AH16-$AH16*RABAIS!$C$3),IF(' Quantités '!$AH16&gt;15000,(' Quantités '!$AH16-' Quantités '!$AH16*RABAIS!$C$5),($AH16-$AH16*RABAIS!$C$4)))</f>
        <v>0</v>
      </c>
      <c r="AK16" s="68">
        <f t="shared" ref="AK16" si="9">AJ16*1.2</f>
        <v>0</v>
      </c>
    </row>
    <row r="17" spans="1:37" ht="18" customHeight="1" x14ac:dyDescent="0.3">
      <c r="A17" s="113"/>
      <c r="B17" s="63" t="s">
        <v>299</v>
      </c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6"/>
      <c r="AI17" s="111" t="str">
        <f>IF($AH18&lt;4999.99,"1",IF($AH18&gt;15000,"3","2"))</f>
        <v>1</v>
      </c>
      <c r="AJ17" s="65"/>
      <c r="AK17" s="66"/>
    </row>
    <row r="18" spans="1:37" s="18" customFormat="1" ht="18" customHeight="1" thickBot="1" x14ac:dyDescent="0.35">
      <c r="A18" s="114"/>
      <c r="B18" s="64" t="s">
        <v>22</v>
      </c>
      <c r="C18" s="30">
        <f>INDEX('Prix BPU'!$C$3:$E$300,MATCH(' Quantités '!C$2,'Prix BPU'!$C$3:$C$300,),2)*C17</f>
        <v>0</v>
      </c>
      <c r="D18" s="30">
        <f>INDEX('Prix BPU'!$C$3:$E$300,MATCH(' Quantités '!D$2,'Prix BPU'!$C$3:$C$300,),2)*D17</f>
        <v>0</v>
      </c>
      <c r="E18" s="30">
        <f>INDEX('Prix BPU'!$C$3:$E$300,MATCH(' Quantités '!E$2,'Prix BPU'!$C$3:$C$300,),2)*E17</f>
        <v>0</v>
      </c>
      <c r="F18" s="30">
        <f>INDEX('Prix BPU'!$C$3:$E$300,MATCH(' Quantités '!F$2,'Prix BPU'!$C$3:$C$300,),2)*F17</f>
        <v>0</v>
      </c>
      <c r="G18" s="30">
        <f>INDEX('Prix BPU'!$C$3:$E$300,MATCH(' Quantités '!G$2,'Prix BPU'!$C$3:$C$300,),2)*G17</f>
        <v>0</v>
      </c>
      <c r="H18" s="30">
        <f>INDEX('Prix BPU'!$C$3:$E$300,MATCH(' Quantités '!H$2,'Prix BPU'!$C$3:$C$300,),2)*H17</f>
        <v>0</v>
      </c>
      <c r="I18" s="30">
        <f>INDEX('Prix BPU'!$C$3:$E$300,MATCH(' Quantités '!I$2,'Prix BPU'!$C$3:$C$300,),2)*I17</f>
        <v>0</v>
      </c>
      <c r="J18" s="30">
        <f>INDEX('Prix BPU'!$C$3:$E$300,MATCH(' Quantités '!J$2,'Prix BPU'!$C$3:$C$300,),2)*J17</f>
        <v>0</v>
      </c>
      <c r="K18" s="30">
        <f>INDEX('Prix BPU'!$C$3:$E$300,MATCH(' Quantités '!K$2,'Prix BPU'!$C$3:$C$300,),2)*K17</f>
        <v>0</v>
      </c>
      <c r="L18" s="30">
        <f>INDEX('Prix BPU'!$C$3:$E$300,MATCH(' Quantités '!L$2,'Prix BPU'!$C$3:$C$300,),2)*L17</f>
        <v>0</v>
      </c>
      <c r="M18" s="30">
        <f>INDEX('Prix BPU'!$C$3:$E$300,MATCH(' Quantités '!M$2,'Prix BPU'!$C$3:$C$300,),2)*M17</f>
        <v>0</v>
      </c>
      <c r="N18" s="30">
        <f>INDEX('Prix BPU'!$C$3:$E$300,MATCH(' Quantités '!N$2,'Prix BPU'!$C$3:$C$300,),2)*N17</f>
        <v>0</v>
      </c>
      <c r="O18" s="30">
        <f>INDEX('Prix BPU'!$C$3:$E$300,MATCH(' Quantités '!O$2,'Prix BPU'!$C$3:$C$300,),2)*O17</f>
        <v>0</v>
      </c>
      <c r="P18" s="30">
        <f>INDEX('Prix BPU'!$C$3:$E$300,MATCH(' Quantités '!P$2,'Prix BPU'!$C$3:$C$300,),2)*P17</f>
        <v>0</v>
      </c>
      <c r="Q18" s="30">
        <f>INDEX('Prix BPU'!$C$3:$E$300,MATCH(' Quantités '!Q$2,'Prix BPU'!$C$3:$C$300,),2)*Q17</f>
        <v>0</v>
      </c>
      <c r="R18" s="30">
        <f>INDEX('Prix BPU'!$C$3:$E$300,MATCH(' Quantités '!R$2,'Prix BPU'!$C$3:$C$300,),2)*R17</f>
        <v>0</v>
      </c>
      <c r="S18" s="30">
        <f>INDEX('Prix BPU'!$C$3:$E$300,MATCH(' Quantités '!S$2,'Prix BPU'!$C$3:$C$300,),2)*S17</f>
        <v>0</v>
      </c>
      <c r="T18" s="30">
        <f>INDEX('Prix BPU'!$C$3:$E$300,MATCH(' Quantités '!T$2,'Prix BPU'!$C$3:$C$300,),2)*T17</f>
        <v>0</v>
      </c>
      <c r="U18" s="30">
        <f>INDEX('Prix BPU'!$C$3:$E$300,MATCH(' Quantités '!U$2,'Prix BPU'!$C$3:$C$300,),2)*U17</f>
        <v>0</v>
      </c>
      <c r="V18" s="30">
        <f>INDEX('Prix BPU'!$C$3:$E$300,MATCH(' Quantités '!V$2,'Prix BPU'!$C$3:$C$300,),2)*V17</f>
        <v>0</v>
      </c>
      <c r="W18" s="31">
        <f>INDEX('Prix BPU'!$C$3:$E$300,MATCH(' Quantités '!W$2,'Prix BPU'!$C$3:$C$300,),3)*W17</f>
        <v>0</v>
      </c>
      <c r="X18" s="31">
        <f>INDEX('Prix BPU'!$C$3:$E$300,MATCH(' Quantités '!X$2,'Prix BPU'!$C$3:$C$300,),3)*X17</f>
        <v>0</v>
      </c>
      <c r="Y18" s="31">
        <f>INDEX('Prix BPU'!$C$3:$E$300,MATCH(' Quantités '!Y$2,'Prix BPU'!$C$3:$C$300,),3)*Y17</f>
        <v>0</v>
      </c>
      <c r="Z18" s="31">
        <f>INDEX('Prix BPU'!$C$3:$E$300,MATCH(' Quantités '!Z$2,'Prix BPU'!$C$3:$C$300,),3)*Z17</f>
        <v>0</v>
      </c>
      <c r="AA18" s="31">
        <f>INDEX('Prix BPU'!$C$3:$E$300,MATCH(' Quantités '!AA$2,'Prix BPU'!$C$3:$C$300,),3)*AA17</f>
        <v>0</v>
      </c>
      <c r="AB18" s="30">
        <f>INDEX('Prix BPU'!$C$3:$E$300,MATCH(' Quantités '!AB$2,'Prix BPU'!$C$3:$C$300,),2)*AB17</f>
        <v>0</v>
      </c>
      <c r="AC18" s="30">
        <f>INDEX('Prix BPU'!$C$3:$E$300,MATCH(' Quantités '!AC$2,'Prix BPU'!$C$3:$C$300,),2)*AC17</f>
        <v>0</v>
      </c>
      <c r="AD18" s="30">
        <f>INDEX('Prix BPU'!$C$3:$E$300,MATCH(' Quantités '!AD$2,'Prix BPU'!$C$3:$C$300,),2)*AD17</f>
        <v>0</v>
      </c>
      <c r="AE18" s="30">
        <f>INDEX('Prix BPU'!$C$3:$E$300,MATCH(' Quantités '!AE$2,'Prix BPU'!$C$3:$C$300,),2)*AE17</f>
        <v>0</v>
      </c>
      <c r="AF18" s="30">
        <f>INDEX('Prix BPU'!$C$3:$E$300,MATCH(' Quantités '!AF$2,'Prix BPU'!$C$3:$C$300,),2)*AF17</f>
        <v>0</v>
      </c>
      <c r="AG18" s="30">
        <f>INDEX('Prix BPU'!$C$3:$E$300,MATCH(' Quantités '!AG$2,'Prix BPU'!$C$3:$C$300,),2)*AG17</f>
        <v>0</v>
      </c>
      <c r="AH18" s="32">
        <f>SUM(C18:AA18)</f>
        <v>0</v>
      </c>
      <c r="AI18" s="112"/>
      <c r="AJ18" s="67">
        <f>IF($AH18&lt;4999.99,($AH18-$AH18*RABAIS!$C$3),IF(' Quantités '!$AH18&gt;15000,(' Quantités '!$AH18-' Quantités '!$AH18*RABAIS!$C$5),($AH18-$AH18*RABAIS!$C$4)))</f>
        <v>0</v>
      </c>
      <c r="AK18" s="68">
        <f>AJ18*1.2</f>
        <v>0</v>
      </c>
    </row>
    <row r="19" spans="1:37" ht="18" customHeight="1" x14ac:dyDescent="0.3">
      <c r="A19" s="113"/>
      <c r="B19" s="63" t="s">
        <v>299</v>
      </c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6"/>
      <c r="AI19" s="111" t="str">
        <f t="shared" ref="AI19" si="10">IF($AH20&lt;4999.99,"1",IF($AH20&gt;15000,"3","2"))</f>
        <v>1</v>
      </c>
      <c r="AJ19" s="65"/>
      <c r="AK19" s="66"/>
    </row>
    <row r="20" spans="1:37" s="18" customFormat="1" ht="18" customHeight="1" thickBot="1" x14ac:dyDescent="0.35">
      <c r="A20" s="114"/>
      <c r="B20" s="64" t="s">
        <v>22</v>
      </c>
      <c r="C20" s="30">
        <f>INDEX('Prix BPU'!$C$3:$E$300,MATCH(' Quantités '!C$2,'Prix BPU'!$C$3:$C$300,),2)*C19</f>
        <v>0</v>
      </c>
      <c r="D20" s="30">
        <f>INDEX('Prix BPU'!$C$3:$E$300,MATCH(' Quantités '!D$2,'Prix BPU'!$C$3:$C$300,),2)*D19</f>
        <v>0</v>
      </c>
      <c r="E20" s="30">
        <f>INDEX('Prix BPU'!$C$3:$E$300,MATCH(' Quantités '!E$2,'Prix BPU'!$C$3:$C$300,),2)*E19</f>
        <v>0</v>
      </c>
      <c r="F20" s="30">
        <f>INDEX('Prix BPU'!$C$3:$E$300,MATCH(' Quantités '!F$2,'Prix BPU'!$C$3:$C$300,),2)*F19</f>
        <v>0</v>
      </c>
      <c r="G20" s="30">
        <f>INDEX('Prix BPU'!$C$3:$E$300,MATCH(' Quantités '!G$2,'Prix BPU'!$C$3:$C$300,),2)*G19</f>
        <v>0</v>
      </c>
      <c r="H20" s="30">
        <f>INDEX('Prix BPU'!$C$3:$E$300,MATCH(' Quantités '!H$2,'Prix BPU'!$C$3:$C$300,),2)*H19</f>
        <v>0</v>
      </c>
      <c r="I20" s="30">
        <f>INDEX('Prix BPU'!$C$3:$E$300,MATCH(' Quantités '!I$2,'Prix BPU'!$C$3:$C$300,),2)*I19</f>
        <v>0</v>
      </c>
      <c r="J20" s="30">
        <f>INDEX('Prix BPU'!$C$3:$E$300,MATCH(' Quantités '!J$2,'Prix BPU'!$C$3:$C$300,),2)*J19</f>
        <v>0</v>
      </c>
      <c r="K20" s="30">
        <f>INDEX('Prix BPU'!$C$3:$E$300,MATCH(' Quantités '!K$2,'Prix BPU'!$C$3:$C$300,),2)*K19</f>
        <v>0</v>
      </c>
      <c r="L20" s="30">
        <f>INDEX('Prix BPU'!$C$3:$E$300,MATCH(' Quantités '!L$2,'Prix BPU'!$C$3:$C$300,),2)*L19</f>
        <v>0</v>
      </c>
      <c r="M20" s="30">
        <f>INDEX('Prix BPU'!$C$3:$E$300,MATCH(' Quantités '!M$2,'Prix BPU'!$C$3:$C$300,),2)*M19</f>
        <v>0</v>
      </c>
      <c r="N20" s="30">
        <f>INDEX('Prix BPU'!$C$3:$E$300,MATCH(' Quantités '!N$2,'Prix BPU'!$C$3:$C$300,),2)*N19</f>
        <v>0</v>
      </c>
      <c r="O20" s="30">
        <f>INDEX('Prix BPU'!$C$3:$E$300,MATCH(' Quantités '!O$2,'Prix BPU'!$C$3:$C$300,),2)*O19</f>
        <v>0</v>
      </c>
      <c r="P20" s="30">
        <f>INDEX('Prix BPU'!$C$3:$E$300,MATCH(' Quantités '!P$2,'Prix BPU'!$C$3:$C$300,),2)*P19</f>
        <v>0</v>
      </c>
      <c r="Q20" s="30">
        <f>INDEX('Prix BPU'!$C$3:$E$300,MATCH(' Quantités '!Q$2,'Prix BPU'!$C$3:$C$300,),2)*Q19</f>
        <v>0</v>
      </c>
      <c r="R20" s="30">
        <f>INDEX('Prix BPU'!$C$3:$E$300,MATCH(' Quantités '!R$2,'Prix BPU'!$C$3:$C$300,),2)*R19</f>
        <v>0</v>
      </c>
      <c r="S20" s="30">
        <f>INDEX('Prix BPU'!$C$3:$E$300,MATCH(' Quantités '!S$2,'Prix BPU'!$C$3:$C$300,),2)*S19</f>
        <v>0</v>
      </c>
      <c r="T20" s="30">
        <f>INDEX('Prix BPU'!$C$3:$E$300,MATCH(' Quantités '!T$2,'Prix BPU'!$C$3:$C$300,),2)*T19</f>
        <v>0</v>
      </c>
      <c r="U20" s="30">
        <f>INDEX('Prix BPU'!$C$3:$E$300,MATCH(' Quantités '!U$2,'Prix BPU'!$C$3:$C$300,),2)*U19</f>
        <v>0</v>
      </c>
      <c r="V20" s="30">
        <f>INDEX('Prix BPU'!$C$3:$E$300,MATCH(' Quantités '!V$2,'Prix BPU'!$C$3:$C$300,),2)*V19</f>
        <v>0</v>
      </c>
      <c r="W20" s="31">
        <f>INDEX('Prix BPU'!$C$3:$E$300,MATCH(' Quantités '!W$2,'Prix BPU'!$C$3:$C$300,),3)*W19</f>
        <v>0</v>
      </c>
      <c r="X20" s="31">
        <f>INDEX('Prix BPU'!$C$3:$E$300,MATCH(' Quantités '!X$2,'Prix BPU'!$C$3:$C$300,),3)*X19</f>
        <v>0</v>
      </c>
      <c r="Y20" s="31">
        <f>INDEX('Prix BPU'!$C$3:$E$300,MATCH(' Quantités '!Y$2,'Prix BPU'!$C$3:$C$300,),3)*Y19</f>
        <v>0</v>
      </c>
      <c r="Z20" s="31">
        <f>INDEX('Prix BPU'!$C$3:$E$300,MATCH(' Quantités '!Z$2,'Prix BPU'!$C$3:$C$300,),3)*Z19</f>
        <v>0</v>
      </c>
      <c r="AA20" s="31">
        <f>INDEX('Prix BPU'!$C$3:$E$300,MATCH(' Quantités '!AA$2,'Prix BPU'!$C$3:$C$300,),3)*AA19</f>
        <v>0</v>
      </c>
      <c r="AB20" s="30">
        <f>INDEX('Prix BPU'!$C$3:$E$300,MATCH(' Quantités '!AB$2,'Prix BPU'!$C$3:$C$300,),2)*AB19</f>
        <v>0</v>
      </c>
      <c r="AC20" s="30">
        <f>INDEX('Prix BPU'!$C$3:$E$300,MATCH(' Quantités '!AC$2,'Prix BPU'!$C$3:$C$300,),2)*AC19</f>
        <v>0</v>
      </c>
      <c r="AD20" s="30">
        <f>INDEX('Prix BPU'!$C$3:$E$300,MATCH(' Quantités '!AD$2,'Prix BPU'!$C$3:$C$300,),2)*AD19</f>
        <v>0</v>
      </c>
      <c r="AE20" s="30">
        <f>INDEX('Prix BPU'!$C$3:$E$300,MATCH(' Quantités '!AE$2,'Prix BPU'!$C$3:$C$300,),2)*AE19</f>
        <v>0</v>
      </c>
      <c r="AF20" s="30">
        <f>INDEX('Prix BPU'!$C$3:$E$300,MATCH(' Quantités '!AF$2,'Prix BPU'!$C$3:$C$300,),2)*AF19</f>
        <v>0</v>
      </c>
      <c r="AG20" s="30">
        <f>INDEX('Prix BPU'!$C$3:$E$300,MATCH(' Quantités '!AG$2,'Prix BPU'!$C$3:$C$300,),2)*AG19</f>
        <v>0</v>
      </c>
      <c r="AH20" s="32">
        <f>SUM(C20:AA20)</f>
        <v>0</v>
      </c>
      <c r="AI20" s="112"/>
      <c r="AJ20" s="67">
        <f>IF($AH20&lt;4999.99,($AH20-$AH20*RABAIS!$C$3),IF(' Quantités '!$AH20&gt;15000,(' Quantités '!$AH20-' Quantités '!$AH20*RABAIS!$C$5),($AH20-$AH20*RABAIS!$C$4)))</f>
        <v>0</v>
      </c>
      <c r="AK20" s="68">
        <f t="shared" ref="AK20" si="11">AJ20*1.2</f>
        <v>0</v>
      </c>
    </row>
    <row r="21" spans="1:37" ht="18" customHeight="1" x14ac:dyDescent="0.3">
      <c r="A21" s="113"/>
      <c r="B21" s="63" t="s">
        <v>299</v>
      </c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6"/>
      <c r="AI21" s="111" t="str">
        <f>IF($AH22&lt;4999.99,"1",IF($AH22&gt;15000,"3","2"))</f>
        <v>1</v>
      </c>
      <c r="AJ21" s="65"/>
      <c r="AK21" s="66"/>
    </row>
    <row r="22" spans="1:37" s="18" customFormat="1" ht="18" customHeight="1" thickBot="1" x14ac:dyDescent="0.35">
      <c r="A22" s="114"/>
      <c r="B22" s="64" t="s">
        <v>22</v>
      </c>
      <c r="C22" s="30">
        <f>INDEX('Prix BPU'!$C$3:$E$300,MATCH(' Quantités '!C$2,'Prix BPU'!$C$3:$C$300,),2)*C21</f>
        <v>0</v>
      </c>
      <c r="D22" s="30">
        <f>INDEX('Prix BPU'!$C$3:$E$300,MATCH(' Quantités '!D$2,'Prix BPU'!$C$3:$C$300,),2)*D21</f>
        <v>0</v>
      </c>
      <c r="E22" s="30">
        <f>INDEX('Prix BPU'!$C$3:$E$300,MATCH(' Quantités '!E$2,'Prix BPU'!$C$3:$C$300,),2)*E21</f>
        <v>0</v>
      </c>
      <c r="F22" s="30">
        <f>INDEX('Prix BPU'!$C$3:$E$300,MATCH(' Quantités '!F$2,'Prix BPU'!$C$3:$C$300,),2)*F21</f>
        <v>0</v>
      </c>
      <c r="G22" s="30">
        <f>INDEX('Prix BPU'!$C$3:$E$300,MATCH(' Quantités '!G$2,'Prix BPU'!$C$3:$C$300,),2)*G21</f>
        <v>0</v>
      </c>
      <c r="H22" s="30">
        <f>INDEX('Prix BPU'!$C$3:$E$300,MATCH(' Quantités '!H$2,'Prix BPU'!$C$3:$C$300,),2)*H21</f>
        <v>0</v>
      </c>
      <c r="I22" s="30">
        <f>INDEX('Prix BPU'!$C$3:$E$300,MATCH(' Quantités '!I$2,'Prix BPU'!$C$3:$C$300,),2)*I21</f>
        <v>0</v>
      </c>
      <c r="J22" s="30">
        <f>INDEX('Prix BPU'!$C$3:$E$300,MATCH(' Quantités '!J$2,'Prix BPU'!$C$3:$C$300,),2)*J21</f>
        <v>0</v>
      </c>
      <c r="K22" s="30">
        <f>INDEX('Prix BPU'!$C$3:$E$300,MATCH(' Quantités '!K$2,'Prix BPU'!$C$3:$C$300,),2)*K21</f>
        <v>0</v>
      </c>
      <c r="L22" s="30">
        <f>INDEX('Prix BPU'!$C$3:$E$300,MATCH(' Quantités '!L$2,'Prix BPU'!$C$3:$C$300,),2)*L21</f>
        <v>0</v>
      </c>
      <c r="M22" s="30">
        <f>INDEX('Prix BPU'!$C$3:$E$300,MATCH(' Quantités '!M$2,'Prix BPU'!$C$3:$C$300,),2)*M21</f>
        <v>0</v>
      </c>
      <c r="N22" s="30">
        <f>INDEX('Prix BPU'!$C$3:$E$300,MATCH(' Quantités '!N$2,'Prix BPU'!$C$3:$C$300,),2)*N21</f>
        <v>0</v>
      </c>
      <c r="O22" s="30">
        <f>INDEX('Prix BPU'!$C$3:$E$300,MATCH(' Quantités '!O$2,'Prix BPU'!$C$3:$C$300,),2)*O21</f>
        <v>0</v>
      </c>
      <c r="P22" s="30">
        <f>INDEX('Prix BPU'!$C$3:$E$300,MATCH(' Quantités '!P$2,'Prix BPU'!$C$3:$C$300,),2)*P21</f>
        <v>0</v>
      </c>
      <c r="Q22" s="30">
        <f>INDEX('Prix BPU'!$C$3:$E$300,MATCH(' Quantités '!Q$2,'Prix BPU'!$C$3:$C$300,),2)*Q21</f>
        <v>0</v>
      </c>
      <c r="R22" s="30">
        <f>INDEX('Prix BPU'!$C$3:$E$300,MATCH(' Quantités '!R$2,'Prix BPU'!$C$3:$C$300,),2)*R21</f>
        <v>0</v>
      </c>
      <c r="S22" s="30">
        <f>INDEX('Prix BPU'!$C$3:$E$300,MATCH(' Quantités '!S$2,'Prix BPU'!$C$3:$C$300,),2)*S21</f>
        <v>0</v>
      </c>
      <c r="T22" s="30">
        <f>INDEX('Prix BPU'!$C$3:$E$300,MATCH(' Quantités '!T$2,'Prix BPU'!$C$3:$C$300,),2)*T21</f>
        <v>0</v>
      </c>
      <c r="U22" s="30">
        <f>INDEX('Prix BPU'!$C$3:$E$300,MATCH(' Quantités '!U$2,'Prix BPU'!$C$3:$C$300,),2)*U21</f>
        <v>0</v>
      </c>
      <c r="V22" s="30">
        <f>INDEX('Prix BPU'!$C$3:$E$300,MATCH(' Quantités '!V$2,'Prix BPU'!$C$3:$C$300,),2)*V21</f>
        <v>0</v>
      </c>
      <c r="W22" s="31">
        <f>INDEX('Prix BPU'!$C$3:$E$300,MATCH(' Quantités '!W$2,'Prix BPU'!$C$3:$C$300,),3)*W21</f>
        <v>0</v>
      </c>
      <c r="X22" s="31">
        <f>INDEX('Prix BPU'!$C$3:$E$300,MATCH(' Quantités '!X$2,'Prix BPU'!$C$3:$C$300,),3)*X21</f>
        <v>0</v>
      </c>
      <c r="Y22" s="31">
        <f>INDEX('Prix BPU'!$C$3:$E$300,MATCH(' Quantités '!Y$2,'Prix BPU'!$C$3:$C$300,),3)*Y21</f>
        <v>0</v>
      </c>
      <c r="Z22" s="31">
        <f>INDEX('Prix BPU'!$C$3:$E$300,MATCH(' Quantités '!Z$2,'Prix BPU'!$C$3:$C$300,),3)*Z21</f>
        <v>0</v>
      </c>
      <c r="AA22" s="31">
        <f>INDEX('Prix BPU'!$C$3:$E$300,MATCH(' Quantités '!AA$2,'Prix BPU'!$C$3:$C$300,),3)*AA21</f>
        <v>0</v>
      </c>
      <c r="AB22" s="30">
        <f>INDEX('Prix BPU'!$C$3:$E$300,MATCH(' Quantités '!AB$2,'Prix BPU'!$C$3:$C$300,),2)*AB21</f>
        <v>0</v>
      </c>
      <c r="AC22" s="30">
        <f>INDEX('Prix BPU'!$C$3:$E$300,MATCH(' Quantités '!AC$2,'Prix BPU'!$C$3:$C$300,),2)*AC21</f>
        <v>0</v>
      </c>
      <c r="AD22" s="30">
        <f>INDEX('Prix BPU'!$C$3:$E$300,MATCH(' Quantités '!AD$2,'Prix BPU'!$C$3:$C$300,),2)*AD21</f>
        <v>0</v>
      </c>
      <c r="AE22" s="30">
        <f>INDEX('Prix BPU'!$C$3:$E$300,MATCH(' Quantités '!AE$2,'Prix BPU'!$C$3:$C$300,),2)*AE21</f>
        <v>0</v>
      </c>
      <c r="AF22" s="30">
        <f>INDEX('Prix BPU'!$C$3:$E$300,MATCH(' Quantités '!AF$2,'Prix BPU'!$C$3:$C$300,),2)*AF21</f>
        <v>0</v>
      </c>
      <c r="AG22" s="30">
        <f>INDEX('Prix BPU'!$C$3:$E$300,MATCH(' Quantités '!AG$2,'Prix BPU'!$C$3:$C$300,),2)*AG21</f>
        <v>0</v>
      </c>
      <c r="AH22" s="32">
        <f>SUM(C22:AA22)</f>
        <v>0</v>
      </c>
      <c r="AI22" s="112"/>
      <c r="AJ22" s="67">
        <f>IF($AH22&lt;4999.99,($AH22-$AH22*RABAIS!$C$3),IF(' Quantités '!$AH22&gt;15000,(' Quantités '!$AH22-' Quantités '!$AH22*RABAIS!$C$5),($AH22-$AH22*RABAIS!$C$4)))</f>
        <v>0</v>
      </c>
      <c r="AK22" s="68">
        <f t="shared" ref="AK22" si="12">AJ22*1.2</f>
        <v>0</v>
      </c>
    </row>
    <row r="23" spans="1:37" ht="18" customHeight="1" x14ac:dyDescent="0.3">
      <c r="A23" s="113"/>
      <c r="B23" s="63" t="s">
        <v>299</v>
      </c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6"/>
      <c r="AI23" s="111" t="str">
        <f t="shared" ref="AI23" si="13">IF($AH24&lt;4999.99,"1",IF($AH24&gt;15000,"3","2"))</f>
        <v>1</v>
      </c>
      <c r="AJ23" s="65"/>
      <c r="AK23" s="66"/>
    </row>
    <row r="24" spans="1:37" s="18" customFormat="1" ht="18" customHeight="1" thickBot="1" x14ac:dyDescent="0.35">
      <c r="A24" s="114"/>
      <c r="B24" s="64" t="s">
        <v>22</v>
      </c>
      <c r="C24" s="30">
        <f>INDEX('Prix BPU'!$C$3:$E$300,MATCH(' Quantités '!C$2,'Prix BPU'!$C$3:$C$300,),2)*C23</f>
        <v>0</v>
      </c>
      <c r="D24" s="30">
        <f>INDEX('Prix BPU'!$C$3:$E$300,MATCH(' Quantités '!D$2,'Prix BPU'!$C$3:$C$300,),2)*D23</f>
        <v>0</v>
      </c>
      <c r="E24" s="30">
        <f>INDEX('Prix BPU'!$C$3:$E$300,MATCH(' Quantités '!E$2,'Prix BPU'!$C$3:$C$300,),2)*E23</f>
        <v>0</v>
      </c>
      <c r="F24" s="30">
        <f>INDEX('Prix BPU'!$C$3:$E$300,MATCH(' Quantités '!F$2,'Prix BPU'!$C$3:$C$300,),2)*F23</f>
        <v>0</v>
      </c>
      <c r="G24" s="30">
        <f>INDEX('Prix BPU'!$C$3:$E$300,MATCH(' Quantités '!G$2,'Prix BPU'!$C$3:$C$300,),2)*G23</f>
        <v>0</v>
      </c>
      <c r="H24" s="30">
        <f>INDEX('Prix BPU'!$C$3:$E$300,MATCH(' Quantités '!H$2,'Prix BPU'!$C$3:$C$300,),2)*H23</f>
        <v>0</v>
      </c>
      <c r="I24" s="30">
        <f>INDEX('Prix BPU'!$C$3:$E$300,MATCH(' Quantités '!I$2,'Prix BPU'!$C$3:$C$300,),2)*I23</f>
        <v>0</v>
      </c>
      <c r="J24" s="30">
        <f>INDEX('Prix BPU'!$C$3:$E$300,MATCH(' Quantités '!J$2,'Prix BPU'!$C$3:$C$300,),2)*J23</f>
        <v>0</v>
      </c>
      <c r="K24" s="30">
        <f>INDEX('Prix BPU'!$C$3:$E$300,MATCH(' Quantités '!K$2,'Prix BPU'!$C$3:$C$300,),2)*K23</f>
        <v>0</v>
      </c>
      <c r="L24" s="30">
        <f>INDEX('Prix BPU'!$C$3:$E$300,MATCH(' Quantités '!L$2,'Prix BPU'!$C$3:$C$300,),2)*L23</f>
        <v>0</v>
      </c>
      <c r="M24" s="30">
        <f>INDEX('Prix BPU'!$C$3:$E$300,MATCH(' Quantités '!M$2,'Prix BPU'!$C$3:$C$300,),2)*M23</f>
        <v>0</v>
      </c>
      <c r="N24" s="30">
        <f>INDEX('Prix BPU'!$C$3:$E$300,MATCH(' Quantités '!N$2,'Prix BPU'!$C$3:$C$300,),2)*N23</f>
        <v>0</v>
      </c>
      <c r="O24" s="30">
        <f>INDEX('Prix BPU'!$C$3:$E$300,MATCH(' Quantités '!O$2,'Prix BPU'!$C$3:$C$300,),2)*O23</f>
        <v>0</v>
      </c>
      <c r="P24" s="30">
        <f>INDEX('Prix BPU'!$C$3:$E$300,MATCH(' Quantités '!P$2,'Prix BPU'!$C$3:$C$300,),2)*P23</f>
        <v>0</v>
      </c>
      <c r="Q24" s="30">
        <f>INDEX('Prix BPU'!$C$3:$E$300,MATCH(' Quantités '!Q$2,'Prix BPU'!$C$3:$C$300,),2)*Q23</f>
        <v>0</v>
      </c>
      <c r="R24" s="30">
        <f>INDEX('Prix BPU'!$C$3:$E$300,MATCH(' Quantités '!R$2,'Prix BPU'!$C$3:$C$300,),2)*R23</f>
        <v>0</v>
      </c>
      <c r="S24" s="30">
        <f>INDEX('Prix BPU'!$C$3:$E$300,MATCH(' Quantités '!S$2,'Prix BPU'!$C$3:$C$300,),2)*S23</f>
        <v>0</v>
      </c>
      <c r="T24" s="30">
        <f>INDEX('Prix BPU'!$C$3:$E$300,MATCH(' Quantités '!T$2,'Prix BPU'!$C$3:$C$300,),2)*T23</f>
        <v>0</v>
      </c>
      <c r="U24" s="30">
        <f>INDEX('Prix BPU'!$C$3:$E$300,MATCH(' Quantités '!U$2,'Prix BPU'!$C$3:$C$300,),2)*U23</f>
        <v>0</v>
      </c>
      <c r="V24" s="30">
        <f>INDEX('Prix BPU'!$C$3:$E$300,MATCH(' Quantités '!V$2,'Prix BPU'!$C$3:$C$300,),2)*V23</f>
        <v>0</v>
      </c>
      <c r="W24" s="31">
        <f>INDEX('Prix BPU'!$C$3:$E$300,MATCH(' Quantités '!W$2,'Prix BPU'!$C$3:$C$300,),3)*W23</f>
        <v>0</v>
      </c>
      <c r="X24" s="31">
        <f>INDEX('Prix BPU'!$C$3:$E$300,MATCH(' Quantités '!X$2,'Prix BPU'!$C$3:$C$300,),3)*X23</f>
        <v>0</v>
      </c>
      <c r="Y24" s="31">
        <f>INDEX('Prix BPU'!$C$3:$E$300,MATCH(' Quantités '!Y$2,'Prix BPU'!$C$3:$C$300,),3)*Y23</f>
        <v>0</v>
      </c>
      <c r="Z24" s="31">
        <f>INDEX('Prix BPU'!$C$3:$E$300,MATCH(' Quantités '!Z$2,'Prix BPU'!$C$3:$C$300,),3)*Z23</f>
        <v>0</v>
      </c>
      <c r="AA24" s="31">
        <f>INDEX('Prix BPU'!$C$3:$E$300,MATCH(' Quantités '!AA$2,'Prix BPU'!$C$3:$C$300,),3)*AA23</f>
        <v>0</v>
      </c>
      <c r="AB24" s="30">
        <f>INDEX('Prix BPU'!$C$3:$E$300,MATCH(' Quantités '!AB$2,'Prix BPU'!$C$3:$C$300,),2)*AB23</f>
        <v>0</v>
      </c>
      <c r="AC24" s="30">
        <f>INDEX('Prix BPU'!$C$3:$E$300,MATCH(' Quantités '!AC$2,'Prix BPU'!$C$3:$C$300,),2)*AC23</f>
        <v>0</v>
      </c>
      <c r="AD24" s="30">
        <f>INDEX('Prix BPU'!$C$3:$E$300,MATCH(' Quantités '!AD$2,'Prix BPU'!$C$3:$C$300,),2)*AD23</f>
        <v>0</v>
      </c>
      <c r="AE24" s="30">
        <f>INDEX('Prix BPU'!$C$3:$E$300,MATCH(' Quantités '!AE$2,'Prix BPU'!$C$3:$C$300,),2)*AE23</f>
        <v>0</v>
      </c>
      <c r="AF24" s="30">
        <f>INDEX('Prix BPU'!$C$3:$E$300,MATCH(' Quantités '!AF$2,'Prix BPU'!$C$3:$C$300,),2)*AF23</f>
        <v>0</v>
      </c>
      <c r="AG24" s="30">
        <f>INDEX('Prix BPU'!$C$3:$E$300,MATCH(' Quantités '!AG$2,'Prix BPU'!$C$3:$C$300,),2)*AG23</f>
        <v>0</v>
      </c>
      <c r="AH24" s="32">
        <f>SUM(C24:AA24)</f>
        <v>0</v>
      </c>
      <c r="AI24" s="112"/>
      <c r="AJ24" s="67">
        <f>IF($AH24&lt;4999.99,($AH24-$AH24*RABAIS!$C$3),IF(' Quantités '!$AH24&gt;15000,(' Quantités '!$AH24-' Quantités '!$AH24*RABAIS!$C$5),($AH24-$AH24*RABAIS!$C$4)))</f>
        <v>0</v>
      </c>
      <c r="AK24" s="68">
        <f t="shared" ref="AK24" si="14">AJ24*1.2</f>
        <v>0</v>
      </c>
    </row>
    <row r="25" spans="1:37" ht="18" customHeight="1" x14ac:dyDescent="0.3">
      <c r="A25" s="113"/>
      <c r="B25" s="63" t="s">
        <v>299</v>
      </c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6"/>
      <c r="AI25" s="111" t="str">
        <f t="shared" ref="AI25" si="15">IF($AH26&lt;4999.99,"1",IF($AH26&gt;15000,"3","2"))</f>
        <v>1</v>
      </c>
      <c r="AJ25" s="65"/>
      <c r="AK25" s="66"/>
    </row>
    <row r="26" spans="1:37" s="18" customFormat="1" ht="18" customHeight="1" thickBot="1" x14ac:dyDescent="0.35">
      <c r="A26" s="114"/>
      <c r="B26" s="64" t="s">
        <v>22</v>
      </c>
      <c r="C26" s="30">
        <f>INDEX('Prix BPU'!$C$3:$E$300,MATCH(' Quantités '!C$2,'Prix BPU'!$C$3:$C$300,),2)*C25</f>
        <v>0</v>
      </c>
      <c r="D26" s="30">
        <f>INDEX('Prix BPU'!$C$3:$E$300,MATCH(' Quantités '!D$2,'Prix BPU'!$C$3:$C$300,),2)*D25</f>
        <v>0</v>
      </c>
      <c r="E26" s="30">
        <f>INDEX('Prix BPU'!$C$3:$E$300,MATCH(' Quantités '!E$2,'Prix BPU'!$C$3:$C$300,),2)*E25</f>
        <v>0</v>
      </c>
      <c r="F26" s="30">
        <f>INDEX('Prix BPU'!$C$3:$E$300,MATCH(' Quantités '!F$2,'Prix BPU'!$C$3:$C$300,),2)*F25</f>
        <v>0</v>
      </c>
      <c r="G26" s="30">
        <f>INDEX('Prix BPU'!$C$3:$E$300,MATCH(' Quantités '!G$2,'Prix BPU'!$C$3:$C$300,),2)*G25</f>
        <v>0</v>
      </c>
      <c r="H26" s="30">
        <f>INDEX('Prix BPU'!$C$3:$E$300,MATCH(' Quantités '!H$2,'Prix BPU'!$C$3:$C$300,),2)*H25</f>
        <v>0</v>
      </c>
      <c r="I26" s="30">
        <f>INDEX('Prix BPU'!$C$3:$E$300,MATCH(' Quantités '!I$2,'Prix BPU'!$C$3:$C$300,),2)*I25</f>
        <v>0</v>
      </c>
      <c r="J26" s="30">
        <f>INDEX('Prix BPU'!$C$3:$E$300,MATCH(' Quantités '!J$2,'Prix BPU'!$C$3:$C$300,),2)*J25</f>
        <v>0</v>
      </c>
      <c r="K26" s="30">
        <f>INDEX('Prix BPU'!$C$3:$E$300,MATCH(' Quantités '!K$2,'Prix BPU'!$C$3:$C$300,),2)*K25</f>
        <v>0</v>
      </c>
      <c r="L26" s="30">
        <f>INDEX('Prix BPU'!$C$3:$E$300,MATCH(' Quantités '!L$2,'Prix BPU'!$C$3:$C$300,),2)*L25</f>
        <v>0</v>
      </c>
      <c r="M26" s="30">
        <f>INDEX('Prix BPU'!$C$3:$E$300,MATCH(' Quantités '!M$2,'Prix BPU'!$C$3:$C$300,),2)*M25</f>
        <v>0</v>
      </c>
      <c r="N26" s="30">
        <f>INDEX('Prix BPU'!$C$3:$E$300,MATCH(' Quantités '!N$2,'Prix BPU'!$C$3:$C$300,),2)*N25</f>
        <v>0</v>
      </c>
      <c r="O26" s="30">
        <f>INDEX('Prix BPU'!$C$3:$E$300,MATCH(' Quantités '!O$2,'Prix BPU'!$C$3:$C$300,),2)*O25</f>
        <v>0</v>
      </c>
      <c r="P26" s="30">
        <f>INDEX('Prix BPU'!$C$3:$E$300,MATCH(' Quantités '!P$2,'Prix BPU'!$C$3:$C$300,),2)*P25</f>
        <v>0</v>
      </c>
      <c r="Q26" s="30">
        <f>INDEX('Prix BPU'!$C$3:$E$300,MATCH(' Quantités '!Q$2,'Prix BPU'!$C$3:$C$300,),2)*Q25</f>
        <v>0</v>
      </c>
      <c r="R26" s="30">
        <f>INDEX('Prix BPU'!$C$3:$E$300,MATCH(' Quantités '!R$2,'Prix BPU'!$C$3:$C$300,),2)*R25</f>
        <v>0</v>
      </c>
      <c r="S26" s="30">
        <f>INDEX('Prix BPU'!$C$3:$E$300,MATCH(' Quantités '!S$2,'Prix BPU'!$C$3:$C$300,),2)*S25</f>
        <v>0</v>
      </c>
      <c r="T26" s="30">
        <f>INDEX('Prix BPU'!$C$3:$E$300,MATCH(' Quantités '!T$2,'Prix BPU'!$C$3:$C$300,),2)*T25</f>
        <v>0</v>
      </c>
      <c r="U26" s="30">
        <f>INDEX('Prix BPU'!$C$3:$E$300,MATCH(' Quantités '!U$2,'Prix BPU'!$C$3:$C$300,),2)*U25</f>
        <v>0</v>
      </c>
      <c r="V26" s="30">
        <f>INDEX('Prix BPU'!$C$3:$E$300,MATCH(' Quantités '!V$2,'Prix BPU'!$C$3:$C$300,),2)*V25</f>
        <v>0</v>
      </c>
      <c r="W26" s="31">
        <f>INDEX('Prix BPU'!$C$3:$E$300,MATCH(' Quantités '!W$2,'Prix BPU'!$C$3:$C$300,),3)*W25</f>
        <v>0</v>
      </c>
      <c r="X26" s="31">
        <f>INDEX('Prix BPU'!$C$3:$E$300,MATCH(' Quantités '!X$2,'Prix BPU'!$C$3:$C$300,),3)*X25</f>
        <v>0</v>
      </c>
      <c r="Y26" s="31">
        <f>INDEX('Prix BPU'!$C$3:$E$300,MATCH(' Quantités '!Y$2,'Prix BPU'!$C$3:$C$300,),3)*Y25</f>
        <v>0</v>
      </c>
      <c r="Z26" s="31">
        <f>INDEX('Prix BPU'!$C$3:$E$300,MATCH(' Quantités '!Z$2,'Prix BPU'!$C$3:$C$300,),3)*Z25</f>
        <v>0</v>
      </c>
      <c r="AA26" s="31">
        <f>INDEX('Prix BPU'!$C$3:$E$300,MATCH(' Quantités '!AA$2,'Prix BPU'!$C$3:$C$300,),3)*AA25</f>
        <v>0</v>
      </c>
      <c r="AB26" s="30">
        <f>INDEX('Prix BPU'!$C$3:$E$300,MATCH(' Quantités '!AB$2,'Prix BPU'!$C$3:$C$300,),2)*AB25</f>
        <v>0</v>
      </c>
      <c r="AC26" s="30">
        <f>INDEX('Prix BPU'!$C$3:$E$300,MATCH(' Quantités '!AC$2,'Prix BPU'!$C$3:$C$300,),2)*AC25</f>
        <v>0</v>
      </c>
      <c r="AD26" s="30">
        <f>INDEX('Prix BPU'!$C$3:$E$300,MATCH(' Quantités '!AD$2,'Prix BPU'!$C$3:$C$300,),2)*AD25</f>
        <v>0</v>
      </c>
      <c r="AE26" s="30">
        <f>INDEX('Prix BPU'!$C$3:$E$300,MATCH(' Quantités '!AE$2,'Prix BPU'!$C$3:$C$300,),2)*AE25</f>
        <v>0</v>
      </c>
      <c r="AF26" s="30">
        <f>INDEX('Prix BPU'!$C$3:$E$300,MATCH(' Quantités '!AF$2,'Prix BPU'!$C$3:$C$300,),2)*AF25</f>
        <v>0</v>
      </c>
      <c r="AG26" s="30">
        <f>INDEX('Prix BPU'!$C$3:$E$300,MATCH(' Quantités '!AG$2,'Prix BPU'!$C$3:$C$300,),2)*AG25</f>
        <v>0</v>
      </c>
      <c r="AH26" s="32">
        <f>SUM(C26:AA26)</f>
        <v>0</v>
      </c>
      <c r="AI26" s="112"/>
      <c r="AJ26" s="67">
        <f>IF($AH26&lt;4999.99,($AH26-$AH26*RABAIS!$C$3),IF(' Quantités '!$AH26&gt;15000,(' Quantités '!$AH26-' Quantités '!$AH26*RABAIS!$C$5),($AH26-$AH26*RABAIS!$C$4)))</f>
        <v>0</v>
      </c>
      <c r="AK26" s="68">
        <f t="shared" ref="AK26" si="16">AJ26*1.2</f>
        <v>0</v>
      </c>
    </row>
    <row r="27" spans="1:37" ht="18" customHeight="1" x14ac:dyDescent="0.3">
      <c r="A27" s="113"/>
      <c r="B27" s="63" t="s">
        <v>299</v>
      </c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6"/>
      <c r="AI27" s="111" t="str">
        <f>IF($AH28&lt;4999.99,"1",IF($AH28&gt;15000,"3","2"))</f>
        <v>1</v>
      </c>
      <c r="AJ27" s="65"/>
      <c r="AK27" s="66"/>
    </row>
    <row r="28" spans="1:37" s="18" customFormat="1" ht="18" customHeight="1" thickBot="1" x14ac:dyDescent="0.35">
      <c r="A28" s="114"/>
      <c r="B28" s="64" t="s">
        <v>22</v>
      </c>
      <c r="C28" s="30">
        <f>INDEX('Prix BPU'!$C$3:$E$300,MATCH(' Quantités '!C$2,'Prix BPU'!$C$3:$C$300,),2)*C27</f>
        <v>0</v>
      </c>
      <c r="D28" s="30">
        <f>INDEX('Prix BPU'!$C$3:$E$300,MATCH(' Quantités '!D$2,'Prix BPU'!$C$3:$C$300,),2)*D27</f>
        <v>0</v>
      </c>
      <c r="E28" s="30">
        <f>INDEX('Prix BPU'!$C$3:$E$300,MATCH(' Quantités '!E$2,'Prix BPU'!$C$3:$C$300,),2)*E27</f>
        <v>0</v>
      </c>
      <c r="F28" s="30">
        <f>INDEX('Prix BPU'!$C$3:$E$300,MATCH(' Quantités '!F$2,'Prix BPU'!$C$3:$C$300,),2)*F27</f>
        <v>0</v>
      </c>
      <c r="G28" s="30">
        <f>INDEX('Prix BPU'!$C$3:$E$300,MATCH(' Quantités '!G$2,'Prix BPU'!$C$3:$C$300,),2)*G27</f>
        <v>0</v>
      </c>
      <c r="H28" s="30">
        <f>INDEX('Prix BPU'!$C$3:$E$300,MATCH(' Quantités '!H$2,'Prix BPU'!$C$3:$C$300,),2)*H27</f>
        <v>0</v>
      </c>
      <c r="I28" s="30">
        <f>INDEX('Prix BPU'!$C$3:$E$300,MATCH(' Quantités '!I$2,'Prix BPU'!$C$3:$C$300,),2)*I27</f>
        <v>0</v>
      </c>
      <c r="J28" s="30">
        <f>INDEX('Prix BPU'!$C$3:$E$300,MATCH(' Quantités '!J$2,'Prix BPU'!$C$3:$C$300,),2)*J27</f>
        <v>0</v>
      </c>
      <c r="K28" s="30">
        <f>INDEX('Prix BPU'!$C$3:$E$300,MATCH(' Quantités '!K$2,'Prix BPU'!$C$3:$C$300,),2)*K27</f>
        <v>0</v>
      </c>
      <c r="L28" s="30">
        <f>INDEX('Prix BPU'!$C$3:$E$300,MATCH(' Quantités '!L$2,'Prix BPU'!$C$3:$C$300,),2)*L27</f>
        <v>0</v>
      </c>
      <c r="M28" s="30">
        <f>INDEX('Prix BPU'!$C$3:$E$300,MATCH(' Quantités '!M$2,'Prix BPU'!$C$3:$C$300,),2)*M27</f>
        <v>0</v>
      </c>
      <c r="N28" s="30">
        <f>INDEX('Prix BPU'!$C$3:$E$300,MATCH(' Quantités '!N$2,'Prix BPU'!$C$3:$C$300,),2)*N27</f>
        <v>0</v>
      </c>
      <c r="O28" s="30">
        <f>INDEX('Prix BPU'!$C$3:$E$300,MATCH(' Quantités '!O$2,'Prix BPU'!$C$3:$C$300,),2)*O27</f>
        <v>0</v>
      </c>
      <c r="P28" s="30">
        <f>INDEX('Prix BPU'!$C$3:$E$300,MATCH(' Quantités '!P$2,'Prix BPU'!$C$3:$C$300,),2)*P27</f>
        <v>0</v>
      </c>
      <c r="Q28" s="30">
        <f>INDEX('Prix BPU'!$C$3:$E$300,MATCH(' Quantités '!Q$2,'Prix BPU'!$C$3:$C$300,),2)*Q27</f>
        <v>0</v>
      </c>
      <c r="R28" s="30">
        <f>INDEX('Prix BPU'!$C$3:$E$300,MATCH(' Quantités '!R$2,'Prix BPU'!$C$3:$C$300,),2)*R27</f>
        <v>0</v>
      </c>
      <c r="S28" s="30">
        <f>INDEX('Prix BPU'!$C$3:$E$300,MATCH(' Quantités '!S$2,'Prix BPU'!$C$3:$C$300,),2)*S27</f>
        <v>0</v>
      </c>
      <c r="T28" s="30">
        <f>INDEX('Prix BPU'!$C$3:$E$300,MATCH(' Quantités '!T$2,'Prix BPU'!$C$3:$C$300,),2)*T27</f>
        <v>0</v>
      </c>
      <c r="U28" s="30">
        <f>INDEX('Prix BPU'!$C$3:$E$300,MATCH(' Quantités '!U$2,'Prix BPU'!$C$3:$C$300,),2)*U27</f>
        <v>0</v>
      </c>
      <c r="V28" s="30">
        <f>INDEX('Prix BPU'!$C$3:$E$300,MATCH(' Quantités '!V$2,'Prix BPU'!$C$3:$C$300,),2)*V27</f>
        <v>0</v>
      </c>
      <c r="W28" s="31">
        <f>INDEX('Prix BPU'!$C$3:$E$300,MATCH(' Quantités '!W$2,'Prix BPU'!$C$3:$C$300,),3)*W27</f>
        <v>0</v>
      </c>
      <c r="X28" s="31">
        <f>INDEX('Prix BPU'!$C$3:$E$300,MATCH(' Quantités '!X$2,'Prix BPU'!$C$3:$C$300,),3)*X27</f>
        <v>0</v>
      </c>
      <c r="Y28" s="31">
        <f>INDEX('Prix BPU'!$C$3:$E$300,MATCH(' Quantités '!Y$2,'Prix BPU'!$C$3:$C$300,),3)*Y27</f>
        <v>0</v>
      </c>
      <c r="Z28" s="31">
        <f>INDEX('Prix BPU'!$C$3:$E$300,MATCH(' Quantités '!Z$2,'Prix BPU'!$C$3:$C$300,),3)*Z27</f>
        <v>0</v>
      </c>
      <c r="AA28" s="31">
        <f>INDEX('Prix BPU'!$C$3:$E$300,MATCH(' Quantités '!AA$2,'Prix BPU'!$C$3:$C$300,),3)*AA27</f>
        <v>0</v>
      </c>
      <c r="AB28" s="30">
        <f>INDEX('Prix BPU'!$C$3:$E$300,MATCH(' Quantités '!AB$2,'Prix BPU'!$C$3:$C$300,),2)*AB27</f>
        <v>0</v>
      </c>
      <c r="AC28" s="30">
        <f>INDEX('Prix BPU'!$C$3:$E$300,MATCH(' Quantités '!AC$2,'Prix BPU'!$C$3:$C$300,),2)*AC27</f>
        <v>0</v>
      </c>
      <c r="AD28" s="30">
        <f>INDEX('Prix BPU'!$C$3:$E$300,MATCH(' Quantités '!AD$2,'Prix BPU'!$C$3:$C$300,),2)*AD27</f>
        <v>0</v>
      </c>
      <c r="AE28" s="30">
        <f>INDEX('Prix BPU'!$C$3:$E$300,MATCH(' Quantités '!AE$2,'Prix BPU'!$C$3:$C$300,),2)*AE27</f>
        <v>0</v>
      </c>
      <c r="AF28" s="30">
        <f>INDEX('Prix BPU'!$C$3:$E$300,MATCH(' Quantités '!AF$2,'Prix BPU'!$C$3:$C$300,),2)*AF27</f>
        <v>0</v>
      </c>
      <c r="AG28" s="30">
        <f>INDEX('Prix BPU'!$C$3:$E$300,MATCH(' Quantités '!AG$2,'Prix BPU'!$C$3:$C$300,),2)*AG27</f>
        <v>0</v>
      </c>
      <c r="AH28" s="32">
        <f>SUM(C28:AA28)</f>
        <v>0</v>
      </c>
      <c r="AI28" s="112"/>
      <c r="AJ28" s="67">
        <f>IF($AH28&lt;4999.99,($AH28-$AH28*RABAIS!$C$3),IF(' Quantités '!$AH28&gt;15000,(' Quantités '!$AH28-' Quantités '!$AH28*RABAIS!$C$5),($AH28-$AH28*RABAIS!$C$4)))</f>
        <v>0</v>
      </c>
      <c r="AK28" s="68">
        <f t="shared" ref="AK28" si="17">AJ28*1.2</f>
        <v>0</v>
      </c>
    </row>
    <row r="29" spans="1:37" ht="18" customHeight="1" x14ac:dyDescent="0.3">
      <c r="A29" s="113"/>
      <c r="B29" s="63" t="s">
        <v>299</v>
      </c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6"/>
      <c r="AI29" s="111" t="str">
        <f t="shared" ref="AI29" si="18">IF($AH30&lt;4999.99,"1",IF($AH30&gt;15000,"3","2"))</f>
        <v>1</v>
      </c>
      <c r="AJ29" s="65"/>
      <c r="AK29" s="66"/>
    </row>
    <row r="30" spans="1:37" s="18" customFormat="1" ht="18" customHeight="1" thickBot="1" x14ac:dyDescent="0.35">
      <c r="A30" s="114"/>
      <c r="B30" s="64" t="s">
        <v>22</v>
      </c>
      <c r="C30" s="30">
        <f>INDEX('Prix BPU'!$C$3:$E$300,MATCH(' Quantités '!C$2,'Prix BPU'!$C$3:$C$300,),2)*C29</f>
        <v>0</v>
      </c>
      <c r="D30" s="30">
        <f>INDEX('Prix BPU'!$C$3:$E$300,MATCH(' Quantités '!D$2,'Prix BPU'!$C$3:$C$300,),2)*D29</f>
        <v>0</v>
      </c>
      <c r="E30" s="30">
        <f>INDEX('Prix BPU'!$C$3:$E$300,MATCH(' Quantités '!E$2,'Prix BPU'!$C$3:$C$300,),2)*E29</f>
        <v>0</v>
      </c>
      <c r="F30" s="30">
        <f>INDEX('Prix BPU'!$C$3:$E$300,MATCH(' Quantités '!F$2,'Prix BPU'!$C$3:$C$300,),2)*F29</f>
        <v>0</v>
      </c>
      <c r="G30" s="30">
        <f>INDEX('Prix BPU'!$C$3:$E$300,MATCH(' Quantités '!G$2,'Prix BPU'!$C$3:$C$300,),2)*G29</f>
        <v>0</v>
      </c>
      <c r="H30" s="30">
        <f>INDEX('Prix BPU'!$C$3:$E$300,MATCH(' Quantités '!H$2,'Prix BPU'!$C$3:$C$300,),2)*H29</f>
        <v>0</v>
      </c>
      <c r="I30" s="30">
        <f>INDEX('Prix BPU'!$C$3:$E$300,MATCH(' Quantités '!I$2,'Prix BPU'!$C$3:$C$300,),2)*I29</f>
        <v>0</v>
      </c>
      <c r="J30" s="30">
        <f>INDEX('Prix BPU'!$C$3:$E$300,MATCH(' Quantités '!J$2,'Prix BPU'!$C$3:$C$300,),2)*J29</f>
        <v>0</v>
      </c>
      <c r="K30" s="30">
        <f>INDEX('Prix BPU'!$C$3:$E$300,MATCH(' Quantités '!K$2,'Prix BPU'!$C$3:$C$300,),2)*K29</f>
        <v>0</v>
      </c>
      <c r="L30" s="30">
        <f>INDEX('Prix BPU'!$C$3:$E$300,MATCH(' Quantités '!L$2,'Prix BPU'!$C$3:$C$300,),2)*L29</f>
        <v>0</v>
      </c>
      <c r="M30" s="30">
        <f>INDEX('Prix BPU'!$C$3:$E$300,MATCH(' Quantités '!M$2,'Prix BPU'!$C$3:$C$300,),2)*M29</f>
        <v>0</v>
      </c>
      <c r="N30" s="30">
        <f>INDEX('Prix BPU'!$C$3:$E$300,MATCH(' Quantités '!N$2,'Prix BPU'!$C$3:$C$300,),2)*N29</f>
        <v>0</v>
      </c>
      <c r="O30" s="30">
        <f>INDEX('Prix BPU'!$C$3:$E$300,MATCH(' Quantités '!O$2,'Prix BPU'!$C$3:$C$300,),2)*O29</f>
        <v>0</v>
      </c>
      <c r="P30" s="30">
        <f>INDEX('Prix BPU'!$C$3:$E$300,MATCH(' Quantités '!P$2,'Prix BPU'!$C$3:$C$300,),2)*P29</f>
        <v>0</v>
      </c>
      <c r="Q30" s="30">
        <f>INDEX('Prix BPU'!$C$3:$E$300,MATCH(' Quantités '!Q$2,'Prix BPU'!$C$3:$C$300,),2)*Q29</f>
        <v>0</v>
      </c>
      <c r="R30" s="30">
        <f>INDEX('Prix BPU'!$C$3:$E$300,MATCH(' Quantités '!R$2,'Prix BPU'!$C$3:$C$300,),2)*R29</f>
        <v>0</v>
      </c>
      <c r="S30" s="30">
        <f>INDEX('Prix BPU'!$C$3:$E$300,MATCH(' Quantités '!S$2,'Prix BPU'!$C$3:$C$300,),2)*S29</f>
        <v>0</v>
      </c>
      <c r="T30" s="30">
        <f>INDEX('Prix BPU'!$C$3:$E$300,MATCH(' Quantités '!T$2,'Prix BPU'!$C$3:$C$300,),2)*T29</f>
        <v>0</v>
      </c>
      <c r="U30" s="30">
        <f>INDEX('Prix BPU'!$C$3:$E$300,MATCH(' Quantités '!U$2,'Prix BPU'!$C$3:$C$300,),2)*U29</f>
        <v>0</v>
      </c>
      <c r="V30" s="30">
        <f>INDEX('Prix BPU'!$C$3:$E$300,MATCH(' Quantités '!V$2,'Prix BPU'!$C$3:$C$300,),2)*V29</f>
        <v>0</v>
      </c>
      <c r="W30" s="31">
        <f>INDEX('Prix BPU'!$C$3:$E$300,MATCH(' Quantités '!W$2,'Prix BPU'!$C$3:$C$300,),3)*W29</f>
        <v>0</v>
      </c>
      <c r="X30" s="31">
        <f>INDEX('Prix BPU'!$C$3:$E$300,MATCH(' Quantités '!X$2,'Prix BPU'!$C$3:$C$300,),3)*X29</f>
        <v>0</v>
      </c>
      <c r="Y30" s="31">
        <f>INDEX('Prix BPU'!$C$3:$E$300,MATCH(' Quantités '!Y$2,'Prix BPU'!$C$3:$C$300,),3)*Y29</f>
        <v>0</v>
      </c>
      <c r="Z30" s="31">
        <f>INDEX('Prix BPU'!$C$3:$E$300,MATCH(' Quantités '!Z$2,'Prix BPU'!$C$3:$C$300,),3)*Z29</f>
        <v>0</v>
      </c>
      <c r="AA30" s="31">
        <f>INDEX('Prix BPU'!$C$3:$E$300,MATCH(' Quantités '!AA$2,'Prix BPU'!$C$3:$C$300,),3)*AA29</f>
        <v>0</v>
      </c>
      <c r="AB30" s="30">
        <f>INDEX('Prix BPU'!$C$3:$E$300,MATCH(' Quantités '!AB$2,'Prix BPU'!$C$3:$C$300,),2)*AB29</f>
        <v>0</v>
      </c>
      <c r="AC30" s="30">
        <f>INDEX('Prix BPU'!$C$3:$E$300,MATCH(' Quantités '!AC$2,'Prix BPU'!$C$3:$C$300,),2)*AC29</f>
        <v>0</v>
      </c>
      <c r="AD30" s="30">
        <f>INDEX('Prix BPU'!$C$3:$E$300,MATCH(' Quantités '!AD$2,'Prix BPU'!$C$3:$C$300,),2)*AD29</f>
        <v>0</v>
      </c>
      <c r="AE30" s="30">
        <f>INDEX('Prix BPU'!$C$3:$E$300,MATCH(' Quantités '!AE$2,'Prix BPU'!$C$3:$C$300,),2)*AE29</f>
        <v>0</v>
      </c>
      <c r="AF30" s="30">
        <f>INDEX('Prix BPU'!$C$3:$E$300,MATCH(' Quantités '!AF$2,'Prix BPU'!$C$3:$C$300,),2)*AF29</f>
        <v>0</v>
      </c>
      <c r="AG30" s="30">
        <f>INDEX('Prix BPU'!$C$3:$E$300,MATCH(' Quantités '!AG$2,'Prix BPU'!$C$3:$C$300,),2)*AG29</f>
        <v>0</v>
      </c>
      <c r="AH30" s="32">
        <f>SUM(C30:AA30)</f>
        <v>0</v>
      </c>
      <c r="AI30" s="112"/>
      <c r="AJ30" s="67">
        <f>IF($AH30&lt;4999.99,($AH30-$AH30*RABAIS!$C$3),IF(' Quantités '!$AH30&gt;15000,(' Quantités '!$AH30-' Quantités '!$AH30*RABAIS!$C$5),($AH30-$AH30*RABAIS!$C$4)))</f>
        <v>0</v>
      </c>
      <c r="AK30" s="68">
        <f t="shared" ref="AK30" si="19">AJ30*1.2</f>
        <v>0</v>
      </c>
    </row>
    <row r="31" spans="1:37" ht="18" customHeight="1" x14ac:dyDescent="0.3">
      <c r="A31" s="113"/>
      <c r="B31" s="63" t="s">
        <v>299</v>
      </c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6"/>
      <c r="AI31" s="111" t="str">
        <f>IF($AH32&lt;4999.99,"1",IF($AH32&gt;15000,"3","2"))</f>
        <v>1</v>
      </c>
      <c r="AJ31" s="65"/>
      <c r="AK31" s="66"/>
    </row>
    <row r="32" spans="1:37" s="18" customFormat="1" ht="18" customHeight="1" thickBot="1" x14ac:dyDescent="0.35">
      <c r="A32" s="114"/>
      <c r="B32" s="64" t="s">
        <v>22</v>
      </c>
      <c r="C32" s="30">
        <f>INDEX('Prix BPU'!$C$3:$E$300,MATCH(' Quantités '!C$2,'Prix BPU'!$C$3:$C$300,),2)*C31</f>
        <v>0</v>
      </c>
      <c r="D32" s="30">
        <f>INDEX('Prix BPU'!$C$3:$E$300,MATCH(' Quantités '!D$2,'Prix BPU'!$C$3:$C$300,),2)*D31</f>
        <v>0</v>
      </c>
      <c r="E32" s="30">
        <f>INDEX('Prix BPU'!$C$3:$E$300,MATCH(' Quantités '!E$2,'Prix BPU'!$C$3:$C$300,),2)*E31</f>
        <v>0</v>
      </c>
      <c r="F32" s="30">
        <f>INDEX('Prix BPU'!$C$3:$E$300,MATCH(' Quantités '!F$2,'Prix BPU'!$C$3:$C$300,),2)*F31</f>
        <v>0</v>
      </c>
      <c r="G32" s="30">
        <f>INDEX('Prix BPU'!$C$3:$E$300,MATCH(' Quantités '!G$2,'Prix BPU'!$C$3:$C$300,),2)*G31</f>
        <v>0</v>
      </c>
      <c r="H32" s="30">
        <f>INDEX('Prix BPU'!$C$3:$E$300,MATCH(' Quantités '!H$2,'Prix BPU'!$C$3:$C$300,),2)*H31</f>
        <v>0</v>
      </c>
      <c r="I32" s="30">
        <f>INDEX('Prix BPU'!$C$3:$E$300,MATCH(' Quantités '!I$2,'Prix BPU'!$C$3:$C$300,),2)*I31</f>
        <v>0</v>
      </c>
      <c r="J32" s="30">
        <f>INDEX('Prix BPU'!$C$3:$E$300,MATCH(' Quantités '!J$2,'Prix BPU'!$C$3:$C$300,),2)*J31</f>
        <v>0</v>
      </c>
      <c r="K32" s="30">
        <f>INDEX('Prix BPU'!$C$3:$E$300,MATCH(' Quantités '!K$2,'Prix BPU'!$C$3:$C$300,),2)*K31</f>
        <v>0</v>
      </c>
      <c r="L32" s="30">
        <f>INDEX('Prix BPU'!$C$3:$E$300,MATCH(' Quantités '!L$2,'Prix BPU'!$C$3:$C$300,),2)*L31</f>
        <v>0</v>
      </c>
      <c r="M32" s="30">
        <f>INDEX('Prix BPU'!$C$3:$E$300,MATCH(' Quantités '!M$2,'Prix BPU'!$C$3:$C$300,),2)*M31</f>
        <v>0</v>
      </c>
      <c r="N32" s="30">
        <f>INDEX('Prix BPU'!$C$3:$E$300,MATCH(' Quantités '!N$2,'Prix BPU'!$C$3:$C$300,),2)*N31</f>
        <v>0</v>
      </c>
      <c r="O32" s="30">
        <f>INDEX('Prix BPU'!$C$3:$E$300,MATCH(' Quantités '!O$2,'Prix BPU'!$C$3:$C$300,),2)*O31</f>
        <v>0</v>
      </c>
      <c r="P32" s="30">
        <f>INDEX('Prix BPU'!$C$3:$E$300,MATCH(' Quantités '!P$2,'Prix BPU'!$C$3:$C$300,),2)*P31</f>
        <v>0</v>
      </c>
      <c r="Q32" s="30">
        <f>INDEX('Prix BPU'!$C$3:$E$300,MATCH(' Quantités '!Q$2,'Prix BPU'!$C$3:$C$300,),2)*Q31</f>
        <v>0</v>
      </c>
      <c r="R32" s="30">
        <f>INDEX('Prix BPU'!$C$3:$E$300,MATCH(' Quantités '!R$2,'Prix BPU'!$C$3:$C$300,),2)*R31</f>
        <v>0</v>
      </c>
      <c r="S32" s="30">
        <f>INDEX('Prix BPU'!$C$3:$E$300,MATCH(' Quantités '!S$2,'Prix BPU'!$C$3:$C$300,),2)*S31</f>
        <v>0</v>
      </c>
      <c r="T32" s="30">
        <f>INDEX('Prix BPU'!$C$3:$E$300,MATCH(' Quantités '!T$2,'Prix BPU'!$C$3:$C$300,),2)*T31</f>
        <v>0</v>
      </c>
      <c r="U32" s="30">
        <f>INDEX('Prix BPU'!$C$3:$E$300,MATCH(' Quantités '!U$2,'Prix BPU'!$C$3:$C$300,),2)*U31</f>
        <v>0</v>
      </c>
      <c r="V32" s="30">
        <f>INDEX('Prix BPU'!$C$3:$E$300,MATCH(' Quantités '!V$2,'Prix BPU'!$C$3:$C$300,),2)*V31</f>
        <v>0</v>
      </c>
      <c r="W32" s="31">
        <f>INDEX('Prix BPU'!$C$3:$E$300,MATCH(' Quantités '!W$2,'Prix BPU'!$C$3:$C$300,),3)*W31</f>
        <v>0</v>
      </c>
      <c r="X32" s="31">
        <f>INDEX('Prix BPU'!$C$3:$E$300,MATCH(' Quantités '!X$2,'Prix BPU'!$C$3:$C$300,),3)*X31</f>
        <v>0</v>
      </c>
      <c r="Y32" s="31">
        <f>INDEX('Prix BPU'!$C$3:$E$300,MATCH(' Quantités '!Y$2,'Prix BPU'!$C$3:$C$300,),3)*Y31</f>
        <v>0</v>
      </c>
      <c r="Z32" s="31">
        <f>INDEX('Prix BPU'!$C$3:$E$300,MATCH(' Quantités '!Z$2,'Prix BPU'!$C$3:$C$300,),3)*Z31</f>
        <v>0</v>
      </c>
      <c r="AA32" s="31">
        <f>INDEX('Prix BPU'!$C$3:$E$300,MATCH(' Quantités '!AA$2,'Prix BPU'!$C$3:$C$300,),3)*AA31</f>
        <v>0</v>
      </c>
      <c r="AB32" s="30">
        <f>INDEX('Prix BPU'!$C$3:$E$300,MATCH(' Quantités '!AB$2,'Prix BPU'!$C$3:$C$300,),2)*AB31</f>
        <v>0</v>
      </c>
      <c r="AC32" s="30">
        <f>INDEX('Prix BPU'!$C$3:$E$300,MATCH(' Quantités '!AC$2,'Prix BPU'!$C$3:$C$300,),2)*AC31</f>
        <v>0</v>
      </c>
      <c r="AD32" s="30">
        <f>INDEX('Prix BPU'!$C$3:$E$300,MATCH(' Quantités '!AD$2,'Prix BPU'!$C$3:$C$300,),2)*AD31</f>
        <v>0</v>
      </c>
      <c r="AE32" s="30">
        <f>INDEX('Prix BPU'!$C$3:$E$300,MATCH(' Quantités '!AE$2,'Prix BPU'!$C$3:$C$300,),2)*AE31</f>
        <v>0</v>
      </c>
      <c r="AF32" s="30">
        <f>INDEX('Prix BPU'!$C$3:$E$300,MATCH(' Quantités '!AF$2,'Prix BPU'!$C$3:$C$300,),2)*AF31</f>
        <v>0</v>
      </c>
      <c r="AG32" s="30">
        <f>INDEX('Prix BPU'!$C$3:$E$300,MATCH(' Quantités '!AG$2,'Prix BPU'!$C$3:$C$300,),2)*AG31</f>
        <v>0</v>
      </c>
      <c r="AH32" s="32">
        <f>SUM(C32:AA32)</f>
        <v>0</v>
      </c>
      <c r="AI32" s="112"/>
      <c r="AJ32" s="67">
        <f>IF($AH32&lt;4999.99,($AH32-$AH32*RABAIS!$C$3),IF(' Quantités '!$AH32&gt;15000,(' Quantités '!$AH32-' Quantités '!$AH32*RABAIS!$C$5),($AH32-$AH32*RABAIS!$C$4)))</f>
        <v>0</v>
      </c>
      <c r="AK32" s="68">
        <f t="shared" ref="AK32" si="20">AJ32*1.2</f>
        <v>0</v>
      </c>
    </row>
    <row r="33" spans="1:37" ht="18" customHeight="1" x14ac:dyDescent="0.3">
      <c r="A33" s="113"/>
      <c r="B33" s="63" t="s">
        <v>299</v>
      </c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6"/>
      <c r="AI33" s="111" t="str">
        <f t="shared" ref="AI33" si="21">IF($AH34&lt;4999.99,"1",IF($AH34&gt;15000,"3","2"))</f>
        <v>1</v>
      </c>
      <c r="AJ33" s="65"/>
      <c r="AK33" s="66"/>
    </row>
    <row r="34" spans="1:37" s="18" customFormat="1" ht="18" customHeight="1" thickBot="1" x14ac:dyDescent="0.35">
      <c r="A34" s="114"/>
      <c r="B34" s="64" t="s">
        <v>22</v>
      </c>
      <c r="C34" s="30">
        <f>INDEX('Prix BPU'!$C$3:$E$300,MATCH(' Quantités '!C$2,'Prix BPU'!$C$3:$C$300,),2)*C33</f>
        <v>0</v>
      </c>
      <c r="D34" s="30">
        <f>INDEX('Prix BPU'!$C$3:$E$300,MATCH(' Quantités '!D$2,'Prix BPU'!$C$3:$C$300,),2)*D33</f>
        <v>0</v>
      </c>
      <c r="E34" s="30">
        <f>INDEX('Prix BPU'!$C$3:$E$300,MATCH(' Quantités '!E$2,'Prix BPU'!$C$3:$C$300,),2)*E33</f>
        <v>0</v>
      </c>
      <c r="F34" s="30">
        <f>INDEX('Prix BPU'!$C$3:$E$300,MATCH(' Quantités '!F$2,'Prix BPU'!$C$3:$C$300,),2)*F33</f>
        <v>0</v>
      </c>
      <c r="G34" s="30">
        <f>INDEX('Prix BPU'!$C$3:$E$300,MATCH(' Quantités '!G$2,'Prix BPU'!$C$3:$C$300,),2)*G33</f>
        <v>0</v>
      </c>
      <c r="H34" s="30">
        <f>INDEX('Prix BPU'!$C$3:$E$300,MATCH(' Quantités '!H$2,'Prix BPU'!$C$3:$C$300,),2)*H33</f>
        <v>0</v>
      </c>
      <c r="I34" s="30">
        <f>INDEX('Prix BPU'!$C$3:$E$300,MATCH(' Quantités '!I$2,'Prix BPU'!$C$3:$C$300,),2)*I33</f>
        <v>0</v>
      </c>
      <c r="J34" s="30">
        <f>INDEX('Prix BPU'!$C$3:$E$300,MATCH(' Quantités '!J$2,'Prix BPU'!$C$3:$C$300,),2)*J33</f>
        <v>0</v>
      </c>
      <c r="K34" s="30">
        <f>INDEX('Prix BPU'!$C$3:$E$300,MATCH(' Quantités '!K$2,'Prix BPU'!$C$3:$C$300,),2)*K33</f>
        <v>0</v>
      </c>
      <c r="L34" s="30">
        <f>INDEX('Prix BPU'!$C$3:$E$300,MATCH(' Quantités '!L$2,'Prix BPU'!$C$3:$C$300,),2)*L33</f>
        <v>0</v>
      </c>
      <c r="M34" s="30">
        <f>INDEX('Prix BPU'!$C$3:$E$300,MATCH(' Quantités '!M$2,'Prix BPU'!$C$3:$C$300,),2)*M33</f>
        <v>0</v>
      </c>
      <c r="N34" s="30">
        <f>INDEX('Prix BPU'!$C$3:$E$300,MATCH(' Quantités '!N$2,'Prix BPU'!$C$3:$C$300,),2)*N33</f>
        <v>0</v>
      </c>
      <c r="O34" s="30">
        <f>INDEX('Prix BPU'!$C$3:$E$300,MATCH(' Quantités '!O$2,'Prix BPU'!$C$3:$C$300,),2)*O33</f>
        <v>0</v>
      </c>
      <c r="P34" s="30">
        <f>INDEX('Prix BPU'!$C$3:$E$300,MATCH(' Quantités '!P$2,'Prix BPU'!$C$3:$C$300,),2)*P33</f>
        <v>0</v>
      </c>
      <c r="Q34" s="30">
        <f>INDEX('Prix BPU'!$C$3:$E$300,MATCH(' Quantités '!Q$2,'Prix BPU'!$C$3:$C$300,),2)*Q33</f>
        <v>0</v>
      </c>
      <c r="R34" s="30">
        <f>INDEX('Prix BPU'!$C$3:$E$300,MATCH(' Quantités '!R$2,'Prix BPU'!$C$3:$C$300,),2)*R33</f>
        <v>0</v>
      </c>
      <c r="S34" s="30">
        <f>INDEX('Prix BPU'!$C$3:$E$300,MATCH(' Quantités '!S$2,'Prix BPU'!$C$3:$C$300,),2)*S33</f>
        <v>0</v>
      </c>
      <c r="T34" s="30">
        <f>INDEX('Prix BPU'!$C$3:$E$300,MATCH(' Quantités '!T$2,'Prix BPU'!$C$3:$C$300,),2)*T33</f>
        <v>0</v>
      </c>
      <c r="U34" s="30">
        <f>INDEX('Prix BPU'!$C$3:$E$300,MATCH(' Quantités '!U$2,'Prix BPU'!$C$3:$C$300,),2)*U33</f>
        <v>0</v>
      </c>
      <c r="V34" s="30">
        <f>INDEX('Prix BPU'!$C$3:$E$300,MATCH(' Quantités '!V$2,'Prix BPU'!$C$3:$C$300,),2)*V33</f>
        <v>0</v>
      </c>
      <c r="W34" s="31">
        <f>INDEX('Prix BPU'!$C$3:$E$300,MATCH(' Quantités '!W$2,'Prix BPU'!$C$3:$C$300,),3)*W33</f>
        <v>0</v>
      </c>
      <c r="X34" s="31">
        <f>INDEX('Prix BPU'!$C$3:$E$300,MATCH(' Quantités '!X$2,'Prix BPU'!$C$3:$C$300,),3)*X33</f>
        <v>0</v>
      </c>
      <c r="Y34" s="31">
        <f>INDEX('Prix BPU'!$C$3:$E$300,MATCH(' Quantités '!Y$2,'Prix BPU'!$C$3:$C$300,),3)*Y33</f>
        <v>0</v>
      </c>
      <c r="Z34" s="31">
        <f>INDEX('Prix BPU'!$C$3:$E$300,MATCH(' Quantités '!Z$2,'Prix BPU'!$C$3:$C$300,),3)*Z33</f>
        <v>0</v>
      </c>
      <c r="AA34" s="31">
        <f>INDEX('Prix BPU'!$C$3:$E$300,MATCH(' Quantités '!AA$2,'Prix BPU'!$C$3:$C$300,),3)*AA33</f>
        <v>0</v>
      </c>
      <c r="AB34" s="30">
        <f>INDEX('Prix BPU'!$C$3:$E$300,MATCH(' Quantités '!AB$2,'Prix BPU'!$C$3:$C$300,),2)*AB33</f>
        <v>0</v>
      </c>
      <c r="AC34" s="30">
        <f>INDEX('Prix BPU'!$C$3:$E$300,MATCH(' Quantités '!AC$2,'Prix BPU'!$C$3:$C$300,),2)*AC33</f>
        <v>0</v>
      </c>
      <c r="AD34" s="30">
        <f>INDEX('Prix BPU'!$C$3:$E$300,MATCH(' Quantités '!AD$2,'Prix BPU'!$C$3:$C$300,),2)*AD33</f>
        <v>0</v>
      </c>
      <c r="AE34" s="30">
        <f>INDEX('Prix BPU'!$C$3:$E$300,MATCH(' Quantités '!AE$2,'Prix BPU'!$C$3:$C$300,),2)*AE33</f>
        <v>0</v>
      </c>
      <c r="AF34" s="30">
        <f>INDEX('Prix BPU'!$C$3:$E$300,MATCH(' Quantités '!AF$2,'Prix BPU'!$C$3:$C$300,),2)*AF33</f>
        <v>0</v>
      </c>
      <c r="AG34" s="30">
        <f>INDEX('Prix BPU'!$C$3:$E$300,MATCH(' Quantités '!AG$2,'Prix BPU'!$C$3:$C$300,),2)*AG33</f>
        <v>0</v>
      </c>
      <c r="AH34" s="32">
        <f>SUM(C34:AA34)</f>
        <v>0</v>
      </c>
      <c r="AI34" s="112"/>
      <c r="AJ34" s="67">
        <f>IF($AH34&lt;4999.99,($AH34-$AH34*RABAIS!$C$3),IF(' Quantités '!$AH34&gt;15000,(' Quantités '!$AH34-' Quantités '!$AH34*RABAIS!$C$5),($AH34-$AH34*RABAIS!$C$4)))</f>
        <v>0</v>
      </c>
      <c r="AK34" s="68">
        <f t="shared" ref="AK34" si="22">AJ34*1.2</f>
        <v>0</v>
      </c>
    </row>
    <row r="35" spans="1:37" ht="18" customHeight="1" x14ac:dyDescent="0.3">
      <c r="A35" s="113"/>
      <c r="B35" s="63" t="s">
        <v>299</v>
      </c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6"/>
      <c r="AI35" s="111" t="str">
        <f t="shared" ref="AI35" si="23">IF($AH36&lt;4999.99,"1",IF($AH36&gt;15000,"3","2"))</f>
        <v>1</v>
      </c>
      <c r="AJ35" s="65"/>
      <c r="AK35" s="66"/>
    </row>
    <row r="36" spans="1:37" s="18" customFormat="1" ht="18" customHeight="1" thickBot="1" x14ac:dyDescent="0.35">
      <c r="A36" s="114"/>
      <c r="B36" s="64" t="s">
        <v>22</v>
      </c>
      <c r="C36" s="30">
        <f>INDEX('Prix BPU'!$C$3:$E$300,MATCH(' Quantités '!C$2,'Prix BPU'!$C$3:$C$300,),2)*C35</f>
        <v>0</v>
      </c>
      <c r="D36" s="30">
        <f>INDEX('Prix BPU'!$C$3:$E$300,MATCH(' Quantités '!D$2,'Prix BPU'!$C$3:$C$300,),2)*D35</f>
        <v>0</v>
      </c>
      <c r="E36" s="30">
        <f>INDEX('Prix BPU'!$C$3:$E$300,MATCH(' Quantités '!E$2,'Prix BPU'!$C$3:$C$300,),2)*E35</f>
        <v>0</v>
      </c>
      <c r="F36" s="30">
        <f>INDEX('Prix BPU'!$C$3:$E$300,MATCH(' Quantités '!F$2,'Prix BPU'!$C$3:$C$300,),2)*F35</f>
        <v>0</v>
      </c>
      <c r="G36" s="30">
        <f>INDEX('Prix BPU'!$C$3:$E$300,MATCH(' Quantités '!G$2,'Prix BPU'!$C$3:$C$300,),2)*G35</f>
        <v>0</v>
      </c>
      <c r="H36" s="30">
        <f>INDEX('Prix BPU'!$C$3:$E$300,MATCH(' Quantités '!H$2,'Prix BPU'!$C$3:$C$300,),2)*H35</f>
        <v>0</v>
      </c>
      <c r="I36" s="30">
        <f>INDEX('Prix BPU'!$C$3:$E$300,MATCH(' Quantités '!I$2,'Prix BPU'!$C$3:$C$300,),2)*I35</f>
        <v>0</v>
      </c>
      <c r="J36" s="30">
        <f>INDEX('Prix BPU'!$C$3:$E$300,MATCH(' Quantités '!J$2,'Prix BPU'!$C$3:$C$300,),2)*J35</f>
        <v>0</v>
      </c>
      <c r="K36" s="30">
        <f>INDEX('Prix BPU'!$C$3:$E$300,MATCH(' Quantités '!K$2,'Prix BPU'!$C$3:$C$300,),2)*K35</f>
        <v>0</v>
      </c>
      <c r="L36" s="30">
        <f>INDEX('Prix BPU'!$C$3:$E$300,MATCH(' Quantités '!L$2,'Prix BPU'!$C$3:$C$300,),2)*L35</f>
        <v>0</v>
      </c>
      <c r="M36" s="30">
        <f>INDEX('Prix BPU'!$C$3:$E$300,MATCH(' Quantités '!M$2,'Prix BPU'!$C$3:$C$300,),2)*M35</f>
        <v>0</v>
      </c>
      <c r="N36" s="30">
        <f>INDEX('Prix BPU'!$C$3:$E$300,MATCH(' Quantités '!N$2,'Prix BPU'!$C$3:$C$300,),2)*N35</f>
        <v>0</v>
      </c>
      <c r="O36" s="30">
        <f>INDEX('Prix BPU'!$C$3:$E$300,MATCH(' Quantités '!O$2,'Prix BPU'!$C$3:$C$300,),2)*O35</f>
        <v>0</v>
      </c>
      <c r="P36" s="30">
        <f>INDEX('Prix BPU'!$C$3:$E$300,MATCH(' Quantités '!P$2,'Prix BPU'!$C$3:$C$300,),2)*P35</f>
        <v>0</v>
      </c>
      <c r="Q36" s="30">
        <f>INDEX('Prix BPU'!$C$3:$E$300,MATCH(' Quantités '!Q$2,'Prix BPU'!$C$3:$C$300,),2)*Q35</f>
        <v>0</v>
      </c>
      <c r="R36" s="30">
        <f>INDEX('Prix BPU'!$C$3:$E$300,MATCH(' Quantités '!R$2,'Prix BPU'!$C$3:$C$300,),2)*R35</f>
        <v>0</v>
      </c>
      <c r="S36" s="30">
        <f>INDEX('Prix BPU'!$C$3:$E$300,MATCH(' Quantités '!S$2,'Prix BPU'!$C$3:$C$300,),2)*S35</f>
        <v>0</v>
      </c>
      <c r="T36" s="30">
        <f>INDEX('Prix BPU'!$C$3:$E$300,MATCH(' Quantités '!T$2,'Prix BPU'!$C$3:$C$300,),2)*T35</f>
        <v>0</v>
      </c>
      <c r="U36" s="30">
        <f>INDEX('Prix BPU'!$C$3:$E$300,MATCH(' Quantités '!U$2,'Prix BPU'!$C$3:$C$300,),2)*U35</f>
        <v>0</v>
      </c>
      <c r="V36" s="30">
        <f>INDEX('Prix BPU'!$C$3:$E$300,MATCH(' Quantités '!V$2,'Prix BPU'!$C$3:$C$300,),2)*V35</f>
        <v>0</v>
      </c>
      <c r="W36" s="31">
        <f>INDEX('Prix BPU'!$C$3:$E$300,MATCH(' Quantités '!W$2,'Prix BPU'!$C$3:$C$300,),3)*W35</f>
        <v>0</v>
      </c>
      <c r="X36" s="31">
        <f>INDEX('Prix BPU'!$C$3:$E$300,MATCH(' Quantités '!X$2,'Prix BPU'!$C$3:$C$300,),3)*X35</f>
        <v>0</v>
      </c>
      <c r="Y36" s="31">
        <f>INDEX('Prix BPU'!$C$3:$E$300,MATCH(' Quantités '!Y$2,'Prix BPU'!$C$3:$C$300,),3)*Y35</f>
        <v>0</v>
      </c>
      <c r="Z36" s="31">
        <f>INDEX('Prix BPU'!$C$3:$E$300,MATCH(' Quantités '!Z$2,'Prix BPU'!$C$3:$C$300,),3)*Z35</f>
        <v>0</v>
      </c>
      <c r="AA36" s="31">
        <f>INDEX('Prix BPU'!$C$3:$E$300,MATCH(' Quantités '!AA$2,'Prix BPU'!$C$3:$C$300,),3)*AA35</f>
        <v>0</v>
      </c>
      <c r="AB36" s="30">
        <f>INDEX('Prix BPU'!$C$3:$E$300,MATCH(' Quantités '!AB$2,'Prix BPU'!$C$3:$C$300,),2)*AB35</f>
        <v>0</v>
      </c>
      <c r="AC36" s="30">
        <f>INDEX('Prix BPU'!$C$3:$E$300,MATCH(' Quantités '!AC$2,'Prix BPU'!$C$3:$C$300,),2)*AC35</f>
        <v>0</v>
      </c>
      <c r="AD36" s="30">
        <f>INDEX('Prix BPU'!$C$3:$E$300,MATCH(' Quantités '!AD$2,'Prix BPU'!$C$3:$C$300,),2)*AD35</f>
        <v>0</v>
      </c>
      <c r="AE36" s="30">
        <f>INDEX('Prix BPU'!$C$3:$E$300,MATCH(' Quantités '!AE$2,'Prix BPU'!$C$3:$C$300,),2)*AE35</f>
        <v>0</v>
      </c>
      <c r="AF36" s="30">
        <f>INDEX('Prix BPU'!$C$3:$E$300,MATCH(' Quantités '!AF$2,'Prix BPU'!$C$3:$C$300,),2)*AF35</f>
        <v>0</v>
      </c>
      <c r="AG36" s="30">
        <f>INDEX('Prix BPU'!$C$3:$E$300,MATCH(' Quantités '!AG$2,'Prix BPU'!$C$3:$C$300,),2)*AG35</f>
        <v>0</v>
      </c>
      <c r="AH36" s="32">
        <f>SUM(C36:AA36)</f>
        <v>0</v>
      </c>
      <c r="AI36" s="112"/>
      <c r="AJ36" s="67">
        <f>IF($AH36&lt;4999.99,($AH36-$AH36*RABAIS!$C$3),IF(' Quantités '!$AH36&gt;15000,(' Quantités '!$AH36-' Quantités '!$AH36*RABAIS!$C$5),($AH36-$AH36*RABAIS!$C$4)))</f>
        <v>0</v>
      </c>
      <c r="AK36" s="68">
        <f t="shared" ref="AK36" si="24">AJ36*1.2</f>
        <v>0</v>
      </c>
    </row>
    <row r="37" spans="1:37" ht="18" customHeight="1" x14ac:dyDescent="0.3">
      <c r="A37" s="113"/>
      <c r="B37" s="63" t="s">
        <v>299</v>
      </c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6"/>
      <c r="AI37" s="111" t="str">
        <f>IF($AH38&lt;4999.99,"1",IF($AH38&gt;15000,"3","2"))</f>
        <v>1</v>
      </c>
      <c r="AJ37" s="65"/>
      <c r="AK37" s="66"/>
    </row>
    <row r="38" spans="1:37" s="18" customFormat="1" ht="18" customHeight="1" thickBot="1" x14ac:dyDescent="0.35">
      <c r="A38" s="114"/>
      <c r="B38" s="64" t="s">
        <v>22</v>
      </c>
      <c r="C38" s="30">
        <f>INDEX('Prix BPU'!$C$3:$E$300,MATCH(' Quantités '!C$2,'Prix BPU'!$C$3:$C$300,),2)*C37</f>
        <v>0</v>
      </c>
      <c r="D38" s="30">
        <f>INDEX('Prix BPU'!$C$3:$E$300,MATCH(' Quantités '!D$2,'Prix BPU'!$C$3:$C$300,),2)*D37</f>
        <v>0</v>
      </c>
      <c r="E38" s="30">
        <f>INDEX('Prix BPU'!$C$3:$E$300,MATCH(' Quantités '!E$2,'Prix BPU'!$C$3:$C$300,),2)*E37</f>
        <v>0</v>
      </c>
      <c r="F38" s="30">
        <f>INDEX('Prix BPU'!$C$3:$E$300,MATCH(' Quantités '!F$2,'Prix BPU'!$C$3:$C$300,),2)*F37</f>
        <v>0</v>
      </c>
      <c r="G38" s="30">
        <f>INDEX('Prix BPU'!$C$3:$E$300,MATCH(' Quantités '!G$2,'Prix BPU'!$C$3:$C$300,),2)*G37</f>
        <v>0</v>
      </c>
      <c r="H38" s="30">
        <f>INDEX('Prix BPU'!$C$3:$E$300,MATCH(' Quantités '!H$2,'Prix BPU'!$C$3:$C$300,),2)*H37</f>
        <v>0</v>
      </c>
      <c r="I38" s="30">
        <f>INDEX('Prix BPU'!$C$3:$E$300,MATCH(' Quantités '!I$2,'Prix BPU'!$C$3:$C$300,),2)*I37</f>
        <v>0</v>
      </c>
      <c r="J38" s="30">
        <f>INDEX('Prix BPU'!$C$3:$E$300,MATCH(' Quantités '!J$2,'Prix BPU'!$C$3:$C$300,),2)*J37</f>
        <v>0</v>
      </c>
      <c r="K38" s="30">
        <f>INDEX('Prix BPU'!$C$3:$E$300,MATCH(' Quantités '!K$2,'Prix BPU'!$C$3:$C$300,),2)*K37</f>
        <v>0</v>
      </c>
      <c r="L38" s="30">
        <f>INDEX('Prix BPU'!$C$3:$E$300,MATCH(' Quantités '!L$2,'Prix BPU'!$C$3:$C$300,),2)*L37</f>
        <v>0</v>
      </c>
      <c r="M38" s="30">
        <f>INDEX('Prix BPU'!$C$3:$E$300,MATCH(' Quantités '!M$2,'Prix BPU'!$C$3:$C$300,),2)*M37</f>
        <v>0</v>
      </c>
      <c r="N38" s="30">
        <f>INDEX('Prix BPU'!$C$3:$E$300,MATCH(' Quantités '!N$2,'Prix BPU'!$C$3:$C$300,),2)*N37</f>
        <v>0</v>
      </c>
      <c r="O38" s="30">
        <f>INDEX('Prix BPU'!$C$3:$E$300,MATCH(' Quantités '!O$2,'Prix BPU'!$C$3:$C$300,),2)*O37</f>
        <v>0</v>
      </c>
      <c r="P38" s="30">
        <f>INDEX('Prix BPU'!$C$3:$E$300,MATCH(' Quantités '!P$2,'Prix BPU'!$C$3:$C$300,),2)*P37</f>
        <v>0</v>
      </c>
      <c r="Q38" s="30">
        <f>INDEX('Prix BPU'!$C$3:$E$300,MATCH(' Quantités '!Q$2,'Prix BPU'!$C$3:$C$300,),2)*Q37</f>
        <v>0</v>
      </c>
      <c r="R38" s="30">
        <f>INDEX('Prix BPU'!$C$3:$E$300,MATCH(' Quantités '!R$2,'Prix BPU'!$C$3:$C$300,),2)*R37</f>
        <v>0</v>
      </c>
      <c r="S38" s="30">
        <f>INDEX('Prix BPU'!$C$3:$E$300,MATCH(' Quantités '!S$2,'Prix BPU'!$C$3:$C$300,),2)*S37</f>
        <v>0</v>
      </c>
      <c r="T38" s="30">
        <f>INDEX('Prix BPU'!$C$3:$E$300,MATCH(' Quantités '!T$2,'Prix BPU'!$C$3:$C$300,),2)*T37</f>
        <v>0</v>
      </c>
      <c r="U38" s="30">
        <f>INDEX('Prix BPU'!$C$3:$E$300,MATCH(' Quantités '!U$2,'Prix BPU'!$C$3:$C$300,),2)*U37</f>
        <v>0</v>
      </c>
      <c r="V38" s="30">
        <f>INDEX('Prix BPU'!$C$3:$E$300,MATCH(' Quantités '!V$2,'Prix BPU'!$C$3:$C$300,),2)*V37</f>
        <v>0</v>
      </c>
      <c r="W38" s="31">
        <f>INDEX('Prix BPU'!$C$3:$E$300,MATCH(' Quantités '!W$2,'Prix BPU'!$C$3:$C$300,),3)*W37</f>
        <v>0</v>
      </c>
      <c r="X38" s="31">
        <f>INDEX('Prix BPU'!$C$3:$E$300,MATCH(' Quantités '!X$2,'Prix BPU'!$C$3:$C$300,),3)*X37</f>
        <v>0</v>
      </c>
      <c r="Y38" s="31">
        <f>INDEX('Prix BPU'!$C$3:$E$300,MATCH(' Quantités '!Y$2,'Prix BPU'!$C$3:$C$300,),3)*Y37</f>
        <v>0</v>
      </c>
      <c r="Z38" s="31">
        <f>INDEX('Prix BPU'!$C$3:$E$300,MATCH(' Quantités '!Z$2,'Prix BPU'!$C$3:$C$300,),3)*Z37</f>
        <v>0</v>
      </c>
      <c r="AA38" s="31">
        <f>INDEX('Prix BPU'!$C$3:$E$300,MATCH(' Quantités '!AA$2,'Prix BPU'!$C$3:$C$300,),3)*AA37</f>
        <v>0</v>
      </c>
      <c r="AB38" s="30">
        <f>INDEX('Prix BPU'!$C$3:$E$300,MATCH(' Quantités '!AB$2,'Prix BPU'!$C$3:$C$300,),2)*AB37</f>
        <v>0</v>
      </c>
      <c r="AC38" s="30">
        <f>INDEX('Prix BPU'!$C$3:$E$300,MATCH(' Quantités '!AC$2,'Prix BPU'!$C$3:$C$300,),2)*AC37</f>
        <v>0</v>
      </c>
      <c r="AD38" s="30">
        <f>INDEX('Prix BPU'!$C$3:$E$300,MATCH(' Quantités '!AD$2,'Prix BPU'!$C$3:$C$300,),2)*AD37</f>
        <v>0</v>
      </c>
      <c r="AE38" s="30">
        <f>INDEX('Prix BPU'!$C$3:$E$300,MATCH(' Quantités '!AE$2,'Prix BPU'!$C$3:$C$300,),2)*AE37</f>
        <v>0</v>
      </c>
      <c r="AF38" s="30">
        <f>INDEX('Prix BPU'!$C$3:$E$300,MATCH(' Quantités '!AF$2,'Prix BPU'!$C$3:$C$300,),2)*AF37</f>
        <v>0</v>
      </c>
      <c r="AG38" s="30">
        <f>INDEX('Prix BPU'!$C$3:$E$300,MATCH(' Quantités '!AG$2,'Prix BPU'!$C$3:$C$300,),2)*AG37</f>
        <v>0</v>
      </c>
      <c r="AH38" s="32">
        <f>SUM(C38:AA38)</f>
        <v>0</v>
      </c>
      <c r="AI38" s="112"/>
      <c r="AJ38" s="67">
        <f>IF($AH38&lt;4999.99,($AH38-$AH38*RABAIS!$C$3),IF(' Quantités '!$AH38&gt;15000,(' Quantités '!$AH38-' Quantités '!$AH38*RABAIS!$C$5),($AH38-$AH38*RABAIS!$C$4)))</f>
        <v>0</v>
      </c>
      <c r="AK38" s="68">
        <f t="shared" ref="AK38" si="25">AJ38*1.2</f>
        <v>0</v>
      </c>
    </row>
    <row r="39" spans="1:37" ht="18" customHeight="1" x14ac:dyDescent="0.3">
      <c r="A39" s="113"/>
      <c r="B39" s="63" t="s">
        <v>299</v>
      </c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6"/>
      <c r="AI39" s="111" t="str">
        <f t="shared" ref="AI39" si="26">IF($AH40&lt;4999.99,"1",IF($AH40&gt;15000,"3","2"))</f>
        <v>1</v>
      </c>
      <c r="AJ39" s="65"/>
      <c r="AK39" s="66"/>
    </row>
    <row r="40" spans="1:37" s="18" customFormat="1" ht="18" customHeight="1" thickBot="1" x14ac:dyDescent="0.35">
      <c r="A40" s="114"/>
      <c r="B40" s="64" t="s">
        <v>22</v>
      </c>
      <c r="C40" s="30">
        <f>INDEX('Prix BPU'!$C$3:$E$300,MATCH(' Quantités '!C$2,'Prix BPU'!$C$3:$C$300,),2)*C39</f>
        <v>0</v>
      </c>
      <c r="D40" s="30">
        <f>INDEX('Prix BPU'!$C$3:$E$300,MATCH(' Quantités '!D$2,'Prix BPU'!$C$3:$C$300,),2)*D39</f>
        <v>0</v>
      </c>
      <c r="E40" s="30">
        <f>INDEX('Prix BPU'!$C$3:$E$300,MATCH(' Quantités '!E$2,'Prix BPU'!$C$3:$C$300,),2)*E39</f>
        <v>0</v>
      </c>
      <c r="F40" s="30">
        <f>INDEX('Prix BPU'!$C$3:$E$300,MATCH(' Quantités '!F$2,'Prix BPU'!$C$3:$C$300,),2)*F39</f>
        <v>0</v>
      </c>
      <c r="G40" s="30">
        <f>INDEX('Prix BPU'!$C$3:$E$300,MATCH(' Quantités '!G$2,'Prix BPU'!$C$3:$C$300,),2)*G39</f>
        <v>0</v>
      </c>
      <c r="H40" s="30">
        <f>INDEX('Prix BPU'!$C$3:$E$300,MATCH(' Quantités '!H$2,'Prix BPU'!$C$3:$C$300,),2)*H39</f>
        <v>0</v>
      </c>
      <c r="I40" s="30">
        <f>INDEX('Prix BPU'!$C$3:$E$300,MATCH(' Quantités '!I$2,'Prix BPU'!$C$3:$C$300,),2)*I39</f>
        <v>0</v>
      </c>
      <c r="J40" s="30">
        <f>INDEX('Prix BPU'!$C$3:$E$300,MATCH(' Quantités '!J$2,'Prix BPU'!$C$3:$C$300,),2)*J39</f>
        <v>0</v>
      </c>
      <c r="K40" s="30">
        <f>INDEX('Prix BPU'!$C$3:$E$300,MATCH(' Quantités '!K$2,'Prix BPU'!$C$3:$C$300,),2)*K39</f>
        <v>0</v>
      </c>
      <c r="L40" s="30">
        <f>INDEX('Prix BPU'!$C$3:$E$300,MATCH(' Quantités '!L$2,'Prix BPU'!$C$3:$C$300,),2)*L39</f>
        <v>0</v>
      </c>
      <c r="M40" s="30">
        <f>INDEX('Prix BPU'!$C$3:$E$300,MATCH(' Quantités '!M$2,'Prix BPU'!$C$3:$C$300,),2)*M39</f>
        <v>0</v>
      </c>
      <c r="N40" s="30">
        <f>INDEX('Prix BPU'!$C$3:$E$300,MATCH(' Quantités '!N$2,'Prix BPU'!$C$3:$C$300,),2)*N39</f>
        <v>0</v>
      </c>
      <c r="O40" s="30">
        <f>INDEX('Prix BPU'!$C$3:$E$300,MATCH(' Quantités '!O$2,'Prix BPU'!$C$3:$C$300,),2)*O39</f>
        <v>0</v>
      </c>
      <c r="P40" s="30">
        <f>INDEX('Prix BPU'!$C$3:$E$300,MATCH(' Quantités '!P$2,'Prix BPU'!$C$3:$C$300,),2)*P39</f>
        <v>0</v>
      </c>
      <c r="Q40" s="30">
        <f>INDEX('Prix BPU'!$C$3:$E$300,MATCH(' Quantités '!Q$2,'Prix BPU'!$C$3:$C$300,),2)*Q39</f>
        <v>0</v>
      </c>
      <c r="R40" s="30">
        <f>INDEX('Prix BPU'!$C$3:$E$300,MATCH(' Quantités '!R$2,'Prix BPU'!$C$3:$C$300,),2)*R39</f>
        <v>0</v>
      </c>
      <c r="S40" s="30">
        <f>INDEX('Prix BPU'!$C$3:$E$300,MATCH(' Quantités '!S$2,'Prix BPU'!$C$3:$C$300,),2)*S39</f>
        <v>0</v>
      </c>
      <c r="T40" s="30">
        <f>INDEX('Prix BPU'!$C$3:$E$300,MATCH(' Quantités '!T$2,'Prix BPU'!$C$3:$C$300,),2)*T39</f>
        <v>0</v>
      </c>
      <c r="U40" s="30">
        <f>INDEX('Prix BPU'!$C$3:$E$300,MATCH(' Quantités '!U$2,'Prix BPU'!$C$3:$C$300,),2)*U39</f>
        <v>0</v>
      </c>
      <c r="V40" s="30">
        <f>INDEX('Prix BPU'!$C$3:$E$300,MATCH(' Quantités '!V$2,'Prix BPU'!$C$3:$C$300,),2)*V39</f>
        <v>0</v>
      </c>
      <c r="W40" s="31">
        <f>INDEX('Prix BPU'!$C$3:$E$300,MATCH(' Quantités '!W$2,'Prix BPU'!$C$3:$C$300,),3)*W39</f>
        <v>0</v>
      </c>
      <c r="X40" s="31">
        <f>INDEX('Prix BPU'!$C$3:$E$300,MATCH(' Quantités '!X$2,'Prix BPU'!$C$3:$C$300,),3)*X39</f>
        <v>0</v>
      </c>
      <c r="Y40" s="31">
        <f>INDEX('Prix BPU'!$C$3:$E$300,MATCH(' Quantités '!Y$2,'Prix BPU'!$C$3:$C$300,),3)*Y39</f>
        <v>0</v>
      </c>
      <c r="Z40" s="31">
        <f>INDEX('Prix BPU'!$C$3:$E$300,MATCH(' Quantités '!Z$2,'Prix BPU'!$C$3:$C$300,),3)*Z39</f>
        <v>0</v>
      </c>
      <c r="AA40" s="31">
        <f>INDEX('Prix BPU'!$C$3:$E$300,MATCH(' Quantités '!AA$2,'Prix BPU'!$C$3:$C$300,),3)*AA39</f>
        <v>0</v>
      </c>
      <c r="AB40" s="30">
        <f>INDEX('Prix BPU'!$C$3:$E$300,MATCH(' Quantités '!AB$2,'Prix BPU'!$C$3:$C$300,),2)*AB39</f>
        <v>0</v>
      </c>
      <c r="AC40" s="30">
        <f>INDEX('Prix BPU'!$C$3:$E$300,MATCH(' Quantités '!AC$2,'Prix BPU'!$C$3:$C$300,),2)*AC39</f>
        <v>0</v>
      </c>
      <c r="AD40" s="30">
        <f>INDEX('Prix BPU'!$C$3:$E$300,MATCH(' Quantités '!AD$2,'Prix BPU'!$C$3:$C$300,),2)*AD39</f>
        <v>0</v>
      </c>
      <c r="AE40" s="30">
        <f>INDEX('Prix BPU'!$C$3:$E$300,MATCH(' Quantités '!AE$2,'Prix BPU'!$C$3:$C$300,),2)*AE39</f>
        <v>0</v>
      </c>
      <c r="AF40" s="30">
        <f>INDEX('Prix BPU'!$C$3:$E$300,MATCH(' Quantités '!AF$2,'Prix BPU'!$C$3:$C$300,),2)*AF39</f>
        <v>0</v>
      </c>
      <c r="AG40" s="30">
        <f>INDEX('Prix BPU'!$C$3:$E$300,MATCH(' Quantités '!AG$2,'Prix BPU'!$C$3:$C$300,),2)*AG39</f>
        <v>0</v>
      </c>
      <c r="AH40" s="32">
        <f>SUM(C40:AA40)</f>
        <v>0</v>
      </c>
      <c r="AI40" s="112"/>
      <c r="AJ40" s="67">
        <f>IF($AH40&lt;4999.99,($AH40-$AH40*RABAIS!$C$3),IF(' Quantités '!$AH40&gt;15000,(' Quantités '!$AH40-' Quantités '!$AH40*RABAIS!$C$5),($AH40-$AH40*RABAIS!$C$4)))</f>
        <v>0</v>
      </c>
      <c r="AK40" s="68">
        <f t="shared" ref="AK40" si="27">AJ40*1.2</f>
        <v>0</v>
      </c>
    </row>
    <row r="41" spans="1:37" ht="18" customHeight="1" x14ac:dyDescent="0.3">
      <c r="A41" s="113"/>
      <c r="B41" s="63" t="s">
        <v>299</v>
      </c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6"/>
      <c r="AI41" s="111" t="str">
        <f>IF($AH42&lt;4999.99,"1",IF($AH42&gt;15000,"3","2"))</f>
        <v>1</v>
      </c>
      <c r="AJ41" s="65"/>
      <c r="AK41" s="66"/>
    </row>
    <row r="42" spans="1:37" s="18" customFormat="1" ht="18" customHeight="1" thickBot="1" x14ac:dyDescent="0.35">
      <c r="A42" s="114"/>
      <c r="B42" s="64" t="s">
        <v>22</v>
      </c>
      <c r="C42" s="30">
        <f>INDEX('Prix BPU'!$C$3:$E$300,MATCH(' Quantités '!C$2,'Prix BPU'!$C$3:$C$300,),2)*C41</f>
        <v>0</v>
      </c>
      <c r="D42" s="30">
        <f>INDEX('Prix BPU'!$C$3:$E$300,MATCH(' Quantités '!D$2,'Prix BPU'!$C$3:$C$300,),2)*D41</f>
        <v>0</v>
      </c>
      <c r="E42" s="30">
        <f>INDEX('Prix BPU'!$C$3:$E$300,MATCH(' Quantités '!E$2,'Prix BPU'!$C$3:$C$300,),2)*E41</f>
        <v>0</v>
      </c>
      <c r="F42" s="30">
        <f>INDEX('Prix BPU'!$C$3:$E$300,MATCH(' Quantités '!F$2,'Prix BPU'!$C$3:$C$300,),2)*F41</f>
        <v>0</v>
      </c>
      <c r="G42" s="30">
        <f>INDEX('Prix BPU'!$C$3:$E$300,MATCH(' Quantités '!G$2,'Prix BPU'!$C$3:$C$300,),2)*G41</f>
        <v>0</v>
      </c>
      <c r="H42" s="30">
        <f>INDEX('Prix BPU'!$C$3:$E$300,MATCH(' Quantités '!H$2,'Prix BPU'!$C$3:$C$300,),2)*H41</f>
        <v>0</v>
      </c>
      <c r="I42" s="30">
        <f>INDEX('Prix BPU'!$C$3:$E$300,MATCH(' Quantités '!I$2,'Prix BPU'!$C$3:$C$300,),2)*I41</f>
        <v>0</v>
      </c>
      <c r="J42" s="30">
        <f>INDEX('Prix BPU'!$C$3:$E$300,MATCH(' Quantités '!J$2,'Prix BPU'!$C$3:$C$300,),2)*J41</f>
        <v>0</v>
      </c>
      <c r="K42" s="30">
        <f>INDEX('Prix BPU'!$C$3:$E$300,MATCH(' Quantités '!K$2,'Prix BPU'!$C$3:$C$300,),2)*K41</f>
        <v>0</v>
      </c>
      <c r="L42" s="30">
        <f>INDEX('Prix BPU'!$C$3:$E$300,MATCH(' Quantités '!L$2,'Prix BPU'!$C$3:$C$300,),2)*L41</f>
        <v>0</v>
      </c>
      <c r="M42" s="30">
        <f>INDEX('Prix BPU'!$C$3:$E$300,MATCH(' Quantités '!M$2,'Prix BPU'!$C$3:$C$300,),2)*M41</f>
        <v>0</v>
      </c>
      <c r="N42" s="30">
        <f>INDEX('Prix BPU'!$C$3:$E$300,MATCH(' Quantités '!N$2,'Prix BPU'!$C$3:$C$300,),2)*N41</f>
        <v>0</v>
      </c>
      <c r="O42" s="30">
        <f>INDEX('Prix BPU'!$C$3:$E$300,MATCH(' Quantités '!O$2,'Prix BPU'!$C$3:$C$300,),2)*O41</f>
        <v>0</v>
      </c>
      <c r="P42" s="30">
        <f>INDEX('Prix BPU'!$C$3:$E$300,MATCH(' Quantités '!P$2,'Prix BPU'!$C$3:$C$300,),2)*P41</f>
        <v>0</v>
      </c>
      <c r="Q42" s="30">
        <f>INDEX('Prix BPU'!$C$3:$E$300,MATCH(' Quantités '!Q$2,'Prix BPU'!$C$3:$C$300,),2)*Q41</f>
        <v>0</v>
      </c>
      <c r="R42" s="30">
        <f>INDEX('Prix BPU'!$C$3:$E$300,MATCH(' Quantités '!R$2,'Prix BPU'!$C$3:$C$300,),2)*R41</f>
        <v>0</v>
      </c>
      <c r="S42" s="30">
        <f>INDEX('Prix BPU'!$C$3:$E$300,MATCH(' Quantités '!S$2,'Prix BPU'!$C$3:$C$300,),2)*S41</f>
        <v>0</v>
      </c>
      <c r="T42" s="30">
        <f>INDEX('Prix BPU'!$C$3:$E$300,MATCH(' Quantités '!T$2,'Prix BPU'!$C$3:$C$300,),2)*T41</f>
        <v>0</v>
      </c>
      <c r="U42" s="30">
        <f>INDEX('Prix BPU'!$C$3:$E$300,MATCH(' Quantités '!U$2,'Prix BPU'!$C$3:$C$300,),2)*U41</f>
        <v>0</v>
      </c>
      <c r="V42" s="30">
        <f>INDEX('Prix BPU'!$C$3:$E$300,MATCH(' Quantités '!V$2,'Prix BPU'!$C$3:$C$300,),2)*V41</f>
        <v>0</v>
      </c>
      <c r="W42" s="31">
        <f>INDEX('Prix BPU'!$C$3:$E$300,MATCH(' Quantités '!W$2,'Prix BPU'!$C$3:$C$300,),3)*W41</f>
        <v>0</v>
      </c>
      <c r="X42" s="31">
        <f>INDEX('Prix BPU'!$C$3:$E$300,MATCH(' Quantités '!X$2,'Prix BPU'!$C$3:$C$300,),3)*X41</f>
        <v>0</v>
      </c>
      <c r="Y42" s="31">
        <f>INDEX('Prix BPU'!$C$3:$E$300,MATCH(' Quantités '!Y$2,'Prix BPU'!$C$3:$C$300,),3)*Y41</f>
        <v>0</v>
      </c>
      <c r="Z42" s="31">
        <f>INDEX('Prix BPU'!$C$3:$E$300,MATCH(' Quantités '!Z$2,'Prix BPU'!$C$3:$C$300,),3)*Z41</f>
        <v>0</v>
      </c>
      <c r="AA42" s="31">
        <f>INDEX('Prix BPU'!$C$3:$E$300,MATCH(' Quantités '!AA$2,'Prix BPU'!$C$3:$C$300,),3)*AA41</f>
        <v>0</v>
      </c>
      <c r="AB42" s="30">
        <f>INDEX('Prix BPU'!$C$3:$E$300,MATCH(' Quantités '!AB$2,'Prix BPU'!$C$3:$C$300,),2)*AB41</f>
        <v>0</v>
      </c>
      <c r="AC42" s="30">
        <f>INDEX('Prix BPU'!$C$3:$E$300,MATCH(' Quantités '!AC$2,'Prix BPU'!$C$3:$C$300,),2)*AC41</f>
        <v>0</v>
      </c>
      <c r="AD42" s="30">
        <f>INDEX('Prix BPU'!$C$3:$E$300,MATCH(' Quantités '!AD$2,'Prix BPU'!$C$3:$C$300,),2)*AD41</f>
        <v>0</v>
      </c>
      <c r="AE42" s="30">
        <f>INDEX('Prix BPU'!$C$3:$E$300,MATCH(' Quantités '!AE$2,'Prix BPU'!$C$3:$C$300,),2)*AE41</f>
        <v>0</v>
      </c>
      <c r="AF42" s="30">
        <f>INDEX('Prix BPU'!$C$3:$E$300,MATCH(' Quantités '!AF$2,'Prix BPU'!$C$3:$C$300,),2)*AF41</f>
        <v>0</v>
      </c>
      <c r="AG42" s="30">
        <f>INDEX('Prix BPU'!$C$3:$E$300,MATCH(' Quantités '!AG$2,'Prix BPU'!$C$3:$C$300,),2)*AG41</f>
        <v>0</v>
      </c>
      <c r="AH42" s="32">
        <f>SUM(C42:AA42)</f>
        <v>0</v>
      </c>
      <c r="AI42" s="112"/>
      <c r="AJ42" s="67">
        <f>IF($AH42&lt;4999.99,($AH42-$AH42*RABAIS!$C$3),IF(' Quantités '!$AH42&gt;15000,(' Quantités '!$AH42-' Quantités '!$AH42*RABAIS!$C$5),($AH42-$AH42*RABAIS!$C$4)))</f>
        <v>0</v>
      </c>
      <c r="AK42" s="68">
        <f>AJ42*1.2</f>
        <v>0</v>
      </c>
    </row>
    <row r="43" spans="1:37" ht="18" customHeight="1" x14ac:dyDescent="0.3">
      <c r="A43" s="113"/>
      <c r="B43" s="63" t="s">
        <v>299</v>
      </c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6"/>
      <c r="AI43" s="111" t="str">
        <f t="shared" ref="AI43" si="28">IF($AH44&lt;4999.99,"1",IF($AH44&gt;15000,"3","2"))</f>
        <v>1</v>
      </c>
      <c r="AJ43" s="65"/>
      <c r="AK43" s="66"/>
    </row>
    <row r="44" spans="1:37" s="18" customFormat="1" ht="18" customHeight="1" thickBot="1" x14ac:dyDescent="0.35">
      <c r="A44" s="114"/>
      <c r="B44" s="64" t="s">
        <v>22</v>
      </c>
      <c r="C44" s="30">
        <f>INDEX('Prix BPU'!$C$3:$E$300,MATCH(' Quantités '!C$2,'Prix BPU'!$C$3:$C$300,),2)*C43</f>
        <v>0</v>
      </c>
      <c r="D44" s="30">
        <f>INDEX('Prix BPU'!$C$3:$E$300,MATCH(' Quantités '!D$2,'Prix BPU'!$C$3:$C$300,),2)*D43</f>
        <v>0</v>
      </c>
      <c r="E44" s="30">
        <f>INDEX('Prix BPU'!$C$3:$E$300,MATCH(' Quantités '!E$2,'Prix BPU'!$C$3:$C$300,),2)*E43</f>
        <v>0</v>
      </c>
      <c r="F44" s="30">
        <f>INDEX('Prix BPU'!$C$3:$E$300,MATCH(' Quantités '!F$2,'Prix BPU'!$C$3:$C$300,),2)*F43</f>
        <v>0</v>
      </c>
      <c r="G44" s="30">
        <f>INDEX('Prix BPU'!$C$3:$E$300,MATCH(' Quantités '!G$2,'Prix BPU'!$C$3:$C$300,),2)*G43</f>
        <v>0</v>
      </c>
      <c r="H44" s="30">
        <f>INDEX('Prix BPU'!$C$3:$E$300,MATCH(' Quantités '!H$2,'Prix BPU'!$C$3:$C$300,),2)*H43</f>
        <v>0</v>
      </c>
      <c r="I44" s="30">
        <f>INDEX('Prix BPU'!$C$3:$E$300,MATCH(' Quantités '!I$2,'Prix BPU'!$C$3:$C$300,),2)*I43</f>
        <v>0</v>
      </c>
      <c r="J44" s="30">
        <f>INDEX('Prix BPU'!$C$3:$E$300,MATCH(' Quantités '!J$2,'Prix BPU'!$C$3:$C$300,),2)*J43</f>
        <v>0</v>
      </c>
      <c r="K44" s="30">
        <f>INDEX('Prix BPU'!$C$3:$E$300,MATCH(' Quantités '!K$2,'Prix BPU'!$C$3:$C$300,),2)*K43</f>
        <v>0</v>
      </c>
      <c r="L44" s="30">
        <f>INDEX('Prix BPU'!$C$3:$E$300,MATCH(' Quantités '!L$2,'Prix BPU'!$C$3:$C$300,),2)*L43</f>
        <v>0</v>
      </c>
      <c r="M44" s="30">
        <f>INDEX('Prix BPU'!$C$3:$E$300,MATCH(' Quantités '!M$2,'Prix BPU'!$C$3:$C$300,),2)*M43</f>
        <v>0</v>
      </c>
      <c r="N44" s="30">
        <f>INDEX('Prix BPU'!$C$3:$E$300,MATCH(' Quantités '!N$2,'Prix BPU'!$C$3:$C$300,),2)*N43</f>
        <v>0</v>
      </c>
      <c r="O44" s="30">
        <f>INDEX('Prix BPU'!$C$3:$E$300,MATCH(' Quantités '!O$2,'Prix BPU'!$C$3:$C$300,),2)*O43</f>
        <v>0</v>
      </c>
      <c r="P44" s="30">
        <f>INDEX('Prix BPU'!$C$3:$E$300,MATCH(' Quantités '!P$2,'Prix BPU'!$C$3:$C$300,),2)*P43</f>
        <v>0</v>
      </c>
      <c r="Q44" s="30">
        <f>INDEX('Prix BPU'!$C$3:$E$300,MATCH(' Quantités '!Q$2,'Prix BPU'!$C$3:$C$300,),2)*Q43</f>
        <v>0</v>
      </c>
      <c r="R44" s="30">
        <f>INDEX('Prix BPU'!$C$3:$E$300,MATCH(' Quantités '!R$2,'Prix BPU'!$C$3:$C$300,),2)*R43</f>
        <v>0</v>
      </c>
      <c r="S44" s="30">
        <f>INDEX('Prix BPU'!$C$3:$E$300,MATCH(' Quantités '!S$2,'Prix BPU'!$C$3:$C$300,),2)*S43</f>
        <v>0</v>
      </c>
      <c r="T44" s="30">
        <f>INDEX('Prix BPU'!$C$3:$E$300,MATCH(' Quantités '!T$2,'Prix BPU'!$C$3:$C$300,),2)*T43</f>
        <v>0</v>
      </c>
      <c r="U44" s="30">
        <f>INDEX('Prix BPU'!$C$3:$E$300,MATCH(' Quantités '!U$2,'Prix BPU'!$C$3:$C$300,),2)*U43</f>
        <v>0</v>
      </c>
      <c r="V44" s="30">
        <f>INDEX('Prix BPU'!$C$3:$E$300,MATCH(' Quantités '!V$2,'Prix BPU'!$C$3:$C$300,),2)*V43</f>
        <v>0</v>
      </c>
      <c r="W44" s="31">
        <f>INDEX('Prix BPU'!$C$3:$E$300,MATCH(' Quantités '!W$2,'Prix BPU'!$C$3:$C$300,),3)*W43</f>
        <v>0</v>
      </c>
      <c r="X44" s="31">
        <f>INDEX('Prix BPU'!$C$3:$E$300,MATCH(' Quantités '!X$2,'Prix BPU'!$C$3:$C$300,),3)*X43</f>
        <v>0</v>
      </c>
      <c r="Y44" s="31">
        <f>INDEX('Prix BPU'!$C$3:$E$300,MATCH(' Quantités '!Y$2,'Prix BPU'!$C$3:$C$300,),3)*Y43</f>
        <v>0</v>
      </c>
      <c r="Z44" s="31">
        <f>INDEX('Prix BPU'!$C$3:$E$300,MATCH(' Quantités '!Z$2,'Prix BPU'!$C$3:$C$300,),3)*Z43</f>
        <v>0</v>
      </c>
      <c r="AA44" s="31">
        <f>INDEX('Prix BPU'!$C$3:$E$300,MATCH(' Quantités '!AA$2,'Prix BPU'!$C$3:$C$300,),3)*AA43</f>
        <v>0</v>
      </c>
      <c r="AB44" s="30">
        <f>INDEX('Prix BPU'!$C$3:$E$300,MATCH(' Quantités '!AB$2,'Prix BPU'!$C$3:$C$300,),2)*AB43</f>
        <v>0</v>
      </c>
      <c r="AC44" s="30">
        <f>INDEX('Prix BPU'!$C$3:$E$300,MATCH(' Quantités '!AC$2,'Prix BPU'!$C$3:$C$300,),2)*AC43</f>
        <v>0</v>
      </c>
      <c r="AD44" s="30">
        <f>INDEX('Prix BPU'!$C$3:$E$300,MATCH(' Quantités '!AD$2,'Prix BPU'!$C$3:$C$300,),2)*AD43</f>
        <v>0</v>
      </c>
      <c r="AE44" s="30">
        <f>INDEX('Prix BPU'!$C$3:$E$300,MATCH(' Quantités '!AE$2,'Prix BPU'!$C$3:$C$300,),2)*AE43</f>
        <v>0</v>
      </c>
      <c r="AF44" s="30">
        <f>INDEX('Prix BPU'!$C$3:$E$300,MATCH(' Quantités '!AF$2,'Prix BPU'!$C$3:$C$300,),2)*AF43</f>
        <v>0</v>
      </c>
      <c r="AG44" s="30">
        <f>INDEX('Prix BPU'!$C$3:$E$300,MATCH(' Quantités '!AG$2,'Prix BPU'!$C$3:$C$300,),2)*AG43</f>
        <v>0</v>
      </c>
      <c r="AH44" s="32">
        <f>SUM(C44:AA44)</f>
        <v>0</v>
      </c>
      <c r="AI44" s="112"/>
      <c r="AJ44" s="67">
        <f>IF($AH44&lt;4999.99,($AH44-$AH44*RABAIS!$C$3),IF(' Quantités '!$AH44&gt;15000,(' Quantités '!$AH44-' Quantités '!$AH44*RABAIS!$C$5),($AH44-$AH44*RABAIS!$C$4)))</f>
        <v>0</v>
      </c>
      <c r="AK44" s="68">
        <f t="shared" ref="AK44" si="29">AJ44*1.2</f>
        <v>0</v>
      </c>
    </row>
    <row r="45" spans="1:37" ht="18" customHeight="1" x14ac:dyDescent="0.3">
      <c r="A45" s="113"/>
      <c r="B45" s="63" t="s">
        <v>299</v>
      </c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6"/>
      <c r="AI45" s="111" t="str">
        <f>IF($AH46&lt;4999.99,"1",IF($AH46&gt;15000,"3","2"))</f>
        <v>1</v>
      </c>
      <c r="AJ45" s="65"/>
      <c r="AK45" s="66"/>
    </row>
    <row r="46" spans="1:37" s="18" customFormat="1" ht="18" customHeight="1" thickBot="1" x14ac:dyDescent="0.35">
      <c r="A46" s="114"/>
      <c r="B46" s="64" t="s">
        <v>22</v>
      </c>
      <c r="C46" s="30">
        <f>INDEX('Prix BPU'!$C$3:$E$300,MATCH(' Quantités '!C$2,'Prix BPU'!$C$3:$C$300,),2)*C45</f>
        <v>0</v>
      </c>
      <c r="D46" s="30">
        <f>INDEX('Prix BPU'!$C$3:$E$300,MATCH(' Quantités '!D$2,'Prix BPU'!$C$3:$C$300,),2)*D45</f>
        <v>0</v>
      </c>
      <c r="E46" s="30">
        <f>INDEX('Prix BPU'!$C$3:$E$300,MATCH(' Quantités '!E$2,'Prix BPU'!$C$3:$C$300,),2)*E45</f>
        <v>0</v>
      </c>
      <c r="F46" s="30">
        <f>INDEX('Prix BPU'!$C$3:$E$300,MATCH(' Quantités '!F$2,'Prix BPU'!$C$3:$C$300,),2)*F45</f>
        <v>0</v>
      </c>
      <c r="G46" s="30">
        <f>INDEX('Prix BPU'!$C$3:$E$300,MATCH(' Quantités '!G$2,'Prix BPU'!$C$3:$C$300,),2)*G45</f>
        <v>0</v>
      </c>
      <c r="H46" s="30">
        <f>INDEX('Prix BPU'!$C$3:$E$300,MATCH(' Quantités '!H$2,'Prix BPU'!$C$3:$C$300,),2)*H45</f>
        <v>0</v>
      </c>
      <c r="I46" s="30">
        <f>INDEX('Prix BPU'!$C$3:$E$300,MATCH(' Quantités '!I$2,'Prix BPU'!$C$3:$C$300,),2)*I45</f>
        <v>0</v>
      </c>
      <c r="J46" s="30">
        <f>INDEX('Prix BPU'!$C$3:$E$300,MATCH(' Quantités '!J$2,'Prix BPU'!$C$3:$C$300,),2)*J45</f>
        <v>0</v>
      </c>
      <c r="K46" s="30">
        <f>INDEX('Prix BPU'!$C$3:$E$300,MATCH(' Quantités '!K$2,'Prix BPU'!$C$3:$C$300,),2)*K45</f>
        <v>0</v>
      </c>
      <c r="L46" s="30">
        <f>INDEX('Prix BPU'!$C$3:$E$300,MATCH(' Quantités '!L$2,'Prix BPU'!$C$3:$C$300,),2)*L45</f>
        <v>0</v>
      </c>
      <c r="M46" s="30">
        <f>INDEX('Prix BPU'!$C$3:$E$300,MATCH(' Quantités '!M$2,'Prix BPU'!$C$3:$C$300,),2)*M45</f>
        <v>0</v>
      </c>
      <c r="N46" s="30">
        <f>INDEX('Prix BPU'!$C$3:$E$300,MATCH(' Quantités '!N$2,'Prix BPU'!$C$3:$C$300,),2)*N45</f>
        <v>0</v>
      </c>
      <c r="O46" s="30">
        <f>INDEX('Prix BPU'!$C$3:$E$300,MATCH(' Quantités '!O$2,'Prix BPU'!$C$3:$C$300,),2)*O45</f>
        <v>0</v>
      </c>
      <c r="P46" s="30">
        <f>INDEX('Prix BPU'!$C$3:$E$300,MATCH(' Quantités '!P$2,'Prix BPU'!$C$3:$C$300,),2)*P45</f>
        <v>0</v>
      </c>
      <c r="Q46" s="30">
        <f>INDEX('Prix BPU'!$C$3:$E$300,MATCH(' Quantités '!Q$2,'Prix BPU'!$C$3:$C$300,),2)*Q45</f>
        <v>0</v>
      </c>
      <c r="R46" s="30">
        <f>INDEX('Prix BPU'!$C$3:$E$300,MATCH(' Quantités '!R$2,'Prix BPU'!$C$3:$C$300,),2)*R45</f>
        <v>0</v>
      </c>
      <c r="S46" s="30">
        <f>INDEX('Prix BPU'!$C$3:$E$300,MATCH(' Quantités '!S$2,'Prix BPU'!$C$3:$C$300,),2)*S45</f>
        <v>0</v>
      </c>
      <c r="T46" s="30">
        <f>INDEX('Prix BPU'!$C$3:$E$300,MATCH(' Quantités '!T$2,'Prix BPU'!$C$3:$C$300,),2)*T45</f>
        <v>0</v>
      </c>
      <c r="U46" s="30">
        <f>INDEX('Prix BPU'!$C$3:$E$300,MATCH(' Quantités '!U$2,'Prix BPU'!$C$3:$C$300,),2)*U45</f>
        <v>0</v>
      </c>
      <c r="V46" s="30">
        <f>INDEX('Prix BPU'!$C$3:$E$300,MATCH(' Quantités '!V$2,'Prix BPU'!$C$3:$C$300,),2)*V45</f>
        <v>0</v>
      </c>
      <c r="W46" s="31">
        <f>INDEX('Prix BPU'!$C$3:$E$300,MATCH(' Quantités '!W$2,'Prix BPU'!$C$3:$C$300,),3)*W45</f>
        <v>0</v>
      </c>
      <c r="X46" s="31">
        <f>INDEX('Prix BPU'!$C$3:$E$300,MATCH(' Quantités '!X$2,'Prix BPU'!$C$3:$C$300,),3)*X45</f>
        <v>0</v>
      </c>
      <c r="Y46" s="31">
        <f>INDEX('Prix BPU'!$C$3:$E$300,MATCH(' Quantités '!Y$2,'Prix BPU'!$C$3:$C$300,),3)*Y45</f>
        <v>0</v>
      </c>
      <c r="Z46" s="31">
        <f>INDEX('Prix BPU'!$C$3:$E$300,MATCH(' Quantités '!Z$2,'Prix BPU'!$C$3:$C$300,),3)*Z45</f>
        <v>0</v>
      </c>
      <c r="AA46" s="31">
        <f>INDEX('Prix BPU'!$C$3:$E$300,MATCH(' Quantités '!AA$2,'Prix BPU'!$C$3:$C$300,),3)*AA45</f>
        <v>0</v>
      </c>
      <c r="AB46" s="30">
        <f>INDEX('Prix BPU'!$C$3:$E$300,MATCH(' Quantités '!AB$2,'Prix BPU'!$C$3:$C$300,),2)*AB45</f>
        <v>0</v>
      </c>
      <c r="AC46" s="30">
        <f>INDEX('Prix BPU'!$C$3:$E$300,MATCH(' Quantités '!AC$2,'Prix BPU'!$C$3:$C$300,),2)*AC45</f>
        <v>0</v>
      </c>
      <c r="AD46" s="30">
        <f>INDEX('Prix BPU'!$C$3:$E$300,MATCH(' Quantités '!AD$2,'Prix BPU'!$C$3:$C$300,),2)*AD45</f>
        <v>0</v>
      </c>
      <c r="AE46" s="30">
        <f>INDEX('Prix BPU'!$C$3:$E$300,MATCH(' Quantités '!AE$2,'Prix BPU'!$C$3:$C$300,),2)*AE45</f>
        <v>0</v>
      </c>
      <c r="AF46" s="30">
        <f>INDEX('Prix BPU'!$C$3:$E$300,MATCH(' Quantités '!AF$2,'Prix BPU'!$C$3:$C$300,),2)*AF45</f>
        <v>0</v>
      </c>
      <c r="AG46" s="30">
        <f>INDEX('Prix BPU'!$C$3:$E$300,MATCH(' Quantités '!AG$2,'Prix BPU'!$C$3:$C$300,),2)*AG45</f>
        <v>0</v>
      </c>
      <c r="AH46" s="32">
        <f>SUM(C46:AA46)</f>
        <v>0</v>
      </c>
      <c r="AI46" s="112"/>
      <c r="AJ46" s="67">
        <f>IF($AH46&lt;4999.99,($AH46-$AH46*RABAIS!$C$3),IF(' Quantités '!$AH46&gt;15000,(' Quantités '!$AH46-' Quantités '!$AH46*RABAIS!$C$5),($AH46-$AH46*RABAIS!$C$4)))</f>
        <v>0</v>
      </c>
      <c r="AK46" s="68">
        <f t="shared" ref="AK46" si="30">AJ46*1.2</f>
        <v>0</v>
      </c>
    </row>
    <row r="47" spans="1:37" ht="18" customHeight="1" x14ac:dyDescent="0.3">
      <c r="A47" s="113"/>
      <c r="B47" s="63" t="s">
        <v>299</v>
      </c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6"/>
      <c r="AI47" s="111" t="str">
        <f t="shared" ref="AI47" si="31">IF($AH48&lt;4999.99,"1",IF($AH48&gt;15000,"3","2"))</f>
        <v>1</v>
      </c>
      <c r="AJ47" s="65"/>
      <c r="AK47" s="66"/>
    </row>
    <row r="48" spans="1:37" s="18" customFormat="1" ht="18" customHeight="1" thickBot="1" x14ac:dyDescent="0.35">
      <c r="A48" s="114"/>
      <c r="B48" s="64" t="s">
        <v>22</v>
      </c>
      <c r="C48" s="30">
        <f>INDEX('Prix BPU'!$C$3:$E$300,MATCH(' Quantités '!C$2,'Prix BPU'!$C$3:$C$300,),2)*C47</f>
        <v>0</v>
      </c>
      <c r="D48" s="30">
        <f>INDEX('Prix BPU'!$C$3:$E$300,MATCH(' Quantités '!D$2,'Prix BPU'!$C$3:$C$300,),2)*D47</f>
        <v>0</v>
      </c>
      <c r="E48" s="30">
        <f>INDEX('Prix BPU'!$C$3:$E$300,MATCH(' Quantités '!E$2,'Prix BPU'!$C$3:$C$300,),2)*E47</f>
        <v>0</v>
      </c>
      <c r="F48" s="30">
        <f>INDEX('Prix BPU'!$C$3:$E$300,MATCH(' Quantités '!F$2,'Prix BPU'!$C$3:$C$300,),2)*F47</f>
        <v>0</v>
      </c>
      <c r="G48" s="30">
        <f>INDEX('Prix BPU'!$C$3:$E$300,MATCH(' Quantités '!G$2,'Prix BPU'!$C$3:$C$300,),2)*G47</f>
        <v>0</v>
      </c>
      <c r="H48" s="30">
        <f>INDEX('Prix BPU'!$C$3:$E$300,MATCH(' Quantités '!H$2,'Prix BPU'!$C$3:$C$300,),2)*H47</f>
        <v>0</v>
      </c>
      <c r="I48" s="30">
        <f>INDEX('Prix BPU'!$C$3:$E$300,MATCH(' Quantités '!I$2,'Prix BPU'!$C$3:$C$300,),2)*I47</f>
        <v>0</v>
      </c>
      <c r="J48" s="30">
        <f>INDEX('Prix BPU'!$C$3:$E$300,MATCH(' Quantités '!J$2,'Prix BPU'!$C$3:$C$300,),2)*J47</f>
        <v>0</v>
      </c>
      <c r="K48" s="30">
        <f>INDEX('Prix BPU'!$C$3:$E$300,MATCH(' Quantités '!K$2,'Prix BPU'!$C$3:$C$300,),2)*K47</f>
        <v>0</v>
      </c>
      <c r="L48" s="30">
        <f>INDEX('Prix BPU'!$C$3:$E$300,MATCH(' Quantités '!L$2,'Prix BPU'!$C$3:$C$300,),2)*L47</f>
        <v>0</v>
      </c>
      <c r="M48" s="30">
        <f>INDEX('Prix BPU'!$C$3:$E$300,MATCH(' Quantités '!M$2,'Prix BPU'!$C$3:$C$300,),2)*M47</f>
        <v>0</v>
      </c>
      <c r="N48" s="30">
        <f>INDEX('Prix BPU'!$C$3:$E$300,MATCH(' Quantités '!N$2,'Prix BPU'!$C$3:$C$300,),2)*N47</f>
        <v>0</v>
      </c>
      <c r="O48" s="30">
        <f>INDEX('Prix BPU'!$C$3:$E$300,MATCH(' Quantités '!O$2,'Prix BPU'!$C$3:$C$300,),2)*O47</f>
        <v>0</v>
      </c>
      <c r="P48" s="30">
        <f>INDEX('Prix BPU'!$C$3:$E$300,MATCH(' Quantités '!P$2,'Prix BPU'!$C$3:$C$300,),2)*P47</f>
        <v>0</v>
      </c>
      <c r="Q48" s="30">
        <f>INDEX('Prix BPU'!$C$3:$E$300,MATCH(' Quantités '!Q$2,'Prix BPU'!$C$3:$C$300,),2)*Q47</f>
        <v>0</v>
      </c>
      <c r="R48" s="30">
        <f>INDEX('Prix BPU'!$C$3:$E$300,MATCH(' Quantités '!R$2,'Prix BPU'!$C$3:$C$300,),2)*R47</f>
        <v>0</v>
      </c>
      <c r="S48" s="30">
        <f>INDEX('Prix BPU'!$C$3:$E$300,MATCH(' Quantités '!S$2,'Prix BPU'!$C$3:$C$300,),2)*S47</f>
        <v>0</v>
      </c>
      <c r="T48" s="30">
        <f>INDEX('Prix BPU'!$C$3:$E$300,MATCH(' Quantités '!T$2,'Prix BPU'!$C$3:$C$300,),2)*T47</f>
        <v>0</v>
      </c>
      <c r="U48" s="30">
        <f>INDEX('Prix BPU'!$C$3:$E$300,MATCH(' Quantités '!U$2,'Prix BPU'!$C$3:$C$300,),2)*U47</f>
        <v>0</v>
      </c>
      <c r="V48" s="30">
        <f>INDEX('Prix BPU'!$C$3:$E$300,MATCH(' Quantités '!V$2,'Prix BPU'!$C$3:$C$300,),2)*V47</f>
        <v>0</v>
      </c>
      <c r="W48" s="31">
        <f>INDEX('Prix BPU'!$C$3:$E$300,MATCH(' Quantités '!W$2,'Prix BPU'!$C$3:$C$300,),3)*W47</f>
        <v>0</v>
      </c>
      <c r="X48" s="31">
        <f>INDEX('Prix BPU'!$C$3:$E$300,MATCH(' Quantités '!X$2,'Prix BPU'!$C$3:$C$300,),3)*X47</f>
        <v>0</v>
      </c>
      <c r="Y48" s="31">
        <f>INDEX('Prix BPU'!$C$3:$E$300,MATCH(' Quantités '!Y$2,'Prix BPU'!$C$3:$C$300,),3)*Y47</f>
        <v>0</v>
      </c>
      <c r="Z48" s="31">
        <f>INDEX('Prix BPU'!$C$3:$E$300,MATCH(' Quantités '!Z$2,'Prix BPU'!$C$3:$C$300,),3)*Z47</f>
        <v>0</v>
      </c>
      <c r="AA48" s="31">
        <f>INDEX('Prix BPU'!$C$3:$E$300,MATCH(' Quantités '!AA$2,'Prix BPU'!$C$3:$C$300,),3)*AA47</f>
        <v>0</v>
      </c>
      <c r="AB48" s="30">
        <f>INDEX('Prix BPU'!$C$3:$E$300,MATCH(' Quantités '!AB$2,'Prix BPU'!$C$3:$C$300,),2)*AB47</f>
        <v>0</v>
      </c>
      <c r="AC48" s="30">
        <f>INDEX('Prix BPU'!$C$3:$E$300,MATCH(' Quantités '!AC$2,'Prix BPU'!$C$3:$C$300,),2)*AC47</f>
        <v>0</v>
      </c>
      <c r="AD48" s="30">
        <f>INDEX('Prix BPU'!$C$3:$E$300,MATCH(' Quantités '!AD$2,'Prix BPU'!$C$3:$C$300,),2)*AD47</f>
        <v>0</v>
      </c>
      <c r="AE48" s="30">
        <f>INDEX('Prix BPU'!$C$3:$E$300,MATCH(' Quantités '!AE$2,'Prix BPU'!$C$3:$C$300,),2)*AE47</f>
        <v>0</v>
      </c>
      <c r="AF48" s="30">
        <f>INDEX('Prix BPU'!$C$3:$E$300,MATCH(' Quantités '!AF$2,'Prix BPU'!$C$3:$C$300,),2)*AF47</f>
        <v>0</v>
      </c>
      <c r="AG48" s="30">
        <f>INDEX('Prix BPU'!$C$3:$E$300,MATCH(' Quantités '!AG$2,'Prix BPU'!$C$3:$C$300,),2)*AG47</f>
        <v>0</v>
      </c>
      <c r="AH48" s="32">
        <f>SUM(C48:AA48)</f>
        <v>0</v>
      </c>
      <c r="AI48" s="112"/>
      <c r="AJ48" s="67">
        <f>IF($AH48&lt;4999.99,($AH48-$AH48*RABAIS!$C$3),IF(' Quantités '!$AH48&gt;15000,(' Quantités '!$AH48-' Quantités '!$AH48*RABAIS!$C$5),($AH48-$AH48*RABAIS!$C$4)))</f>
        <v>0</v>
      </c>
      <c r="AK48" s="68">
        <f t="shared" ref="AK48" si="32">AJ48*1.2</f>
        <v>0</v>
      </c>
    </row>
    <row r="49" spans="1:37" ht="18" customHeight="1" x14ac:dyDescent="0.3">
      <c r="A49" s="113"/>
      <c r="B49" s="63" t="s">
        <v>299</v>
      </c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6"/>
      <c r="AI49" s="111" t="str">
        <f t="shared" ref="AI49" si="33">IF($AH50&lt;4999.99,"1",IF($AH50&gt;15000,"3","2"))</f>
        <v>1</v>
      </c>
      <c r="AJ49" s="65"/>
      <c r="AK49" s="66"/>
    </row>
    <row r="50" spans="1:37" s="18" customFormat="1" ht="18" customHeight="1" thickBot="1" x14ac:dyDescent="0.35">
      <c r="A50" s="114"/>
      <c r="B50" s="64" t="s">
        <v>22</v>
      </c>
      <c r="C50" s="30">
        <f>INDEX('Prix BPU'!$C$3:$E$300,MATCH(' Quantités '!C$2,'Prix BPU'!$C$3:$C$300,),2)*C49</f>
        <v>0</v>
      </c>
      <c r="D50" s="30">
        <f>INDEX('Prix BPU'!$C$3:$E$300,MATCH(' Quantités '!D$2,'Prix BPU'!$C$3:$C$300,),2)*D49</f>
        <v>0</v>
      </c>
      <c r="E50" s="30">
        <f>INDEX('Prix BPU'!$C$3:$E$300,MATCH(' Quantités '!E$2,'Prix BPU'!$C$3:$C$300,),2)*E49</f>
        <v>0</v>
      </c>
      <c r="F50" s="30">
        <f>INDEX('Prix BPU'!$C$3:$E$300,MATCH(' Quantités '!F$2,'Prix BPU'!$C$3:$C$300,),2)*F49</f>
        <v>0</v>
      </c>
      <c r="G50" s="30">
        <f>INDEX('Prix BPU'!$C$3:$E$300,MATCH(' Quantités '!G$2,'Prix BPU'!$C$3:$C$300,),2)*G49</f>
        <v>0</v>
      </c>
      <c r="H50" s="30">
        <f>INDEX('Prix BPU'!$C$3:$E$300,MATCH(' Quantités '!H$2,'Prix BPU'!$C$3:$C$300,),2)*H49</f>
        <v>0</v>
      </c>
      <c r="I50" s="30">
        <f>INDEX('Prix BPU'!$C$3:$E$300,MATCH(' Quantités '!I$2,'Prix BPU'!$C$3:$C$300,),2)*I49</f>
        <v>0</v>
      </c>
      <c r="J50" s="30">
        <f>INDEX('Prix BPU'!$C$3:$E$300,MATCH(' Quantités '!J$2,'Prix BPU'!$C$3:$C$300,),2)*J49</f>
        <v>0</v>
      </c>
      <c r="K50" s="30">
        <f>INDEX('Prix BPU'!$C$3:$E$300,MATCH(' Quantités '!K$2,'Prix BPU'!$C$3:$C$300,),2)*K49</f>
        <v>0</v>
      </c>
      <c r="L50" s="30">
        <f>INDEX('Prix BPU'!$C$3:$E$300,MATCH(' Quantités '!L$2,'Prix BPU'!$C$3:$C$300,),2)*L49</f>
        <v>0</v>
      </c>
      <c r="M50" s="30">
        <f>INDEX('Prix BPU'!$C$3:$E$300,MATCH(' Quantités '!M$2,'Prix BPU'!$C$3:$C$300,),2)*M49</f>
        <v>0</v>
      </c>
      <c r="N50" s="30">
        <f>INDEX('Prix BPU'!$C$3:$E$300,MATCH(' Quantités '!N$2,'Prix BPU'!$C$3:$C$300,),2)*N49</f>
        <v>0</v>
      </c>
      <c r="O50" s="30">
        <f>INDEX('Prix BPU'!$C$3:$E$300,MATCH(' Quantités '!O$2,'Prix BPU'!$C$3:$C$300,),2)*O49</f>
        <v>0</v>
      </c>
      <c r="P50" s="30">
        <f>INDEX('Prix BPU'!$C$3:$E$300,MATCH(' Quantités '!P$2,'Prix BPU'!$C$3:$C$300,),2)*P49</f>
        <v>0</v>
      </c>
      <c r="Q50" s="30">
        <f>INDEX('Prix BPU'!$C$3:$E$300,MATCH(' Quantités '!Q$2,'Prix BPU'!$C$3:$C$300,),2)*Q49</f>
        <v>0</v>
      </c>
      <c r="R50" s="30">
        <f>INDEX('Prix BPU'!$C$3:$E$300,MATCH(' Quantités '!R$2,'Prix BPU'!$C$3:$C$300,),2)*R49</f>
        <v>0</v>
      </c>
      <c r="S50" s="30">
        <f>INDEX('Prix BPU'!$C$3:$E$300,MATCH(' Quantités '!S$2,'Prix BPU'!$C$3:$C$300,),2)*S49</f>
        <v>0</v>
      </c>
      <c r="T50" s="30">
        <f>INDEX('Prix BPU'!$C$3:$E$300,MATCH(' Quantités '!T$2,'Prix BPU'!$C$3:$C$300,),2)*T49</f>
        <v>0</v>
      </c>
      <c r="U50" s="30">
        <f>INDEX('Prix BPU'!$C$3:$E$300,MATCH(' Quantités '!U$2,'Prix BPU'!$C$3:$C$300,),2)*U49</f>
        <v>0</v>
      </c>
      <c r="V50" s="30">
        <f>INDEX('Prix BPU'!$C$3:$E$300,MATCH(' Quantités '!V$2,'Prix BPU'!$C$3:$C$300,),2)*V49</f>
        <v>0</v>
      </c>
      <c r="W50" s="31">
        <f>INDEX('Prix BPU'!$C$3:$E$300,MATCH(' Quantités '!W$2,'Prix BPU'!$C$3:$C$300,),3)*W49</f>
        <v>0</v>
      </c>
      <c r="X50" s="31">
        <f>INDEX('Prix BPU'!$C$3:$E$300,MATCH(' Quantités '!X$2,'Prix BPU'!$C$3:$C$300,),3)*X49</f>
        <v>0</v>
      </c>
      <c r="Y50" s="31">
        <f>INDEX('Prix BPU'!$C$3:$E$300,MATCH(' Quantités '!Y$2,'Prix BPU'!$C$3:$C$300,),3)*Y49</f>
        <v>0</v>
      </c>
      <c r="Z50" s="31">
        <f>INDEX('Prix BPU'!$C$3:$E$300,MATCH(' Quantités '!Z$2,'Prix BPU'!$C$3:$C$300,),3)*Z49</f>
        <v>0</v>
      </c>
      <c r="AA50" s="31">
        <f>INDEX('Prix BPU'!$C$3:$E$300,MATCH(' Quantités '!AA$2,'Prix BPU'!$C$3:$C$300,),3)*AA49</f>
        <v>0</v>
      </c>
      <c r="AB50" s="30">
        <f>INDEX('Prix BPU'!$C$3:$E$300,MATCH(' Quantités '!AB$2,'Prix BPU'!$C$3:$C$300,),2)*AB49</f>
        <v>0</v>
      </c>
      <c r="AC50" s="30">
        <f>INDEX('Prix BPU'!$C$3:$E$300,MATCH(' Quantités '!AC$2,'Prix BPU'!$C$3:$C$300,),2)*AC49</f>
        <v>0</v>
      </c>
      <c r="AD50" s="30">
        <f>INDEX('Prix BPU'!$C$3:$E$300,MATCH(' Quantités '!AD$2,'Prix BPU'!$C$3:$C$300,),2)*AD49</f>
        <v>0</v>
      </c>
      <c r="AE50" s="30">
        <f>INDEX('Prix BPU'!$C$3:$E$300,MATCH(' Quantités '!AE$2,'Prix BPU'!$C$3:$C$300,),2)*AE49</f>
        <v>0</v>
      </c>
      <c r="AF50" s="30">
        <f>INDEX('Prix BPU'!$C$3:$E$300,MATCH(' Quantités '!AF$2,'Prix BPU'!$C$3:$C$300,),2)*AF49</f>
        <v>0</v>
      </c>
      <c r="AG50" s="30">
        <f>INDEX('Prix BPU'!$C$3:$E$300,MATCH(' Quantités '!AG$2,'Prix BPU'!$C$3:$C$300,),2)*AG49</f>
        <v>0</v>
      </c>
      <c r="AH50" s="32">
        <f>SUM(C50:AA50)</f>
        <v>0</v>
      </c>
      <c r="AI50" s="112"/>
      <c r="AJ50" s="67">
        <f>IF($AH50&lt;4999.99,($AH50-$AH50*RABAIS!$C$3),IF(' Quantités '!$AH50&gt;15000,(' Quantités '!$AH50-' Quantités '!$AH50*RABAIS!$C$5),($AH50-$AH50*RABAIS!$C$4)))</f>
        <v>0</v>
      </c>
      <c r="AK50" s="68">
        <f t="shared" ref="AK50" si="34">AJ50*1.2</f>
        <v>0</v>
      </c>
    </row>
    <row r="51" spans="1:37" ht="18" customHeight="1" x14ac:dyDescent="0.3">
      <c r="A51" s="113"/>
      <c r="B51" s="63" t="s">
        <v>299</v>
      </c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6"/>
      <c r="AI51" s="111" t="str">
        <f>IF($AH52&lt;4999.99,"1",IF($AH52&gt;15000,"3","2"))</f>
        <v>1</v>
      </c>
      <c r="AJ51" s="65"/>
      <c r="AK51" s="66"/>
    </row>
    <row r="52" spans="1:37" s="18" customFormat="1" ht="18" customHeight="1" thickBot="1" x14ac:dyDescent="0.35">
      <c r="A52" s="114"/>
      <c r="B52" s="64" t="s">
        <v>22</v>
      </c>
      <c r="C52" s="30">
        <f>INDEX('Prix BPU'!$C$3:$E$300,MATCH(' Quantités '!C$2,'Prix BPU'!$C$3:$C$300,),2)*C51</f>
        <v>0</v>
      </c>
      <c r="D52" s="30">
        <f>INDEX('Prix BPU'!$C$3:$E$300,MATCH(' Quantités '!D$2,'Prix BPU'!$C$3:$C$300,),2)*D51</f>
        <v>0</v>
      </c>
      <c r="E52" s="30">
        <f>INDEX('Prix BPU'!$C$3:$E$300,MATCH(' Quantités '!E$2,'Prix BPU'!$C$3:$C$300,),2)*E51</f>
        <v>0</v>
      </c>
      <c r="F52" s="30">
        <f>INDEX('Prix BPU'!$C$3:$E$300,MATCH(' Quantités '!F$2,'Prix BPU'!$C$3:$C$300,),2)*F51</f>
        <v>0</v>
      </c>
      <c r="G52" s="30">
        <f>INDEX('Prix BPU'!$C$3:$E$300,MATCH(' Quantités '!G$2,'Prix BPU'!$C$3:$C$300,),2)*G51</f>
        <v>0</v>
      </c>
      <c r="H52" s="30">
        <f>INDEX('Prix BPU'!$C$3:$E$300,MATCH(' Quantités '!H$2,'Prix BPU'!$C$3:$C$300,),2)*H51</f>
        <v>0</v>
      </c>
      <c r="I52" s="30">
        <f>INDEX('Prix BPU'!$C$3:$E$300,MATCH(' Quantités '!I$2,'Prix BPU'!$C$3:$C$300,),2)*I51</f>
        <v>0</v>
      </c>
      <c r="J52" s="30">
        <f>INDEX('Prix BPU'!$C$3:$E$300,MATCH(' Quantités '!J$2,'Prix BPU'!$C$3:$C$300,),2)*J51</f>
        <v>0</v>
      </c>
      <c r="K52" s="30">
        <f>INDEX('Prix BPU'!$C$3:$E$300,MATCH(' Quantités '!K$2,'Prix BPU'!$C$3:$C$300,),2)*K51</f>
        <v>0</v>
      </c>
      <c r="L52" s="30">
        <f>INDEX('Prix BPU'!$C$3:$E$300,MATCH(' Quantités '!L$2,'Prix BPU'!$C$3:$C$300,),2)*L51</f>
        <v>0</v>
      </c>
      <c r="M52" s="30">
        <f>INDEX('Prix BPU'!$C$3:$E$300,MATCH(' Quantités '!M$2,'Prix BPU'!$C$3:$C$300,),2)*M51</f>
        <v>0</v>
      </c>
      <c r="N52" s="30">
        <f>INDEX('Prix BPU'!$C$3:$E$300,MATCH(' Quantités '!N$2,'Prix BPU'!$C$3:$C$300,),2)*N51</f>
        <v>0</v>
      </c>
      <c r="O52" s="30">
        <f>INDEX('Prix BPU'!$C$3:$E$300,MATCH(' Quantités '!O$2,'Prix BPU'!$C$3:$C$300,),2)*O51</f>
        <v>0</v>
      </c>
      <c r="P52" s="30">
        <f>INDEX('Prix BPU'!$C$3:$E$300,MATCH(' Quantités '!P$2,'Prix BPU'!$C$3:$C$300,),2)*P51</f>
        <v>0</v>
      </c>
      <c r="Q52" s="30">
        <f>INDEX('Prix BPU'!$C$3:$E$300,MATCH(' Quantités '!Q$2,'Prix BPU'!$C$3:$C$300,),2)*Q51</f>
        <v>0</v>
      </c>
      <c r="R52" s="30">
        <f>INDEX('Prix BPU'!$C$3:$E$300,MATCH(' Quantités '!R$2,'Prix BPU'!$C$3:$C$300,),2)*R51</f>
        <v>0</v>
      </c>
      <c r="S52" s="30">
        <f>INDEX('Prix BPU'!$C$3:$E$300,MATCH(' Quantités '!S$2,'Prix BPU'!$C$3:$C$300,),2)*S51</f>
        <v>0</v>
      </c>
      <c r="T52" s="30">
        <f>INDEX('Prix BPU'!$C$3:$E$300,MATCH(' Quantités '!T$2,'Prix BPU'!$C$3:$C$300,),2)*T51</f>
        <v>0</v>
      </c>
      <c r="U52" s="30">
        <f>INDEX('Prix BPU'!$C$3:$E$300,MATCH(' Quantités '!U$2,'Prix BPU'!$C$3:$C$300,),2)*U51</f>
        <v>0</v>
      </c>
      <c r="V52" s="30">
        <f>INDEX('Prix BPU'!$C$3:$E$300,MATCH(' Quantités '!V$2,'Prix BPU'!$C$3:$C$300,),2)*V51</f>
        <v>0</v>
      </c>
      <c r="W52" s="31">
        <f>INDEX('Prix BPU'!$C$3:$E$300,MATCH(' Quantités '!W$2,'Prix BPU'!$C$3:$C$300,),3)*W51</f>
        <v>0</v>
      </c>
      <c r="X52" s="31">
        <f>INDEX('Prix BPU'!$C$3:$E$300,MATCH(' Quantités '!X$2,'Prix BPU'!$C$3:$C$300,),3)*X51</f>
        <v>0</v>
      </c>
      <c r="Y52" s="31">
        <f>INDEX('Prix BPU'!$C$3:$E$300,MATCH(' Quantités '!Y$2,'Prix BPU'!$C$3:$C$300,),3)*Y51</f>
        <v>0</v>
      </c>
      <c r="Z52" s="31">
        <f>INDEX('Prix BPU'!$C$3:$E$300,MATCH(' Quantités '!Z$2,'Prix BPU'!$C$3:$C$300,),3)*Z51</f>
        <v>0</v>
      </c>
      <c r="AA52" s="31">
        <f>INDEX('Prix BPU'!$C$3:$E$300,MATCH(' Quantités '!AA$2,'Prix BPU'!$C$3:$C$300,),3)*AA51</f>
        <v>0</v>
      </c>
      <c r="AB52" s="30">
        <f>INDEX('Prix BPU'!$C$3:$E$300,MATCH(' Quantités '!AB$2,'Prix BPU'!$C$3:$C$300,),2)*AB51</f>
        <v>0</v>
      </c>
      <c r="AC52" s="30">
        <f>INDEX('Prix BPU'!$C$3:$E$300,MATCH(' Quantités '!AC$2,'Prix BPU'!$C$3:$C$300,),2)*AC51</f>
        <v>0</v>
      </c>
      <c r="AD52" s="30">
        <f>INDEX('Prix BPU'!$C$3:$E$300,MATCH(' Quantités '!AD$2,'Prix BPU'!$C$3:$C$300,),2)*AD51</f>
        <v>0</v>
      </c>
      <c r="AE52" s="30">
        <f>INDEX('Prix BPU'!$C$3:$E$300,MATCH(' Quantités '!AE$2,'Prix BPU'!$C$3:$C$300,),2)*AE51</f>
        <v>0</v>
      </c>
      <c r="AF52" s="30">
        <f>INDEX('Prix BPU'!$C$3:$E$300,MATCH(' Quantités '!AF$2,'Prix BPU'!$C$3:$C$300,),2)*AF51</f>
        <v>0</v>
      </c>
      <c r="AG52" s="30">
        <f>INDEX('Prix BPU'!$C$3:$E$300,MATCH(' Quantités '!AG$2,'Prix BPU'!$C$3:$C$300,),2)*AG51</f>
        <v>0</v>
      </c>
      <c r="AH52" s="32">
        <f>SUM(C52:AA52)</f>
        <v>0</v>
      </c>
      <c r="AI52" s="112"/>
      <c r="AJ52" s="67">
        <f>IF($AH52&lt;4999.99,($AH52-$AH52*RABAIS!$C$3),IF(' Quantités '!$AH52&gt;15000,(' Quantités '!$AH52-' Quantités '!$AH52*RABAIS!$C$5),($AH52-$AH52*RABAIS!$C$4)))</f>
        <v>0</v>
      </c>
      <c r="AK52" s="68">
        <f t="shared" ref="AK52" si="35">AJ52*1.2</f>
        <v>0</v>
      </c>
    </row>
    <row r="53" spans="1:37" ht="18" customHeight="1" x14ac:dyDescent="0.3">
      <c r="A53" s="113"/>
      <c r="B53" s="63" t="s">
        <v>299</v>
      </c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6"/>
      <c r="AI53" s="111" t="str">
        <f t="shared" ref="AI53" si="36">IF($AH54&lt;4999.99,"1",IF($AH54&gt;15000,"3","2"))</f>
        <v>1</v>
      </c>
      <c r="AJ53" s="65"/>
      <c r="AK53" s="66"/>
    </row>
    <row r="54" spans="1:37" s="18" customFormat="1" ht="18" customHeight="1" thickBot="1" x14ac:dyDescent="0.35">
      <c r="A54" s="114"/>
      <c r="B54" s="64" t="s">
        <v>22</v>
      </c>
      <c r="C54" s="30">
        <f>INDEX('Prix BPU'!$C$3:$E$300,MATCH(' Quantités '!C$2,'Prix BPU'!$C$3:$C$300,),2)*C53</f>
        <v>0</v>
      </c>
      <c r="D54" s="30">
        <f>INDEX('Prix BPU'!$C$3:$E$300,MATCH(' Quantités '!D$2,'Prix BPU'!$C$3:$C$300,),2)*D53</f>
        <v>0</v>
      </c>
      <c r="E54" s="30">
        <f>INDEX('Prix BPU'!$C$3:$E$300,MATCH(' Quantités '!E$2,'Prix BPU'!$C$3:$C$300,),2)*E53</f>
        <v>0</v>
      </c>
      <c r="F54" s="30">
        <f>INDEX('Prix BPU'!$C$3:$E$300,MATCH(' Quantités '!F$2,'Prix BPU'!$C$3:$C$300,),2)*F53</f>
        <v>0</v>
      </c>
      <c r="G54" s="30">
        <f>INDEX('Prix BPU'!$C$3:$E$300,MATCH(' Quantités '!G$2,'Prix BPU'!$C$3:$C$300,),2)*G53</f>
        <v>0</v>
      </c>
      <c r="H54" s="30">
        <f>INDEX('Prix BPU'!$C$3:$E$300,MATCH(' Quantités '!H$2,'Prix BPU'!$C$3:$C$300,),2)*H53</f>
        <v>0</v>
      </c>
      <c r="I54" s="30">
        <f>INDEX('Prix BPU'!$C$3:$E$300,MATCH(' Quantités '!I$2,'Prix BPU'!$C$3:$C$300,),2)*I53</f>
        <v>0</v>
      </c>
      <c r="J54" s="30">
        <f>INDEX('Prix BPU'!$C$3:$E$300,MATCH(' Quantités '!J$2,'Prix BPU'!$C$3:$C$300,),2)*J53</f>
        <v>0</v>
      </c>
      <c r="K54" s="30">
        <f>INDEX('Prix BPU'!$C$3:$E$300,MATCH(' Quantités '!K$2,'Prix BPU'!$C$3:$C$300,),2)*K53</f>
        <v>0</v>
      </c>
      <c r="L54" s="30">
        <f>INDEX('Prix BPU'!$C$3:$E$300,MATCH(' Quantités '!L$2,'Prix BPU'!$C$3:$C$300,),2)*L53</f>
        <v>0</v>
      </c>
      <c r="M54" s="30">
        <f>INDEX('Prix BPU'!$C$3:$E$300,MATCH(' Quantités '!M$2,'Prix BPU'!$C$3:$C$300,),2)*M53</f>
        <v>0</v>
      </c>
      <c r="N54" s="30">
        <f>INDEX('Prix BPU'!$C$3:$E$300,MATCH(' Quantités '!N$2,'Prix BPU'!$C$3:$C$300,),2)*N53</f>
        <v>0</v>
      </c>
      <c r="O54" s="30">
        <f>INDEX('Prix BPU'!$C$3:$E$300,MATCH(' Quantités '!O$2,'Prix BPU'!$C$3:$C$300,),2)*O53</f>
        <v>0</v>
      </c>
      <c r="P54" s="30">
        <f>INDEX('Prix BPU'!$C$3:$E$300,MATCH(' Quantités '!P$2,'Prix BPU'!$C$3:$C$300,),2)*P53</f>
        <v>0</v>
      </c>
      <c r="Q54" s="30">
        <f>INDEX('Prix BPU'!$C$3:$E$300,MATCH(' Quantités '!Q$2,'Prix BPU'!$C$3:$C$300,),2)*Q53</f>
        <v>0</v>
      </c>
      <c r="R54" s="30">
        <f>INDEX('Prix BPU'!$C$3:$E$300,MATCH(' Quantités '!R$2,'Prix BPU'!$C$3:$C$300,),2)*R53</f>
        <v>0</v>
      </c>
      <c r="S54" s="30">
        <f>INDEX('Prix BPU'!$C$3:$E$300,MATCH(' Quantités '!S$2,'Prix BPU'!$C$3:$C$300,),2)*S53</f>
        <v>0</v>
      </c>
      <c r="T54" s="30">
        <f>INDEX('Prix BPU'!$C$3:$E$300,MATCH(' Quantités '!T$2,'Prix BPU'!$C$3:$C$300,),2)*T53</f>
        <v>0</v>
      </c>
      <c r="U54" s="30">
        <f>INDEX('Prix BPU'!$C$3:$E$300,MATCH(' Quantités '!U$2,'Prix BPU'!$C$3:$C$300,),2)*U53</f>
        <v>0</v>
      </c>
      <c r="V54" s="30">
        <f>INDEX('Prix BPU'!$C$3:$E$300,MATCH(' Quantités '!V$2,'Prix BPU'!$C$3:$C$300,),2)*V53</f>
        <v>0</v>
      </c>
      <c r="W54" s="31">
        <f>INDEX('Prix BPU'!$C$3:$E$300,MATCH(' Quantités '!W$2,'Prix BPU'!$C$3:$C$300,),3)*W53</f>
        <v>0</v>
      </c>
      <c r="X54" s="31">
        <f>INDEX('Prix BPU'!$C$3:$E$300,MATCH(' Quantités '!X$2,'Prix BPU'!$C$3:$C$300,),3)*X53</f>
        <v>0</v>
      </c>
      <c r="Y54" s="31">
        <f>INDEX('Prix BPU'!$C$3:$E$300,MATCH(' Quantités '!Y$2,'Prix BPU'!$C$3:$C$300,),3)*Y53</f>
        <v>0</v>
      </c>
      <c r="Z54" s="31">
        <f>INDEX('Prix BPU'!$C$3:$E$300,MATCH(' Quantités '!Z$2,'Prix BPU'!$C$3:$C$300,),3)*Z53</f>
        <v>0</v>
      </c>
      <c r="AA54" s="31">
        <f>INDEX('Prix BPU'!$C$3:$E$300,MATCH(' Quantités '!AA$2,'Prix BPU'!$C$3:$C$300,),3)*AA53</f>
        <v>0</v>
      </c>
      <c r="AB54" s="30">
        <f>INDEX('Prix BPU'!$C$3:$E$300,MATCH(' Quantités '!AB$2,'Prix BPU'!$C$3:$C$300,),2)*AB53</f>
        <v>0</v>
      </c>
      <c r="AC54" s="30">
        <f>INDEX('Prix BPU'!$C$3:$E$300,MATCH(' Quantités '!AC$2,'Prix BPU'!$C$3:$C$300,),2)*AC53</f>
        <v>0</v>
      </c>
      <c r="AD54" s="30">
        <f>INDEX('Prix BPU'!$C$3:$E$300,MATCH(' Quantités '!AD$2,'Prix BPU'!$C$3:$C$300,),2)*AD53</f>
        <v>0</v>
      </c>
      <c r="AE54" s="30">
        <f>INDEX('Prix BPU'!$C$3:$E$300,MATCH(' Quantités '!AE$2,'Prix BPU'!$C$3:$C$300,),2)*AE53</f>
        <v>0</v>
      </c>
      <c r="AF54" s="30">
        <f>INDEX('Prix BPU'!$C$3:$E$300,MATCH(' Quantités '!AF$2,'Prix BPU'!$C$3:$C$300,),2)*AF53</f>
        <v>0</v>
      </c>
      <c r="AG54" s="30">
        <f>INDEX('Prix BPU'!$C$3:$E$300,MATCH(' Quantités '!AG$2,'Prix BPU'!$C$3:$C$300,),2)*AG53</f>
        <v>0</v>
      </c>
      <c r="AH54" s="32">
        <f>SUM(C54:AA54)</f>
        <v>0</v>
      </c>
      <c r="AI54" s="112"/>
      <c r="AJ54" s="67">
        <f>IF($AH54&lt;4999.99,($AH54-$AH54*RABAIS!$C$3),IF(' Quantités '!$AH54&gt;15000,(' Quantités '!$AH54-' Quantités '!$AH54*RABAIS!$C$5),($AH54-$AH54*RABAIS!$C$4)))</f>
        <v>0</v>
      </c>
      <c r="AK54" s="68">
        <f t="shared" ref="AK54" si="37">AJ54*1.2</f>
        <v>0</v>
      </c>
    </row>
    <row r="55" spans="1:37" ht="18" customHeight="1" x14ac:dyDescent="0.3">
      <c r="A55" s="113"/>
      <c r="B55" s="63" t="s">
        <v>299</v>
      </c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6"/>
      <c r="AI55" s="111" t="str">
        <f>IF($AH56&lt;4999.99,"1",IF($AH56&gt;15000,"3","2"))</f>
        <v>1</v>
      </c>
      <c r="AJ55" s="65"/>
      <c r="AK55" s="66"/>
    </row>
    <row r="56" spans="1:37" s="18" customFormat="1" ht="18" customHeight="1" thickBot="1" x14ac:dyDescent="0.35">
      <c r="A56" s="114"/>
      <c r="B56" s="64" t="s">
        <v>22</v>
      </c>
      <c r="C56" s="30">
        <f>INDEX('Prix BPU'!$C$3:$E$300,MATCH(' Quantités '!C$2,'Prix BPU'!$C$3:$C$300,),2)*C55</f>
        <v>0</v>
      </c>
      <c r="D56" s="30">
        <f>INDEX('Prix BPU'!$C$3:$E$300,MATCH(' Quantités '!D$2,'Prix BPU'!$C$3:$C$300,),2)*D55</f>
        <v>0</v>
      </c>
      <c r="E56" s="30">
        <f>INDEX('Prix BPU'!$C$3:$E$300,MATCH(' Quantités '!E$2,'Prix BPU'!$C$3:$C$300,),2)*E55</f>
        <v>0</v>
      </c>
      <c r="F56" s="30">
        <f>INDEX('Prix BPU'!$C$3:$E$300,MATCH(' Quantités '!F$2,'Prix BPU'!$C$3:$C$300,),2)*F55</f>
        <v>0</v>
      </c>
      <c r="G56" s="30">
        <f>INDEX('Prix BPU'!$C$3:$E$300,MATCH(' Quantités '!G$2,'Prix BPU'!$C$3:$C$300,),2)*G55</f>
        <v>0</v>
      </c>
      <c r="H56" s="30">
        <f>INDEX('Prix BPU'!$C$3:$E$300,MATCH(' Quantités '!H$2,'Prix BPU'!$C$3:$C$300,),2)*H55</f>
        <v>0</v>
      </c>
      <c r="I56" s="30">
        <f>INDEX('Prix BPU'!$C$3:$E$300,MATCH(' Quantités '!I$2,'Prix BPU'!$C$3:$C$300,),2)*I55</f>
        <v>0</v>
      </c>
      <c r="J56" s="30">
        <f>INDEX('Prix BPU'!$C$3:$E$300,MATCH(' Quantités '!J$2,'Prix BPU'!$C$3:$C$300,),2)*J55</f>
        <v>0</v>
      </c>
      <c r="K56" s="30">
        <f>INDEX('Prix BPU'!$C$3:$E$300,MATCH(' Quantités '!K$2,'Prix BPU'!$C$3:$C$300,),2)*K55</f>
        <v>0</v>
      </c>
      <c r="L56" s="30">
        <f>INDEX('Prix BPU'!$C$3:$E$300,MATCH(' Quantités '!L$2,'Prix BPU'!$C$3:$C$300,),2)*L55</f>
        <v>0</v>
      </c>
      <c r="M56" s="30">
        <f>INDEX('Prix BPU'!$C$3:$E$300,MATCH(' Quantités '!M$2,'Prix BPU'!$C$3:$C$300,),2)*M55</f>
        <v>0</v>
      </c>
      <c r="N56" s="30">
        <f>INDEX('Prix BPU'!$C$3:$E$300,MATCH(' Quantités '!N$2,'Prix BPU'!$C$3:$C$300,),2)*N55</f>
        <v>0</v>
      </c>
      <c r="O56" s="30">
        <f>INDEX('Prix BPU'!$C$3:$E$300,MATCH(' Quantités '!O$2,'Prix BPU'!$C$3:$C$300,),2)*O55</f>
        <v>0</v>
      </c>
      <c r="P56" s="30">
        <f>INDEX('Prix BPU'!$C$3:$E$300,MATCH(' Quantités '!P$2,'Prix BPU'!$C$3:$C$300,),2)*P55</f>
        <v>0</v>
      </c>
      <c r="Q56" s="30">
        <f>INDEX('Prix BPU'!$C$3:$E$300,MATCH(' Quantités '!Q$2,'Prix BPU'!$C$3:$C$300,),2)*Q55</f>
        <v>0</v>
      </c>
      <c r="R56" s="30">
        <f>INDEX('Prix BPU'!$C$3:$E$300,MATCH(' Quantités '!R$2,'Prix BPU'!$C$3:$C$300,),2)*R55</f>
        <v>0</v>
      </c>
      <c r="S56" s="30">
        <f>INDEX('Prix BPU'!$C$3:$E$300,MATCH(' Quantités '!S$2,'Prix BPU'!$C$3:$C$300,),2)*S55</f>
        <v>0</v>
      </c>
      <c r="T56" s="30">
        <f>INDEX('Prix BPU'!$C$3:$E$300,MATCH(' Quantités '!T$2,'Prix BPU'!$C$3:$C$300,),2)*T55</f>
        <v>0</v>
      </c>
      <c r="U56" s="30">
        <f>INDEX('Prix BPU'!$C$3:$E$300,MATCH(' Quantités '!U$2,'Prix BPU'!$C$3:$C$300,),2)*U55</f>
        <v>0</v>
      </c>
      <c r="V56" s="30">
        <f>INDEX('Prix BPU'!$C$3:$E$300,MATCH(' Quantités '!V$2,'Prix BPU'!$C$3:$C$300,),2)*V55</f>
        <v>0</v>
      </c>
      <c r="W56" s="31">
        <f>INDEX('Prix BPU'!$C$3:$E$300,MATCH(' Quantités '!W$2,'Prix BPU'!$C$3:$C$300,),3)*W55</f>
        <v>0</v>
      </c>
      <c r="X56" s="31">
        <f>INDEX('Prix BPU'!$C$3:$E$300,MATCH(' Quantités '!X$2,'Prix BPU'!$C$3:$C$300,),3)*X55</f>
        <v>0</v>
      </c>
      <c r="Y56" s="31">
        <f>INDEX('Prix BPU'!$C$3:$E$300,MATCH(' Quantités '!Y$2,'Prix BPU'!$C$3:$C$300,),3)*Y55</f>
        <v>0</v>
      </c>
      <c r="Z56" s="31">
        <f>INDEX('Prix BPU'!$C$3:$E$300,MATCH(' Quantités '!Z$2,'Prix BPU'!$C$3:$C$300,),3)*Z55</f>
        <v>0</v>
      </c>
      <c r="AA56" s="31">
        <f>INDEX('Prix BPU'!$C$3:$E$300,MATCH(' Quantités '!AA$2,'Prix BPU'!$C$3:$C$300,),3)*AA55</f>
        <v>0</v>
      </c>
      <c r="AB56" s="30">
        <f>INDEX('Prix BPU'!$C$3:$E$300,MATCH(' Quantités '!AB$2,'Prix BPU'!$C$3:$C$300,),2)*AB55</f>
        <v>0</v>
      </c>
      <c r="AC56" s="30">
        <f>INDEX('Prix BPU'!$C$3:$E$300,MATCH(' Quantités '!AC$2,'Prix BPU'!$C$3:$C$300,),2)*AC55</f>
        <v>0</v>
      </c>
      <c r="AD56" s="30">
        <f>INDEX('Prix BPU'!$C$3:$E$300,MATCH(' Quantités '!AD$2,'Prix BPU'!$C$3:$C$300,),2)*AD55</f>
        <v>0</v>
      </c>
      <c r="AE56" s="30">
        <f>INDEX('Prix BPU'!$C$3:$E$300,MATCH(' Quantités '!AE$2,'Prix BPU'!$C$3:$C$300,),2)*AE55</f>
        <v>0</v>
      </c>
      <c r="AF56" s="30">
        <f>INDEX('Prix BPU'!$C$3:$E$300,MATCH(' Quantités '!AF$2,'Prix BPU'!$C$3:$C$300,),2)*AF55</f>
        <v>0</v>
      </c>
      <c r="AG56" s="30">
        <f>INDEX('Prix BPU'!$C$3:$E$300,MATCH(' Quantités '!AG$2,'Prix BPU'!$C$3:$C$300,),2)*AG55</f>
        <v>0</v>
      </c>
      <c r="AH56" s="32">
        <f>SUM(C56:AA56)</f>
        <v>0</v>
      </c>
      <c r="AI56" s="112"/>
      <c r="AJ56" s="67">
        <f>IF($AH56&lt;4999.99,($AH56-$AH56*RABAIS!$C$3),IF(' Quantités '!$AH56&gt;15000,(' Quantités '!$AH56-' Quantités '!$AH56*RABAIS!$C$5),($AH56-$AH56*RABAIS!$C$4)))</f>
        <v>0</v>
      </c>
      <c r="AK56" s="68">
        <f>AJ56*1.2</f>
        <v>0</v>
      </c>
    </row>
    <row r="57" spans="1:37" ht="18" customHeight="1" x14ac:dyDescent="0.3">
      <c r="A57" s="113"/>
      <c r="B57" s="63" t="s">
        <v>299</v>
      </c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6"/>
      <c r="AI57" s="111" t="str">
        <f t="shared" ref="AI57" si="38">IF($AH58&lt;4999.99,"1",IF($AH58&gt;15000,"3","2"))</f>
        <v>1</v>
      </c>
      <c r="AJ57" s="65"/>
      <c r="AK57" s="66"/>
    </row>
    <row r="58" spans="1:37" s="18" customFormat="1" ht="18" customHeight="1" thickBot="1" x14ac:dyDescent="0.35">
      <c r="A58" s="114"/>
      <c r="B58" s="64" t="s">
        <v>22</v>
      </c>
      <c r="C58" s="30">
        <f>INDEX('Prix BPU'!$C$3:$E$300,MATCH(' Quantités '!C$2,'Prix BPU'!$C$3:$C$300,),2)*C57</f>
        <v>0</v>
      </c>
      <c r="D58" s="30">
        <f>INDEX('Prix BPU'!$C$3:$E$300,MATCH(' Quantités '!D$2,'Prix BPU'!$C$3:$C$300,),2)*D57</f>
        <v>0</v>
      </c>
      <c r="E58" s="30">
        <f>INDEX('Prix BPU'!$C$3:$E$300,MATCH(' Quantités '!E$2,'Prix BPU'!$C$3:$C$300,),2)*E57</f>
        <v>0</v>
      </c>
      <c r="F58" s="30">
        <f>INDEX('Prix BPU'!$C$3:$E$300,MATCH(' Quantités '!F$2,'Prix BPU'!$C$3:$C$300,),2)*F57</f>
        <v>0</v>
      </c>
      <c r="G58" s="30">
        <f>INDEX('Prix BPU'!$C$3:$E$300,MATCH(' Quantités '!G$2,'Prix BPU'!$C$3:$C$300,),2)*G57</f>
        <v>0</v>
      </c>
      <c r="H58" s="30">
        <f>INDEX('Prix BPU'!$C$3:$E$300,MATCH(' Quantités '!H$2,'Prix BPU'!$C$3:$C$300,),2)*H57</f>
        <v>0</v>
      </c>
      <c r="I58" s="30">
        <f>INDEX('Prix BPU'!$C$3:$E$300,MATCH(' Quantités '!I$2,'Prix BPU'!$C$3:$C$300,),2)*I57</f>
        <v>0</v>
      </c>
      <c r="J58" s="30">
        <f>INDEX('Prix BPU'!$C$3:$E$300,MATCH(' Quantités '!J$2,'Prix BPU'!$C$3:$C$300,),2)*J57</f>
        <v>0</v>
      </c>
      <c r="K58" s="30">
        <f>INDEX('Prix BPU'!$C$3:$E$300,MATCH(' Quantités '!K$2,'Prix BPU'!$C$3:$C$300,),2)*K57</f>
        <v>0</v>
      </c>
      <c r="L58" s="30">
        <f>INDEX('Prix BPU'!$C$3:$E$300,MATCH(' Quantités '!L$2,'Prix BPU'!$C$3:$C$300,),2)*L57</f>
        <v>0</v>
      </c>
      <c r="M58" s="30">
        <f>INDEX('Prix BPU'!$C$3:$E$300,MATCH(' Quantités '!M$2,'Prix BPU'!$C$3:$C$300,),2)*M57</f>
        <v>0</v>
      </c>
      <c r="N58" s="30">
        <f>INDEX('Prix BPU'!$C$3:$E$300,MATCH(' Quantités '!N$2,'Prix BPU'!$C$3:$C$300,),2)*N57</f>
        <v>0</v>
      </c>
      <c r="O58" s="30">
        <f>INDEX('Prix BPU'!$C$3:$E$300,MATCH(' Quantités '!O$2,'Prix BPU'!$C$3:$C$300,),2)*O57</f>
        <v>0</v>
      </c>
      <c r="P58" s="30">
        <f>INDEX('Prix BPU'!$C$3:$E$300,MATCH(' Quantités '!P$2,'Prix BPU'!$C$3:$C$300,),2)*P57</f>
        <v>0</v>
      </c>
      <c r="Q58" s="30">
        <f>INDEX('Prix BPU'!$C$3:$E$300,MATCH(' Quantités '!Q$2,'Prix BPU'!$C$3:$C$300,),2)*Q57</f>
        <v>0</v>
      </c>
      <c r="R58" s="30">
        <f>INDEX('Prix BPU'!$C$3:$E$300,MATCH(' Quantités '!R$2,'Prix BPU'!$C$3:$C$300,),2)*R57</f>
        <v>0</v>
      </c>
      <c r="S58" s="30">
        <f>INDEX('Prix BPU'!$C$3:$E$300,MATCH(' Quantités '!S$2,'Prix BPU'!$C$3:$C$300,),2)*S57</f>
        <v>0</v>
      </c>
      <c r="T58" s="30">
        <f>INDEX('Prix BPU'!$C$3:$E$300,MATCH(' Quantités '!T$2,'Prix BPU'!$C$3:$C$300,),2)*T57</f>
        <v>0</v>
      </c>
      <c r="U58" s="30">
        <f>INDEX('Prix BPU'!$C$3:$E$300,MATCH(' Quantités '!U$2,'Prix BPU'!$C$3:$C$300,),2)*U57</f>
        <v>0</v>
      </c>
      <c r="V58" s="30">
        <f>INDEX('Prix BPU'!$C$3:$E$300,MATCH(' Quantités '!V$2,'Prix BPU'!$C$3:$C$300,),2)*V57</f>
        <v>0</v>
      </c>
      <c r="W58" s="31">
        <f>INDEX('Prix BPU'!$C$3:$E$300,MATCH(' Quantités '!W$2,'Prix BPU'!$C$3:$C$300,),3)*W57</f>
        <v>0</v>
      </c>
      <c r="X58" s="31">
        <f>INDEX('Prix BPU'!$C$3:$E$300,MATCH(' Quantités '!X$2,'Prix BPU'!$C$3:$C$300,),3)*X57</f>
        <v>0</v>
      </c>
      <c r="Y58" s="31">
        <f>INDEX('Prix BPU'!$C$3:$E$300,MATCH(' Quantités '!Y$2,'Prix BPU'!$C$3:$C$300,),3)*Y57</f>
        <v>0</v>
      </c>
      <c r="Z58" s="31">
        <f>INDEX('Prix BPU'!$C$3:$E$300,MATCH(' Quantités '!Z$2,'Prix BPU'!$C$3:$C$300,),3)*Z57</f>
        <v>0</v>
      </c>
      <c r="AA58" s="31">
        <f>INDEX('Prix BPU'!$C$3:$E$300,MATCH(' Quantités '!AA$2,'Prix BPU'!$C$3:$C$300,),3)*AA57</f>
        <v>0</v>
      </c>
      <c r="AB58" s="30">
        <f>INDEX('Prix BPU'!$C$3:$E$300,MATCH(' Quantités '!AB$2,'Prix BPU'!$C$3:$C$300,),2)*AB57</f>
        <v>0</v>
      </c>
      <c r="AC58" s="30">
        <f>INDEX('Prix BPU'!$C$3:$E$300,MATCH(' Quantités '!AC$2,'Prix BPU'!$C$3:$C$300,),2)*AC57</f>
        <v>0</v>
      </c>
      <c r="AD58" s="30">
        <f>INDEX('Prix BPU'!$C$3:$E$300,MATCH(' Quantités '!AD$2,'Prix BPU'!$C$3:$C$300,),2)*AD57</f>
        <v>0</v>
      </c>
      <c r="AE58" s="30">
        <f>INDEX('Prix BPU'!$C$3:$E$300,MATCH(' Quantités '!AE$2,'Prix BPU'!$C$3:$C$300,),2)*AE57</f>
        <v>0</v>
      </c>
      <c r="AF58" s="30">
        <f>INDEX('Prix BPU'!$C$3:$E$300,MATCH(' Quantités '!AF$2,'Prix BPU'!$C$3:$C$300,),2)*AF57</f>
        <v>0</v>
      </c>
      <c r="AG58" s="30">
        <f>INDEX('Prix BPU'!$C$3:$E$300,MATCH(' Quantités '!AG$2,'Prix BPU'!$C$3:$C$300,),2)*AG57</f>
        <v>0</v>
      </c>
      <c r="AH58" s="32">
        <f>SUM(C58:AA58)</f>
        <v>0</v>
      </c>
      <c r="AI58" s="112"/>
      <c r="AJ58" s="67">
        <f>IF($AH58&lt;4999.99,($AH58-$AH58*RABAIS!$C$3),IF(' Quantités '!$AH58&gt;15000,(' Quantités '!$AH58-' Quantités '!$AH58*RABAIS!$C$5),($AH58-$AH58*RABAIS!$C$4)))</f>
        <v>0</v>
      </c>
      <c r="AK58" s="68">
        <f t="shared" ref="AK58" si="39">AJ58*1.2</f>
        <v>0</v>
      </c>
    </row>
    <row r="59" spans="1:37" ht="18" customHeight="1" x14ac:dyDescent="0.3">
      <c r="A59" s="113"/>
      <c r="B59" s="63" t="s">
        <v>299</v>
      </c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6"/>
      <c r="AI59" s="111" t="str">
        <f>IF($AH60&lt;4999.99,"1",IF($AH60&gt;15000,"3","2"))</f>
        <v>1</v>
      </c>
      <c r="AJ59" s="65"/>
      <c r="AK59" s="66"/>
    </row>
    <row r="60" spans="1:37" s="18" customFormat="1" ht="18" customHeight="1" thickBot="1" x14ac:dyDescent="0.35">
      <c r="A60" s="114"/>
      <c r="B60" s="64" t="s">
        <v>22</v>
      </c>
      <c r="C60" s="30">
        <f>INDEX('Prix BPU'!$C$3:$E$300,MATCH(' Quantités '!C$2,'Prix BPU'!$C$3:$C$300,),2)*C59</f>
        <v>0</v>
      </c>
      <c r="D60" s="30">
        <f>INDEX('Prix BPU'!$C$3:$E$300,MATCH(' Quantités '!D$2,'Prix BPU'!$C$3:$C$300,),2)*D59</f>
        <v>0</v>
      </c>
      <c r="E60" s="30">
        <f>INDEX('Prix BPU'!$C$3:$E$300,MATCH(' Quantités '!E$2,'Prix BPU'!$C$3:$C$300,),2)*E59</f>
        <v>0</v>
      </c>
      <c r="F60" s="30">
        <f>INDEX('Prix BPU'!$C$3:$E$300,MATCH(' Quantités '!F$2,'Prix BPU'!$C$3:$C$300,),2)*F59</f>
        <v>0</v>
      </c>
      <c r="G60" s="30">
        <f>INDEX('Prix BPU'!$C$3:$E$300,MATCH(' Quantités '!G$2,'Prix BPU'!$C$3:$C$300,),2)*G59</f>
        <v>0</v>
      </c>
      <c r="H60" s="30">
        <f>INDEX('Prix BPU'!$C$3:$E$300,MATCH(' Quantités '!H$2,'Prix BPU'!$C$3:$C$300,),2)*H59</f>
        <v>0</v>
      </c>
      <c r="I60" s="30">
        <f>INDEX('Prix BPU'!$C$3:$E$300,MATCH(' Quantités '!I$2,'Prix BPU'!$C$3:$C$300,),2)*I59</f>
        <v>0</v>
      </c>
      <c r="J60" s="30">
        <f>INDEX('Prix BPU'!$C$3:$E$300,MATCH(' Quantités '!J$2,'Prix BPU'!$C$3:$C$300,),2)*J59</f>
        <v>0</v>
      </c>
      <c r="K60" s="30">
        <f>INDEX('Prix BPU'!$C$3:$E$300,MATCH(' Quantités '!K$2,'Prix BPU'!$C$3:$C$300,),2)*K59</f>
        <v>0</v>
      </c>
      <c r="L60" s="30">
        <f>INDEX('Prix BPU'!$C$3:$E$300,MATCH(' Quantités '!L$2,'Prix BPU'!$C$3:$C$300,),2)*L59</f>
        <v>0</v>
      </c>
      <c r="M60" s="30">
        <f>INDEX('Prix BPU'!$C$3:$E$300,MATCH(' Quantités '!M$2,'Prix BPU'!$C$3:$C$300,),2)*M59</f>
        <v>0</v>
      </c>
      <c r="N60" s="30">
        <f>INDEX('Prix BPU'!$C$3:$E$300,MATCH(' Quantités '!N$2,'Prix BPU'!$C$3:$C$300,),2)*N59</f>
        <v>0</v>
      </c>
      <c r="O60" s="30">
        <f>INDEX('Prix BPU'!$C$3:$E$300,MATCH(' Quantités '!O$2,'Prix BPU'!$C$3:$C$300,),2)*O59</f>
        <v>0</v>
      </c>
      <c r="P60" s="30">
        <f>INDEX('Prix BPU'!$C$3:$E$300,MATCH(' Quantités '!P$2,'Prix BPU'!$C$3:$C$300,),2)*P59</f>
        <v>0</v>
      </c>
      <c r="Q60" s="30">
        <f>INDEX('Prix BPU'!$C$3:$E$300,MATCH(' Quantités '!Q$2,'Prix BPU'!$C$3:$C$300,),2)*Q59</f>
        <v>0</v>
      </c>
      <c r="R60" s="30">
        <f>INDEX('Prix BPU'!$C$3:$E$300,MATCH(' Quantités '!R$2,'Prix BPU'!$C$3:$C$300,),2)*R59</f>
        <v>0</v>
      </c>
      <c r="S60" s="30">
        <f>INDEX('Prix BPU'!$C$3:$E$300,MATCH(' Quantités '!S$2,'Prix BPU'!$C$3:$C$300,),2)*S59</f>
        <v>0</v>
      </c>
      <c r="T60" s="30">
        <f>INDEX('Prix BPU'!$C$3:$E$300,MATCH(' Quantités '!T$2,'Prix BPU'!$C$3:$C$300,),2)*T59</f>
        <v>0</v>
      </c>
      <c r="U60" s="30">
        <f>INDEX('Prix BPU'!$C$3:$E$300,MATCH(' Quantités '!U$2,'Prix BPU'!$C$3:$C$300,),2)*U59</f>
        <v>0</v>
      </c>
      <c r="V60" s="30">
        <f>INDEX('Prix BPU'!$C$3:$E$300,MATCH(' Quantités '!V$2,'Prix BPU'!$C$3:$C$300,),2)*V59</f>
        <v>0</v>
      </c>
      <c r="W60" s="31">
        <f>INDEX('Prix BPU'!$C$3:$E$300,MATCH(' Quantités '!W$2,'Prix BPU'!$C$3:$C$300,),3)*W59</f>
        <v>0</v>
      </c>
      <c r="X60" s="31">
        <f>INDEX('Prix BPU'!$C$3:$E$300,MATCH(' Quantités '!X$2,'Prix BPU'!$C$3:$C$300,),3)*X59</f>
        <v>0</v>
      </c>
      <c r="Y60" s="31">
        <f>INDEX('Prix BPU'!$C$3:$E$300,MATCH(' Quantités '!Y$2,'Prix BPU'!$C$3:$C$300,),3)*Y59</f>
        <v>0</v>
      </c>
      <c r="Z60" s="31">
        <f>INDEX('Prix BPU'!$C$3:$E$300,MATCH(' Quantités '!Z$2,'Prix BPU'!$C$3:$C$300,),3)*Z59</f>
        <v>0</v>
      </c>
      <c r="AA60" s="31">
        <f>INDEX('Prix BPU'!$C$3:$E$300,MATCH(' Quantités '!AA$2,'Prix BPU'!$C$3:$C$300,),3)*AA59</f>
        <v>0</v>
      </c>
      <c r="AB60" s="30">
        <f>INDEX('Prix BPU'!$C$3:$E$300,MATCH(' Quantités '!AB$2,'Prix BPU'!$C$3:$C$300,),2)*AB59</f>
        <v>0</v>
      </c>
      <c r="AC60" s="30">
        <f>INDEX('Prix BPU'!$C$3:$E$300,MATCH(' Quantités '!AC$2,'Prix BPU'!$C$3:$C$300,),2)*AC59</f>
        <v>0</v>
      </c>
      <c r="AD60" s="30">
        <f>INDEX('Prix BPU'!$C$3:$E$300,MATCH(' Quantités '!AD$2,'Prix BPU'!$C$3:$C$300,),2)*AD59</f>
        <v>0</v>
      </c>
      <c r="AE60" s="30">
        <f>INDEX('Prix BPU'!$C$3:$E$300,MATCH(' Quantités '!AE$2,'Prix BPU'!$C$3:$C$300,),2)*AE59</f>
        <v>0</v>
      </c>
      <c r="AF60" s="30">
        <f>INDEX('Prix BPU'!$C$3:$E$300,MATCH(' Quantités '!AF$2,'Prix BPU'!$C$3:$C$300,),2)*AF59</f>
        <v>0</v>
      </c>
      <c r="AG60" s="30">
        <f>INDEX('Prix BPU'!$C$3:$E$300,MATCH(' Quantités '!AG$2,'Prix BPU'!$C$3:$C$300,),2)*AG59</f>
        <v>0</v>
      </c>
      <c r="AH60" s="32">
        <f>SUM(C60:AA60)</f>
        <v>0</v>
      </c>
      <c r="AI60" s="112"/>
      <c r="AJ60" s="67">
        <f>IF($AH60&lt;4999.99,($AH60-$AH60*RABAIS!$C$3),IF(' Quantités '!$AH60&gt;15000,(' Quantités '!$AH60-' Quantités '!$AH60*RABAIS!$C$5),($AH60-$AH60*RABAIS!$C$4)))</f>
        <v>0</v>
      </c>
      <c r="AK60" s="68">
        <f t="shared" ref="AK60" si="40">AJ60*1.2</f>
        <v>0</v>
      </c>
    </row>
    <row r="61" spans="1:37" ht="18" customHeight="1" x14ac:dyDescent="0.3">
      <c r="A61" s="113"/>
      <c r="B61" s="63" t="s">
        <v>299</v>
      </c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6"/>
      <c r="AI61" s="111" t="str">
        <f t="shared" ref="AI61" si="41">IF($AH62&lt;4999.99,"1",IF($AH62&gt;15000,"3","2"))</f>
        <v>1</v>
      </c>
      <c r="AJ61" s="65"/>
      <c r="AK61" s="66"/>
    </row>
    <row r="62" spans="1:37" s="18" customFormat="1" ht="18" customHeight="1" thickBot="1" x14ac:dyDescent="0.35">
      <c r="A62" s="114"/>
      <c r="B62" s="64" t="s">
        <v>22</v>
      </c>
      <c r="C62" s="30">
        <f>INDEX('Prix BPU'!$C$3:$E$300,MATCH(' Quantités '!C$2,'Prix BPU'!$C$3:$C$300,),2)*C61</f>
        <v>0</v>
      </c>
      <c r="D62" s="30">
        <f>INDEX('Prix BPU'!$C$3:$E$300,MATCH(' Quantités '!D$2,'Prix BPU'!$C$3:$C$300,),2)*D61</f>
        <v>0</v>
      </c>
      <c r="E62" s="30">
        <f>INDEX('Prix BPU'!$C$3:$E$300,MATCH(' Quantités '!E$2,'Prix BPU'!$C$3:$C$300,),2)*E61</f>
        <v>0</v>
      </c>
      <c r="F62" s="30">
        <f>INDEX('Prix BPU'!$C$3:$E$300,MATCH(' Quantités '!F$2,'Prix BPU'!$C$3:$C$300,),2)*F61</f>
        <v>0</v>
      </c>
      <c r="G62" s="30">
        <f>INDEX('Prix BPU'!$C$3:$E$300,MATCH(' Quantités '!G$2,'Prix BPU'!$C$3:$C$300,),2)*G61</f>
        <v>0</v>
      </c>
      <c r="H62" s="30">
        <f>INDEX('Prix BPU'!$C$3:$E$300,MATCH(' Quantités '!H$2,'Prix BPU'!$C$3:$C$300,),2)*H61</f>
        <v>0</v>
      </c>
      <c r="I62" s="30">
        <f>INDEX('Prix BPU'!$C$3:$E$300,MATCH(' Quantités '!I$2,'Prix BPU'!$C$3:$C$300,),2)*I61</f>
        <v>0</v>
      </c>
      <c r="J62" s="30">
        <f>INDEX('Prix BPU'!$C$3:$E$300,MATCH(' Quantités '!J$2,'Prix BPU'!$C$3:$C$300,),2)*J61</f>
        <v>0</v>
      </c>
      <c r="K62" s="30">
        <f>INDEX('Prix BPU'!$C$3:$E$300,MATCH(' Quantités '!K$2,'Prix BPU'!$C$3:$C$300,),2)*K61</f>
        <v>0</v>
      </c>
      <c r="L62" s="30">
        <f>INDEX('Prix BPU'!$C$3:$E$300,MATCH(' Quantités '!L$2,'Prix BPU'!$C$3:$C$300,),2)*L61</f>
        <v>0</v>
      </c>
      <c r="M62" s="30">
        <f>INDEX('Prix BPU'!$C$3:$E$300,MATCH(' Quantités '!M$2,'Prix BPU'!$C$3:$C$300,),2)*M61</f>
        <v>0</v>
      </c>
      <c r="N62" s="30">
        <f>INDEX('Prix BPU'!$C$3:$E$300,MATCH(' Quantités '!N$2,'Prix BPU'!$C$3:$C$300,),2)*N61</f>
        <v>0</v>
      </c>
      <c r="O62" s="30">
        <f>INDEX('Prix BPU'!$C$3:$E$300,MATCH(' Quantités '!O$2,'Prix BPU'!$C$3:$C$300,),2)*O61</f>
        <v>0</v>
      </c>
      <c r="P62" s="30">
        <f>INDEX('Prix BPU'!$C$3:$E$300,MATCH(' Quantités '!P$2,'Prix BPU'!$C$3:$C$300,),2)*P61</f>
        <v>0</v>
      </c>
      <c r="Q62" s="30">
        <f>INDEX('Prix BPU'!$C$3:$E$300,MATCH(' Quantités '!Q$2,'Prix BPU'!$C$3:$C$300,),2)*Q61</f>
        <v>0</v>
      </c>
      <c r="R62" s="30">
        <f>INDEX('Prix BPU'!$C$3:$E$300,MATCH(' Quantités '!R$2,'Prix BPU'!$C$3:$C$300,),2)*R61</f>
        <v>0</v>
      </c>
      <c r="S62" s="30">
        <f>INDEX('Prix BPU'!$C$3:$E$300,MATCH(' Quantités '!S$2,'Prix BPU'!$C$3:$C$300,),2)*S61</f>
        <v>0</v>
      </c>
      <c r="T62" s="30">
        <f>INDEX('Prix BPU'!$C$3:$E$300,MATCH(' Quantités '!T$2,'Prix BPU'!$C$3:$C$300,),2)*T61</f>
        <v>0</v>
      </c>
      <c r="U62" s="30">
        <f>INDEX('Prix BPU'!$C$3:$E$300,MATCH(' Quantités '!U$2,'Prix BPU'!$C$3:$C$300,),2)*U61</f>
        <v>0</v>
      </c>
      <c r="V62" s="30">
        <f>INDEX('Prix BPU'!$C$3:$E$300,MATCH(' Quantités '!V$2,'Prix BPU'!$C$3:$C$300,),2)*V61</f>
        <v>0</v>
      </c>
      <c r="W62" s="31">
        <f>INDEX('Prix BPU'!$C$3:$E$300,MATCH(' Quantités '!W$2,'Prix BPU'!$C$3:$C$300,),3)*W61</f>
        <v>0</v>
      </c>
      <c r="X62" s="31">
        <f>INDEX('Prix BPU'!$C$3:$E$300,MATCH(' Quantités '!X$2,'Prix BPU'!$C$3:$C$300,),3)*X61</f>
        <v>0</v>
      </c>
      <c r="Y62" s="31">
        <f>INDEX('Prix BPU'!$C$3:$E$300,MATCH(' Quantités '!Y$2,'Prix BPU'!$C$3:$C$300,),3)*Y61</f>
        <v>0</v>
      </c>
      <c r="Z62" s="31">
        <f>INDEX('Prix BPU'!$C$3:$E$300,MATCH(' Quantités '!Z$2,'Prix BPU'!$C$3:$C$300,),3)*Z61</f>
        <v>0</v>
      </c>
      <c r="AA62" s="31">
        <f>INDEX('Prix BPU'!$C$3:$E$300,MATCH(' Quantités '!AA$2,'Prix BPU'!$C$3:$C$300,),3)*AA61</f>
        <v>0</v>
      </c>
      <c r="AB62" s="30">
        <f>INDEX('Prix BPU'!$C$3:$E$300,MATCH(' Quantités '!AB$2,'Prix BPU'!$C$3:$C$300,),2)*AB61</f>
        <v>0</v>
      </c>
      <c r="AC62" s="30">
        <f>INDEX('Prix BPU'!$C$3:$E$300,MATCH(' Quantités '!AC$2,'Prix BPU'!$C$3:$C$300,),2)*AC61</f>
        <v>0</v>
      </c>
      <c r="AD62" s="30">
        <f>INDEX('Prix BPU'!$C$3:$E$300,MATCH(' Quantités '!AD$2,'Prix BPU'!$C$3:$C$300,),2)*AD61</f>
        <v>0</v>
      </c>
      <c r="AE62" s="30">
        <f>INDEX('Prix BPU'!$C$3:$E$300,MATCH(' Quantités '!AE$2,'Prix BPU'!$C$3:$C$300,),2)*AE61</f>
        <v>0</v>
      </c>
      <c r="AF62" s="30">
        <f>INDEX('Prix BPU'!$C$3:$E$300,MATCH(' Quantités '!AF$2,'Prix BPU'!$C$3:$C$300,),2)*AF61</f>
        <v>0</v>
      </c>
      <c r="AG62" s="30">
        <f>INDEX('Prix BPU'!$C$3:$E$300,MATCH(' Quantités '!AG$2,'Prix BPU'!$C$3:$C$300,),2)*AG61</f>
        <v>0</v>
      </c>
      <c r="AH62" s="32">
        <f>SUM(C62:AA62)</f>
        <v>0</v>
      </c>
      <c r="AI62" s="112"/>
      <c r="AJ62" s="67">
        <f>IF($AH62&lt;4999.99,($AH62-$AH62*RABAIS!$C$3),IF(' Quantités '!$AH62&gt;15000,(' Quantités '!$AH62-' Quantités '!$AH62*RABAIS!$C$5),($AH62-$AH62*RABAIS!$C$4)))</f>
        <v>0</v>
      </c>
      <c r="AK62" s="68">
        <f t="shared" ref="AK62" si="42">AJ62*1.2</f>
        <v>0</v>
      </c>
    </row>
    <row r="63" spans="1:37" ht="18" customHeight="1" x14ac:dyDescent="0.3">
      <c r="A63" s="113"/>
      <c r="B63" s="63" t="s">
        <v>299</v>
      </c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6"/>
      <c r="AI63" s="111" t="str">
        <f t="shared" ref="AI63" si="43">IF($AH64&lt;4999.99,"1",IF($AH64&gt;15000,"3","2"))</f>
        <v>1</v>
      </c>
      <c r="AJ63" s="65"/>
      <c r="AK63" s="66"/>
    </row>
    <row r="64" spans="1:37" s="18" customFormat="1" ht="18" customHeight="1" thickBot="1" x14ac:dyDescent="0.35">
      <c r="A64" s="114"/>
      <c r="B64" s="64" t="s">
        <v>22</v>
      </c>
      <c r="C64" s="30">
        <f>INDEX('Prix BPU'!$C$3:$E$300,MATCH(' Quantités '!C$2,'Prix BPU'!$C$3:$C$300,),2)*C63</f>
        <v>0</v>
      </c>
      <c r="D64" s="30">
        <f>INDEX('Prix BPU'!$C$3:$E$300,MATCH(' Quantités '!D$2,'Prix BPU'!$C$3:$C$300,),2)*D63</f>
        <v>0</v>
      </c>
      <c r="E64" s="30">
        <f>INDEX('Prix BPU'!$C$3:$E$300,MATCH(' Quantités '!E$2,'Prix BPU'!$C$3:$C$300,),2)*E63</f>
        <v>0</v>
      </c>
      <c r="F64" s="30">
        <f>INDEX('Prix BPU'!$C$3:$E$300,MATCH(' Quantités '!F$2,'Prix BPU'!$C$3:$C$300,),2)*F63</f>
        <v>0</v>
      </c>
      <c r="G64" s="30">
        <f>INDEX('Prix BPU'!$C$3:$E$300,MATCH(' Quantités '!G$2,'Prix BPU'!$C$3:$C$300,),2)*G63</f>
        <v>0</v>
      </c>
      <c r="H64" s="30">
        <f>INDEX('Prix BPU'!$C$3:$E$300,MATCH(' Quantités '!H$2,'Prix BPU'!$C$3:$C$300,),2)*H63</f>
        <v>0</v>
      </c>
      <c r="I64" s="30">
        <f>INDEX('Prix BPU'!$C$3:$E$300,MATCH(' Quantités '!I$2,'Prix BPU'!$C$3:$C$300,),2)*I63</f>
        <v>0</v>
      </c>
      <c r="J64" s="30">
        <f>INDEX('Prix BPU'!$C$3:$E$300,MATCH(' Quantités '!J$2,'Prix BPU'!$C$3:$C$300,),2)*J63</f>
        <v>0</v>
      </c>
      <c r="K64" s="30">
        <f>INDEX('Prix BPU'!$C$3:$E$300,MATCH(' Quantités '!K$2,'Prix BPU'!$C$3:$C$300,),2)*K63</f>
        <v>0</v>
      </c>
      <c r="L64" s="30">
        <f>INDEX('Prix BPU'!$C$3:$E$300,MATCH(' Quantités '!L$2,'Prix BPU'!$C$3:$C$300,),2)*L63</f>
        <v>0</v>
      </c>
      <c r="M64" s="30">
        <f>INDEX('Prix BPU'!$C$3:$E$300,MATCH(' Quantités '!M$2,'Prix BPU'!$C$3:$C$300,),2)*M63</f>
        <v>0</v>
      </c>
      <c r="N64" s="30">
        <f>INDEX('Prix BPU'!$C$3:$E$300,MATCH(' Quantités '!N$2,'Prix BPU'!$C$3:$C$300,),2)*N63</f>
        <v>0</v>
      </c>
      <c r="O64" s="30">
        <f>INDEX('Prix BPU'!$C$3:$E$300,MATCH(' Quantités '!O$2,'Prix BPU'!$C$3:$C$300,),2)*O63</f>
        <v>0</v>
      </c>
      <c r="P64" s="30">
        <f>INDEX('Prix BPU'!$C$3:$E$300,MATCH(' Quantités '!P$2,'Prix BPU'!$C$3:$C$300,),2)*P63</f>
        <v>0</v>
      </c>
      <c r="Q64" s="30">
        <f>INDEX('Prix BPU'!$C$3:$E$300,MATCH(' Quantités '!Q$2,'Prix BPU'!$C$3:$C$300,),2)*Q63</f>
        <v>0</v>
      </c>
      <c r="R64" s="30">
        <f>INDEX('Prix BPU'!$C$3:$E$300,MATCH(' Quantités '!R$2,'Prix BPU'!$C$3:$C$300,),2)*R63</f>
        <v>0</v>
      </c>
      <c r="S64" s="30">
        <f>INDEX('Prix BPU'!$C$3:$E$300,MATCH(' Quantités '!S$2,'Prix BPU'!$C$3:$C$300,),2)*S63</f>
        <v>0</v>
      </c>
      <c r="T64" s="30">
        <f>INDEX('Prix BPU'!$C$3:$E$300,MATCH(' Quantités '!T$2,'Prix BPU'!$C$3:$C$300,),2)*T63</f>
        <v>0</v>
      </c>
      <c r="U64" s="30">
        <f>INDEX('Prix BPU'!$C$3:$E$300,MATCH(' Quantités '!U$2,'Prix BPU'!$C$3:$C$300,),2)*U63</f>
        <v>0</v>
      </c>
      <c r="V64" s="30">
        <f>INDEX('Prix BPU'!$C$3:$E$300,MATCH(' Quantités '!V$2,'Prix BPU'!$C$3:$C$300,),2)*V63</f>
        <v>0</v>
      </c>
      <c r="W64" s="31">
        <f>INDEX('Prix BPU'!$C$3:$E$300,MATCH(' Quantités '!W$2,'Prix BPU'!$C$3:$C$300,),3)*W63</f>
        <v>0</v>
      </c>
      <c r="X64" s="31">
        <f>INDEX('Prix BPU'!$C$3:$E$300,MATCH(' Quantités '!X$2,'Prix BPU'!$C$3:$C$300,),3)*X63</f>
        <v>0</v>
      </c>
      <c r="Y64" s="31">
        <f>INDEX('Prix BPU'!$C$3:$E$300,MATCH(' Quantités '!Y$2,'Prix BPU'!$C$3:$C$300,),3)*Y63</f>
        <v>0</v>
      </c>
      <c r="Z64" s="31">
        <f>INDEX('Prix BPU'!$C$3:$E$300,MATCH(' Quantités '!Z$2,'Prix BPU'!$C$3:$C$300,),3)*Z63</f>
        <v>0</v>
      </c>
      <c r="AA64" s="31">
        <f>INDEX('Prix BPU'!$C$3:$E$300,MATCH(' Quantités '!AA$2,'Prix BPU'!$C$3:$C$300,),3)*AA63</f>
        <v>0</v>
      </c>
      <c r="AB64" s="30">
        <f>INDEX('Prix BPU'!$C$3:$E$300,MATCH(' Quantités '!AB$2,'Prix BPU'!$C$3:$C$300,),2)*AB63</f>
        <v>0</v>
      </c>
      <c r="AC64" s="30">
        <f>INDEX('Prix BPU'!$C$3:$E$300,MATCH(' Quantités '!AC$2,'Prix BPU'!$C$3:$C$300,),2)*AC63</f>
        <v>0</v>
      </c>
      <c r="AD64" s="30">
        <f>INDEX('Prix BPU'!$C$3:$E$300,MATCH(' Quantités '!AD$2,'Prix BPU'!$C$3:$C$300,),2)*AD63</f>
        <v>0</v>
      </c>
      <c r="AE64" s="30">
        <f>INDEX('Prix BPU'!$C$3:$E$300,MATCH(' Quantités '!AE$2,'Prix BPU'!$C$3:$C$300,),2)*AE63</f>
        <v>0</v>
      </c>
      <c r="AF64" s="30">
        <f>INDEX('Prix BPU'!$C$3:$E$300,MATCH(' Quantités '!AF$2,'Prix BPU'!$C$3:$C$300,),2)*AF63</f>
        <v>0</v>
      </c>
      <c r="AG64" s="30">
        <f>INDEX('Prix BPU'!$C$3:$E$300,MATCH(' Quantités '!AG$2,'Prix BPU'!$C$3:$C$300,),2)*AG63</f>
        <v>0</v>
      </c>
      <c r="AH64" s="32">
        <f>SUM(C64:AA64)</f>
        <v>0</v>
      </c>
      <c r="AI64" s="112"/>
      <c r="AJ64" s="67">
        <f>IF($AH64&lt;4999.99,($AH64-$AH64*RABAIS!$C$3),IF(' Quantités '!$AH64&gt;15000,(' Quantités '!$AH64-' Quantités '!$AH64*RABAIS!$C$5),($AH64-$AH64*RABAIS!$C$4)))</f>
        <v>0</v>
      </c>
      <c r="AK64" s="68">
        <f t="shared" ref="AK64" si="44">AJ64*1.2</f>
        <v>0</v>
      </c>
    </row>
    <row r="65" spans="1:37" ht="18" customHeight="1" x14ac:dyDescent="0.3">
      <c r="A65" s="113"/>
      <c r="B65" s="63" t="s">
        <v>299</v>
      </c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6"/>
      <c r="AI65" s="111" t="str">
        <f>IF($AH66&lt;4999.99,"1",IF($AH66&gt;15000,"3","2"))</f>
        <v>1</v>
      </c>
      <c r="AJ65" s="65"/>
      <c r="AK65" s="66"/>
    </row>
    <row r="66" spans="1:37" s="18" customFormat="1" ht="18" customHeight="1" thickBot="1" x14ac:dyDescent="0.35">
      <c r="A66" s="114"/>
      <c r="B66" s="64" t="s">
        <v>22</v>
      </c>
      <c r="C66" s="30">
        <f>INDEX('Prix BPU'!$C$3:$E$300,MATCH(' Quantités '!C$2,'Prix BPU'!$C$3:$C$300,),2)*C65</f>
        <v>0</v>
      </c>
      <c r="D66" s="30">
        <f>INDEX('Prix BPU'!$C$3:$E$300,MATCH(' Quantités '!D$2,'Prix BPU'!$C$3:$C$300,),2)*D65</f>
        <v>0</v>
      </c>
      <c r="E66" s="30">
        <f>INDEX('Prix BPU'!$C$3:$E$300,MATCH(' Quantités '!E$2,'Prix BPU'!$C$3:$C$300,),2)*E65</f>
        <v>0</v>
      </c>
      <c r="F66" s="30">
        <f>INDEX('Prix BPU'!$C$3:$E$300,MATCH(' Quantités '!F$2,'Prix BPU'!$C$3:$C$300,),2)*F65</f>
        <v>0</v>
      </c>
      <c r="G66" s="30">
        <f>INDEX('Prix BPU'!$C$3:$E$300,MATCH(' Quantités '!G$2,'Prix BPU'!$C$3:$C$300,),2)*G65</f>
        <v>0</v>
      </c>
      <c r="H66" s="30">
        <f>INDEX('Prix BPU'!$C$3:$E$300,MATCH(' Quantités '!H$2,'Prix BPU'!$C$3:$C$300,),2)*H65</f>
        <v>0</v>
      </c>
      <c r="I66" s="30">
        <f>INDEX('Prix BPU'!$C$3:$E$300,MATCH(' Quantités '!I$2,'Prix BPU'!$C$3:$C$300,),2)*I65</f>
        <v>0</v>
      </c>
      <c r="J66" s="30">
        <f>INDEX('Prix BPU'!$C$3:$E$300,MATCH(' Quantités '!J$2,'Prix BPU'!$C$3:$C$300,),2)*J65</f>
        <v>0</v>
      </c>
      <c r="K66" s="30">
        <f>INDEX('Prix BPU'!$C$3:$E$300,MATCH(' Quantités '!K$2,'Prix BPU'!$C$3:$C$300,),2)*K65</f>
        <v>0</v>
      </c>
      <c r="L66" s="30">
        <f>INDEX('Prix BPU'!$C$3:$E$300,MATCH(' Quantités '!L$2,'Prix BPU'!$C$3:$C$300,),2)*L65</f>
        <v>0</v>
      </c>
      <c r="M66" s="30">
        <f>INDEX('Prix BPU'!$C$3:$E$300,MATCH(' Quantités '!M$2,'Prix BPU'!$C$3:$C$300,),2)*M65</f>
        <v>0</v>
      </c>
      <c r="N66" s="30">
        <f>INDEX('Prix BPU'!$C$3:$E$300,MATCH(' Quantités '!N$2,'Prix BPU'!$C$3:$C$300,),2)*N65</f>
        <v>0</v>
      </c>
      <c r="O66" s="30">
        <f>INDEX('Prix BPU'!$C$3:$E$300,MATCH(' Quantités '!O$2,'Prix BPU'!$C$3:$C$300,),2)*O65</f>
        <v>0</v>
      </c>
      <c r="P66" s="30">
        <f>INDEX('Prix BPU'!$C$3:$E$300,MATCH(' Quantités '!P$2,'Prix BPU'!$C$3:$C$300,),2)*P65</f>
        <v>0</v>
      </c>
      <c r="Q66" s="30">
        <f>INDEX('Prix BPU'!$C$3:$E$300,MATCH(' Quantités '!Q$2,'Prix BPU'!$C$3:$C$300,),2)*Q65</f>
        <v>0</v>
      </c>
      <c r="R66" s="30">
        <f>INDEX('Prix BPU'!$C$3:$E$300,MATCH(' Quantités '!R$2,'Prix BPU'!$C$3:$C$300,),2)*R65</f>
        <v>0</v>
      </c>
      <c r="S66" s="30">
        <f>INDEX('Prix BPU'!$C$3:$E$300,MATCH(' Quantités '!S$2,'Prix BPU'!$C$3:$C$300,),2)*S65</f>
        <v>0</v>
      </c>
      <c r="T66" s="30">
        <f>INDEX('Prix BPU'!$C$3:$E$300,MATCH(' Quantités '!T$2,'Prix BPU'!$C$3:$C$300,),2)*T65</f>
        <v>0</v>
      </c>
      <c r="U66" s="30">
        <f>INDEX('Prix BPU'!$C$3:$E$300,MATCH(' Quantités '!U$2,'Prix BPU'!$C$3:$C$300,),2)*U65</f>
        <v>0</v>
      </c>
      <c r="V66" s="30">
        <f>INDEX('Prix BPU'!$C$3:$E$300,MATCH(' Quantités '!V$2,'Prix BPU'!$C$3:$C$300,),2)*V65</f>
        <v>0</v>
      </c>
      <c r="W66" s="31">
        <f>INDEX('Prix BPU'!$C$3:$E$300,MATCH(' Quantités '!W$2,'Prix BPU'!$C$3:$C$300,),3)*W65</f>
        <v>0</v>
      </c>
      <c r="X66" s="31">
        <f>INDEX('Prix BPU'!$C$3:$E$300,MATCH(' Quantités '!X$2,'Prix BPU'!$C$3:$C$300,),3)*X65</f>
        <v>0</v>
      </c>
      <c r="Y66" s="31">
        <f>INDEX('Prix BPU'!$C$3:$E$300,MATCH(' Quantités '!Y$2,'Prix BPU'!$C$3:$C$300,),3)*Y65</f>
        <v>0</v>
      </c>
      <c r="Z66" s="31">
        <f>INDEX('Prix BPU'!$C$3:$E$300,MATCH(' Quantités '!Z$2,'Prix BPU'!$C$3:$C$300,),3)*Z65</f>
        <v>0</v>
      </c>
      <c r="AA66" s="31">
        <f>INDEX('Prix BPU'!$C$3:$E$300,MATCH(' Quantités '!AA$2,'Prix BPU'!$C$3:$C$300,),3)*AA65</f>
        <v>0</v>
      </c>
      <c r="AB66" s="30">
        <f>INDEX('Prix BPU'!$C$3:$E$300,MATCH(' Quantités '!AB$2,'Prix BPU'!$C$3:$C$300,),2)*AB65</f>
        <v>0</v>
      </c>
      <c r="AC66" s="30">
        <f>INDEX('Prix BPU'!$C$3:$E$300,MATCH(' Quantités '!AC$2,'Prix BPU'!$C$3:$C$300,),2)*AC65</f>
        <v>0</v>
      </c>
      <c r="AD66" s="30">
        <f>INDEX('Prix BPU'!$C$3:$E$300,MATCH(' Quantités '!AD$2,'Prix BPU'!$C$3:$C$300,),2)*AD65</f>
        <v>0</v>
      </c>
      <c r="AE66" s="30">
        <f>INDEX('Prix BPU'!$C$3:$E$300,MATCH(' Quantités '!AE$2,'Prix BPU'!$C$3:$C$300,),2)*AE65</f>
        <v>0</v>
      </c>
      <c r="AF66" s="30">
        <f>INDEX('Prix BPU'!$C$3:$E$300,MATCH(' Quantités '!AF$2,'Prix BPU'!$C$3:$C$300,),2)*AF65</f>
        <v>0</v>
      </c>
      <c r="AG66" s="30">
        <f>INDEX('Prix BPU'!$C$3:$E$300,MATCH(' Quantités '!AG$2,'Prix BPU'!$C$3:$C$300,),2)*AG65</f>
        <v>0</v>
      </c>
      <c r="AH66" s="32">
        <f>SUM(C66:AA66)</f>
        <v>0</v>
      </c>
      <c r="AI66" s="112"/>
      <c r="AJ66" s="67">
        <f>IF($AH66&lt;4999.99,($AH66-$AH66*RABAIS!$C$3),IF(' Quantités '!$AH66&gt;15000,(' Quantités '!$AH66-' Quantités '!$AH66*RABAIS!$C$5),($AH66-$AH66*RABAIS!$C$4)))</f>
        <v>0</v>
      </c>
      <c r="AK66" s="68">
        <f t="shared" ref="AK66" si="45">AJ66*1.2</f>
        <v>0</v>
      </c>
    </row>
    <row r="67" spans="1:37" ht="18" customHeight="1" x14ac:dyDescent="0.3">
      <c r="A67" s="113"/>
      <c r="B67" s="63" t="s">
        <v>299</v>
      </c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6"/>
      <c r="AI67" s="111" t="str">
        <f t="shared" ref="AI67" si="46">IF($AH68&lt;4999.99,"1",IF($AH68&gt;15000,"3","2"))</f>
        <v>1</v>
      </c>
      <c r="AJ67" s="65"/>
      <c r="AK67" s="66"/>
    </row>
    <row r="68" spans="1:37" s="18" customFormat="1" ht="18" customHeight="1" thickBot="1" x14ac:dyDescent="0.35">
      <c r="A68" s="114"/>
      <c r="B68" s="64" t="s">
        <v>22</v>
      </c>
      <c r="C68" s="30">
        <f>INDEX('Prix BPU'!$C$3:$E$300,MATCH(' Quantités '!C$2,'Prix BPU'!$C$3:$C$300,),2)*C67</f>
        <v>0</v>
      </c>
      <c r="D68" s="30">
        <f>INDEX('Prix BPU'!$C$3:$E$300,MATCH(' Quantités '!D$2,'Prix BPU'!$C$3:$C$300,),2)*D67</f>
        <v>0</v>
      </c>
      <c r="E68" s="30">
        <f>INDEX('Prix BPU'!$C$3:$E$300,MATCH(' Quantités '!E$2,'Prix BPU'!$C$3:$C$300,),2)*E67</f>
        <v>0</v>
      </c>
      <c r="F68" s="30">
        <f>INDEX('Prix BPU'!$C$3:$E$300,MATCH(' Quantités '!F$2,'Prix BPU'!$C$3:$C$300,),2)*F67</f>
        <v>0</v>
      </c>
      <c r="G68" s="30">
        <f>INDEX('Prix BPU'!$C$3:$E$300,MATCH(' Quantités '!G$2,'Prix BPU'!$C$3:$C$300,),2)*G67</f>
        <v>0</v>
      </c>
      <c r="H68" s="30">
        <f>INDEX('Prix BPU'!$C$3:$E$300,MATCH(' Quantités '!H$2,'Prix BPU'!$C$3:$C$300,),2)*H67</f>
        <v>0</v>
      </c>
      <c r="I68" s="30">
        <f>INDEX('Prix BPU'!$C$3:$E$300,MATCH(' Quantités '!I$2,'Prix BPU'!$C$3:$C$300,),2)*I67</f>
        <v>0</v>
      </c>
      <c r="J68" s="30">
        <f>INDEX('Prix BPU'!$C$3:$E$300,MATCH(' Quantités '!J$2,'Prix BPU'!$C$3:$C$300,),2)*J67</f>
        <v>0</v>
      </c>
      <c r="K68" s="30">
        <f>INDEX('Prix BPU'!$C$3:$E$300,MATCH(' Quantités '!K$2,'Prix BPU'!$C$3:$C$300,),2)*K67</f>
        <v>0</v>
      </c>
      <c r="L68" s="30">
        <f>INDEX('Prix BPU'!$C$3:$E$300,MATCH(' Quantités '!L$2,'Prix BPU'!$C$3:$C$300,),2)*L67</f>
        <v>0</v>
      </c>
      <c r="M68" s="30">
        <f>INDEX('Prix BPU'!$C$3:$E$300,MATCH(' Quantités '!M$2,'Prix BPU'!$C$3:$C$300,),2)*M67</f>
        <v>0</v>
      </c>
      <c r="N68" s="30">
        <f>INDEX('Prix BPU'!$C$3:$E$300,MATCH(' Quantités '!N$2,'Prix BPU'!$C$3:$C$300,),2)*N67</f>
        <v>0</v>
      </c>
      <c r="O68" s="30">
        <f>INDEX('Prix BPU'!$C$3:$E$300,MATCH(' Quantités '!O$2,'Prix BPU'!$C$3:$C$300,),2)*O67</f>
        <v>0</v>
      </c>
      <c r="P68" s="30">
        <f>INDEX('Prix BPU'!$C$3:$E$300,MATCH(' Quantités '!P$2,'Prix BPU'!$C$3:$C$300,),2)*P67</f>
        <v>0</v>
      </c>
      <c r="Q68" s="30">
        <f>INDEX('Prix BPU'!$C$3:$E$300,MATCH(' Quantités '!Q$2,'Prix BPU'!$C$3:$C$300,),2)*Q67</f>
        <v>0</v>
      </c>
      <c r="R68" s="30">
        <f>INDEX('Prix BPU'!$C$3:$E$300,MATCH(' Quantités '!R$2,'Prix BPU'!$C$3:$C$300,),2)*R67</f>
        <v>0</v>
      </c>
      <c r="S68" s="30">
        <f>INDEX('Prix BPU'!$C$3:$E$300,MATCH(' Quantités '!S$2,'Prix BPU'!$C$3:$C$300,),2)*S67</f>
        <v>0</v>
      </c>
      <c r="T68" s="30">
        <f>INDEX('Prix BPU'!$C$3:$E$300,MATCH(' Quantités '!T$2,'Prix BPU'!$C$3:$C$300,),2)*T67</f>
        <v>0</v>
      </c>
      <c r="U68" s="30">
        <f>INDEX('Prix BPU'!$C$3:$E$300,MATCH(' Quantités '!U$2,'Prix BPU'!$C$3:$C$300,),2)*U67</f>
        <v>0</v>
      </c>
      <c r="V68" s="30">
        <f>INDEX('Prix BPU'!$C$3:$E$300,MATCH(' Quantités '!V$2,'Prix BPU'!$C$3:$C$300,),2)*V67</f>
        <v>0</v>
      </c>
      <c r="W68" s="31">
        <f>INDEX('Prix BPU'!$C$3:$E$300,MATCH(' Quantités '!W$2,'Prix BPU'!$C$3:$C$300,),3)*W67</f>
        <v>0</v>
      </c>
      <c r="X68" s="31">
        <f>INDEX('Prix BPU'!$C$3:$E$300,MATCH(' Quantités '!X$2,'Prix BPU'!$C$3:$C$300,),3)*X67</f>
        <v>0</v>
      </c>
      <c r="Y68" s="31">
        <f>INDEX('Prix BPU'!$C$3:$E$300,MATCH(' Quantités '!Y$2,'Prix BPU'!$C$3:$C$300,),3)*Y67</f>
        <v>0</v>
      </c>
      <c r="Z68" s="31">
        <f>INDEX('Prix BPU'!$C$3:$E$300,MATCH(' Quantités '!Z$2,'Prix BPU'!$C$3:$C$300,),3)*Z67</f>
        <v>0</v>
      </c>
      <c r="AA68" s="31">
        <f>INDEX('Prix BPU'!$C$3:$E$300,MATCH(' Quantités '!AA$2,'Prix BPU'!$C$3:$C$300,),3)*AA67</f>
        <v>0</v>
      </c>
      <c r="AB68" s="30">
        <f>INDEX('Prix BPU'!$C$3:$E$300,MATCH(' Quantités '!AB$2,'Prix BPU'!$C$3:$C$300,),2)*AB67</f>
        <v>0</v>
      </c>
      <c r="AC68" s="30">
        <f>INDEX('Prix BPU'!$C$3:$E$300,MATCH(' Quantités '!AC$2,'Prix BPU'!$C$3:$C$300,),2)*AC67</f>
        <v>0</v>
      </c>
      <c r="AD68" s="30">
        <f>INDEX('Prix BPU'!$C$3:$E$300,MATCH(' Quantités '!AD$2,'Prix BPU'!$C$3:$C$300,),2)*AD67</f>
        <v>0</v>
      </c>
      <c r="AE68" s="30">
        <f>INDEX('Prix BPU'!$C$3:$E$300,MATCH(' Quantités '!AE$2,'Prix BPU'!$C$3:$C$300,),2)*AE67</f>
        <v>0</v>
      </c>
      <c r="AF68" s="30">
        <f>INDEX('Prix BPU'!$C$3:$E$300,MATCH(' Quantités '!AF$2,'Prix BPU'!$C$3:$C$300,),2)*AF67</f>
        <v>0</v>
      </c>
      <c r="AG68" s="30">
        <f>INDEX('Prix BPU'!$C$3:$E$300,MATCH(' Quantités '!AG$2,'Prix BPU'!$C$3:$C$300,),2)*AG67</f>
        <v>0</v>
      </c>
      <c r="AH68" s="32">
        <f>SUM(C68:AA68)</f>
        <v>0</v>
      </c>
      <c r="AI68" s="112"/>
      <c r="AJ68" s="67">
        <f>IF($AH68&lt;4999.99,($AH68-$AH68*RABAIS!$C$3),IF(' Quantités '!$AH68&gt;15000,(' Quantités '!$AH68-' Quantités '!$AH68*RABAIS!$C$5),($AH68-$AH68*RABAIS!$C$4)))</f>
        <v>0</v>
      </c>
      <c r="AK68" s="68">
        <f t="shared" ref="AK68" si="47">AJ68*1.2</f>
        <v>0</v>
      </c>
    </row>
    <row r="69" spans="1:37" ht="18" customHeight="1" x14ac:dyDescent="0.3">
      <c r="A69" s="113"/>
      <c r="B69" s="63" t="s">
        <v>299</v>
      </c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6"/>
      <c r="AI69" s="111" t="str">
        <f>IF($AH70&lt;4999.99,"1",IF($AH70&gt;15000,"3","2"))</f>
        <v>1</v>
      </c>
      <c r="AJ69" s="65"/>
      <c r="AK69" s="66"/>
    </row>
    <row r="70" spans="1:37" s="18" customFormat="1" ht="18" customHeight="1" thickBot="1" x14ac:dyDescent="0.35">
      <c r="A70" s="114"/>
      <c r="B70" s="64" t="s">
        <v>22</v>
      </c>
      <c r="C70" s="30">
        <f>INDEX('Prix BPU'!$C$3:$E$300,MATCH(' Quantités '!C$2,'Prix BPU'!$C$3:$C$300,),2)*C69</f>
        <v>0</v>
      </c>
      <c r="D70" s="30">
        <f>INDEX('Prix BPU'!$C$3:$E$300,MATCH(' Quantités '!D$2,'Prix BPU'!$C$3:$C$300,),2)*D69</f>
        <v>0</v>
      </c>
      <c r="E70" s="30">
        <f>INDEX('Prix BPU'!$C$3:$E$300,MATCH(' Quantités '!E$2,'Prix BPU'!$C$3:$C$300,),2)*E69</f>
        <v>0</v>
      </c>
      <c r="F70" s="30">
        <f>INDEX('Prix BPU'!$C$3:$E$300,MATCH(' Quantités '!F$2,'Prix BPU'!$C$3:$C$300,),2)*F69</f>
        <v>0</v>
      </c>
      <c r="G70" s="30">
        <f>INDEX('Prix BPU'!$C$3:$E$300,MATCH(' Quantités '!G$2,'Prix BPU'!$C$3:$C$300,),2)*G69</f>
        <v>0</v>
      </c>
      <c r="H70" s="30">
        <f>INDEX('Prix BPU'!$C$3:$E$300,MATCH(' Quantités '!H$2,'Prix BPU'!$C$3:$C$300,),2)*H69</f>
        <v>0</v>
      </c>
      <c r="I70" s="30">
        <f>INDEX('Prix BPU'!$C$3:$E$300,MATCH(' Quantités '!I$2,'Prix BPU'!$C$3:$C$300,),2)*I69</f>
        <v>0</v>
      </c>
      <c r="J70" s="30">
        <f>INDEX('Prix BPU'!$C$3:$E$300,MATCH(' Quantités '!J$2,'Prix BPU'!$C$3:$C$300,),2)*J69</f>
        <v>0</v>
      </c>
      <c r="K70" s="30">
        <f>INDEX('Prix BPU'!$C$3:$E$300,MATCH(' Quantités '!K$2,'Prix BPU'!$C$3:$C$300,),2)*K69</f>
        <v>0</v>
      </c>
      <c r="L70" s="30">
        <f>INDEX('Prix BPU'!$C$3:$E$300,MATCH(' Quantités '!L$2,'Prix BPU'!$C$3:$C$300,),2)*L69</f>
        <v>0</v>
      </c>
      <c r="M70" s="30">
        <f>INDEX('Prix BPU'!$C$3:$E$300,MATCH(' Quantités '!M$2,'Prix BPU'!$C$3:$C$300,),2)*M69</f>
        <v>0</v>
      </c>
      <c r="N70" s="30">
        <f>INDEX('Prix BPU'!$C$3:$E$300,MATCH(' Quantités '!N$2,'Prix BPU'!$C$3:$C$300,),2)*N69</f>
        <v>0</v>
      </c>
      <c r="O70" s="30">
        <f>INDEX('Prix BPU'!$C$3:$E$300,MATCH(' Quantités '!O$2,'Prix BPU'!$C$3:$C$300,),2)*O69</f>
        <v>0</v>
      </c>
      <c r="P70" s="30">
        <f>INDEX('Prix BPU'!$C$3:$E$300,MATCH(' Quantités '!P$2,'Prix BPU'!$C$3:$C$300,),2)*P69</f>
        <v>0</v>
      </c>
      <c r="Q70" s="30">
        <f>INDEX('Prix BPU'!$C$3:$E$300,MATCH(' Quantités '!Q$2,'Prix BPU'!$C$3:$C$300,),2)*Q69</f>
        <v>0</v>
      </c>
      <c r="R70" s="30">
        <f>INDEX('Prix BPU'!$C$3:$E$300,MATCH(' Quantités '!R$2,'Prix BPU'!$C$3:$C$300,),2)*R69</f>
        <v>0</v>
      </c>
      <c r="S70" s="30">
        <f>INDEX('Prix BPU'!$C$3:$E$300,MATCH(' Quantités '!S$2,'Prix BPU'!$C$3:$C$300,),2)*S69</f>
        <v>0</v>
      </c>
      <c r="T70" s="30">
        <f>INDEX('Prix BPU'!$C$3:$E$300,MATCH(' Quantités '!T$2,'Prix BPU'!$C$3:$C$300,),2)*T69</f>
        <v>0</v>
      </c>
      <c r="U70" s="30">
        <f>INDEX('Prix BPU'!$C$3:$E$300,MATCH(' Quantités '!U$2,'Prix BPU'!$C$3:$C$300,),2)*U69</f>
        <v>0</v>
      </c>
      <c r="V70" s="30">
        <f>INDEX('Prix BPU'!$C$3:$E$300,MATCH(' Quantités '!V$2,'Prix BPU'!$C$3:$C$300,),2)*V69</f>
        <v>0</v>
      </c>
      <c r="W70" s="31">
        <f>INDEX('Prix BPU'!$C$3:$E$300,MATCH(' Quantités '!W$2,'Prix BPU'!$C$3:$C$300,),3)*W69</f>
        <v>0</v>
      </c>
      <c r="X70" s="31">
        <f>INDEX('Prix BPU'!$C$3:$E$300,MATCH(' Quantités '!X$2,'Prix BPU'!$C$3:$C$300,),3)*X69</f>
        <v>0</v>
      </c>
      <c r="Y70" s="31">
        <f>INDEX('Prix BPU'!$C$3:$E$300,MATCH(' Quantités '!Y$2,'Prix BPU'!$C$3:$C$300,),3)*Y69</f>
        <v>0</v>
      </c>
      <c r="Z70" s="31">
        <f>INDEX('Prix BPU'!$C$3:$E$300,MATCH(' Quantités '!Z$2,'Prix BPU'!$C$3:$C$300,),3)*Z69</f>
        <v>0</v>
      </c>
      <c r="AA70" s="31">
        <f>INDEX('Prix BPU'!$C$3:$E$300,MATCH(' Quantités '!AA$2,'Prix BPU'!$C$3:$C$300,),3)*AA69</f>
        <v>0</v>
      </c>
      <c r="AB70" s="30">
        <f>INDEX('Prix BPU'!$C$3:$E$300,MATCH(' Quantités '!AB$2,'Prix BPU'!$C$3:$C$300,),2)*AB69</f>
        <v>0</v>
      </c>
      <c r="AC70" s="30">
        <f>INDEX('Prix BPU'!$C$3:$E$300,MATCH(' Quantités '!AC$2,'Prix BPU'!$C$3:$C$300,),2)*AC69</f>
        <v>0</v>
      </c>
      <c r="AD70" s="30">
        <f>INDEX('Prix BPU'!$C$3:$E$300,MATCH(' Quantités '!AD$2,'Prix BPU'!$C$3:$C$300,),2)*AD69</f>
        <v>0</v>
      </c>
      <c r="AE70" s="30">
        <f>INDEX('Prix BPU'!$C$3:$E$300,MATCH(' Quantités '!AE$2,'Prix BPU'!$C$3:$C$300,),2)*AE69</f>
        <v>0</v>
      </c>
      <c r="AF70" s="30">
        <f>INDEX('Prix BPU'!$C$3:$E$300,MATCH(' Quantités '!AF$2,'Prix BPU'!$C$3:$C$300,),2)*AF69</f>
        <v>0</v>
      </c>
      <c r="AG70" s="30">
        <f>INDEX('Prix BPU'!$C$3:$E$300,MATCH(' Quantités '!AG$2,'Prix BPU'!$C$3:$C$300,),2)*AG69</f>
        <v>0</v>
      </c>
      <c r="AH70" s="32">
        <f>SUM(C70:AA70)</f>
        <v>0</v>
      </c>
      <c r="AI70" s="112"/>
      <c r="AJ70" s="67">
        <f>IF($AH70&lt;4999.99,($AH70-$AH70*RABAIS!$C$3),IF(' Quantités '!$AH70&gt;15000,(' Quantités '!$AH70-' Quantités '!$AH70*RABAIS!$C$5),($AH70-$AH70*RABAIS!$C$4)))</f>
        <v>0</v>
      </c>
      <c r="AK70" s="68">
        <f t="shared" ref="AK70" si="48">AJ70*1.2</f>
        <v>0</v>
      </c>
    </row>
    <row r="71" spans="1:37" ht="18" customHeight="1" x14ac:dyDescent="0.3">
      <c r="A71" s="113"/>
      <c r="B71" s="63" t="s">
        <v>299</v>
      </c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6"/>
      <c r="AI71" s="111" t="str">
        <f t="shared" ref="AI71" si="49">IF($AH72&lt;4999.99,"1",IF($AH72&gt;15000,"3","2"))</f>
        <v>1</v>
      </c>
      <c r="AJ71" s="65"/>
      <c r="AK71" s="66"/>
    </row>
    <row r="72" spans="1:37" s="18" customFormat="1" ht="18" customHeight="1" thickBot="1" x14ac:dyDescent="0.35">
      <c r="A72" s="114"/>
      <c r="B72" s="64" t="s">
        <v>22</v>
      </c>
      <c r="C72" s="30">
        <f>INDEX('Prix BPU'!$C$3:$E$300,MATCH(' Quantités '!C$2,'Prix BPU'!$C$3:$C$300,),2)*C71</f>
        <v>0</v>
      </c>
      <c r="D72" s="30">
        <f>INDEX('Prix BPU'!$C$3:$E$300,MATCH(' Quantités '!D$2,'Prix BPU'!$C$3:$C$300,),2)*D71</f>
        <v>0</v>
      </c>
      <c r="E72" s="30">
        <f>INDEX('Prix BPU'!$C$3:$E$300,MATCH(' Quantités '!E$2,'Prix BPU'!$C$3:$C$300,),2)*E71</f>
        <v>0</v>
      </c>
      <c r="F72" s="30">
        <f>INDEX('Prix BPU'!$C$3:$E$300,MATCH(' Quantités '!F$2,'Prix BPU'!$C$3:$C$300,),2)*F71</f>
        <v>0</v>
      </c>
      <c r="G72" s="30">
        <f>INDEX('Prix BPU'!$C$3:$E$300,MATCH(' Quantités '!G$2,'Prix BPU'!$C$3:$C$300,),2)*G71</f>
        <v>0</v>
      </c>
      <c r="H72" s="30">
        <f>INDEX('Prix BPU'!$C$3:$E$300,MATCH(' Quantités '!H$2,'Prix BPU'!$C$3:$C$300,),2)*H71</f>
        <v>0</v>
      </c>
      <c r="I72" s="30">
        <f>INDEX('Prix BPU'!$C$3:$E$300,MATCH(' Quantités '!I$2,'Prix BPU'!$C$3:$C$300,),2)*I71</f>
        <v>0</v>
      </c>
      <c r="J72" s="30">
        <f>INDEX('Prix BPU'!$C$3:$E$300,MATCH(' Quantités '!J$2,'Prix BPU'!$C$3:$C$300,),2)*J71</f>
        <v>0</v>
      </c>
      <c r="K72" s="30">
        <f>INDEX('Prix BPU'!$C$3:$E$300,MATCH(' Quantités '!K$2,'Prix BPU'!$C$3:$C$300,),2)*K71</f>
        <v>0</v>
      </c>
      <c r="L72" s="30">
        <f>INDEX('Prix BPU'!$C$3:$E$300,MATCH(' Quantités '!L$2,'Prix BPU'!$C$3:$C$300,),2)*L71</f>
        <v>0</v>
      </c>
      <c r="M72" s="30">
        <f>INDEX('Prix BPU'!$C$3:$E$300,MATCH(' Quantités '!M$2,'Prix BPU'!$C$3:$C$300,),2)*M71</f>
        <v>0</v>
      </c>
      <c r="N72" s="30">
        <f>INDEX('Prix BPU'!$C$3:$E$300,MATCH(' Quantités '!N$2,'Prix BPU'!$C$3:$C$300,),2)*N71</f>
        <v>0</v>
      </c>
      <c r="O72" s="30">
        <f>INDEX('Prix BPU'!$C$3:$E$300,MATCH(' Quantités '!O$2,'Prix BPU'!$C$3:$C$300,),2)*O71</f>
        <v>0</v>
      </c>
      <c r="P72" s="30">
        <f>INDEX('Prix BPU'!$C$3:$E$300,MATCH(' Quantités '!P$2,'Prix BPU'!$C$3:$C$300,),2)*P71</f>
        <v>0</v>
      </c>
      <c r="Q72" s="30">
        <f>INDEX('Prix BPU'!$C$3:$E$300,MATCH(' Quantités '!Q$2,'Prix BPU'!$C$3:$C$300,),2)*Q71</f>
        <v>0</v>
      </c>
      <c r="R72" s="30">
        <f>INDEX('Prix BPU'!$C$3:$E$300,MATCH(' Quantités '!R$2,'Prix BPU'!$C$3:$C$300,),2)*R71</f>
        <v>0</v>
      </c>
      <c r="S72" s="30">
        <f>INDEX('Prix BPU'!$C$3:$E$300,MATCH(' Quantités '!S$2,'Prix BPU'!$C$3:$C$300,),2)*S71</f>
        <v>0</v>
      </c>
      <c r="T72" s="30">
        <f>INDEX('Prix BPU'!$C$3:$E$300,MATCH(' Quantités '!T$2,'Prix BPU'!$C$3:$C$300,),2)*T71</f>
        <v>0</v>
      </c>
      <c r="U72" s="30">
        <f>INDEX('Prix BPU'!$C$3:$E$300,MATCH(' Quantités '!U$2,'Prix BPU'!$C$3:$C$300,),2)*U71</f>
        <v>0</v>
      </c>
      <c r="V72" s="30">
        <f>INDEX('Prix BPU'!$C$3:$E$300,MATCH(' Quantités '!V$2,'Prix BPU'!$C$3:$C$300,),2)*V71</f>
        <v>0</v>
      </c>
      <c r="W72" s="31">
        <f>INDEX('Prix BPU'!$C$3:$E$300,MATCH(' Quantités '!W$2,'Prix BPU'!$C$3:$C$300,),3)*W71</f>
        <v>0</v>
      </c>
      <c r="X72" s="31">
        <f>INDEX('Prix BPU'!$C$3:$E$300,MATCH(' Quantités '!X$2,'Prix BPU'!$C$3:$C$300,),3)*X71</f>
        <v>0</v>
      </c>
      <c r="Y72" s="31">
        <f>INDEX('Prix BPU'!$C$3:$E$300,MATCH(' Quantités '!Y$2,'Prix BPU'!$C$3:$C$300,),3)*Y71</f>
        <v>0</v>
      </c>
      <c r="Z72" s="31">
        <f>INDEX('Prix BPU'!$C$3:$E$300,MATCH(' Quantités '!Z$2,'Prix BPU'!$C$3:$C$300,),3)*Z71</f>
        <v>0</v>
      </c>
      <c r="AA72" s="31">
        <f>INDEX('Prix BPU'!$C$3:$E$300,MATCH(' Quantités '!AA$2,'Prix BPU'!$C$3:$C$300,),3)*AA71</f>
        <v>0</v>
      </c>
      <c r="AB72" s="30">
        <f>INDEX('Prix BPU'!$C$3:$E$300,MATCH(' Quantités '!AB$2,'Prix BPU'!$C$3:$C$300,),2)*AB71</f>
        <v>0</v>
      </c>
      <c r="AC72" s="30">
        <f>INDEX('Prix BPU'!$C$3:$E$300,MATCH(' Quantités '!AC$2,'Prix BPU'!$C$3:$C$300,),2)*AC71</f>
        <v>0</v>
      </c>
      <c r="AD72" s="30">
        <f>INDEX('Prix BPU'!$C$3:$E$300,MATCH(' Quantités '!AD$2,'Prix BPU'!$C$3:$C$300,),2)*AD71</f>
        <v>0</v>
      </c>
      <c r="AE72" s="30">
        <f>INDEX('Prix BPU'!$C$3:$E$300,MATCH(' Quantités '!AE$2,'Prix BPU'!$C$3:$C$300,),2)*AE71</f>
        <v>0</v>
      </c>
      <c r="AF72" s="30">
        <f>INDEX('Prix BPU'!$C$3:$E$300,MATCH(' Quantités '!AF$2,'Prix BPU'!$C$3:$C$300,),2)*AF71</f>
        <v>0</v>
      </c>
      <c r="AG72" s="30">
        <f>INDEX('Prix BPU'!$C$3:$E$300,MATCH(' Quantités '!AG$2,'Prix BPU'!$C$3:$C$300,),2)*AG71</f>
        <v>0</v>
      </c>
      <c r="AH72" s="32">
        <f>SUM(C72:AA72)</f>
        <v>0</v>
      </c>
      <c r="AI72" s="112"/>
      <c r="AJ72" s="67">
        <f>IF($AH72&lt;4999.99,($AH72-$AH72*RABAIS!$C$3),IF(' Quantités '!$AH72&gt;15000,(' Quantités '!$AH72-' Quantités '!$AH72*RABAIS!$C$5),($AH72-$AH72*RABAIS!$C$4)))</f>
        <v>0</v>
      </c>
      <c r="AK72" s="68">
        <f t="shared" ref="AK72" si="50">AJ72*1.2</f>
        <v>0</v>
      </c>
    </row>
    <row r="73" spans="1:37" ht="18" customHeight="1" x14ac:dyDescent="0.3">
      <c r="A73" s="113"/>
      <c r="B73" s="63" t="s">
        <v>299</v>
      </c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6"/>
      <c r="AI73" s="111" t="str">
        <f t="shared" ref="AI73" si="51">IF($AH74&lt;4999.99,"1",IF($AH74&gt;15000,"3","2"))</f>
        <v>1</v>
      </c>
      <c r="AJ73" s="65"/>
      <c r="AK73" s="66"/>
    </row>
    <row r="74" spans="1:37" s="18" customFormat="1" ht="18" customHeight="1" thickBot="1" x14ac:dyDescent="0.35">
      <c r="A74" s="114"/>
      <c r="B74" s="64" t="s">
        <v>22</v>
      </c>
      <c r="C74" s="30">
        <f>INDEX('Prix BPU'!$C$3:$E$300,MATCH(' Quantités '!C$2,'Prix BPU'!$C$3:$C$300,),2)*C73</f>
        <v>0</v>
      </c>
      <c r="D74" s="30">
        <f>INDEX('Prix BPU'!$C$3:$E$300,MATCH(' Quantités '!D$2,'Prix BPU'!$C$3:$C$300,),2)*D73</f>
        <v>0</v>
      </c>
      <c r="E74" s="30">
        <f>INDEX('Prix BPU'!$C$3:$E$300,MATCH(' Quantités '!E$2,'Prix BPU'!$C$3:$C$300,),2)*E73</f>
        <v>0</v>
      </c>
      <c r="F74" s="30">
        <f>INDEX('Prix BPU'!$C$3:$E$300,MATCH(' Quantités '!F$2,'Prix BPU'!$C$3:$C$300,),2)*F73</f>
        <v>0</v>
      </c>
      <c r="G74" s="30">
        <f>INDEX('Prix BPU'!$C$3:$E$300,MATCH(' Quantités '!G$2,'Prix BPU'!$C$3:$C$300,),2)*G73</f>
        <v>0</v>
      </c>
      <c r="H74" s="30">
        <f>INDEX('Prix BPU'!$C$3:$E$300,MATCH(' Quantités '!H$2,'Prix BPU'!$C$3:$C$300,),2)*H73</f>
        <v>0</v>
      </c>
      <c r="I74" s="30">
        <f>INDEX('Prix BPU'!$C$3:$E$300,MATCH(' Quantités '!I$2,'Prix BPU'!$C$3:$C$300,),2)*I73</f>
        <v>0</v>
      </c>
      <c r="J74" s="30">
        <f>INDEX('Prix BPU'!$C$3:$E$300,MATCH(' Quantités '!J$2,'Prix BPU'!$C$3:$C$300,),2)*J73</f>
        <v>0</v>
      </c>
      <c r="K74" s="30">
        <f>INDEX('Prix BPU'!$C$3:$E$300,MATCH(' Quantités '!K$2,'Prix BPU'!$C$3:$C$300,),2)*K73</f>
        <v>0</v>
      </c>
      <c r="L74" s="30">
        <f>INDEX('Prix BPU'!$C$3:$E$300,MATCH(' Quantités '!L$2,'Prix BPU'!$C$3:$C$300,),2)*L73</f>
        <v>0</v>
      </c>
      <c r="M74" s="30">
        <f>INDEX('Prix BPU'!$C$3:$E$300,MATCH(' Quantités '!M$2,'Prix BPU'!$C$3:$C$300,),2)*M73</f>
        <v>0</v>
      </c>
      <c r="N74" s="30">
        <f>INDEX('Prix BPU'!$C$3:$E$300,MATCH(' Quantités '!N$2,'Prix BPU'!$C$3:$C$300,),2)*N73</f>
        <v>0</v>
      </c>
      <c r="O74" s="30">
        <f>INDEX('Prix BPU'!$C$3:$E$300,MATCH(' Quantités '!O$2,'Prix BPU'!$C$3:$C$300,),2)*O73</f>
        <v>0</v>
      </c>
      <c r="P74" s="30">
        <f>INDEX('Prix BPU'!$C$3:$E$300,MATCH(' Quantités '!P$2,'Prix BPU'!$C$3:$C$300,),2)*P73</f>
        <v>0</v>
      </c>
      <c r="Q74" s="30">
        <f>INDEX('Prix BPU'!$C$3:$E$300,MATCH(' Quantités '!Q$2,'Prix BPU'!$C$3:$C$300,),2)*Q73</f>
        <v>0</v>
      </c>
      <c r="R74" s="30">
        <f>INDEX('Prix BPU'!$C$3:$E$300,MATCH(' Quantités '!R$2,'Prix BPU'!$C$3:$C$300,),2)*R73</f>
        <v>0</v>
      </c>
      <c r="S74" s="30">
        <f>INDEX('Prix BPU'!$C$3:$E$300,MATCH(' Quantités '!S$2,'Prix BPU'!$C$3:$C$300,),2)*S73</f>
        <v>0</v>
      </c>
      <c r="T74" s="30">
        <f>INDEX('Prix BPU'!$C$3:$E$300,MATCH(' Quantités '!T$2,'Prix BPU'!$C$3:$C$300,),2)*T73</f>
        <v>0</v>
      </c>
      <c r="U74" s="30">
        <f>INDEX('Prix BPU'!$C$3:$E$300,MATCH(' Quantités '!U$2,'Prix BPU'!$C$3:$C$300,),2)*U73</f>
        <v>0</v>
      </c>
      <c r="V74" s="30">
        <f>INDEX('Prix BPU'!$C$3:$E$300,MATCH(' Quantités '!V$2,'Prix BPU'!$C$3:$C$300,),2)*V73</f>
        <v>0</v>
      </c>
      <c r="W74" s="31">
        <f>INDEX('Prix BPU'!$C$3:$E$300,MATCH(' Quantités '!W$2,'Prix BPU'!$C$3:$C$300,),3)*W73</f>
        <v>0</v>
      </c>
      <c r="X74" s="31">
        <f>INDEX('Prix BPU'!$C$3:$E$300,MATCH(' Quantités '!X$2,'Prix BPU'!$C$3:$C$300,),3)*X73</f>
        <v>0</v>
      </c>
      <c r="Y74" s="31">
        <f>INDEX('Prix BPU'!$C$3:$E$300,MATCH(' Quantités '!Y$2,'Prix BPU'!$C$3:$C$300,),3)*Y73</f>
        <v>0</v>
      </c>
      <c r="Z74" s="31">
        <f>INDEX('Prix BPU'!$C$3:$E$300,MATCH(' Quantités '!Z$2,'Prix BPU'!$C$3:$C$300,),3)*Z73</f>
        <v>0</v>
      </c>
      <c r="AA74" s="31">
        <f>INDEX('Prix BPU'!$C$3:$E$300,MATCH(' Quantités '!AA$2,'Prix BPU'!$C$3:$C$300,),3)*AA73</f>
        <v>0</v>
      </c>
      <c r="AB74" s="30">
        <f>INDEX('Prix BPU'!$C$3:$E$300,MATCH(' Quantités '!AB$2,'Prix BPU'!$C$3:$C$300,),2)*AB73</f>
        <v>0</v>
      </c>
      <c r="AC74" s="30">
        <f>INDEX('Prix BPU'!$C$3:$E$300,MATCH(' Quantités '!AC$2,'Prix BPU'!$C$3:$C$300,),2)*AC73</f>
        <v>0</v>
      </c>
      <c r="AD74" s="30">
        <f>INDEX('Prix BPU'!$C$3:$E$300,MATCH(' Quantités '!AD$2,'Prix BPU'!$C$3:$C$300,),2)*AD73</f>
        <v>0</v>
      </c>
      <c r="AE74" s="30">
        <f>INDEX('Prix BPU'!$C$3:$E$300,MATCH(' Quantités '!AE$2,'Prix BPU'!$C$3:$C$300,),2)*AE73</f>
        <v>0</v>
      </c>
      <c r="AF74" s="30">
        <f>INDEX('Prix BPU'!$C$3:$E$300,MATCH(' Quantités '!AF$2,'Prix BPU'!$C$3:$C$300,),2)*AF73</f>
        <v>0</v>
      </c>
      <c r="AG74" s="30">
        <f>INDEX('Prix BPU'!$C$3:$E$300,MATCH(' Quantités '!AG$2,'Prix BPU'!$C$3:$C$300,),2)*AG73</f>
        <v>0</v>
      </c>
      <c r="AH74" s="32">
        <f>SUM(C74:AA74)</f>
        <v>0</v>
      </c>
      <c r="AI74" s="112"/>
      <c r="AJ74" s="67">
        <f>IF($AH74&lt;4999.99,($AH74-$AH74*RABAIS!$C$3),IF(' Quantités '!$AH74&gt;15000,(' Quantités '!$AH74-' Quantités '!$AH74*RABAIS!$C$5),($AH74-$AH74*RABAIS!$C$4)))</f>
        <v>0</v>
      </c>
      <c r="AK74" s="68">
        <f t="shared" ref="AK74" si="52">AJ74*1.2</f>
        <v>0</v>
      </c>
    </row>
    <row r="75" spans="1:37" ht="18" customHeight="1" x14ac:dyDescent="0.3">
      <c r="A75" s="113"/>
      <c r="B75" s="63" t="s">
        <v>299</v>
      </c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6"/>
      <c r="AI75" s="111" t="str">
        <f>IF($AH76&lt;4999.99,"1",IF($AH76&gt;15000,"3","2"))</f>
        <v>1</v>
      </c>
      <c r="AJ75" s="65"/>
      <c r="AK75" s="66"/>
    </row>
    <row r="76" spans="1:37" s="18" customFormat="1" ht="18" customHeight="1" thickBot="1" x14ac:dyDescent="0.35">
      <c r="A76" s="114"/>
      <c r="B76" s="64" t="s">
        <v>22</v>
      </c>
      <c r="C76" s="30">
        <f>INDEX('Prix BPU'!$C$3:$E$300,MATCH(' Quantités '!C$2,'Prix BPU'!$C$3:$C$300,),2)*C75</f>
        <v>0</v>
      </c>
      <c r="D76" s="30">
        <f>INDEX('Prix BPU'!$C$3:$E$300,MATCH(' Quantités '!D$2,'Prix BPU'!$C$3:$C$300,),2)*D75</f>
        <v>0</v>
      </c>
      <c r="E76" s="30">
        <f>INDEX('Prix BPU'!$C$3:$E$300,MATCH(' Quantités '!E$2,'Prix BPU'!$C$3:$C$300,),2)*E75</f>
        <v>0</v>
      </c>
      <c r="F76" s="30">
        <f>INDEX('Prix BPU'!$C$3:$E$300,MATCH(' Quantités '!F$2,'Prix BPU'!$C$3:$C$300,),2)*F75</f>
        <v>0</v>
      </c>
      <c r="G76" s="30">
        <f>INDEX('Prix BPU'!$C$3:$E$300,MATCH(' Quantités '!G$2,'Prix BPU'!$C$3:$C$300,),2)*G75</f>
        <v>0</v>
      </c>
      <c r="H76" s="30">
        <f>INDEX('Prix BPU'!$C$3:$E$300,MATCH(' Quantités '!H$2,'Prix BPU'!$C$3:$C$300,),2)*H75</f>
        <v>0</v>
      </c>
      <c r="I76" s="30">
        <f>INDEX('Prix BPU'!$C$3:$E$300,MATCH(' Quantités '!I$2,'Prix BPU'!$C$3:$C$300,),2)*I75</f>
        <v>0</v>
      </c>
      <c r="J76" s="30">
        <f>INDEX('Prix BPU'!$C$3:$E$300,MATCH(' Quantités '!J$2,'Prix BPU'!$C$3:$C$300,),2)*J75</f>
        <v>0</v>
      </c>
      <c r="K76" s="30">
        <f>INDEX('Prix BPU'!$C$3:$E$300,MATCH(' Quantités '!K$2,'Prix BPU'!$C$3:$C$300,),2)*K75</f>
        <v>0</v>
      </c>
      <c r="L76" s="30">
        <f>INDEX('Prix BPU'!$C$3:$E$300,MATCH(' Quantités '!L$2,'Prix BPU'!$C$3:$C$300,),2)*L75</f>
        <v>0</v>
      </c>
      <c r="M76" s="30">
        <f>INDEX('Prix BPU'!$C$3:$E$300,MATCH(' Quantités '!M$2,'Prix BPU'!$C$3:$C$300,),2)*M75</f>
        <v>0</v>
      </c>
      <c r="N76" s="30">
        <f>INDEX('Prix BPU'!$C$3:$E$300,MATCH(' Quantités '!N$2,'Prix BPU'!$C$3:$C$300,),2)*N75</f>
        <v>0</v>
      </c>
      <c r="O76" s="30">
        <f>INDEX('Prix BPU'!$C$3:$E$300,MATCH(' Quantités '!O$2,'Prix BPU'!$C$3:$C$300,),2)*O75</f>
        <v>0</v>
      </c>
      <c r="P76" s="30">
        <f>INDEX('Prix BPU'!$C$3:$E$300,MATCH(' Quantités '!P$2,'Prix BPU'!$C$3:$C$300,),2)*P75</f>
        <v>0</v>
      </c>
      <c r="Q76" s="30">
        <f>INDEX('Prix BPU'!$C$3:$E$300,MATCH(' Quantités '!Q$2,'Prix BPU'!$C$3:$C$300,),2)*Q75</f>
        <v>0</v>
      </c>
      <c r="R76" s="30">
        <f>INDEX('Prix BPU'!$C$3:$E$300,MATCH(' Quantités '!R$2,'Prix BPU'!$C$3:$C$300,),2)*R75</f>
        <v>0</v>
      </c>
      <c r="S76" s="30">
        <f>INDEX('Prix BPU'!$C$3:$E$300,MATCH(' Quantités '!S$2,'Prix BPU'!$C$3:$C$300,),2)*S75</f>
        <v>0</v>
      </c>
      <c r="T76" s="30">
        <f>INDEX('Prix BPU'!$C$3:$E$300,MATCH(' Quantités '!T$2,'Prix BPU'!$C$3:$C$300,),2)*T75</f>
        <v>0</v>
      </c>
      <c r="U76" s="30">
        <f>INDEX('Prix BPU'!$C$3:$E$300,MATCH(' Quantités '!U$2,'Prix BPU'!$C$3:$C$300,),2)*U75</f>
        <v>0</v>
      </c>
      <c r="V76" s="30">
        <f>INDEX('Prix BPU'!$C$3:$E$300,MATCH(' Quantités '!V$2,'Prix BPU'!$C$3:$C$300,),2)*V75</f>
        <v>0</v>
      </c>
      <c r="W76" s="31">
        <f>INDEX('Prix BPU'!$C$3:$E$300,MATCH(' Quantités '!W$2,'Prix BPU'!$C$3:$C$300,),3)*W75</f>
        <v>0</v>
      </c>
      <c r="X76" s="31">
        <f>INDEX('Prix BPU'!$C$3:$E$300,MATCH(' Quantités '!X$2,'Prix BPU'!$C$3:$C$300,),3)*X75</f>
        <v>0</v>
      </c>
      <c r="Y76" s="31">
        <f>INDEX('Prix BPU'!$C$3:$E$300,MATCH(' Quantités '!Y$2,'Prix BPU'!$C$3:$C$300,),3)*Y75</f>
        <v>0</v>
      </c>
      <c r="Z76" s="31">
        <f>INDEX('Prix BPU'!$C$3:$E$300,MATCH(' Quantités '!Z$2,'Prix BPU'!$C$3:$C$300,),3)*Z75</f>
        <v>0</v>
      </c>
      <c r="AA76" s="31">
        <f>INDEX('Prix BPU'!$C$3:$E$300,MATCH(' Quantités '!AA$2,'Prix BPU'!$C$3:$C$300,),3)*AA75</f>
        <v>0</v>
      </c>
      <c r="AB76" s="30">
        <f>INDEX('Prix BPU'!$C$3:$E$300,MATCH(' Quantités '!AB$2,'Prix BPU'!$C$3:$C$300,),2)*AB75</f>
        <v>0</v>
      </c>
      <c r="AC76" s="30">
        <f>INDEX('Prix BPU'!$C$3:$E$300,MATCH(' Quantités '!AC$2,'Prix BPU'!$C$3:$C$300,),2)*AC75</f>
        <v>0</v>
      </c>
      <c r="AD76" s="30">
        <f>INDEX('Prix BPU'!$C$3:$E$300,MATCH(' Quantités '!AD$2,'Prix BPU'!$C$3:$C$300,),2)*AD75</f>
        <v>0</v>
      </c>
      <c r="AE76" s="30">
        <f>INDEX('Prix BPU'!$C$3:$E$300,MATCH(' Quantités '!AE$2,'Prix BPU'!$C$3:$C$300,),2)*AE75</f>
        <v>0</v>
      </c>
      <c r="AF76" s="30">
        <f>INDEX('Prix BPU'!$C$3:$E$300,MATCH(' Quantités '!AF$2,'Prix BPU'!$C$3:$C$300,),2)*AF75</f>
        <v>0</v>
      </c>
      <c r="AG76" s="30">
        <f>INDEX('Prix BPU'!$C$3:$E$300,MATCH(' Quantités '!AG$2,'Prix BPU'!$C$3:$C$300,),2)*AG75</f>
        <v>0</v>
      </c>
      <c r="AH76" s="32">
        <f>SUM(C76:AA76)</f>
        <v>0</v>
      </c>
      <c r="AI76" s="112"/>
      <c r="AJ76" s="67">
        <f>IF($AH76&lt;4999.99,($AH76-$AH76*RABAIS!$C$3),IF(' Quantités '!$AH76&gt;15000,(' Quantités '!$AH76-' Quantités '!$AH76*RABAIS!$C$5),($AH76-$AH76*RABAIS!$C$4)))</f>
        <v>0</v>
      </c>
      <c r="AK76" s="68">
        <f t="shared" ref="AK76" si="53">AJ76*1.2</f>
        <v>0</v>
      </c>
    </row>
    <row r="77" spans="1:37" ht="18" customHeight="1" x14ac:dyDescent="0.3">
      <c r="A77" s="113"/>
      <c r="B77" s="63" t="s">
        <v>299</v>
      </c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6"/>
      <c r="AI77" s="111" t="str">
        <f t="shared" ref="AI77" si="54">IF($AH78&lt;4999.99,"1",IF($AH78&gt;15000,"3","2"))</f>
        <v>1</v>
      </c>
      <c r="AJ77" s="65"/>
      <c r="AK77" s="66"/>
    </row>
    <row r="78" spans="1:37" s="18" customFormat="1" ht="18" customHeight="1" thickBot="1" x14ac:dyDescent="0.35">
      <c r="A78" s="114"/>
      <c r="B78" s="64" t="s">
        <v>22</v>
      </c>
      <c r="C78" s="30">
        <f>INDEX('Prix BPU'!$C$3:$E$300,MATCH(' Quantités '!C$2,'Prix BPU'!$C$3:$C$300,),2)*C77</f>
        <v>0</v>
      </c>
      <c r="D78" s="30">
        <f>INDEX('Prix BPU'!$C$3:$E$300,MATCH(' Quantités '!D$2,'Prix BPU'!$C$3:$C$300,),2)*D77</f>
        <v>0</v>
      </c>
      <c r="E78" s="30">
        <f>INDEX('Prix BPU'!$C$3:$E$300,MATCH(' Quantités '!E$2,'Prix BPU'!$C$3:$C$300,),2)*E77</f>
        <v>0</v>
      </c>
      <c r="F78" s="30">
        <f>INDEX('Prix BPU'!$C$3:$E$300,MATCH(' Quantités '!F$2,'Prix BPU'!$C$3:$C$300,),2)*F77</f>
        <v>0</v>
      </c>
      <c r="G78" s="30">
        <f>INDEX('Prix BPU'!$C$3:$E$300,MATCH(' Quantités '!G$2,'Prix BPU'!$C$3:$C$300,),2)*G77</f>
        <v>0</v>
      </c>
      <c r="H78" s="30">
        <f>INDEX('Prix BPU'!$C$3:$E$300,MATCH(' Quantités '!H$2,'Prix BPU'!$C$3:$C$300,),2)*H77</f>
        <v>0</v>
      </c>
      <c r="I78" s="30">
        <f>INDEX('Prix BPU'!$C$3:$E$300,MATCH(' Quantités '!I$2,'Prix BPU'!$C$3:$C$300,),2)*I77</f>
        <v>0</v>
      </c>
      <c r="J78" s="30">
        <f>INDEX('Prix BPU'!$C$3:$E$300,MATCH(' Quantités '!J$2,'Prix BPU'!$C$3:$C$300,),2)*J77</f>
        <v>0</v>
      </c>
      <c r="K78" s="30">
        <f>INDEX('Prix BPU'!$C$3:$E$300,MATCH(' Quantités '!K$2,'Prix BPU'!$C$3:$C$300,),2)*K77</f>
        <v>0</v>
      </c>
      <c r="L78" s="30">
        <f>INDEX('Prix BPU'!$C$3:$E$300,MATCH(' Quantités '!L$2,'Prix BPU'!$C$3:$C$300,),2)*L77</f>
        <v>0</v>
      </c>
      <c r="M78" s="30">
        <f>INDEX('Prix BPU'!$C$3:$E$300,MATCH(' Quantités '!M$2,'Prix BPU'!$C$3:$C$300,),2)*M77</f>
        <v>0</v>
      </c>
      <c r="N78" s="30">
        <f>INDEX('Prix BPU'!$C$3:$E$300,MATCH(' Quantités '!N$2,'Prix BPU'!$C$3:$C$300,),2)*N77</f>
        <v>0</v>
      </c>
      <c r="O78" s="30">
        <f>INDEX('Prix BPU'!$C$3:$E$300,MATCH(' Quantités '!O$2,'Prix BPU'!$C$3:$C$300,),2)*O77</f>
        <v>0</v>
      </c>
      <c r="P78" s="30">
        <f>INDEX('Prix BPU'!$C$3:$E$300,MATCH(' Quantités '!P$2,'Prix BPU'!$C$3:$C$300,),2)*P77</f>
        <v>0</v>
      </c>
      <c r="Q78" s="30">
        <f>INDEX('Prix BPU'!$C$3:$E$300,MATCH(' Quantités '!Q$2,'Prix BPU'!$C$3:$C$300,),2)*Q77</f>
        <v>0</v>
      </c>
      <c r="R78" s="30">
        <f>INDEX('Prix BPU'!$C$3:$E$300,MATCH(' Quantités '!R$2,'Prix BPU'!$C$3:$C$300,),2)*R77</f>
        <v>0</v>
      </c>
      <c r="S78" s="30">
        <f>INDEX('Prix BPU'!$C$3:$E$300,MATCH(' Quantités '!S$2,'Prix BPU'!$C$3:$C$300,),2)*S77</f>
        <v>0</v>
      </c>
      <c r="T78" s="30">
        <f>INDEX('Prix BPU'!$C$3:$E$300,MATCH(' Quantités '!T$2,'Prix BPU'!$C$3:$C$300,),2)*T77</f>
        <v>0</v>
      </c>
      <c r="U78" s="30">
        <f>INDEX('Prix BPU'!$C$3:$E$300,MATCH(' Quantités '!U$2,'Prix BPU'!$C$3:$C$300,),2)*U77</f>
        <v>0</v>
      </c>
      <c r="V78" s="30">
        <f>INDEX('Prix BPU'!$C$3:$E$300,MATCH(' Quantités '!V$2,'Prix BPU'!$C$3:$C$300,),2)*V77</f>
        <v>0</v>
      </c>
      <c r="W78" s="31">
        <f>INDEX('Prix BPU'!$C$3:$E$300,MATCH(' Quantités '!W$2,'Prix BPU'!$C$3:$C$300,),3)*W77</f>
        <v>0</v>
      </c>
      <c r="X78" s="31">
        <f>INDEX('Prix BPU'!$C$3:$E$300,MATCH(' Quantités '!X$2,'Prix BPU'!$C$3:$C$300,),3)*X77</f>
        <v>0</v>
      </c>
      <c r="Y78" s="31">
        <f>INDEX('Prix BPU'!$C$3:$E$300,MATCH(' Quantités '!Y$2,'Prix BPU'!$C$3:$C$300,),3)*Y77</f>
        <v>0</v>
      </c>
      <c r="Z78" s="31">
        <f>INDEX('Prix BPU'!$C$3:$E$300,MATCH(' Quantités '!Z$2,'Prix BPU'!$C$3:$C$300,),3)*Z77</f>
        <v>0</v>
      </c>
      <c r="AA78" s="31">
        <f>INDEX('Prix BPU'!$C$3:$E$300,MATCH(' Quantités '!AA$2,'Prix BPU'!$C$3:$C$300,),3)*AA77</f>
        <v>0</v>
      </c>
      <c r="AB78" s="30">
        <f>INDEX('Prix BPU'!$C$3:$E$300,MATCH(' Quantités '!AB$2,'Prix BPU'!$C$3:$C$300,),2)*AB77</f>
        <v>0</v>
      </c>
      <c r="AC78" s="30">
        <f>INDEX('Prix BPU'!$C$3:$E$300,MATCH(' Quantités '!AC$2,'Prix BPU'!$C$3:$C$300,),2)*AC77</f>
        <v>0</v>
      </c>
      <c r="AD78" s="30">
        <f>INDEX('Prix BPU'!$C$3:$E$300,MATCH(' Quantités '!AD$2,'Prix BPU'!$C$3:$C$300,),2)*AD77</f>
        <v>0</v>
      </c>
      <c r="AE78" s="30">
        <f>INDEX('Prix BPU'!$C$3:$E$300,MATCH(' Quantités '!AE$2,'Prix BPU'!$C$3:$C$300,),2)*AE77</f>
        <v>0</v>
      </c>
      <c r="AF78" s="30">
        <f>INDEX('Prix BPU'!$C$3:$E$300,MATCH(' Quantités '!AF$2,'Prix BPU'!$C$3:$C$300,),2)*AF77</f>
        <v>0</v>
      </c>
      <c r="AG78" s="30">
        <f>INDEX('Prix BPU'!$C$3:$E$300,MATCH(' Quantités '!AG$2,'Prix BPU'!$C$3:$C$300,),2)*AG77</f>
        <v>0</v>
      </c>
      <c r="AH78" s="32">
        <f>SUM(C78:AA78)</f>
        <v>0</v>
      </c>
      <c r="AI78" s="112"/>
      <c r="AJ78" s="67">
        <f>IF($AH78&lt;4999.99,($AH78-$AH78*RABAIS!$C$3),IF(' Quantités '!$AH78&gt;15000,(' Quantités '!$AH78-' Quantités '!$AH78*RABAIS!$C$5),($AH78-$AH78*RABAIS!$C$4)))</f>
        <v>0</v>
      </c>
      <c r="AK78" s="68">
        <f t="shared" ref="AK78" si="55">AJ78*1.2</f>
        <v>0</v>
      </c>
    </row>
    <row r="79" spans="1:37" ht="18" customHeight="1" x14ac:dyDescent="0.3">
      <c r="A79" s="113"/>
      <c r="B79" s="63" t="s">
        <v>299</v>
      </c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6"/>
      <c r="AI79" s="111" t="str">
        <f>IF($AH80&lt;4999.99,"1",IF($AH80&gt;15000,"3","2"))</f>
        <v>1</v>
      </c>
      <c r="AJ79" s="65"/>
      <c r="AK79" s="66"/>
    </row>
    <row r="80" spans="1:37" s="18" customFormat="1" ht="18" customHeight="1" thickBot="1" x14ac:dyDescent="0.35">
      <c r="A80" s="114"/>
      <c r="B80" s="64" t="s">
        <v>22</v>
      </c>
      <c r="C80" s="30">
        <f>INDEX('Prix BPU'!$C$3:$E$300,MATCH(' Quantités '!C$2,'Prix BPU'!$C$3:$C$300,),2)*C79</f>
        <v>0</v>
      </c>
      <c r="D80" s="30">
        <f>INDEX('Prix BPU'!$C$3:$E$300,MATCH(' Quantités '!D$2,'Prix BPU'!$C$3:$C$300,),2)*D79</f>
        <v>0</v>
      </c>
      <c r="E80" s="30">
        <f>INDEX('Prix BPU'!$C$3:$E$300,MATCH(' Quantités '!E$2,'Prix BPU'!$C$3:$C$300,),2)*E79</f>
        <v>0</v>
      </c>
      <c r="F80" s="30">
        <f>INDEX('Prix BPU'!$C$3:$E$300,MATCH(' Quantités '!F$2,'Prix BPU'!$C$3:$C$300,),2)*F79</f>
        <v>0</v>
      </c>
      <c r="G80" s="30">
        <f>INDEX('Prix BPU'!$C$3:$E$300,MATCH(' Quantités '!G$2,'Prix BPU'!$C$3:$C$300,),2)*G79</f>
        <v>0</v>
      </c>
      <c r="H80" s="30">
        <f>INDEX('Prix BPU'!$C$3:$E$300,MATCH(' Quantités '!H$2,'Prix BPU'!$C$3:$C$300,),2)*H79</f>
        <v>0</v>
      </c>
      <c r="I80" s="30">
        <f>INDEX('Prix BPU'!$C$3:$E$300,MATCH(' Quantités '!I$2,'Prix BPU'!$C$3:$C$300,),2)*I79</f>
        <v>0</v>
      </c>
      <c r="J80" s="30">
        <f>INDEX('Prix BPU'!$C$3:$E$300,MATCH(' Quantités '!J$2,'Prix BPU'!$C$3:$C$300,),2)*J79</f>
        <v>0</v>
      </c>
      <c r="K80" s="30">
        <f>INDEX('Prix BPU'!$C$3:$E$300,MATCH(' Quantités '!K$2,'Prix BPU'!$C$3:$C$300,),2)*K79</f>
        <v>0</v>
      </c>
      <c r="L80" s="30">
        <f>INDEX('Prix BPU'!$C$3:$E$300,MATCH(' Quantités '!L$2,'Prix BPU'!$C$3:$C$300,),2)*L79</f>
        <v>0</v>
      </c>
      <c r="M80" s="30">
        <f>INDEX('Prix BPU'!$C$3:$E$300,MATCH(' Quantités '!M$2,'Prix BPU'!$C$3:$C$300,),2)*M79</f>
        <v>0</v>
      </c>
      <c r="N80" s="30">
        <f>INDEX('Prix BPU'!$C$3:$E$300,MATCH(' Quantités '!N$2,'Prix BPU'!$C$3:$C$300,),2)*N79</f>
        <v>0</v>
      </c>
      <c r="O80" s="30">
        <f>INDEX('Prix BPU'!$C$3:$E$300,MATCH(' Quantités '!O$2,'Prix BPU'!$C$3:$C$300,),2)*O79</f>
        <v>0</v>
      </c>
      <c r="P80" s="30">
        <f>INDEX('Prix BPU'!$C$3:$E$300,MATCH(' Quantités '!P$2,'Prix BPU'!$C$3:$C$300,),2)*P79</f>
        <v>0</v>
      </c>
      <c r="Q80" s="30">
        <f>INDEX('Prix BPU'!$C$3:$E$300,MATCH(' Quantités '!Q$2,'Prix BPU'!$C$3:$C$300,),2)*Q79</f>
        <v>0</v>
      </c>
      <c r="R80" s="30">
        <f>INDEX('Prix BPU'!$C$3:$E$300,MATCH(' Quantités '!R$2,'Prix BPU'!$C$3:$C$300,),2)*R79</f>
        <v>0</v>
      </c>
      <c r="S80" s="30">
        <f>INDEX('Prix BPU'!$C$3:$E$300,MATCH(' Quantités '!S$2,'Prix BPU'!$C$3:$C$300,),2)*S79</f>
        <v>0</v>
      </c>
      <c r="T80" s="30">
        <f>INDEX('Prix BPU'!$C$3:$E$300,MATCH(' Quantités '!T$2,'Prix BPU'!$C$3:$C$300,),2)*T79</f>
        <v>0</v>
      </c>
      <c r="U80" s="30">
        <f>INDEX('Prix BPU'!$C$3:$E$300,MATCH(' Quantités '!U$2,'Prix BPU'!$C$3:$C$300,),2)*U79</f>
        <v>0</v>
      </c>
      <c r="V80" s="30">
        <f>INDEX('Prix BPU'!$C$3:$E$300,MATCH(' Quantités '!V$2,'Prix BPU'!$C$3:$C$300,),2)*V79</f>
        <v>0</v>
      </c>
      <c r="W80" s="31">
        <f>INDEX('Prix BPU'!$C$3:$E$300,MATCH(' Quantités '!W$2,'Prix BPU'!$C$3:$C$300,),3)*W79</f>
        <v>0</v>
      </c>
      <c r="X80" s="31">
        <f>INDEX('Prix BPU'!$C$3:$E$300,MATCH(' Quantités '!X$2,'Prix BPU'!$C$3:$C$300,),3)*X79</f>
        <v>0</v>
      </c>
      <c r="Y80" s="31">
        <f>INDEX('Prix BPU'!$C$3:$E$300,MATCH(' Quantités '!Y$2,'Prix BPU'!$C$3:$C$300,),3)*Y79</f>
        <v>0</v>
      </c>
      <c r="Z80" s="31">
        <f>INDEX('Prix BPU'!$C$3:$E$300,MATCH(' Quantités '!Z$2,'Prix BPU'!$C$3:$C$300,),3)*Z79</f>
        <v>0</v>
      </c>
      <c r="AA80" s="31">
        <f>INDEX('Prix BPU'!$C$3:$E$300,MATCH(' Quantités '!AA$2,'Prix BPU'!$C$3:$C$300,),3)*AA79</f>
        <v>0</v>
      </c>
      <c r="AB80" s="30">
        <f>INDEX('Prix BPU'!$C$3:$E$300,MATCH(' Quantités '!AB$2,'Prix BPU'!$C$3:$C$300,),2)*AB79</f>
        <v>0</v>
      </c>
      <c r="AC80" s="30">
        <f>INDEX('Prix BPU'!$C$3:$E$300,MATCH(' Quantités '!AC$2,'Prix BPU'!$C$3:$C$300,),2)*AC79</f>
        <v>0</v>
      </c>
      <c r="AD80" s="30">
        <f>INDEX('Prix BPU'!$C$3:$E$300,MATCH(' Quantités '!AD$2,'Prix BPU'!$C$3:$C$300,),2)*AD79</f>
        <v>0</v>
      </c>
      <c r="AE80" s="30">
        <f>INDEX('Prix BPU'!$C$3:$E$300,MATCH(' Quantités '!AE$2,'Prix BPU'!$C$3:$C$300,),2)*AE79</f>
        <v>0</v>
      </c>
      <c r="AF80" s="30">
        <f>INDEX('Prix BPU'!$C$3:$E$300,MATCH(' Quantités '!AF$2,'Prix BPU'!$C$3:$C$300,),2)*AF79</f>
        <v>0</v>
      </c>
      <c r="AG80" s="30">
        <f>INDEX('Prix BPU'!$C$3:$E$300,MATCH(' Quantités '!AG$2,'Prix BPU'!$C$3:$C$300,),2)*AG79</f>
        <v>0</v>
      </c>
      <c r="AH80" s="32">
        <f>SUM(C80:AA80)</f>
        <v>0</v>
      </c>
      <c r="AI80" s="112"/>
      <c r="AJ80" s="67">
        <f>IF($AH80&lt;4999.99,($AH80-$AH80*RABAIS!$C$3),IF(' Quantités '!$AH80&gt;15000,(' Quantités '!$AH80-' Quantités '!$AH80*RABAIS!$C$5),($AH80-$AH80*RABAIS!$C$4)))</f>
        <v>0</v>
      </c>
      <c r="AK80" s="68">
        <f>AJ80*1.2</f>
        <v>0</v>
      </c>
    </row>
    <row r="81" spans="1:37" ht="18" customHeight="1" x14ac:dyDescent="0.3">
      <c r="A81" s="113"/>
      <c r="B81" s="63" t="s">
        <v>299</v>
      </c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6"/>
      <c r="AI81" s="111" t="str">
        <f t="shared" ref="AI81" si="56">IF($AH82&lt;4999.99,"1",IF($AH82&gt;15000,"3","2"))</f>
        <v>1</v>
      </c>
      <c r="AJ81" s="65"/>
      <c r="AK81" s="66"/>
    </row>
    <row r="82" spans="1:37" s="18" customFormat="1" ht="18" customHeight="1" thickBot="1" x14ac:dyDescent="0.35">
      <c r="A82" s="114"/>
      <c r="B82" s="64" t="s">
        <v>22</v>
      </c>
      <c r="C82" s="30">
        <f>INDEX('Prix BPU'!$C$3:$E$300,MATCH(' Quantités '!C$2,'Prix BPU'!$C$3:$C$300,),2)*C81</f>
        <v>0</v>
      </c>
      <c r="D82" s="30">
        <f>INDEX('Prix BPU'!$C$3:$E$300,MATCH(' Quantités '!D$2,'Prix BPU'!$C$3:$C$300,),2)*D81</f>
        <v>0</v>
      </c>
      <c r="E82" s="30">
        <f>INDEX('Prix BPU'!$C$3:$E$300,MATCH(' Quantités '!E$2,'Prix BPU'!$C$3:$C$300,),2)*E81</f>
        <v>0</v>
      </c>
      <c r="F82" s="30">
        <f>INDEX('Prix BPU'!$C$3:$E$300,MATCH(' Quantités '!F$2,'Prix BPU'!$C$3:$C$300,),2)*F81</f>
        <v>0</v>
      </c>
      <c r="G82" s="30">
        <f>INDEX('Prix BPU'!$C$3:$E$300,MATCH(' Quantités '!G$2,'Prix BPU'!$C$3:$C$300,),2)*G81</f>
        <v>0</v>
      </c>
      <c r="H82" s="30">
        <f>INDEX('Prix BPU'!$C$3:$E$300,MATCH(' Quantités '!H$2,'Prix BPU'!$C$3:$C$300,),2)*H81</f>
        <v>0</v>
      </c>
      <c r="I82" s="30">
        <f>INDEX('Prix BPU'!$C$3:$E$300,MATCH(' Quantités '!I$2,'Prix BPU'!$C$3:$C$300,),2)*I81</f>
        <v>0</v>
      </c>
      <c r="J82" s="30">
        <f>INDEX('Prix BPU'!$C$3:$E$300,MATCH(' Quantités '!J$2,'Prix BPU'!$C$3:$C$300,),2)*J81</f>
        <v>0</v>
      </c>
      <c r="K82" s="30">
        <f>INDEX('Prix BPU'!$C$3:$E$300,MATCH(' Quantités '!K$2,'Prix BPU'!$C$3:$C$300,),2)*K81</f>
        <v>0</v>
      </c>
      <c r="L82" s="30">
        <f>INDEX('Prix BPU'!$C$3:$E$300,MATCH(' Quantités '!L$2,'Prix BPU'!$C$3:$C$300,),2)*L81</f>
        <v>0</v>
      </c>
      <c r="M82" s="30">
        <f>INDEX('Prix BPU'!$C$3:$E$300,MATCH(' Quantités '!M$2,'Prix BPU'!$C$3:$C$300,),2)*M81</f>
        <v>0</v>
      </c>
      <c r="N82" s="30">
        <f>INDEX('Prix BPU'!$C$3:$E$300,MATCH(' Quantités '!N$2,'Prix BPU'!$C$3:$C$300,),2)*N81</f>
        <v>0</v>
      </c>
      <c r="O82" s="30">
        <f>INDEX('Prix BPU'!$C$3:$E$300,MATCH(' Quantités '!O$2,'Prix BPU'!$C$3:$C$300,),2)*O81</f>
        <v>0</v>
      </c>
      <c r="P82" s="30">
        <f>INDEX('Prix BPU'!$C$3:$E$300,MATCH(' Quantités '!P$2,'Prix BPU'!$C$3:$C$300,),2)*P81</f>
        <v>0</v>
      </c>
      <c r="Q82" s="30">
        <f>INDEX('Prix BPU'!$C$3:$E$300,MATCH(' Quantités '!Q$2,'Prix BPU'!$C$3:$C$300,),2)*Q81</f>
        <v>0</v>
      </c>
      <c r="R82" s="30">
        <f>INDEX('Prix BPU'!$C$3:$E$300,MATCH(' Quantités '!R$2,'Prix BPU'!$C$3:$C$300,),2)*R81</f>
        <v>0</v>
      </c>
      <c r="S82" s="30">
        <f>INDEX('Prix BPU'!$C$3:$E$300,MATCH(' Quantités '!S$2,'Prix BPU'!$C$3:$C$300,),2)*S81</f>
        <v>0</v>
      </c>
      <c r="T82" s="30">
        <f>INDEX('Prix BPU'!$C$3:$E$300,MATCH(' Quantités '!T$2,'Prix BPU'!$C$3:$C$300,),2)*T81</f>
        <v>0</v>
      </c>
      <c r="U82" s="30">
        <f>INDEX('Prix BPU'!$C$3:$E$300,MATCH(' Quantités '!U$2,'Prix BPU'!$C$3:$C$300,),2)*U81</f>
        <v>0</v>
      </c>
      <c r="V82" s="30">
        <f>INDEX('Prix BPU'!$C$3:$E$300,MATCH(' Quantités '!V$2,'Prix BPU'!$C$3:$C$300,),2)*V81</f>
        <v>0</v>
      </c>
      <c r="W82" s="31">
        <f>INDEX('Prix BPU'!$C$3:$E$300,MATCH(' Quantités '!W$2,'Prix BPU'!$C$3:$C$300,),3)*W81</f>
        <v>0</v>
      </c>
      <c r="X82" s="31">
        <f>INDEX('Prix BPU'!$C$3:$E$300,MATCH(' Quantités '!X$2,'Prix BPU'!$C$3:$C$300,),3)*X81</f>
        <v>0</v>
      </c>
      <c r="Y82" s="31">
        <f>INDEX('Prix BPU'!$C$3:$E$300,MATCH(' Quantités '!Y$2,'Prix BPU'!$C$3:$C$300,),3)*Y81</f>
        <v>0</v>
      </c>
      <c r="Z82" s="31">
        <f>INDEX('Prix BPU'!$C$3:$E$300,MATCH(' Quantités '!Z$2,'Prix BPU'!$C$3:$C$300,),3)*Z81</f>
        <v>0</v>
      </c>
      <c r="AA82" s="31">
        <f>INDEX('Prix BPU'!$C$3:$E$300,MATCH(' Quantités '!AA$2,'Prix BPU'!$C$3:$C$300,),3)*AA81</f>
        <v>0</v>
      </c>
      <c r="AB82" s="30">
        <f>INDEX('Prix BPU'!$C$3:$E$300,MATCH(' Quantités '!AB$2,'Prix BPU'!$C$3:$C$300,),2)*AB81</f>
        <v>0</v>
      </c>
      <c r="AC82" s="30">
        <f>INDEX('Prix BPU'!$C$3:$E$300,MATCH(' Quantités '!AC$2,'Prix BPU'!$C$3:$C$300,),2)*AC81</f>
        <v>0</v>
      </c>
      <c r="AD82" s="30">
        <f>INDEX('Prix BPU'!$C$3:$E$300,MATCH(' Quantités '!AD$2,'Prix BPU'!$C$3:$C$300,),2)*AD81</f>
        <v>0</v>
      </c>
      <c r="AE82" s="30">
        <f>INDEX('Prix BPU'!$C$3:$E$300,MATCH(' Quantités '!AE$2,'Prix BPU'!$C$3:$C$300,),2)*AE81</f>
        <v>0</v>
      </c>
      <c r="AF82" s="30">
        <f>INDEX('Prix BPU'!$C$3:$E$300,MATCH(' Quantités '!AF$2,'Prix BPU'!$C$3:$C$300,),2)*AF81</f>
        <v>0</v>
      </c>
      <c r="AG82" s="30">
        <f>INDEX('Prix BPU'!$C$3:$E$300,MATCH(' Quantités '!AG$2,'Prix BPU'!$C$3:$C$300,),2)*AG81</f>
        <v>0</v>
      </c>
      <c r="AH82" s="32">
        <f>SUM(C82:AA82)</f>
        <v>0</v>
      </c>
      <c r="AI82" s="112"/>
      <c r="AJ82" s="67">
        <f>IF($AH82&lt;4999.99,($AH82-$AH82*RABAIS!$C$3),IF(' Quantités '!$AH82&gt;15000,(' Quantités '!$AH82-' Quantités '!$AH82*RABAIS!$C$5),($AH82-$AH82*RABAIS!$C$4)))</f>
        <v>0</v>
      </c>
      <c r="AK82" s="68">
        <f t="shared" ref="AK82" si="57">AJ82*1.2</f>
        <v>0</v>
      </c>
    </row>
    <row r="83" spans="1:37" ht="18" customHeight="1" x14ac:dyDescent="0.3">
      <c r="A83" s="113"/>
      <c r="B83" s="63" t="s">
        <v>299</v>
      </c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6"/>
      <c r="AI83" s="111" t="str">
        <f>IF($AH84&lt;4999.99,"1",IF($AH84&gt;15000,"3","2"))</f>
        <v>1</v>
      </c>
      <c r="AJ83" s="65"/>
      <c r="AK83" s="66"/>
    </row>
    <row r="84" spans="1:37" s="18" customFormat="1" ht="18" customHeight="1" thickBot="1" x14ac:dyDescent="0.35">
      <c r="A84" s="114"/>
      <c r="B84" s="64" t="s">
        <v>22</v>
      </c>
      <c r="C84" s="30">
        <f>INDEX('Prix BPU'!$C$3:$E$300,MATCH(' Quantités '!C$2,'Prix BPU'!$C$3:$C$300,),2)*C83</f>
        <v>0</v>
      </c>
      <c r="D84" s="30">
        <f>INDEX('Prix BPU'!$C$3:$E$300,MATCH(' Quantités '!D$2,'Prix BPU'!$C$3:$C$300,),2)*D83</f>
        <v>0</v>
      </c>
      <c r="E84" s="30">
        <f>INDEX('Prix BPU'!$C$3:$E$300,MATCH(' Quantités '!E$2,'Prix BPU'!$C$3:$C$300,),2)*E83</f>
        <v>0</v>
      </c>
      <c r="F84" s="30">
        <f>INDEX('Prix BPU'!$C$3:$E$300,MATCH(' Quantités '!F$2,'Prix BPU'!$C$3:$C$300,),2)*F83</f>
        <v>0</v>
      </c>
      <c r="G84" s="30">
        <f>INDEX('Prix BPU'!$C$3:$E$300,MATCH(' Quantités '!G$2,'Prix BPU'!$C$3:$C$300,),2)*G83</f>
        <v>0</v>
      </c>
      <c r="H84" s="30">
        <f>INDEX('Prix BPU'!$C$3:$E$300,MATCH(' Quantités '!H$2,'Prix BPU'!$C$3:$C$300,),2)*H83</f>
        <v>0</v>
      </c>
      <c r="I84" s="30">
        <f>INDEX('Prix BPU'!$C$3:$E$300,MATCH(' Quantités '!I$2,'Prix BPU'!$C$3:$C$300,),2)*I83</f>
        <v>0</v>
      </c>
      <c r="J84" s="30">
        <f>INDEX('Prix BPU'!$C$3:$E$300,MATCH(' Quantités '!J$2,'Prix BPU'!$C$3:$C$300,),2)*J83</f>
        <v>0</v>
      </c>
      <c r="K84" s="30">
        <f>INDEX('Prix BPU'!$C$3:$E$300,MATCH(' Quantités '!K$2,'Prix BPU'!$C$3:$C$300,),2)*K83</f>
        <v>0</v>
      </c>
      <c r="L84" s="30">
        <f>INDEX('Prix BPU'!$C$3:$E$300,MATCH(' Quantités '!L$2,'Prix BPU'!$C$3:$C$300,),2)*L83</f>
        <v>0</v>
      </c>
      <c r="M84" s="30">
        <f>INDEX('Prix BPU'!$C$3:$E$300,MATCH(' Quantités '!M$2,'Prix BPU'!$C$3:$C$300,),2)*M83</f>
        <v>0</v>
      </c>
      <c r="N84" s="30">
        <f>INDEX('Prix BPU'!$C$3:$E$300,MATCH(' Quantités '!N$2,'Prix BPU'!$C$3:$C$300,),2)*N83</f>
        <v>0</v>
      </c>
      <c r="O84" s="30">
        <f>INDEX('Prix BPU'!$C$3:$E$300,MATCH(' Quantités '!O$2,'Prix BPU'!$C$3:$C$300,),2)*O83</f>
        <v>0</v>
      </c>
      <c r="P84" s="30">
        <f>INDEX('Prix BPU'!$C$3:$E$300,MATCH(' Quantités '!P$2,'Prix BPU'!$C$3:$C$300,),2)*P83</f>
        <v>0</v>
      </c>
      <c r="Q84" s="30">
        <f>INDEX('Prix BPU'!$C$3:$E$300,MATCH(' Quantités '!Q$2,'Prix BPU'!$C$3:$C$300,),2)*Q83</f>
        <v>0</v>
      </c>
      <c r="R84" s="30">
        <f>INDEX('Prix BPU'!$C$3:$E$300,MATCH(' Quantités '!R$2,'Prix BPU'!$C$3:$C$300,),2)*R83</f>
        <v>0</v>
      </c>
      <c r="S84" s="30">
        <f>INDEX('Prix BPU'!$C$3:$E$300,MATCH(' Quantités '!S$2,'Prix BPU'!$C$3:$C$300,),2)*S83</f>
        <v>0</v>
      </c>
      <c r="T84" s="30">
        <f>INDEX('Prix BPU'!$C$3:$E$300,MATCH(' Quantités '!T$2,'Prix BPU'!$C$3:$C$300,),2)*T83</f>
        <v>0</v>
      </c>
      <c r="U84" s="30">
        <f>INDEX('Prix BPU'!$C$3:$E$300,MATCH(' Quantités '!U$2,'Prix BPU'!$C$3:$C$300,),2)*U83</f>
        <v>0</v>
      </c>
      <c r="V84" s="30">
        <f>INDEX('Prix BPU'!$C$3:$E$300,MATCH(' Quantités '!V$2,'Prix BPU'!$C$3:$C$300,),2)*V83</f>
        <v>0</v>
      </c>
      <c r="W84" s="31">
        <f>INDEX('Prix BPU'!$C$3:$E$300,MATCH(' Quantités '!W$2,'Prix BPU'!$C$3:$C$300,),3)*W83</f>
        <v>0</v>
      </c>
      <c r="X84" s="31">
        <f>INDEX('Prix BPU'!$C$3:$E$300,MATCH(' Quantités '!X$2,'Prix BPU'!$C$3:$C$300,),3)*X83</f>
        <v>0</v>
      </c>
      <c r="Y84" s="31">
        <f>INDEX('Prix BPU'!$C$3:$E$300,MATCH(' Quantités '!Y$2,'Prix BPU'!$C$3:$C$300,),3)*Y83</f>
        <v>0</v>
      </c>
      <c r="Z84" s="31">
        <f>INDEX('Prix BPU'!$C$3:$E$300,MATCH(' Quantités '!Z$2,'Prix BPU'!$C$3:$C$300,),3)*Z83</f>
        <v>0</v>
      </c>
      <c r="AA84" s="31">
        <f>INDEX('Prix BPU'!$C$3:$E$300,MATCH(' Quantités '!AA$2,'Prix BPU'!$C$3:$C$300,),3)*AA83</f>
        <v>0</v>
      </c>
      <c r="AB84" s="30">
        <f>INDEX('Prix BPU'!$C$3:$E$300,MATCH(' Quantités '!AB$2,'Prix BPU'!$C$3:$C$300,),2)*AB83</f>
        <v>0</v>
      </c>
      <c r="AC84" s="30">
        <f>INDEX('Prix BPU'!$C$3:$E$300,MATCH(' Quantités '!AC$2,'Prix BPU'!$C$3:$C$300,),2)*AC83</f>
        <v>0</v>
      </c>
      <c r="AD84" s="30">
        <f>INDEX('Prix BPU'!$C$3:$E$300,MATCH(' Quantités '!AD$2,'Prix BPU'!$C$3:$C$300,),2)*AD83</f>
        <v>0</v>
      </c>
      <c r="AE84" s="30">
        <f>INDEX('Prix BPU'!$C$3:$E$300,MATCH(' Quantités '!AE$2,'Prix BPU'!$C$3:$C$300,),2)*AE83</f>
        <v>0</v>
      </c>
      <c r="AF84" s="30">
        <f>INDEX('Prix BPU'!$C$3:$E$300,MATCH(' Quantités '!AF$2,'Prix BPU'!$C$3:$C$300,),2)*AF83</f>
        <v>0</v>
      </c>
      <c r="AG84" s="30">
        <f>INDEX('Prix BPU'!$C$3:$E$300,MATCH(' Quantités '!AG$2,'Prix BPU'!$C$3:$C$300,),2)*AG83</f>
        <v>0</v>
      </c>
      <c r="AH84" s="32">
        <f>SUM(C84:AA84)</f>
        <v>0</v>
      </c>
      <c r="AI84" s="112"/>
      <c r="AJ84" s="67">
        <f>IF($AH84&lt;4999.99,($AH84-$AH84*RABAIS!$C$3),IF(' Quantités '!$AH84&gt;15000,(' Quantités '!$AH84-' Quantités '!$AH84*RABAIS!$C$5),($AH84-$AH84*RABAIS!$C$4)))</f>
        <v>0</v>
      </c>
      <c r="AK84" s="68">
        <f t="shared" ref="AK84" si="58">AJ84*1.2</f>
        <v>0</v>
      </c>
    </row>
    <row r="85" spans="1:37" ht="18" customHeight="1" x14ac:dyDescent="0.3">
      <c r="A85" s="113"/>
      <c r="B85" s="63" t="s">
        <v>299</v>
      </c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6"/>
      <c r="AI85" s="111" t="str">
        <f t="shared" ref="AI85" si="59">IF($AH86&lt;4999.99,"1",IF($AH86&gt;15000,"3","2"))</f>
        <v>1</v>
      </c>
      <c r="AJ85" s="65"/>
      <c r="AK85" s="66"/>
    </row>
    <row r="86" spans="1:37" s="18" customFormat="1" ht="18" customHeight="1" thickBot="1" x14ac:dyDescent="0.35">
      <c r="A86" s="114"/>
      <c r="B86" s="64" t="s">
        <v>22</v>
      </c>
      <c r="C86" s="30">
        <f>INDEX('Prix BPU'!$C$3:$E$300,MATCH(' Quantités '!C$2,'Prix BPU'!$C$3:$C$300,),2)*C85</f>
        <v>0</v>
      </c>
      <c r="D86" s="30">
        <f>INDEX('Prix BPU'!$C$3:$E$300,MATCH(' Quantités '!D$2,'Prix BPU'!$C$3:$C$300,),2)*D85</f>
        <v>0</v>
      </c>
      <c r="E86" s="30">
        <f>INDEX('Prix BPU'!$C$3:$E$300,MATCH(' Quantités '!E$2,'Prix BPU'!$C$3:$C$300,),2)*E85</f>
        <v>0</v>
      </c>
      <c r="F86" s="30">
        <f>INDEX('Prix BPU'!$C$3:$E$300,MATCH(' Quantités '!F$2,'Prix BPU'!$C$3:$C$300,),2)*F85</f>
        <v>0</v>
      </c>
      <c r="G86" s="30">
        <f>INDEX('Prix BPU'!$C$3:$E$300,MATCH(' Quantités '!G$2,'Prix BPU'!$C$3:$C$300,),2)*G85</f>
        <v>0</v>
      </c>
      <c r="H86" s="30">
        <f>INDEX('Prix BPU'!$C$3:$E$300,MATCH(' Quantités '!H$2,'Prix BPU'!$C$3:$C$300,),2)*H85</f>
        <v>0</v>
      </c>
      <c r="I86" s="30">
        <f>INDEX('Prix BPU'!$C$3:$E$300,MATCH(' Quantités '!I$2,'Prix BPU'!$C$3:$C$300,),2)*I85</f>
        <v>0</v>
      </c>
      <c r="J86" s="30">
        <f>INDEX('Prix BPU'!$C$3:$E$300,MATCH(' Quantités '!J$2,'Prix BPU'!$C$3:$C$300,),2)*J85</f>
        <v>0</v>
      </c>
      <c r="K86" s="30">
        <f>INDEX('Prix BPU'!$C$3:$E$300,MATCH(' Quantités '!K$2,'Prix BPU'!$C$3:$C$300,),2)*K85</f>
        <v>0</v>
      </c>
      <c r="L86" s="30">
        <f>INDEX('Prix BPU'!$C$3:$E$300,MATCH(' Quantités '!L$2,'Prix BPU'!$C$3:$C$300,),2)*L85</f>
        <v>0</v>
      </c>
      <c r="M86" s="30">
        <f>INDEX('Prix BPU'!$C$3:$E$300,MATCH(' Quantités '!M$2,'Prix BPU'!$C$3:$C$300,),2)*M85</f>
        <v>0</v>
      </c>
      <c r="N86" s="30">
        <f>INDEX('Prix BPU'!$C$3:$E$300,MATCH(' Quantités '!N$2,'Prix BPU'!$C$3:$C$300,),2)*N85</f>
        <v>0</v>
      </c>
      <c r="O86" s="30">
        <f>INDEX('Prix BPU'!$C$3:$E$300,MATCH(' Quantités '!O$2,'Prix BPU'!$C$3:$C$300,),2)*O85</f>
        <v>0</v>
      </c>
      <c r="P86" s="30">
        <f>INDEX('Prix BPU'!$C$3:$E$300,MATCH(' Quantités '!P$2,'Prix BPU'!$C$3:$C$300,),2)*P85</f>
        <v>0</v>
      </c>
      <c r="Q86" s="30">
        <f>INDEX('Prix BPU'!$C$3:$E$300,MATCH(' Quantités '!Q$2,'Prix BPU'!$C$3:$C$300,),2)*Q85</f>
        <v>0</v>
      </c>
      <c r="R86" s="30">
        <f>INDEX('Prix BPU'!$C$3:$E$300,MATCH(' Quantités '!R$2,'Prix BPU'!$C$3:$C$300,),2)*R85</f>
        <v>0</v>
      </c>
      <c r="S86" s="30">
        <f>INDEX('Prix BPU'!$C$3:$E$300,MATCH(' Quantités '!S$2,'Prix BPU'!$C$3:$C$300,),2)*S85</f>
        <v>0</v>
      </c>
      <c r="T86" s="30">
        <f>INDEX('Prix BPU'!$C$3:$E$300,MATCH(' Quantités '!T$2,'Prix BPU'!$C$3:$C$300,),2)*T85</f>
        <v>0</v>
      </c>
      <c r="U86" s="30">
        <f>INDEX('Prix BPU'!$C$3:$E$300,MATCH(' Quantités '!U$2,'Prix BPU'!$C$3:$C$300,),2)*U85</f>
        <v>0</v>
      </c>
      <c r="V86" s="30">
        <f>INDEX('Prix BPU'!$C$3:$E$300,MATCH(' Quantités '!V$2,'Prix BPU'!$C$3:$C$300,),2)*V85</f>
        <v>0</v>
      </c>
      <c r="W86" s="31">
        <f>INDEX('Prix BPU'!$C$3:$E$300,MATCH(' Quantités '!W$2,'Prix BPU'!$C$3:$C$300,),3)*W85</f>
        <v>0</v>
      </c>
      <c r="X86" s="31">
        <f>INDEX('Prix BPU'!$C$3:$E$300,MATCH(' Quantités '!X$2,'Prix BPU'!$C$3:$C$300,),3)*X85</f>
        <v>0</v>
      </c>
      <c r="Y86" s="31">
        <f>INDEX('Prix BPU'!$C$3:$E$300,MATCH(' Quantités '!Y$2,'Prix BPU'!$C$3:$C$300,),3)*Y85</f>
        <v>0</v>
      </c>
      <c r="Z86" s="31">
        <f>INDEX('Prix BPU'!$C$3:$E$300,MATCH(' Quantités '!Z$2,'Prix BPU'!$C$3:$C$300,),3)*Z85</f>
        <v>0</v>
      </c>
      <c r="AA86" s="31">
        <f>INDEX('Prix BPU'!$C$3:$E$300,MATCH(' Quantités '!AA$2,'Prix BPU'!$C$3:$C$300,),3)*AA85</f>
        <v>0</v>
      </c>
      <c r="AB86" s="30">
        <f>INDEX('Prix BPU'!$C$3:$E$300,MATCH(' Quantités '!AB$2,'Prix BPU'!$C$3:$C$300,),2)*AB85</f>
        <v>0</v>
      </c>
      <c r="AC86" s="30">
        <f>INDEX('Prix BPU'!$C$3:$E$300,MATCH(' Quantités '!AC$2,'Prix BPU'!$C$3:$C$300,),2)*AC85</f>
        <v>0</v>
      </c>
      <c r="AD86" s="30">
        <f>INDEX('Prix BPU'!$C$3:$E$300,MATCH(' Quantités '!AD$2,'Prix BPU'!$C$3:$C$300,),2)*AD85</f>
        <v>0</v>
      </c>
      <c r="AE86" s="30">
        <f>INDEX('Prix BPU'!$C$3:$E$300,MATCH(' Quantités '!AE$2,'Prix BPU'!$C$3:$C$300,),2)*AE85</f>
        <v>0</v>
      </c>
      <c r="AF86" s="30">
        <f>INDEX('Prix BPU'!$C$3:$E$300,MATCH(' Quantités '!AF$2,'Prix BPU'!$C$3:$C$300,),2)*AF85</f>
        <v>0</v>
      </c>
      <c r="AG86" s="30">
        <f>INDEX('Prix BPU'!$C$3:$E$300,MATCH(' Quantités '!AG$2,'Prix BPU'!$C$3:$C$300,),2)*AG85</f>
        <v>0</v>
      </c>
      <c r="AH86" s="32">
        <f>SUM(C86:AA86)</f>
        <v>0</v>
      </c>
      <c r="AI86" s="112"/>
      <c r="AJ86" s="67">
        <f>IF($AH86&lt;4999.99,($AH86-$AH86*RABAIS!$C$3),IF(' Quantités '!$AH86&gt;15000,(' Quantités '!$AH86-' Quantités '!$AH86*RABAIS!$C$5),($AH86-$AH86*RABAIS!$C$4)))</f>
        <v>0</v>
      </c>
      <c r="AK86" s="68">
        <f t="shared" ref="AK86" si="60">AJ86*1.2</f>
        <v>0</v>
      </c>
    </row>
    <row r="87" spans="1:37" ht="18" customHeight="1" x14ac:dyDescent="0.3">
      <c r="A87" s="113"/>
      <c r="B87" s="63" t="s">
        <v>299</v>
      </c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6"/>
      <c r="AI87" s="111" t="str">
        <f t="shared" ref="AI87" si="61">IF($AH88&lt;4999.99,"1",IF($AH88&gt;15000,"3","2"))</f>
        <v>1</v>
      </c>
      <c r="AJ87" s="65"/>
      <c r="AK87" s="66"/>
    </row>
    <row r="88" spans="1:37" s="18" customFormat="1" ht="18" customHeight="1" thickBot="1" x14ac:dyDescent="0.35">
      <c r="A88" s="114"/>
      <c r="B88" s="64" t="s">
        <v>22</v>
      </c>
      <c r="C88" s="30">
        <f>INDEX('Prix BPU'!$C$3:$E$300,MATCH(' Quantités '!C$2,'Prix BPU'!$C$3:$C$300,),2)*C87</f>
        <v>0</v>
      </c>
      <c r="D88" s="30">
        <f>INDEX('Prix BPU'!$C$3:$E$300,MATCH(' Quantités '!D$2,'Prix BPU'!$C$3:$C$300,),2)*D87</f>
        <v>0</v>
      </c>
      <c r="E88" s="30">
        <f>INDEX('Prix BPU'!$C$3:$E$300,MATCH(' Quantités '!E$2,'Prix BPU'!$C$3:$C$300,),2)*E87</f>
        <v>0</v>
      </c>
      <c r="F88" s="30">
        <f>INDEX('Prix BPU'!$C$3:$E$300,MATCH(' Quantités '!F$2,'Prix BPU'!$C$3:$C$300,),2)*F87</f>
        <v>0</v>
      </c>
      <c r="G88" s="30">
        <f>INDEX('Prix BPU'!$C$3:$E$300,MATCH(' Quantités '!G$2,'Prix BPU'!$C$3:$C$300,),2)*G87</f>
        <v>0</v>
      </c>
      <c r="H88" s="30">
        <f>INDEX('Prix BPU'!$C$3:$E$300,MATCH(' Quantités '!H$2,'Prix BPU'!$C$3:$C$300,),2)*H87</f>
        <v>0</v>
      </c>
      <c r="I88" s="30">
        <f>INDEX('Prix BPU'!$C$3:$E$300,MATCH(' Quantités '!I$2,'Prix BPU'!$C$3:$C$300,),2)*I87</f>
        <v>0</v>
      </c>
      <c r="J88" s="30">
        <f>INDEX('Prix BPU'!$C$3:$E$300,MATCH(' Quantités '!J$2,'Prix BPU'!$C$3:$C$300,),2)*J87</f>
        <v>0</v>
      </c>
      <c r="K88" s="30">
        <f>INDEX('Prix BPU'!$C$3:$E$300,MATCH(' Quantités '!K$2,'Prix BPU'!$C$3:$C$300,),2)*K87</f>
        <v>0</v>
      </c>
      <c r="L88" s="30">
        <f>INDEX('Prix BPU'!$C$3:$E$300,MATCH(' Quantités '!L$2,'Prix BPU'!$C$3:$C$300,),2)*L87</f>
        <v>0</v>
      </c>
      <c r="M88" s="30">
        <f>INDEX('Prix BPU'!$C$3:$E$300,MATCH(' Quantités '!M$2,'Prix BPU'!$C$3:$C$300,),2)*M87</f>
        <v>0</v>
      </c>
      <c r="N88" s="30">
        <f>INDEX('Prix BPU'!$C$3:$E$300,MATCH(' Quantités '!N$2,'Prix BPU'!$C$3:$C$300,),2)*N87</f>
        <v>0</v>
      </c>
      <c r="O88" s="30">
        <f>INDEX('Prix BPU'!$C$3:$E$300,MATCH(' Quantités '!O$2,'Prix BPU'!$C$3:$C$300,),2)*O87</f>
        <v>0</v>
      </c>
      <c r="P88" s="30">
        <f>INDEX('Prix BPU'!$C$3:$E$300,MATCH(' Quantités '!P$2,'Prix BPU'!$C$3:$C$300,),2)*P87</f>
        <v>0</v>
      </c>
      <c r="Q88" s="30">
        <f>INDEX('Prix BPU'!$C$3:$E$300,MATCH(' Quantités '!Q$2,'Prix BPU'!$C$3:$C$300,),2)*Q87</f>
        <v>0</v>
      </c>
      <c r="R88" s="30">
        <f>INDEX('Prix BPU'!$C$3:$E$300,MATCH(' Quantités '!R$2,'Prix BPU'!$C$3:$C$300,),2)*R87</f>
        <v>0</v>
      </c>
      <c r="S88" s="30">
        <f>INDEX('Prix BPU'!$C$3:$E$300,MATCH(' Quantités '!S$2,'Prix BPU'!$C$3:$C$300,),2)*S87</f>
        <v>0</v>
      </c>
      <c r="T88" s="30">
        <f>INDEX('Prix BPU'!$C$3:$E$300,MATCH(' Quantités '!T$2,'Prix BPU'!$C$3:$C$300,),2)*T87</f>
        <v>0</v>
      </c>
      <c r="U88" s="30">
        <f>INDEX('Prix BPU'!$C$3:$E$300,MATCH(' Quantités '!U$2,'Prix BPU'!$C$3:$C$300,),2)*U87</f>
        <v>0</v>
      </c>
      <c r="V88" s="30">
        <f>INDEX('Prix BPU'!$C$3:$E$300,MATCH(' Quantités '!V$2,'Prix BPU'!$C$3:$C$300,),2)*V87</f>
        <v>0</v>
      </c>
      <c r="W88" s="31">
        <f>INDEX('Prix BPU'!$C$3:$E$300,MATCH(' Quantités '!W$2,'Prix BPU'!$C$3:$C$300,),3)*W87</f>
        <v>0</v>
      </c>
      <c r="X88" s="31">
        <f>INDEX('Prix BPU'!$C$3:$E$300,MATCH(' Quantités '!X$2,'Prix BPU'!$C$3:$C$300,),3)*X87</f>
        <v>0</v>
      </c>
      <c r="Y88" s="31">
        <f>INDEX('Prix BPU'!$C$3:$E$300,MATCH(' Quantités '!Y$2,'Prix BPU'!$C$3:$C$300,),3)*Y87</f>
        <v>0</v>
      </c>
      <c r="Z88" s="31">
        <f>INDEX('Prix BPU'!$C$3:$E$300,MATCH(' Quantités '!Z$2,'Prix BPU'!$C$3:$C$300,),3)*Z87</f>
        <v>0</v>
      </c>
      <c r="AA88" s="31">
        <f>INDEX('Prix BPU'!$C$3:$E$300,MATCH(' Quantités '!AA$2,'Prix BPU'!$C$3:$C$300,),3)*AA87</f>
        <v>0</v>
      </c>
      <c r="AB88" s="30">
        <f>INDEX('Prix BPU'!$C$3:$E$300,MATCH(' Quantités '!AB$2,'Prix BPU'!$C$3:$C$300,),2)*AB87</f>
        <v>0</v>
      </c>
      <c r="AC88" s="30">
        <f>INDEX('Prix BPU'!$C$3:$E$300,MATCH(' Quantités '!AC$2,'Prix BPU'!$C$3:$C$300,),2)*AC87</f>
        <v>0</v>
      </c>
      <c r="AD88" s="30">
        <f>INDEX('Prix BPU'!$C$3:$E$300,MATCH(' Quantités '!AD$2,'Prix BPU'!$C$3:$C$300,),2)*AD87</f>
        <v>0</v>
      </c>
      <c r="AE88" s="30">
        <f>INDEX('Prix BPU'!$C$3:$E$300,MATCH(' Quantités '!AE$2,'Prix BPU'!$C$3:$C$300,),2)*AE87</f>
        <v>0</v>
      </c>
      <c r="AF88" s="30">
        <f>INDEX('Prix BPU'!$C$3:$E$300,MATCH(' Quantités '!AF$2,'Prix BPU'!$C$3:$C$300,),2)*AF87</f>
        <v>0</v>
      </c>
      <c r="AG88" s="30">
        <f>INDEX('Prix BPU'!$C$3:$E$300,MATCH(' Quantités '!AG$2,'Prix BPU'!$C$3:$C$300,),2)*AG87</f>
        <v>0</v>
      </c>
      <c r="AH88" s="32">
        <f>SUM(C88:AA88)</f>
        <v>0</v>
      </c>
      <c r="AI88" s="112"/>
      <c r="AJ88" s="67">
        <f>IF($AH88&lt;4999.99,($AH88-$AH88*RABAIS!$C$3),IF(' Quantités '!$AH88&gt;15000,(' Quantités '!$AH88-' Quantités '!$AH88*RABAIS!$C$5),($AH88-$AH88*RABAIS!$C$4)))</f>
        <v>0</v>
      </c>
      <c r="AK88" s="68">
        <f t="shared" ref="AK88" si="62">AJ88*1.2</f>
        <v>0</v>
      </c>
    </row>
    <row r="89" spans="1:37" ht="18" customHeight="1" x14ac:dyDescent="0.3">
      <c r="A89" s="113"/>
      <c r="B89" s="63" t="s">
        <v>299</v>
      </c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6"/>
      <c r="AI89" s="111" t="str">
        <f>IF($AH90&lt;4999.99,"1",IF($AH90&gt;15000,"3","2"))</f>
        <v>1</v>
      </c>
      <c r="AJ89" s="65"/>
      <c r="AK89" s="66"/>
    </row>
    <row r="90" spans="1:37" s="18" customFormat="1" ht="18" customHeight="1" thickBot="1" x14ac:dyDescent="0.35">
      <c r="A90" s="114"/>
      <c r="B90" s="64" t="s">
        <v>22</v>
      </c>
      <c r="C90" s="30">
        <f>INDEX('Prix BPU'!$C$3:$E$300,MATCH(' Quantités '!C$2,'Prix BPU'!$C$3:$C$300,),2)*C89</f>
        <v>0</v>
      </c>
      <c r="D90" s="30">
        <f>INDEX('Prix BPU'!$C$3:$E$300,MATCH(' Quantités '!D$2,'Prix BPU'!$C$3:$C$300,),2)*D89</f>
        <v>0</v>
      </c>
      <c r="E90" s="30">
        <f>INDEX('Prix BPU'!$C$3:$E$300,MATCH(' Quantités '!E$2,'Prix BPU'!$C$3:$C$300,),2)*E89</f>
        <v>0</v>
      </c>
      <c r="F90" s="30">
        <f>INDEX('Prix BPU'!$C$3:$E$300,MATCH(' Quantités '!F$2,'Prix BPU'!$C$3:$C$300,),2)*F89</f>
        <v>0</v>
      </c>
      <c r="G90" s="30">
        <f>INDEX('Prix BPU'!$C$3:$E$300,MATCH(' Quantités '!G$2,'Prix BPU'!$C$3:$C$300,),2)*G89</f>
        <v>0</v>
      </c>
      <c r="H90" s="30">
        <f>INDEX('Prix BPU'!$C$3:$E$300,MATCH(' Quantités '!H$2,'Prix BPU'!$C$3:$C$300,),2)*H89</f>
        <v>0</v>
      </c>
      <c r="I90" s="30">
        <f>INDEX('Prix BPU'!$C$3:$E$300,MATCH(' Quantités '!I$2,'Prix BPU'!$C$3:$C$300,),2)*I89</f>
        <v>0</v>
      </c>
      <c r="J90" s="30">
        <f>INDEX('Prix BPU'!$C$3:$E$300,MATCH(' Quantités '!J$2,'Prix BPU'!$C$3:$C$300,),2)*J89</f>
        <v>0</v>
      </c>
      <c r="K90" s="30">
        <f>INDEX('Prix BPU'!$C$3:$E$300,MATCH(' Quantités '!K$2,'Prix BPU'!$C$3:$C$300,),2)*K89</f>
        <v>0</v>
      </c>
      <c r="L90" s="30">
        <f>INDEX('Prix BPU'!$C$3:$E$300,MATCH(' Quantités '!L$2,'Prix BPU'!$C$3:$C$300,),2)*L89</f>
        <v>0</v>
      </c>
      <c r="M90" s="30">
        <f>INDEX('Prix BPU'!$C$3:$E$300,MATCH(' Quantités '!M$2,'Prix BPU'!$C$3:$C$300,),2)*M89</f>
        <v>0</v>
      </c>
      <c r="N90" s="30">
        <f>INDEX('Prix BPU'!$C$3:$E$300,MATCH(' Quantités '!N$2,'Prix BPU'!$C$3:$C$300,),2)*N89</f>
        <v>0</v>
      </c>
      <c r="O90" s="30">
        <f>INDEX('Prix BPU'!$C$3:$E$300,MATCH(' Quantités '!O$2,'Prix BPU'!$C$3:$C$300,),2)*O89</f>
        <v>0</v>
      </c>
      <c r="P90" s="30">
        <f>INDEX('Prix BPU'!$C$3:$E$300,MATCH(' Quantités '!P$2,'Prix BPU'!$C$3:$C$300,),2)*P89</f>
        <v>0</v>
      </c>
      <c r="Q90" s="30">
        <f>INDEX('Prix BPU'!$C$3:$E$300,MATCH(' Quantités '!Q$2,'Prix BPU'!$C$3:$C$300,),2)*Q89</f>
        <v>0</v>
      </c>
      <c r="R90" s="30">
        <f>INDEX('Prix BPU'!$C$3:$E$300,MATCH(' Quantités '!R$2,'Prix BPU'!$C$3:$C$300,),2)*R89</f>
        <v>0</v>
      </c>
      <c r="S90" s="30">
        <f>INDEX('Prix BPU'!$C$3:$E$300,MATCH(' Quantités '!S$2,'Prix BPU'!$C$3:$C$300,),2)*S89</f>
        <v>0</v>
      </c>
      <c r="T90" s="30">
        <f>INDEX('Prix BPU'!$C$3:$E$300,MATCH(' Quantités '!T$2,'Prix BPU'!$C$3:$C$300,),2)*T89</f>
        <v>0</v>
      </c>
      <c r="U90" s="30">
        <f>INDEX('Prix BPU'!$C$3:$E$300,MATCH(' Quantités '!U$2,'Prix BPU'!$C$3:$C$300,),2)*U89</f>
        <v>0</v>
      </c>
      <c r="V90" s="30">
        <f>INDEX('Prix BPU'!$C$3:$E$300,MATCH(' Quantités '!V$2,'Prix BPU'!$C$3:$C$300,),2)*V89</f>
        <v>0</v>
      </c>
      <c r="W90" s="31">
        <f>INDEX('Prix BPU'!$C$3:$E$300,MATCH(' Quantités '!W$2,'Prix BPU'!$C$3:$C$300,),3)*W89</f>
        <v>0</v>
      </c>
      <c r="X90" s="31">
        <f>INDEX('Prix BPU'!$C$3:$E$300,MATCH(' Quantités '!X$2,'Prix BPU'!$C$3:$C$300,),3)*X89</f>
        <v>0</v>
      </c>
      <c r="Y90" s="31">
        <f>INDEX('Prix BPU'!$C$3:$E$300,MATCH(' Quantités '!Y$2,'Prix BPU'!$C$3:$C$300,),3)*Y89</f>
        <v>0</v>
      </c>
      <c r="Z90" s="31">
        <f>INDEX('Prix BPU'!$C$3:$E$300,MATCH(' Quantités '!Z$2,'Prix BPU'!$C$3:$C$300,),3)*Z89</f>
        <v>0</v>
      </c>
      <c r="AA90" s="31">
        <f>INDEX('Prix BPU'!$C$3:$E$300,MATCH(' Quantités '!AA$2,'Prix BPU'!$C$3:$C$300,),3)*AA89</f>
        <v>0</v>
      </c>
      <c r="AB90" s="30">
        <f>INDEX('Prix BPU'!$C$3:$E$300,MATCH(' Quantités '!AB$2,'Prix BPU'!$C$3:$C$300,),2)*AB89</f>
        <v>0</v>
      </c>
      <c r="AC90" s="30">
        <f>INDEX('Prix BPU'!$C$3:$E$300,MATCH(' Quantités '!AC$2,'Prix BPU'!$C$3:$C$300,),2)*AC89</f>
        <v>0</v>
      </c>
      <c r="AD90" s="30">
        <f>INDEX('Prix BPU'!$C$3:$E$300,MATCH(' Quantités '!AD$2,'Prix BPU'!$C$3:$C$300,),2)*AD89</f>
        <v>0</v>
      </c>
      <c r="AE90" s="30">
        <f>INDEX('Prix BPU'!$C$3:$E$300,MATCH(' Quantités '!AE$2,'Prix BPU'!$C$3:$C$300,),2)*AE89</f>
        <v>0</v>
      </c>
      <c r="AF90" s="30">
        <f>INDEX('Prix BPU'!$C$3:$E$300,MATCH(' Quantités '!AF$2,'Prix BPU'!$C$3:$C$300,),2)*AF89</f>
        <v>0</v>
      </c>
      <c r="AG90" s="30">
        <f>INDEX('Prix BPU'!$C$3:$E$300,MATCH(' Quantités '!AG$2,'Prix BPU'!$C$3:$C$300,),2)*AG89</f>
        <v>0</v>
      </c>
      <c r="AH90" s="32">
        <f>SUM(C90:AA90)</f>
        <v>0</v>
      </c>
      <c r="AI90" s="112"/>
      <c r="AJ90" s="67">
        <f>IF($AH90&lt;4999.99,($AH90-$AH90*RABAIS!$C$3),IF(' Quantités '!$AH90&gt;15000,(' Quantités '!$AH90-' Quantités '!$AH90*RABAIS!$C$5),($AH90-$AH90*RABAIS!$C$4)))</f>
        <v>0</v>
      </c>
      <c r="AK90" s="68">
        <f t="shared" ref="AK90" si="63">AJ90*1.2</f>
        <v>0</v>
      </c>
    </row>
    <row r="91" spans="1:37" ht="18" customHeight="1" x14ac:dyDescent="0.3">
      <c r="A91" s="113"/>
      <c r="B91" s="63" t="s">
        <v>299</v>
      </c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6"/>
      <c r="AI91" s="111" t="str">
        <f t="shared" ref="AI91" si="64">IF($AH92&lt;4999.99,"1",IF($AH92&gt;15000,"3","2"))</f>
        <v>1</v>
      </c>
      <c r="AJ91" s="65"/>
      <c r="AK91" s="66"/>
    </row>
    <row r="92" spans="1:37" s="18" customFormat="1" ht="18" customHeight="1" thickBot="1" x14ac:dyDescent="0.35">
      <c r="A92" s="114"/>
      <c r="B92" s="64" t="s">
        <v>22</v>
      </c>
      <c r="C92" s="30">
        <f>INDEX('Prix BPU'!$C$3:$E$300,MATCH(' Quantités '!C$2,'Prix BPU'!$C$3:$C$300,),2)*C91</f>
        <v>0</v>
      </c>
      <c r="D92" s="30">
        <f>INDEX('Prix BPU'!$C$3:$E$300,MATCH(' Quantités '!D$2,'Prix BPU'!$C$3:$C$300,),2)*D91</f>
        <v>0</v>
      </c>
      <c r="E92" s="30">
        <f>INDEX('Prix BPU'!$C$3:$E$300,MATCH(' Quantités '!E$2,'Prix BPU'!$C$3:$C$300,),2)*E91</f>
        <v>0</v>
      </c>
      <c r="F92" s="30">
        <f>INDEX('Prix BPU'!$C$3:$E$300,MATCH(' Quantités '!F$2,'Prix BPU'!$C$3:$C$300,),2)*F91</f>
        <v>0</v>
      </c>
      <c r="G92" s="30">
        <f>INDEX('Prix BPU'!$C$3:$E$300,MATCH(' Quantités '!G$2,'Prix BPU'!$C$3:$C$300,),2)*G91</f>
        <v>0</v>
      </c>
      <c r="H92" s="30">
        <f>INDEX('Prix BPU'!$C$3:$E$300,MATCH(' Quantités '!H$2,'Prix BPU'!$C$3:$C$300,),2)*H91</f>
        <v>0</v>
      </c>
      <c r="I92" s="30">
        <f>INDEX('Prix BPU'!$C$3:$E$300,MATCH(' Quantités '!I$2,'Prix BPU'!$C$3:$C$300,),2)*I91</f>
        <v>0</v>
      </c>
      <c r="J92" s="30">
        <f>INDEX('Prix BPU'!$C$3:$E$300,MATCH(' Quantités '!J$2,'Prix BPU'!$C$3:$C$300,),2)*J91</f>
        <v>0</v>
      </c>
      <c r="K92" s="30">
        <f>INDEX('Prix BPU'!$C$3:$E$300,MATCH(' Quantités '!K$2,'Prix BPU'!$C$3:$C$300,),2)*K91</f>
        <v>0</v>
      </c>
      <c r="L92" s="30">
        <f>INDEX('Prix BPU'!$C$3:$E$300,MATCH(' Quantités '!L$2,'Prix BPU'!$C$3:$C$300,),2)*L91</f>
        <v>0</v>
      </c>
      <c r="M92" s="30">
        <f>INDEX('Prix BPU'!$C$3:$E$300,MATCH(' Quantités '!M$2,'Prix BPU'!$C$3:$C$300,),2)*M91</f>
        <v>0</v>
      </c>
      <c r="N92" s="30">
        <f>INDEX('Prix BPU'!$C$3:$E$300,MATCH(' Quantités '!N$2,'Prix BPU'!$C$3:$C$300,),2)*N91</f>
        <v>0</v>
      </c>
      <c r="O92" s="30">
        <f>INDEX('Prix BPU'!$C$3:$E$300,MATCH(' Quantités '!O$2,'Prix BPU'!$C$3:$C$300,),2)*O91</f>
        <v>0</v>
      </c>
      <c r="P92" s="30">
        <f>INDEX('Prix BPU'!$C$3:$E$300,MATCH(' Quantités '!P$2,'Prix BPU'!$C$3:$C$300,),2)*P91</f>
        <v>0</v>
      </c>
      <c r="Q92" s="30">
        <f>INDEX('Prix BPU'!$C$3:$E$300,MATCH(' Quantités '!Q$2,'Prix BPU'!$C$3:$C$300,),2)*Q91</f>
        <v>0</v>
      </c>
      <c r="R92" s="30">
        <f>INDEX('Prix BPU'!$C$3:$E$300,MATCH(' Quantités '!R$2,'Prix BPU'!$C$3:$C$300,),2)*R91</f>
        <v>0</v>
      </c>
      <c r="S92" s="30">
        <f>INDEX('Prix BPU'!$C$3:$E$300,MATCH(' Quantités '!S$2,'Prix BPU'!$C$3:$C$300,),2)*S91</f>
        <v>0</v>
      </c>
      <c r="T92" s="30">
        <f>INDEX('Prix BPU'!$C$3:$E$300,MATCH(' Quantités '!T$2,'Prix BPU'!$C$3:$C$300,),2)*T91</f>
        <v>0</v>
      </c>
      <c r="U92" s="30">
        <f>INDEX('Prix BPU'!$C$3:$E$300,MATCH(' Quantités '!U$2,'Prix BPU'!$C$3:$C$300,),2)*U91</f>
        <v>0</v>
      </c>
      <c r="V92" s="30">
        <f>INDEX('Prix BPU'!$C$3:$E$300,MATCH(' Quantités '!V$2,'Prix BPU'!$C$3:$C$300,),2)*V91</f>
        <v>0</v>
      </c>
      <c r="W92" s="31">
        <f>INDEX('Prix BPU'!$C$3:$E$300,MATCH(' Quantités '!W$2,'Prix BPU'!$C$3:$C$300,),3)*W91</f>
        <v>0</v>
      </c>
      <c r="X92" s="31">
        <f>INDEX('Prix BPU'!$C$3:$E$300,MATCH(' Quantités '!X$2,'Prix BPU'!$C$3:$C$300,),3)*X91</f>
        <v>0</v>
      </c>
      <c r="Y92" s="31">
        <f>INDEX('Prix BPU'!$C$3:$E$300,MATCH(' Quantités '!Y$2,'Prix BPU'!$C$3:$C$300,),3)*Y91</f>
        <v>0</v>
      </c>
      <c r="Z92" s="31">
        <f>INDEX('Prix BPU'!$C$3:$E$300,MATCH(' Quantités '!Z$2,'Prix BPU'!$C$3:$C$300,),3)*Z91</f>
        <v>0</v>
      </c>
      <c r="AA92" s="31">
        <f>INDEX('Prix BPU'!$C$3:$E$300,MATCH(' Quantités '!AA$2,'Prix BPU'!$C$3:$C$300,),3)*AA91</f>
        <v>0</v>
      </c>
      <c r="AB92" s="30">
        <f>INDEX('Prix BPU'!$C$3:$E$300,MATCH(' Quantités '!AB$2,'Prix BPU'!$C$3:$C$300,),2)*AB91</f>
        <v>0</v>
      </c>
      <c r="AC92" s="30">
        <f>INDEX('Prix BPU'!$C$3:$E$300,MATCH(' Quantités '!AC$2,'Prix BPU'!$C$3:$C$300,),2)*AC91</f>
        <v>0</v>
      </c>
      <c r="AD92" s="30">
        <f>INDEX('Prix BPU'!$C$3:$E$300,MATCH(' Quantités '!AD$2,'Prix BPU'!$C$3:$C$300,),2)*AD91</f>
        <v>0</v>
      </c>
      <c r="AE92" s="30">
        <f>INDEX('Prix BPU'!$C$3:$E$300,MATCH(' Quantités '!AE$2,'Prix BPU'!$C$3:$C$300,),2)*AE91</f>
        <v>0</v>
      </c>
      <c r="AF92" s="30">
        <f>INDEX('Prix BPU'!$C$3:$E$300,MATCH(' Quantités '!AF$2,'Prix BPU'!$C$3:$C$300,),2)*AF91</f>
        <v>0</v>
      </c>
      <c r="AG92" s="30">
        <f>INDEX('Prix BPU'!$C$3:$E$300,MATCH(' Quantités '!AG$2,'Prix BPU'!$C$3:$C$300,),2)*AG91</f>
        <v>0</v>
      </c>
      <c r="AH92" s="32">
        <f>SUM(C92:AA92)</f>
        <v>0</v>
      </c>
      <c r="AI92" s="112"/>
      <c r="AJ92" s="67">
        <f>IF($AH92&lt;4999.99,($AH92-$AH92*RABAIS!$C$3),IF(' Quantités '!$AH92&gt;15000,(' Quantités '!$AH92-' Quantités '!$AH92*RABAIS!$C$5),($AH92-$AH92*RABAIS!$C$4)))</f>
        <v>0</v>
      </c>
      <c r="AK92" s="68">
        <f t="shared" ref="AK92" si="65">AJ92*1.2</f>
        <v>0</v>
      </c>
    </row>
    <row r="93" spans="1:37" ht="18" customHeight="1" x14ac:dyDescent="0.3">
      <c r="A93" s="113"/>
      <c r="B93" s="63" t="s">
        <v>299</v>
      </c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6"/>
      <c r="AI93" s="111" t="str">
        <f>IF($AH94&lt;4999.99,"1",IF($AH94&gt;15000,"3","2"))</f>
        <v>1</v>
      </c>
      <c r="AJ93" s="65"/>
      <c r="AK93" s="66"/>
    </row>
    <row r="94" spans="1:37" s="18" customFormat="1" ht="18" customHeight="1" thickBot="1" x14ac:dyDescent="0.35">
      <c r="A94" s="114"/>
      <c r="B94" s="64" t="s">
        <v>22</v>
      </c>
      <c r="C94" s="30">
        <f>INDEX('Prix BPU'!$C$3:$E$300,MATCH(' Quantités '!C$2,'Prix BPU'!$C$3:$C$300,),2)*C93</f>
        <v>0</v>
      </c>
      <c r="D94" s="30">
        <f>INDEX('Prix BPU'!$C$3:$E$300,MATCH(' Quantités '!D$2,'Prix BPU'!$C$3:$C$300,),2)*D93</f>
        <v>0</v>
      </c>
      <c r="E94" s="30">
        <f>INDEX('Prix BPU'!$C$3:$E$300,MATCH(' Quantités '!E$2,'Prix BPU'!$C$3:$C$300,),2)*E93</f>
        <v>0</v>
      </c>
      <c r="F94" s="30">
        <f>INDEX('Prix BPU'!$C$3:$E$300,MATCH(' Quantités '!F$2,'Prix BPU'!$C$3:$C$300,),2)*F93</f>
        <v>0</v>
      </c>
      <c r="G94" s="30">
        <f>INDEX('Prix BPU'!$C$3:$E$300,MATCH(' Quantités '!G$2,'Prix BPU'!$C$3:$C$300,),2)*G93</f>
        <v>0</v>
      </c>
      <c r="H94" s="30">
        <f>INDEX('Prix BPU'!$C$3:$E$300,MATCH(' Quantités '!H$2,'Prix BPU'!$C$3:$C$300,),2)*H93</f>
        <v>0</v>
      </c>
      <c r="I94" s="30">
        <f>INDEX('Prix BPU'!$C$3:$E$300,MATCH(' Quantités '!I$2,'Prix BPU'!$C$3:$C$300,),2)*I93</f>
        <v>0</v>
      </c>
      <c r="J94" s="30">
        <f>INDEX('Prix BPU'!$C$3:$E$300,MATCH(' Quantités '!J$2,'Prix BPU'!$C$3:$C$300,),2)*J93</f>
        <v>0</v>
      </c>
      <c r="K94" s="30">
        <f>INDEX('Prix BPU'!$C$3:$E$300,MATCH(' Quantités '!K$2,'Prix BPU'!$C$3:$C$300,),2)*K93</f>
        <v>0</v>
      </c>
      <c r="L94" s="30">
        <f>INDEX('Prix BPU'!$C$3:$E$300,MATCH(' Quantités '!L$2,'Prix BPU'!$C$3:$C$300,),2)*L93</f>
        <v>0</v>
      </c>
      <c r="M94" s="30">
        <f>INDEX('Prix BPU'!$C$3:$E$300,MATCH(' Quantités '!M$2,'Prix BPU'!$C$3:$C$300,),2)*M93</f>
        <v>0</v>
      </c>
      <c r="N94" s="30">
        <f>INDEX('Prix BPU'!$C$3:$E$300,MATCH(' Quantités '!N$2,'Prix BPU'!$C$3:$C$300,),2)*N93</f>
        <v>0</v>
      </c>
      <c r="O94" s="30">
        <f>INDEX('Prix BPU'!$C$3:$E$300,MATCH(' Quantités '!O$2,'Prix BPU'!$C$3:$C$300,),2)*O93</f>
        <v>0</v>
      </c>
      <c r="P94" s="30">
        <f>INDEX('Prix BPU'!$C$3:$E$300,MATCH(' Quantités '!P$2,'Prix BPU'!$C$3:$C$300,),2)*P93</f>
        <v>0</v>
      </c>
      <c r="Q94" s="30">
        <f>INDEX('Prix BPU'!$C$3:$E$300,MATCH(' Quantités '!Q$2,'Prix BPU'!$C$3:$C$300,),2)*Q93</f>
        <v>0</v>
      </c>
      <c r="R94" s="30">
        <f>INDEX('Prix BPU'!$C$3:$E$300,MATCH(' Quantités '!R$2,'Prix BPU'!$C$3:$C$300,),2)*R93</f>
        <v>0</v>
      </c>
      <c r="S94" s="30">
        <f>INDEX('Prix BPU'!$C$3:$E$300,MATCH(' Quantités '!S$2,'Prix BPU'!$C$3:$C$300,),2)*S93</f>
        <v>0</v>
      </c>
      <c r="T94" s="30">
        <f>INDEX('Prix BPU'!$C$3:$E$300,MATCH(' Quantités '!T$2,'Prix BPU'!$C$3:$C$300,),2)*T93</f>
        <v>0</v>
      </c>
      <c r="U94" s="30">
        <f>INDEX('Prix BPU'!$C$3:$E$300,MATCH(' Quantités '!U$2,'Prix BPU'!$C$3:$C$300,),2)*U93</f>
        <v>0</v>
      </c>
      <c r="V94" s="30">
        <f>INDEX('Prix BPU'!$C$3:$E$300,MATCH(' Quantités '!V$2,'Prix BPU'!$C$3:$C$300,),2)*V93</f>
        <v>0</v>
      </c>
      <c r="W94" s="31">
        <f>INDEX('Prix BPU'!$C$3:$E$300,MATCH(' Quantités '!W$2,'Prix BPU'!$C$3:$C$300,),3)*W93</f>
        <v>0</v>
      </c>
      <c r="X94" s="31">
        <f>INDEX('Prix BPU'!$C$3:$E$300,MATCH(' Quantités '!X$2,'Prix BPU'!$C$3:$C$300,),3)*X93</f>
        <v>0</v>
      </c>
      <c r="Y94" s="31">
        <f>INDEX('Prix BPU'!$C$3:$E$300,MATCH(' Quantités '!Y$2,'Prix BPU'!$C$3:$C$300,),3)*Y93</f>
        <v>0</v>
      </c>
      <c r="Z94" s="31">
        <f>INDEX('Prix BPU'!$C$3:$E$300,MATCH(' Quantités '!Z$2,'Prix BPU'!$C$3:$C$300,),3)*Z93</f>
        <v>0</v>
      </c>
      <c r="AA94" s="31">
        <f>INDEX('Prix BPU'!$C$3:$E$300,MATCH(' Quantités '!AA$2,'Prix BPU'!$C$3:$C$300,),3)*AA93</f>
        <v>0</v>
      </c>
      <c r="AB94" s="30">
        <f>INDEX('Prix BPU'!$C$3:$E$300,MATCH(' Quantités '!AB$2,'Prix BPU'!$C$3:$C$300,),2)*AB93</f>
        <v>0</v>
      </c>
      <c r="AC94" s="30">
        <f>INDEX('Prix BPU'!$C$3:$E$300,MATCH(' Quantités '!AC$2,'Prix BPU'!$C$3:$C$300,),2)*AC93</f>
        <v>0</v>
      </c>
      <c r="AD94" s="30">
        <f>INDEX('Prix BPU'!$C$3:$E$300,MATCH(' Quantités '!AD$2,'Prix BPU'!$C$3:$C$300,),2)*AD93</f>
        <v>0</v>
      </c>
      <c r="AE94" s="30">
        <f>INDEX('Prix BPU'!$C$3:$E$300,MATCH(' Quantités '!AE$2,'Prix BPU'!$C$3:$C$300,),2)*AE93</f>
        <v>0</v>
      </c>
      <c r="AF94" s="30">
        <f>INDEX('Prix BPU'!$C$3:$E$300,MATCH(' Quantités '!AF$2,'Prix BPU'!$C$3:$C$300,),2)*AF93</f>
        <v>0</v>
      </c>
      <c r="AG94" s="30">
        <f>INDEX('Prix BPU'!$C$3:$E$300,MATCH(' Quantités '!AG$2,'Prix BPU'!$C$3:$C$300,),2)*AG93</f>
        <v>0</v>
      </c>
      <c r="AH94" s="32">
        <f>SUM(C94:AA94)</f>
        <v>0</v>
      </c>
      <c r="AI94" s="112"/>
      <c r="AJ94" s="67">
        <f>IF($AH94&lt;4999.99,($AH94-$AH94*RABAIS!$C$3),IF(' Quantités '!$AH94&gt;15000,(' Quantités '!$AH94-' Quantités '!$AH94*RABAIS!$C$5),($AH94-$AH94*RABAIS!$C$4)))</f>
        <v>0</v>
      </c>
      <c r="AK94" s="68">
        <f>AJ94*1.2</f>
        <v>0</v>
      </c>
    </row>
    <row r="95" spans="1:37" ht="18" customHeight="1" x14ac:dyDescent="0.3">
      <c r="A95" s="113"/>
      <c r="B95" s="63" t="s">
        <v>299</v>
      </c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6"/>
      <c r="AI95" s="111" t="str">
        <f t="shared" ref="AI95" si="66">IF($AH96&lt;4999.99,"1",IF($AH96&gt;15000,"3","2"))</f>
        <v>1</v>
      </c>
      <c r="AJ95" s="65"/>
      <c r="AK95" s="66"/>
    </row>
    <row r="96" spans="1:37" s="18" customFormat="1" ht="18" customHeight="1" thickBot="1" x14ac:dyDescent="0.35">
      <c r="A96" s="114"/>
      <c r="B96" s="64" t="s">
        <v>22</v>
      </c>
      <c r="C96" s="30">
        <f>INDEX('Prix BPU'!$C$3:$E$300,MATCH(' Quantités '!C$2,'Prix BPU'!$C$3:$C$300,),2)*C95</f>
        <v>0</v>
      </c>
      <c r="D96" s="30">
        <f>INDEX('Prix BPU'!$C$3:$E$300,MATCH(' Quantités '!D$2,'Prix BPU'!$C$3:$C$300,),2)*D95</f>
        <v>0</v>
      </c>
      <c r="E96" s="30">
        <f>INDEX('Prix BPU'!$C$3:$E$300,MATCH(' Quantités '!E$2,'Prix BPU'!$C$3:$C$300,),2)*E95</f>
        <v>0</v>
      </c>
      <c r="F96" s="30">
        <f>INDEX('Prix BPU'!$C$3:$E$300,MATCH(' Quantités '!F$2,'Prix BPU'!$C$3:$C$300,),2)*F95</f>
        <v>0</v>
      </c>
      <c r="G96" s="30">
        <f>INDEX('Prix BPU'!$C$3:$E$300,MATCH(' Quantités '!G$2,'Prix BPU'!$C$3:$C$300,),2)*G95</f>
        <v>0</v>
      </c>
      <c r="H96" s="30">
        <f>INDEX('Prix BPU'!$C$3:$E$300,MATCH(' Quantités '!H$2,'Prix BPU'!$C$3:$C$300,),2)*H95</f>
        <v>0</v>
      </c>
      <c r="I96" s="30">
        <f>INDEX('Prix BPU'!$C$3:$E$300,MATCH(' Quantités '!I$2,'Prix BPU'!$C$3:$C$300,),2)*I95</f>
        <v>0</v>
      </c>
      <c r="J96" s="30">
        <f>INDEX('Prix BPU'!$C$3:$E$300,MATCH(' Quantités '!J$2,'Prix BPU'!$C$3:$C$300,),2)*J95</f>
        <v>0</v>
      </c>
      <c r="K96" s="30">
        <f>INDEX('Prix BPU'!$C$3:$E$300,MATCH(' Quantités '!K$2,'Prix BPU'!$C$3:$C$300,),2)*K95</f>
        <v>0</v>
      </c>
      <c r="L96" s="30">
        <f>INDEX('Prix BPU'!$C$3:$E$300,MATCH(' Quantités '!L$2,'Prix BPU'!$C$3:$C$300,),2)*L95</f>
        <v>0</v>
      </c>
      <c r="M96" s="30">
        <f>INDEX('Prix BPU'!$C$3:$E$300,MATCH(' Quantités '!M$2,'Prix BPU'!$C$3:$C$300,),2)*M95</f>
        <v>0</v>
      </c>
      <c r="N96" s="30">
        <f>INDEX('Prix BPU'!$C$3:$E$300,MATCH(' Quantités '!N$2,'Prix BPU'!$C$3:$C$300,),2)*N95</f>
        <v>0</v>
      </c>
      <c r="O96" s="30">
        <f>INDEX('Prix BPU'!$C$3:$E$300,MATCH(' Quantités '!O$2,'Prix BPU'!$C$3:$C$300,),2)*O95</f>
        <v>0</v>
      </c>
      <c r="P96" s="30">
        <f>INDEX('Prix BPU'!$C$3:$E$300,MATCH(' Quantités '!P$2,'Prix BPU'!$C$3:$C$300,),2)*P95</f>
        <v>0</v>
      </c>
      <c r="Q96" s="30">
        <f>INDEX('Prix BPU'!$C$3:$E$300,MATCH(' Quantités '!Q$2,'Prix BPU'!$C$3:$C$300,),2)*Q95</f>
        <v>0</v>
      </c>
      <c r="R96" s="30">
        <f>INDEX('Prix BPU'!$C$3:$E$300,MATCH(' Quantités '!R$2,'Prix BPU'!$C$3:$C$300,),2)*R95</f>
        <v>0</v>
      </c>
      <c r="S96" s="30">
        <f>INDEX('Prix BPU'!$C$3:$E$300,MATCH(' Quantités '!S$2,'Prix BPU'!$C$3:$C$300,),2)*S95</f>
        <v>0</v>
      </c>
      <c r="T96" s="30">
        <f>INDEX('Prix BPU'!$C$3:$E$300,MATCH(' Quantités '!T$2,'Prix BPU'!$C$3:$C$300,),2)*T95</f>
        <v>0</v>
      </c>
      <c r="U96" s="30">
        <f>INDEX('Prix BPU'!$C$3:$E$300,MATCH(' Quantités '!U$2,'Prix BPU'!$C$3:$C$300,),2)*U95</f>
        <v>0</v>
      </c>
      <c r="V96" s="30">
        <f>INDEX('Prix BPU'!$C$3:$E$300,MATCH(' Quantités '!V$2,'Prix BPU'!$C$3:$C$300,),2)*V95</f>
        <v>0</v>
      </c>
      <c r="W96" s="31">
        <f>INDEX('Prix BPU'!$C$3:$E$300,MATCH(' Quantités '!W$2,'Prix BPU'!$C$3:$C$300,),3)*W95</f>
        <v>0</v>
      </c>
      <c r="X96" s="31">
        <f>INDEX('Prix BPU'!$C$3:$E$300,MATCH(' Quantités '!X$2,'Prix BPU'!$C$3:$C$300,),3)*X95</f>
        <v>0</v>
      </c>
      <c r="Y96" s="31">
        <f>INDEX('Prix BPU'!$C$3:$E$300,MATCH(' Quantités '!Y$2,'Prix BPU'!$C$3:$C$300,),3)*Y95</f>
        <v>0</v>
      </c>
      <c r="Z96" s="31">
        <f>INDEX('Prix BPU'!$C$3:$E$300,MATCH(' Quantités '!Z$2,'Prix BPU'!$C$3:$C$300,),3)*Z95</f>
        <v>0</v>
      </c>
      <c r="AA96" s="31">
        <f>INDEX('Prix BPU'!$C$3:$E$300,MATCH(' Quantités '!AA$2,'Prix BPU'!$C$3:$C$300,),3)*AA95</f>
        <v>0</v>
      </c>
      <c r="AB96" s="30">
        <f>INDEX('Prix BPU'!$C$3:$E$300,MATCH(' Quantités '!AB$2,'Prix BPU'!$C$3:$C$300,),2)*AB95</f>
        <v>0</v>
      </c>
      <c r="AC96" s="30">
        <f>INDEX('Prix BPU'!$C$3:$E$300,MATCH(' Quantités '!AC$2,'Prix BPU'!$C$3:$C$300,),2)*AC95</f>
        <v>0</v>
      </c>
      <c r="AD96" s="30">
        <f>INDEX('Prix BPU'!$C$3:$E$300,MATCH(' Quantités '!AD$2,'Prix BPU'!$C$3:$C$300,),2)*AD95</f>
        <v>0</v>
      </c>
      <c r="AE96" s="30">
        <f>INDEX('Prix BPU'!$C$3:$E$300,MATCH(' Quantités '!AE$2,'Prix BPU'!$C$3:$C$300,),2)*AE95</f>
        <v>0</v>
      </c>
      <c r="AF96" s="30">
        <f>INDEX('Prix BPU'!$C$3:$E$300,MATCH(' Quantités '!AF$2,'Prix BPU'!$C$3:$C$300,),2)*AF95</f>
        <v>0</v>
      </c>
      <c r="AG96" s="30">
        <f>INDEX('Prix BPU'!$C$3:$E$300,MATCH(' Quantités '!AG$2,'Prix BPU'!$C$3:$C$300,),2)*AG95</f>
        <v>0</v>
      </c>
      <c r="AH96" s="32">
        <f>SUM(C96:AA96)</f>
        <v>0</v>
      </c>
      <c r="AI96" s="112"/>
      <c r="AJ96" s="67">
        <f>IF($AH96&lt;4999.99,($AH96-$AH96*RABAIS!$C$3),IF(' Quantités '!$AH96&gt;15000,(' Quantités '!$AH96-' Quantités '!$AH96*RABAIS!$C$5),($AH96-$AH96*RABAIS!$C$4)))</f>
        <v>0</v>
      </c>
      <c r="AK96" s="68">
        <f t="shared" ref="AK96" si="67">AJ96*1.2</f>
        <v>0</v>
      </c>
    </row>
    <row r="97" spans="1:37" ht="18" customHeight="1" x14ac:dyDescent="0.3">
      <c r="A97" s="113"/>
      <c r="B97" s="63" t="s">
        <v>299</v>
      </c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6"/>
      <c r="AI97" s="111" t="str">
        <f>IF($AH98&lt;4999.99,"1",IF($AH98&gt;15000,"3","2"))</f>
        <v>1</v>
      </c>
      <c r="AJ97" s="65"/>
      <c r="AK97" s="66"/>
    </row>
    <row r="98" spans="1:37" s="18" customFormat="1" ht="18" customHeight="1" thickBot="1" x14ac:dyDescent="0.35">
      <c r="A98" s="114"/>
      <c r="B98" s="64" t="s">
        <v>22</v>
      </c>
      <c r="C98" s="30">
        <f>INDEX('Prix BPU'!$C$3:$E$300,MATCH(' Quantités '!C$2,'Prix BPU'!$C$3:$C$300,),2)*C97</f>
        <v>0</v>
      </c>
      <c r="D98" s="30">
        <f>INDEX('Prix BPU'!$C$3:$E$300,MATCH(' Quantités '!D$2,'Prix BPU'!$C$3:$C$300,),2)*D97</f>
        <v>0</v>
      </c>
      <c r="E98" s="30">
        <f>INDEX('Prix BPU'!$C$3:$E$300,MATCH(' Quantités '!E$2,'Prix BPU'!$C$3:$C$300,),2)*E97</f>
        <v>0</v>
      </c>
      <c r="F98" s="30">
        <f>INDEX('Prix BPU'!$C$3:$E$300,MATCH(' Quantités '!F$2,'Prix BPU'!$C$3:$C$300,),2)*F97</f>
        <v>0</v>
      </c>
      <c r="G98" s="30">
        <f>INDEX('Prix BPU'!$C$3:$E$300,MATCH(' Quantités '!G$2,'Prix BPU'!$C$3:$C$300,),2)*G97</f>
        <v>0</v>
      </c>
      <c r="H98" s="30">
        <f>INDEX('Prix BPU'!$C$3:$E$300,MATCH(' Quantités '!H$2,'Prix BPU'!$C$3:$C$300,),2)*H97</f>
        <v>0</v>
      </c>
      <c r="I98" s="30">
        <f>INDEX('Prix BPU'!$C$3:$E$300,MATCH(' Quantités '!I$2,'Prix BPU'!$C$3:$C$300,),2)*I97</f>
        <v>0</v>
      </c>
      <c r="J98" s="30">
        <f>INDEX('Prix BPU'!$C$3:$E$300,MATCH(' Quantités '!J$2,'Prix BPU'!$C$3:$C$300,),2)*J97</f>
        <v>0</v>
      </c>
      <c r="K98" s="30">
        <f>INDEX('Prix BPU'!$C$3:$E$300,MATCH(' Quantités '!K$2,'Prix BPU'!$C$3:$C$300,),2)*K97</f>
        <v>0</v>
      </c>
      <c r="L98" s="30">
        <f>INDEX('Prix BPU'!$C$3:$E$300,MATCH(' Quantités '!L$2,'Prix BPU'!$C$3:$C$300,),2)*L97</f>
        <v>0</v>
      </c>
      <c r="M98" s="30">
        <f>INDEX('Prix BPU'!$C$3:$E$300,MATCH(' Quantités '!M$2,'Prix BPU'!$C$3:$C$300,),2)*M97</f>
        <v>0</v>
      </c>
      <c r="N98" s="30">
        <f>INDEX('Prix BPU'!$C$3:$E$300,MATCH(' Quantités '!N$2,'Prix BPU'!$C$3:$C$300,),2)*N97</f>
        <v>0</v>
      </c>
      <c r="O98" s="30">
        <f>INDEX('Prix BPU'!$C$3:$E$300,MATCH(' Quantités '!O$2,'Prix BPU'!$C$3:$C$300,),2)*O97</f>
        <v>0</v>
      </c>
      <c r="P98" s="30">
        <f>INDEX('Prix BPU'!$C$3:$E$300,MATCH(' Quantités '!P$2,'Prix BPU'!$C$3:$C$300,),2)*P97</f>
        <v>0</v>
      </c>
      <c r="Q98" s="30">
        <f>INDEX('Prix BPU'!$C$3:$E$300,MATCH(' Quantités '!Q$2,'Prix BPU'!$C$3:$C$300,),2)*Q97</f>
        <v>0</v>
      </c>
      <c r="R98" s="30">
        <f>INDEX('Prix BPU'!$C$3:$E$300,MATCH(' Quantités '!R$2,'Prix BPU'!$C$3:$C$300,),2)*R97</f>
        <v>0</v>
      </c>
      <c r="S98" s="30">
        <f>INDEX('Prix BPU'!$C$3:$E$300,MATCH(' Quantités '!S$2,'Prix BPU'!$C$3:$C$300,),2)*S97</f>
        <v>0</v>
      </c>
      <c r="T98" s="30">
        <f>INDEX('Prix BPU'!$C$3:$E$300,MATCH(' Quantités '!T$2,'Prix BPU'!$C$3:$C$300,),2)*T97</f>
        <v>0</v>
      </c>
      <c r="U98" s="30">
        <f>INDEX('Prix BPU'!$C$3:$E$300,MATCH(' Quantités '!U$2,'Prix BPU'!$C$3:$C$300,),2)*U97</f>
        <v>0</v>
      </c>
      <c r="V98" s="30">
        <f>INDEX('Prix BPU'!$C$3:$E$300,MATCH(' Quantités '!V$2,'Prix BPU'!$C$3:$C$300,),2)*V97</f>
        <v>0</v>
      </c>
      <c r="W98" s="31">
        <f>INDEX('Prix BPU'!$C$3:$E$300,MATCH(' Quantités '!W$2,'Prix BPU'!$C$3:$C$300,),3)*W97</f>
        <v>0</v>
      </c>
      <c r="X98" s="31">
        <f>INDEX('Prix BPU'!$C$3:$E$300,MATCH(' Quantités '!X$2,'Prix BPU'!$C$3:$C$300,),3)*X97</f>
        <v>0</v>
      </c>
      <c r="Y98" s="31">
        <f>INDEX('Prix BPU'!$C$3:$E$300,MATCH(' Quantités '!Y$2,'Prix BPU'!$C$3:$C$300,),3)*Y97</f>
        <v>0</v>
      </c>
      <c r="Z98" s="31">
        <f>INDEX('Prix BPU'!$C$3:$E$300,MATCH(' Quantités '!Z$2,'Prix BPU'!$C$3:$C$300,),3)*Z97</f>
        <v>0</v>
      </c>
      <c r="AA98" s="31">
        <f>INDEX('Prix BPU'!$C$3:$E$300,MATCH(' Quantités '!AA$2,'Prix BPU'!$C$3:$C$300,),3)*AA97</f>
        <v>0</v>
      </c>
      <c r="AB98" s="30">
        <f>INDEX('Prix BPU'!$C$3:$E$300,MATCH(' Quantités '!AB$2,'Prix BPU'!$C$3:$C$300,),2)*AB97</f>
        <v>0</v>
      </c>
      <c r="AC98" s="30">
        <f>INDEX('Prix BPU'!$C$3:$E$300,MATCH(' Quantités '!AC$2,'Prix BPU'!$C$3:$C$300,),2)*AC97</f>
        <v>0</v>
      </c>
      <c r="AD98" s="30">
        <f>INDEX('Prix BPU'!$C$3:$E$300,MATCH(' Quantités '!AD$2,'Prix BPU'!$C$3:$C$300,),2)*AD97</f>
        <v>0</v>
      </c>
      <c r="AE98" s="30">
        <f>INDEX('Prix BPU'!$C$3:$E$300,MATCH(' Quantités '!AE$2,'Prix BPU'!$C$3:$C$300,),2)*AE97</f>
        <v>0</v>
      </c>
      <c r="AF98" s="30">
        <f>INDEX('Prix BPU'!$C$3:$E$300,MATCH(' Quantités '!AF$2,'Prix BPU'!$C$3:$C$300,),2)*AF97</f>
        <v>0</v>
      </c>
      <c r="AG98" s="30">
        <f>INDEX('Prix BPU'!$C$3:$E$300,MATCH(' Quantités '!AG$2,'Prix BPU'!$C$3:$C$300,),2)*AG97</f>
        <v>0</v>
      </c>
      <c r="AH98" s="32">
        <f>SUM(C98:AA98)</f>
        <v>0</v>
      </c>
      <c r="AI98" s="112"/>
      <c r="AJ98" s="67">
        <f>IF($AH98&lt;4999.99,($AH98-$AH98*RABAIS!$C$3),IF(' Quantités '!$AH98&gt;15000,(' Quantités '!$AH98-' Quantités '!$AH98*RABAIS!$C$5),($AH98-$AH98*RABAIS!$C$4)))</f>
        <v>0</v>
      </c>
      <c r="AK98" s="68">
        <f t="shared" ref="AK98" si="68">AJ98*1.2</f>
        <v>0</v>
      </c>
    </row>
    <row r="99" spans="1:37" ht="18" customHeight="1" x14ac:dyDescent="0.3">
      <c r="A99" s="113"/>
      <c r="B99" s="63" t="s">
        <v>299</v>
      </c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6"/>
      <c r="AI99" s="111" t="str">
        <f t="shared" ref="AI99" si="69">IF($AH100&lt;4999.99,"1",IF($AH100&gt;15000,"3","2"))</f>
        <v>1</v>
      </c>
      <c r="AJ99" s="65"/>
      <c r="AK99" s="66"/>
    </row>
    <row r="100" spans="1:37" s="18" customFormat="1" ht="18" customHeight="1" thickBot="1" x14ac:dyDescent="0.35">
      <c r="A100" s="114"/>
      <c r="B100" s="64" t="s">
        <v>22</v>
      </c>
      <c r="C100" s="30">
        <f>INDEX('Prix BPU'!$C$3:$E$300,MATCH(' Quantités '!C$2,'Prix BPU'!$C$3:$C$300,),2)*C99</f>
        <v>0</v>
      </c>
      <c r="D100" s="30">
        <f>INDEX('Prix BPU'!$C$3:$E$300,MATCH(' Quantités '!D$2,'Prix BPU'!$C$3:$C$300,),2)*D99</f>
        <v>0</v>
      </c>
      <c r="E100" s="30">
        <f>INDEX('Prix BPU'!$C$3:$E$300,MATCH(' Quantités '!E$2,'Prix BPU'!$C$3:$C$300,),2)*E99</f>
        <v>0</v>
      </c>
      <c r="F100" s="30">
        <f>INDEX('Prix BPU'!$C$3:$E$300,MATCH(' Quantités '!F$2,'Prix BPU'!$C$3:$C$300,),2)*F99</f>
        <v>0</v>
      </c>
      <c r="G100" s="30">
        <f>INDEX('Prix BPU'!$C$3:$E$300,MATCH(' Quantités '!G$2,'Prix BPU'!$C$3:$C$300,),2)*G99</f>
        <v>0</v>
      </c>
      <c r="H100" s="30">
        <f>INDEX('Prix BPU'!$C$3:$E$300,MATCH(' Quantités '!H$2,'Prix BPU'!$C$3:$C$300,),2)*H99</f>
        <v>0</v>
      </c>
      <c r="I100" s="30">
        <f>INDEX('Prix BPU'!$C$3:$E$300,MATCH(' Quantités '!I$2,'Prix BPU'!$C$3:$C$300,),2)*I99</f>
        <v>0</v>
      </c>
      <c r="J100" s="30">
        <f>INDEX('Prix BPU'!$C$3:$E$300,MATCH(' Quantités '!J$2,'Prix BPU'!$C$3:$C$300,),2)*J99</f>
        <v>0</v>
      </c>
      <c r="K100" s="30">
        <f>INDEX('Prix BPU'!$C$3:$E$300,MATCH(' Quantités '!K$2,'Prix BPU'!$C$3:$C$300,),2)*K99</f>
        <v>0</v>
      </c>
      <c r="L100" s="30">
        <f>INDEX('Prix BPU'!$C$3:$E$300,MATCH(' Quantités '!L$2,'Prix BPU'!$C$3:$C$300,),2)*L99</f>
        <v>0</v>
      </c>
      <c r="M100" s="30">
        <f>INDEX('Prix BPU'!$C$3:$E$300,MATCH(' Quantités '!M$2,'Prix BPU'!$C$3:$C$300,),2)*M99</f>
        <v>0</v>
      </c>
      <c r="N100" s="30">
        <f>INDEX('Prix BPU'!$C$3:$E$300,MATCH(' Quantités '!N$2,'Prix BPU'!$C$3:$C$300,),2)*N99</f>
        <v>0</v>
      </c>
      <c r="O100" s="30">
        <f>INDEX('Prix BPU'!$C$3:$E$300,MATCH(' Quantités '!O$2,'Prix BPU'!$C$3:$C$300,),2)*O99</f>
        <v>0</v>
      </c>
      <c r="P100" s="30">
        <f>INDEX('Prix BPU'!$C$3:$E$300,MATCH(' Quantités '!P$2,'Prix BPU'!$C$3:$C$300,),2)*P99</f>
        <v>0</v>
      </c>
      <c r="Q100" s="30">
        <f>INDEX('Prix BPU'!$C$3:$E$300,MATCH(' Quantités '!Q$2,'Prix BPU'!$C$3:$C$300,),2)*Q99</f>
        <v>0</v>
      </c>
      <c r="R100" s="30">
        <f>INDEX('Prix BPU'!$C$3:$E$300,MATCH(' Quantités '!R$2,'Prix BPU'!$C$3:$C$300,),2)*R99</f>
        <v>0</v>
      </c>
      <c r="S100" s="30">
        <f>INDEX('Prix BPU'!$C$3:$E$300,MATCH(' Quantités '!S$2,'Prix BPU'!$C$3:$C$300,),2)*S99</f>
        <v>0</v>
      </c>
      <c r="T100" s="30">
        <f>INDEX('Prix BPU'!$C$3:$E$300,MATCH(' Quantités '!T$2,'Prix BPU'!$C$3:$C$300,),2)*T99</f>
        <v>0</v>
      </c>
      <c r="U100" s="30">
        <f>INDEX('Prix BPU'!$C$3:$E$300,MATCH(' Quantités '!U$2,'Prix BPU'!$C$3:$C$300,),2)*U99</f>
        <v>0</v>
      </c>
      <c r="V100" s="30">
        <f>INDEX('Prix BPU'!$C$3:$E$300,MATCH(' Quantités '!V$2,'Prix BPU'!$C$3:$C$300,),2)*V99</f>
        <v>0</v>
      </c>
      <c r="W100" s="31">
        <f>INDEX('Prix BPU'!$C$3:$E$300,MATCH(' Quantités '!W$2,'Prix BPU'!$C$3:$C$300,),3)*W99</f>
        <v>0</v>
      </c>
      <c r="X100" s="31">
        <f>INDEX('Prix BPU'!$C$3:$E$300,MATCH(' Quantités '!X$2,'Prix BPU'!$C$3:$C$300,),3)*X99</f>
        <v>0</v>
      </c>
      <c r="Y100" s="31">
        <f>INDEX('Prix BPU'!$C$3:$E$300,MATCH(' Quantités '!Y$2,'Prix BPU'!$C$3:$C$300,),3)*Y99</f>
        <v>0</v>
      </c>
      <c r="Z100" s="31">
        <f>INDEX('Prix BPU'!$C$3:$E$300,MATCH(' Quantités '!Z$2,'Prix BPU'!$C$3:$C$300,),3)*Z99</f>
        <v>0</v>
      </c>
      <c r="AA100" s="31">
        <f>INDEX('Prix BPU'!$C$3:$E$300,MATCH(' Quantités '!AA$2,'Prix BPU'!$C$3:$C$300,),3)*AA99</f>
        <v>0</v>
      </c>
      <c r="AB100" s="30">
        <f>INDEX('Prix BPU'!$C$3:$E$300,MATCH(' Quantités '!AB$2,'Prix BPU'!$C$3:$C$300,),2)*AB99</f>
        <v>0</v>
      </c>
      <c r="AC100" s="30">
        <f>INDEX('Prix BPU'!$C$3:$E$300,MATCH(' Quantités '!AC$2,'Prix BPU'!$C$3:$C$300,),2)*AC99</f>
        <v>0</v>
      </c>
      <c r="AD100" s="30">
        <f>INDEX('Prix BPU'!$C$3:$E$300,MATCH(' Quantités '!AD$2,'Prix BPU'!$C$3:$C$300,),2)*AD99</f>
        <v>0</v>
      </c>
      <c r="AE100" s="30">
        <f>INDEX('Prix BPU'!$C$3:$E$300,MATCH(' Quantités '!AE$2,'Prix BPU'!$C$3:$C$300,),2)*AE99</f>
        <v>0</v>
      </c>
      <c r="AF100" s="30">
        <f>INDEX('Prix BPU'!$C$3:$E$300,MATCH(' Quantités '!AF$2,'Prix BPU'!$C$3:$C$300,),2)*AF99</f>
        <v>0</v>
      </c>
      <c r="AG100" s="30">
        <f>INDEX('Prix BPU'!$C$3:$E$300,MATCH(' Quantités '!AG$2,'Prix BPU'!$C$3:$C$300,),2)*AG99</f>
        <v>0</v>
      </c>
      <c r="AH100" s="32">
        <f>SUM(C100:AA100)</f>
        <v>0</v>
      </c>
      <c r="AI100" s="112"/>
      <c r="AJ100" s="67">
        <f>IF($AH100&lt;4999.99,($AH100-$AH100*RABAIS!$C$3),IF(' Quantités '!$AH100&gt;15000,(' Quantités '!$AH100-' Quantités '!$AH100*RABAIS!$C$5),($AH100-$AH100*RABAIS!$C$4)))</f>
        <v>0</v>
      </c>
      <c r="AK100" s="68">
        <f t="shared" ref="AK100" si="70">AJ100*1.2</f>
        <v>0</v>
      </c>
    </row>
    <row r="101" spans="1:37" ht="18" customHeight="1" x14ac:dyDescent="0.3">
      <c r="A101" s="113"/>
      <c r="B101" s="63" t="s">
        <v>299</v>
      </c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6"/>
      <c r="AI101" s="111" t="str">
        <f t="shared" ref="AI101" si="71">IF($AH102&lt;4999.99,"1",IF($AH102&gt;15000,"3","2"))</f>
        <v>1</v>
      </c>
      <c r="AJ101" s="65"/>
      <c r="AK101" s="66"/>
    </row>
    <row r="102" spans="1:37" s="18" customFormat="1" ht="18" customHeight="1" thickBot="1" x14ac:dyDescent="0.35">
      <c r="A102" s="114"/>
      <c r="B102" s="64" t="s">
        <v>22</v>
      </c>
      <c r="C102" s="30">
        <f>INDEX('Prix BPU'!$C$3:$E$300,MATCH(' Quantités '!C$2,'Prix BPU'!$C$3:$C$300,),2)*C101</f>
        <v>0</v>
      </c>
      <c r="D102" s="30">
        <f>INDEX('Prix BPU'!$C$3:$E$300,MATCH(' Quantités '!D$2,'Prix BPU'!$C$3:$C$300,),2)*D101</f>
        <v>0</v>
      </c>
      <c r="E102" s="30">
        <f>INDEX('Prix BPU'!$C$3:$E$300,MATCH(' Quantités '!E$2,'Prix BPU'!$C$3:$C$300,),2)*E101</f>
        <v>0</v>
      </c>
      <c r="F102" s="30">
        <f>INDEX('Prix BPU'!$C$3:$E$300,MATCH(' Quantités '!F$2,'Prix BPU'!$C$3:$C$300,),2)*F101</f>
        <v>0</v>
      </c>
      <c r="G102" s="30">
        <f>INDEX('Prix BPU'!$C$3:$E$300,MATCH(' Quantités '!G$2,'Prix BPU'!$C$3:$C$300,),2)*G101</f>
        <v>0</v>
      </c>
      <c r="H102" s="30">
        <f>INDEX('Prix BPU'!$C$3:$E$300,MATCH(' Quantités '!H$2,'Prix BPU'!$C$3:$C$300,),2)*H101</f>
        <v>0</v>
      </c>
      <c r="I102" s="30">
        <f>INDEX('Prix BPU'!$C$3:$E$300,MATCH(' Quantités '!I$2,'Prix BPU'!$C$3:$C$300,),2)*I101</f>
        <v>0</v>
      </c>
      <c r="J102" s="30">
        <f>INDEX('Prix BPU'!$C$3:$E$300,MATCH(' Quantités '!J$2,'Prix BPU'!$C$3:$C$300,),2)*J101</f>
        <v>0</v>
      </c>
      <c r="K102" s="30">
        <f>INDEX('Prix BPU'!$C$3:$E$300,MATCH(' Quantités '!K$2,'Prix BPU'!$C$3:$C$300,),2)*K101</f>
        <v>0</v>
      </c>
      <c r="L102" s="30">
        <f>INDEX('Prix BPU'!$C$3:$E$300,MATCH(' Quantités '!L$2,'Prix BPU'!$C$3:$C$300,),2)*L101</f>
        <v>0</v>
      </c>
      <c r="M102" s="30">
        <f>INDEX('Prix BPU'!$C$3:$E$300,MATCH(' Quantités '!M$2,'Prix BPU'!$C$3:$C$300,),2)*M101</f>
        <v>0</v>
      </c>
      <c r="N102" s="30">
        <f>INDEX('Prix BPU'!$C$3:$E$300,MATCH(' Quantités '!N$2,'Prix BPU'!$C$3:$C$300,),2)*N101</f>
        <v>0</v>
      </c>
      <c r="O102" s="30">
        <f>INDEX('Prix BPU'!$C$3:$E$300,MATCH(' Quantités '!O$2,'Prix BPU'!$C$3:$C$300,),2)*O101</f>
        <v>0</v>
      </c>
      <c r="P102" s="30">
        <f>INDEX('Prix BPU'!$C$3:$E$300,MATCH(' Quantités '!P$2,'Prix BPU'!$C$3:$C$300,),2)*P101</f>
        <v>0</v>
      </c>
      <c r="Q102" s="30">
        <f>INDEX('Prix BPU'!$C$3:$E$300,MATCH(' Quantités '!Q$2,'Prix BPU'!$C$3:$C$300,),2)*Q101</f>
        <v>0</v>
      </c>
      <c r="R102" s="30">
        <f>INDEX('Prix BPU'!$C$3:$E$300,MATCH(' Quantités '!R$2,'Prix BPU'!$C$3:$C$300,),2)*R101</f>
        <v>0</v>
      </c>
      <c r="S102" s="30">
        <f>INDEX('Prix BPU'!$C$3:$E$300,MATCH(' Quantités '!S$2,'Prix BPU'!$C$3:$C$300,),2)*S101</f>
        <v>0</v>
      </c>
      <c r="T102" s="30">
        <f>INDEX('Prix BPU'!$C$3:$E$300,MATCH(' Quantités '!T$2,'Prix BPU'!$C$3:$C$300,),2)*T101</f>
        <v>0</v>
      </c>
      <c r="U102" s="30">
        <f>INDEX('Prix BPU'!$C$3:$E$300,MATCH(' Quantités '!U$2,'Prix BPU'!$C$3:$C$300,),2)*U101</f>
        <v>0</v>
      </c>
      <c r="V102" s="30">
        <f>INDEX('Prix BPU'!$C$3:$E$300,MATCH(' Quantités '!V$2,'Prix BPU'!$C$3:$C$300,),2)*V101</f>
        <v>0</v>
      </c>
      <c r="W102" s="31">
        <f>INDEX('Prix BPU'!$C$3:$E$300,MATCH(' Quantités '!W$2,'Prix BPU'!$C$3:$C$300,),3)*W101</f>
        <v>0</v>
      </c>
      <c r="X102" s="31">
        <f>INDEX('Prix BPU'!$C$3:$E$300,MATCH(' Quantités '!X$2,'Prix BPU'!$C$3:$C$300,),3)*X101</f>
        <v>0</v>
      </c>
      <c r="Y102" s="31">
        <f>INDEX('Prix BPU'!$C$3:$E$300,MATCH(' Quantités '!Y$2,'Prix BPU'!$C$3:$C$300,),3)*Y101</f>
        <v>0</v>
      </c>
      <c r="Z102" s="31">
        <f>INDEX('Prix BPU'!$C$3:$E$300,MATCH(' Quantités '!Z$2,'Prix BPU'!$C$3:$C$300,),3)*Z101</f>
        <v>0</v>
      </c>
      <c r="AA102" s="31">
        <f>INDEX('Prix BPU'!$C$3:$E$300,MATCH(' Quantités '!AA$2,'Prix BPU'!$C$3:$C$300,),3)*AA101</f>
        <v>0</v>
      </c>
      <c r="AB102" s="30">
        <f>INDEX('Prix BPU'!$C$3:$E$300,MATCH(' Quantités '!AB$2,'Prix BPU'!$C$3:$C$300,),2)*AB101</f>
        <v>0</v>
      </c>
      <c r="AC102" s="30">
        <f>INDEX('Prix BPU'!$C$3:$E$300,MATCH(' Quantités '!AC$2,'Prix BPU'!$C$3:$C$300,),2)*AC101</f>
        <v>0</v>
      </c>
      <c r="AD102" s="30">
        <f>INDEX('Prix BPU'!$C$3:$E$300,MATCH(' Quantités '!AD$2,'Prix BPU'!$C$3:$C$300,),2)*AD101</f>
        <v>0</v>
      </c>
      <c r="AE102" s="30">
        <f>INDEX('Prix BPU'!$C$3:$E$300,MATCH(' Quantités '!AE$2,'Prix BPU'!$C$3:$C$300,),2)*AE101</f>
        <v>0</v>
      </c>
      <c r="AF102" s="30">
        <f>INDEX('Prix BPU'!$C$3:$E$300,MATCH(' Quantités '!AF$2,'Prix BPU'!$C$3:$C$300,),2)*AF101</f>
        <v>0</v>
      </c>
      <c r="AG102" s="30">
        <f>INDEX('Prix BPU'!$C$3:$E$300,MATCH(' Quantités '!AG$2,'Prix BPU'!$C$3:$C$300,),2)*AG101</f>
        <v>0</v>
      </c>
      <c r="AH102" s="32">
        <f>SUM(C102:AA102)</f>
        <v>0</v>
      </c>
      <c r="AI102" s="112"/>
      <c r="AJ102" s="67">
        <f>IF($AH102&lt;4999.99,($AH102-$AH102*RABAIS!$C$3),IF(' Quantités '!$AH102&gt;15000,(' Quantités '!$AH102-' Quantités '!$AH102*RABAIS!$C$5),($AH102-$AH102*RABAIS!$C$4)))</f>
        <v>0</v>
      </c>
      <c r="AK102" s="68">
        <f t="shared" ref="AK102" si="72">AJ102*1.2</f>
        <v>0</v>
      </c>
    </row>
    <row r="103" spans="1:37" ht="18" customHeight="1" x14ac:dyDescent="0.3">
      <c r="A103" s="113"/>
      <c r="B103" s="63" t="s">
        <v>299</v>
      </c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6"/>
      <c r="AI103" s="111" t="str">
        <f>IF($AH104&lt;4999.99,"1",IF($AH104&gt;15000,"3","2"))</f>
        <v>1</v>
      </c>
      <c r="AJ103" s="65"/>
      <c r="AK103" s="66"/>
    </row>
    <row r="104" spans="1:37" s="18" customFormat="1" ht="18" customHeight="1" thickBot="1" x14ac:dyDescent="0.35">
      <c r="A104" s="114"/>
      <c r="B104" s="64" t="s">
        <v>22</v>
      </c>
      <c r="C104" s="30">
        <f>INDEX('Prix BPU'!$C$3:$E$300,MATCH(' Quantités '!C$2,'Prix BPU'!$C$3:$C$300,),2)*C103</f>
        <v>0</v>
      </c>
      <c r="D104" s="30">
        <f>INDEX('Prix BPU'!$C$3:$E$300,MATCH(' Quantités '!D$2,'Prix BPU'!$C$3:$C$300,),2)*D103</f>
        <v>0</v>
      </c>
      <c r="E104" s="30">
        <f>INDEX('Prix BPU'!$C$3:$E$300,MATCH(' Quantités '!E$2,'Prix BPU'!$C$3:$C$300,),2)*E103</f>
        <v>0</v>
      </c>
      <c r="F104" s="30">
        <f>INDEX('Prix BPU'!$C$3:$E$300,MATCH(' Quantités '!F$2,'Prix BPU'!$C$3:$C$300,),2)*F103</f>
        <v>0</v>
      </c>
      <c r="G104" s="30">
        <f>INDEX('Prix BPU'!$C$3:$E$300,MATCH(' Quantités '!G$2,'Prix BPU'!$C$3:$C$300,),2)*G103</f>
        <v>0</v>
      </c>
      <c r="H104" s="30">
        <f>INDEX('Prix BPU'!$C$3:$E$300,MATCH(' Quantités '!H$2,'Prix BPU'!$C$3:$C$300,),2)*H103</f>
        <v>0</v>
      </c>
      <c r="I104" s="30">
        <f>INDEX('Prix BPU'!$C$3:$E$300,MATCH(' Quantités '!I$2,'Prix BPU'!$C$3:$C$300,),2)*I103</f>
        <v>0</v>
      </c>
      <c r="J104" s="30">
        <f>INDEX('Prix BPU'!$C$3:$E$300,MATCH(' Quantités '!J$2,'Prix BPU'!$C$3:$C$300,),2)*J103</f>
        <v>0</v>
      </c>
      <c r="K104" s="30">
        <f>INDEX('Prix BPU'!$C$3:$E$300,MATCH(' Quantités '!K$2,'Prix BPU'!$C$3:$C$300,),2)*K103</f>
        <v>0</v>
      </c>
      <c r="L104" s="30">
        <f>INDEX('Prix BPU'!$C$3:$E$300,MATCH(' Quantités '!L$2,'Prix BPU'!$C$3:$C$300,),2)*L103</f>
        <v>0</v>
      </c>
      <c r="M104" s="30">
        <f>INDEX('Prix BPU'!$C$3:$E$300,MATCH(' Quantités '!M$2,'Prix BPU'!$C$3:$C$300,),2)*M103</f>
        <v>0</v>
      </c>
      <c r="N104" s="30">
        <f>INDEX('Prix BPU'!$C$3:$E$300,MATCH(' Quantités '!N$2,'Prix BPU'!$C$3:$C$300,),2)*N103</f>
        <v>0</v>
      </c>
      <c r="O104" s="30">
        <f>INDEX('Prix BPU'!$C$3:$E$300,MATCH(' Quantités '!O$2,'Prix BPU'!$C$3:$C$300,),2)*O103</f>
        <v>0</v>
      </c>
      <c r="P104" s="30">
        <f>INDEX('Prix BPU'!$C$3:$E$300,MATCH(' Quantités '!P$2,'Prix BPU'!$C$3:$C$300,),2)*P103</f>
        <v>0</v>
      </c>
      <c r="Q104" s="30">
        <f>INDEX('Prix BPU'!$C$3:$E$300,MATCH(' Quantités '!Q$2,'Prix BPU'!$C$3:$C$300,),2)*Q103</f>
        <v>0</v>
      </c>
      <c r="R104" s="30">
        <f>INDEX('Prix BPU'!$C$3:$E$300,MATCH(' Quantités '!R$2,'Prix BPU'!$C$3:$C$300,),2)*R103</f>
        <v>0</v>
      </c>
      <c r="S104" s="30">
        <f>INDEX('Prix BPU'!$C$3:$E$300,MATCH(' Quantités '!S$2,'Prix BPU'!$C$3:$C$300,),2)*S103</f>
        <v>0</v>
      </c>
      <c r="T104" s="30">
        <f>INDEX('Prix BPU'!$C$3:$E$300,MATCH(' Quantités '!T$2,'Prix BPU'!$C$3:$C$300,),2)*T103</f>
        <v>0</v>
      </c>
      <c r="U104" s="30">
        <f>INDEX('Prix BPU'!$C$3:$E$300,MATCH(' Quantités '!U$2,'Prix BPU'!$C$3:$C$300,),2)*U103</f>
        <v>0</v>
      </c>
      <c r="V104" s="30">
        <f>INDEX('Prix BPU'!$C$3:$E$300,MATCH(' Quantités '!V$2,'Prix BPU'!$C$3:$C$300,),2)*V103</f>
        <v>0</v>
      </c>
      <c r="W104" s="31">
        <f>INDEX('Prix BPU'!$C$3:$E$300,MATCH(' Quantités '!W$2,'Prix BPU'!$C$3:$C$300,),3)*W103</f>
        <v>0</v>
      </c>
      <c r="X104" s="31">
        <f>INDEX('Prix BPU'!$C$3:$E$300,MATCH(' Quantités '!X$2,'Prix BPU'!$C$3:$C$300,),3)*X103</f>
        <v>0</v>
      </c>
      <c r="Y104" s="31">
        <f>INDEX('Prix BPU'!$C$3:$E$300,MATCH(' Quantités '!Y$2,'Prix BPU'!$C$3:$C$300,),3)*Y103</f>
        <v>0</v>
      </c>
      <c r="Z104" s="31">
        <f>INDEX('Prix BPU'!$C$3:$E$300,MATCH(' Quantités '!Z$2,'Prix BPU'!$C$3:$C$300,),3)*Z103</f>
        <v>0</v>
      </c>
      <c r="AA104" s="31">
        <f>INDEX('Prix BPU'!$C$3:$E$300,MATCH(' Quantités '!AA$2,'Prix BPU'!$C$3:$C$300,),3)*AA103</f>
        <v>0</v>
      </c>
      <c r="AB104" s="30">
        <f>INDEX('Prix BPU'!$C$3:$E$300,MATCH(' Quantités '!AB$2,'Prix BPU'!$C$3:$C$300,),2)*AB103</f>
        <v>0</v>
      </c>
      <c r="AC104" s="30">
        <f>INDEX('Prix BPU'!$C$3:$E$300,MATCH(' Quantités '!AC$2,'Prix BPU'!$C$3:$C$300,),2)*AC103</f>
        <v>0</v>
      </c>
      <c r="AD104" s="30">
        <f>INDEX('Prix BPU'!$C$3:$E$300,MATCH(' Quantités '!AD$2,'Prix BPU'!$C$3:$C$300,),2)*AD103</f>
        <v>0</v>
      </c>
      <c r="AE104" s="30">
        <f>INDEX('Prix BPU'!$C$3:$E$300,MATCH(' Quantités '!AE$2,'Prix BPU'!$C$3:$C$300,),2)*AE103</f>
        <v>0</v>
      </c>
      <c r="AF104" s="30">
        <f>INDEX('Prix BPU'!$C$3:$E$300,MATCH(' Quantités '!AF$2,'Prix BPU'!$C$3:$C$300,),2)*AF103</f>
        <v>0</v>
      </c>
      <c r="AG104" s="30">
        <f>INDEX('Prix BPU'!$C$3:$E$300,MATCH(' Quantités '!AG$2,'Prix BPU'!$C$3:$C$300,),2)*AG103</f>
        <v>0</v>
      </c>
      <c r="AH104" s="32">
        <f>SUM(C104:AA104)</f>
        <v>0</v>
      </c>
      <c r="AI104" s="112"/>
      <c r="AJ104" s="67">
        <f>IF($AH104&lt;4999.99,($AH104-$AH104*RABAIS!$C$3),IF(' Quantités '!$AH104&gt;15000,(' Quantités '!$AH104-' Quantités '!$AH104*RABAIS!$C$5),($AH104-$AH104*RABAIS!$C$4)))</f>
        <v>0</v>
      </c>
      <c r="AK104" s="68">
        <f t="shared" ref="AK104" si="73">AJ104*1.2</f>
        <v>0</v>
      </c>
    </row>
    <row r="105" spans="1:37" ht="18" customHeight="1" x14ac:dyDescent="0.3">
      <c r="A105" s="113"/>
      <c r="B105" s="63" t="s">
        <v>299</v>
      </c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6"/>
      <c r="AI105" s="111" t="str">
        <f t="shared" ref="AI105" si="74">IF($AH106&lt;4999.99,"1",IF($AH106&gt;15000,"3","2"))</f>
        <v>1</v>
      </c>
      <c r="AJ105" s="65"/>
      <c r="AK105" s="66"/>
    </row>
    <row r="106" spans="1:37" s="18" customFormat="1" ht="18" customHeight="1" thickBot="1" x14ac:dyDescent="0.35">
      <c r="A106" s="114"/>
      <c r="B106" s="64" t="s">
        <v>22</v>
      </c>
      <c r="C106" s="30">
        <f>INDEX('Prix BPU'!$C$3:$E$300,MATCH(' Quantités '!C$2,'Prix BPU'!$C$3:$C$300,),2)*C105</f>
        <v>0</v>
      </c>
      <c r="D106" s="30">
        <f>INDEX('Prix BPU'!$C$3:$E$300,MATCH(' Quantités '!D$2,'Prix BPU'!$C$3:$C$300,),2)*D105</f>
        <v>0</v>
      </c>
      <c r="E106" s="30">
        <f>INDEX('Prix BPU'!$C$3:$E$300,MATCH(' Quantités '!E$2,'Prix BPU'!$C$3:$C$300,),2)*E105</f>
        <v>0</v>
      </c>
      <c r="F106" s="30">
        <f>INDEX('Prix BPU'!$C$3:$E$300,MATCH(' Quantités '!F$2,'Prix BPU'!$C$3:$C$300,),2)*F105</f>
        <v>0</v>
      </c>
      <c r="G106" s="30">
        <f>INDEX('Prix BPU'!$C$3:$E$300,MATCH(' Quantités '!G$2,'Prix BPU'!$C$3:$C$300,),2)*G105</f>
        <v>0</v>
      </c>
      <c r="H106" s="30">
        <f>INDEX('Prix BPU'!$C$3:$E$300,MATCH(' Quantités '!H$2,'Prix BPU'!$C$3:$C$300,),2)*H105</f>
        <v>0</v>
      </c>
      <c r="I106" s="30">
        <f>INDEX('Prix BPU'!$C$3:$E$300,MATCH(' Quantités '!I$2,'Prix BPU'!$C$3:$C$300,),2)*I105</f>
        <v>0</v>
      </c>
      <c r="J106" s="30">
        <f>INDEX('Prix BPU'!$C$3:$E$300,MATCH(' Quantités '!J$2,'Prix BPU'!$C$3:$C$300,),2)*J105</f>
        <v>0</v>
      </c>
      <c r="K106" s="30">
        <f>INDEX('Prix BPU'!$C$3:$E$300,MATCH(' Quantités '!K$2,'Prix BPU'!$C$3:$C$300,),2)*K105</f>
        <v>0</v>
      </c>
      <c r="L106" s="30">
        <f>INDEX('Prix BPU'!$C$3:$E$300,MATCH(' Quantités '!L$2,'Prix BPU'!$C$3:$C$300,),2)*L105</f>
        <v>0</v>
      </c>
      <c r="M106" s="30">
        <f>INDEX('Prix BPU'!$C$3:$E$300,MATCH(' Quantités '!M$2,'Prix BPU'!$C$3:$C$300,),2)*M105</f>
        <v>0</v>
      </c>
      <c r="N106" s="30">
        <f>INDEX('Prix BPU'!$C$3:$E$300,MATCH(' Quantités '!N$2,'Prix BPU'!$C$3:$C$300,),2)*N105</f>
        <v>0</v>
      </c>
      <c r="O106" s="30">
        <f>INDEX('Prix BPU'!$C$3:$E$300,MATCH(' Quantités '!O$2,'Prix BPU'!$C$3:$C$300,),2)*O105</f>
        <v>0</v>
      </c>
      <c r="P106" s="30">
        <f>INDEX('Prix BPU'!$C$3:$E$300,MATCH(' Quantités '!P$2,'Prix BPU'!$C$3:$C$300,),2)*P105</f>
        <v>0</v>
      </c>
      <c r="Q106" s="30">
        <f>INDEX('Prix BPU'!$C$3:$E$300,MATCH(' Quantités '!Q$2,'Prix BPU'!$C$3:$C$300,),2)*Q105</f>
        <v>0</v>
      </c>
      <c r="R106" s="30">
        <f>INDEX('Prix BPU'!$C$3:$E$300,MATCH(' Quantités '!R$2,'Prix BPU'!$C$3:$C$300,),2)*R105</f>
        <v>0</v>
      </c>
      <c r="S106" s="30">
        <f>INDEX('Prix BPU'!$C$3:$E$300,MATCH(' Quantités '!S$2,'Prix BPU'!$C$3:$C$300,),2)*S105</f>
        <v>0</v>
      </c>
      <c r="T106" s="30">
        <f>INDEX('Prix BPU'!$C$3:$E$300,MATCH(' Quantités '!T$2,'Prix BPU'!$C$3:$C$300,),2)*T105</f>
        <v>0</v>
      </c>
      <c r="U106" s="30">
        <f>INDEX('Prix BPU'!$C$3:$E$300,MATCH(' Quantités '!U$2,'Prix BPU'!$C$3:$C$300,),2)*U105</f>
        <v>0</v>
      </c>
      <c r="V106" s="30">
        <f>INDEX('Prix BPU'!$C$3:$E$300,MATCH(' Quantités '!V$2,'Prix BPU'!$C$3:$C$300,),2)*V105</f>
        <v>0</v>
      </c>
      <c r="W106" s="31">
        <f>INDEX('Prix BPU'!$C$3:$E$300,MATCH(' Quantités '!W$2,'Prix BPU'!$C$3:$C$300,),3)*W105</f>
        <v>0</v>
      </c>
      <c r="X106" s="31">
        <f>INDEX('Prix BPU'!$C$3:$E$300,MATCH(' Quantités '!X$2,'Prix BPU'!$C$3:$C$300,),3)*X105</f>
        <v>0</v>
      </c>
      <c r="Y106" s="31">
        <f>INDEX('Prix BPU'!$C$3:$E$300,MATCH(' Quantités '!Y$2,'Prix BPU'!$C$3:$C$300,),3)*Y105</f>
        <v>0</v>
      </c>
      <c r="Z106" s="31">
        <f>INDEX('Prix BPU'!$C$3:$E$300,MATCH(' Quantités '!Z$2,'Prix BPU'!$C$3:$C$300,),3)*Z105</f>
        <v>0</v>
      </c>
      <c r="AA106" s="31">
        <f>INDEX('Prix BPU'!$C$3:$E$300,MATCH(' Quantités '!AA$2,'Prix BPU'!$C$3:$C$300,),3)*AA105</f>
        <v>0</v>
      </c>
      <c r="AB106" s="30">
        <f>INDEX('Prix BPU'!$C$3:$E$300,MATCH(' Quantités '!AB$2,'Prix BPU'!$C$3:$C$300,),2)*AB105</f>
        <v>0</v>
      </c>
      <c r="AC106" s="30">
        <f>INDEX('Prix BPU'!$C$3:$E$300,MATCH(' Quantités '!AC$2,'Prix BPU'!$C$3:$C$300,),2)*AC105</f>
        <v>0</v>
      </c>
      <c r="AD106" s="30">
        <f>INDEX('Prix BPU'!$C$3:$E$300,MATCH(' Quantités '!AD$2,'Prix BPU'!$C$3:$C$300,),2)*AD105</f>
        <v>0</v>
      </c>
      <c r="AE106" s="30">
        <f>INDEX('Prix BPU'!$C$3:$E$300,MATCH(' Quantités '!AE$2,'Prix BPU'!$C$3:$C$300,),2)*AE105</f>
        <v>0</v>
      </c>
      <c r="AF106" s="30">
        <f>INDEX('Prix BPU'!$C$3:$E$300,MATCH(' Quantités '!AF$2,'Prix BPU'!$C$3:$C$300,),2)*AF105</f>
        <v>0</v>
      </c>
      <c r="AG106" s="30">
        <f>INDEX('Prix BPU'!$C$3:$E$300,MATCH(' Quantités '!AG$2,'Prix BPU'!$C$3:$C$300,),2)*AG105</f>
        <v>0</v>
      </c>
      <c r="AH106" s="32">
        <f>SUM(C106:AA106)</f>
        <v>0</v>
      </c>
      <c r="AI106" s="112"/>
      <c r="AJ106" s="67">
        <f>IF($AH106&lt;4999.99,($AH106-$AH106*RABAIS!$C$3),IF(' Quantités '!$AH106&gt;15000,(' Quantités '!$AH106-' Quantités '!$AH106*RABAIS!$C$5),($AH106-$AH106*RABAIS!$C$4)))</f>
        <v>0</v>
      </c>
      <c r="AK106" s="68">
        <f t="shared" ref="AK106" si="75">AJ106*1.2</f>
        <v>0</v>
      </c>
    </row>
    <row r="107" spans="1:37" ht="18" customHeight="1" x14ac:dyDescent="0.3">
      <c r="A107" s="113"/>
      <c r="B107" s="63" t="s">
        <v>299</v>
      </c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6"/>
      <c r="AI107" s="111" t="str">
        <f>IF($AH108&lt;4999.99,"1",IF($AH108&gt;15000,"3","2"))</f>
        <v>1</v>
      </c>
      <c r="AJ107" s="65"/>
      <c r="AK107" s="66"/>
    </row>
    <row r="108" spans="1:37" s="18" customFormat="1" ht="18" customHeight="1" thickBot="1" x14ac:dyDescent="0.35">
      <c r="A108" s="114"/>
      <c r="B108" s="64" t="s">
        <v>22</v>
      </c>
      <c r="C108" s="30">
        <f>INDEX('Prix BPU'!$C$3:$E$300,MATCH(' Quantités '!C$2,'Prix BPU'!$C$3:$C$300,),2)*C107</f>
        <v>0</v>
      </c>
      <c r="D108" s="30">
        <f>INDEX('Prix BPU'!$C$3:$E$300,MATCH(' Quantités '!D$2,'Prix BPU'!$C$3:$C$300,),2)*D107</f>
        <v>0</v>
      </c>
      <c r="E108" s="30">
        <f>INDEX('Prix BPU'!$C$3:$E$300,MATCH(' Quantités '!E$2,'Prix BPU'!$C$3:$C$300,),2)*E107</f>
        <v>0</v>
      </c>
      <c r="F108" s="30">
        <f>INDEX('Prix BPU'!$C$3:$E$300,MATCH(' Quantités '!F$2,'Prix BPU'!$C$3:$C$300,),2)*F107</f>
        <v>0</v>
      </c>
      <c r="G108" s="30">
        <f>INDEX('Prix BPU'!$C$3:$E$300,MATCH(' Quantités '!G$2,'Prix BPU'!$C$3:$C$300,),2)*G107</f>
        <v>0</v>
      </c>
      <c r="H108" s="30">
        <f>INDEX('Prix BPU'!$C$3:$E$300,MATCH(' Quantités '!H$2,'Prix BPU'!$C$3:$C$300,),2)*H107</f>
        <v>0</v>
      </c>
      <c r="I108" s="30">
        <f>INDEX('Prix BPU'!$C$3:$E$300,MATCH(' Quantités '!I$2,'Prix BPU'!$C$3:$C$300,),2)*I107</f>
        <v>0</v>
      </c>
      <c r="J108" s="30">
        <f>INDEX('Prix BPU'!$C$3:$E$300,MATCH(' Quantités '!J$2,'Prix BPU'!$C$3:$C$300,),2)*J107</f>
        <v>0</v>
      </c>
      <c r="K108" s="30">
        <f>INDEX('Prix BPU'!$C$3:$E$300,MATCH(' Quantités '!K$2,'Prix BPU'!$C$3:$C$300,),2)*K107</f>
        <v>0</v>
      </c>
      <c r="L108" s="30">
        <f>INDEX('Prix BPU'!$C$3:$E$300,MATCH(' Quantités '!L$2,'Prix BPU'!$C$3:$C$300,),2)*L107</f>
        <v>0</v>
      </c>
      <c r="M108" s="30">
        <f>INDEX('Prix BPU'!$C$3:$E$300,MATCH(' Quantités '!M$2,'Prix BPU'!$C$3:$C$300,),2)*M107</f>
        <v>0</v>
      </c>
      <c r="N108" s="30">
        <f>INDEX('Prix BPU'!$C$3:$E$300,MATCH(' Quantités '!N$2,'Prix BPU'!$C$3:$C$300,),2)*N107</f>
        <v>0</v>
      </c>
      <c r="O108" s="30">
        <f>INDEX('Prix BPU'!$C$3:$E$300,MATCH(' Quantités '!O$2,'Prix BPU'!$C$3:$C$300,),2)*O107</f>
        <v>0</v>
      </c>
      <c r="P108" s="30">
        <f>INDEX('Prix BPU'!$C$3:$E$300,MATCH(' Quantités '!P$2,'Prix BPU'!$C$3:$C$300,),2)*P107</f>
        <v>0</v>
      </c>
      <c r="Q108" s="30">
        <f>INDEX('Prix BPU'!$C$3:$E$300,MATCH(' Quantités '!Q$2,'Prix BPU'!$C$3:$C$300,),2)*Q107</f>
        <v>0</v>
      </c>
      <c r="R108" s="30">
        <f>INDEX('Prix BPU'!$C$3:$E$300,MATCH(' Quantités '!R$2,'Prix BPU'!$C$3:$C$300,),2)*R107</f>
        <v>0</v>
      </c>
      <c r="S108" s="30">
        <f>INDEX('Prix BPU'!$C$3:$E$300,MATCH(' Quantités '!S$2,'Prix BPU'!$C$3:$C$300,),2)*S107</f>
        <v>0</v>
      </c>
      <c r="T108" s="30">
        <f>INDEX('Prix BPU'!$C$3:$E$300,MATCH(' Quantités '!T$2,'Prix BPU'!$C$3:$C$300,),2)*T107</f>
        <v>0</v>
      </c>
      <c r="U108" s="30">
        <f>INDEX('Prix BPU'!$C$3:$E$300,MATCH(' Quantités '!U$2,'Prix BPU'!$C$3:$C$300,),2)*U107</f>
        <v>0</v>
      </c>
      <c r="V108" s="30">
        <f>INDEX('Prix BPU'!$C$3:$E$300,MATCH(' Quantités '!V$2,'Prix BPU'!$C$3:$C$300,),2)*V107</f>
        <v>0</v>
      </c>
      <c r="W108" s="31">
        <f>INDEX('Prix BPU'!$C$3:$E$300,MATCH(' Quantités '!W$2,'Prix BPU'!$C$3:$C$300,),3)*W107</f>
        <v>0</v>
      </c>
      <c r="X108" s="31">
        <f>INDEX('Prix BPU'!$C$3:$E$300,MATCH(' Quantités '!X$2,'Prix BPU'!$C$3:$C$300,),3)*X107</f>
        <v>0</v>
      </c>
      <c r="Y108" s="31">
        <f>INDEX('Prix BPU'!$C$3:$E$300,MATCH(' Quantités '!Y$2,'Prix BPU'!$C$3:$C$300,),3)*Y107</f>
        <v>0</v>
      </c>
      <c r="Z108" s="31">
        <f>INDEX('Prix BPU'!$C$3:$E$300,MATCH(' Quantités '!Z$2,'Prix BPU'!$C$3:$C$300,),3)*Z107</f>
        <v>0</v>
      </c>
      <c r="AA108" s="31">
        <f>INDEX('Prix BPU'!$C$3:$E$300,MATCH(' Quantités '!AA$2,'Prix BPU'!$C$3:$C$300,),3)*AA107</f>
        <v>0</v>
      </c>
      <c r="AB108" s="30">
        <f>INDEX('Prix BPU'!$C$3:$E$300,MATCH(' Quantités '!AB$2,'Prix BPU'!$C$3:$C$300,),2)*AB107</f>
        <v>0</v>
      </c>
      <c r="AC108" s="30">
        <f>INDEX('Prix BPU'!$C$3:$E$300,MATCH(' Quantités '!AC$2,'Prix BPU'!$C$3:$C$300,),2)*AC107</f>
        <v>0</v>
      </c>
      <c r="AD108" s="30">
        <f>INDEX('Prix BPU'!$C$3:$E$300,MATCH(' Quantités '!AD$2,'Prix BPU'!$C$3:$C$300,),2)*AD107</f>
        <v>0</v>
      </c>
      <c r="AE108" s="30">
        <f>INDEX('Prix BPU'!$C$3:$E$300,MATCH(' Quantités '!AE$2,'Prix BPU'!$C$3:$C$300,),2)*AE107</f>
        <v>0</v>
      </c>
      <c r="AF108" s="30">
        <f>INDEX('Prix BPU'!$C$3:$E$300,MATCH(' Quantités '!AF$2,'Prix BPU'!$C$3:$C$300,),2)*AF107</f>
        <v>0</v>
      </c>
      <c r="AG108" s="30">
        <f>INDEX('Prix BPU'!$C$3:$E$300,MATCH(' Quantités '!AG$2,'Prix BPU'!$C$3:$C$300,),2)*AG107</f>
        <v>0</v>
      </c>
      <c r="AH108" s="32">
        <f>SUM(C108:AA108)</f>
        <v>0</v>
      </c>
      <c r="AI108" s="112"/>
      <c r="AJ108" s="67">
        <f>IF($AH108&lt;4999.99,($AH108-$AH108*RABAIS!$C$3),IF(' Quantités '!$AH108&gt;15000,(' Quantités '!$AH108-' Quantités '!$AH108*RABAIS!$C$5),($AH108-$AH108*RABAIS!$C$4)))</f>
        <v>0</v>
      </c>
      <c r="AK108" s="68">
        <f t="shared" ref="AK108" si="76">AJ108*1.2</f>
        <v>0</v>
      </c>
    </row>
    <row r="109" spans="1:37" ht="18" customHeight="1" x14ac:dyDescent="0.3">
      <c r="A109" s="113"/>
      <c r="B109" s="63" t="s">
        <v>299</v>
      </c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6"/>
      <c r="AI109" s="111" t="str">
        <f t="shared" ref="AI109" si="77">IF($AH110&lt;4999.99,"1",IF($AH110&gt;15000,"3","2"))</f>
        <v>1</v>
      </c>
      <c r="AJ109" s="65"/>
      <c r="AK109" s="66"/>
    </row>
    <row r="110" spans="1:37" s="18" customFormat="1" ht="18" customHeight="1" thickBot="1" x14ac:dyDescent="0.35">
      <c r="A110" s="114"/>
      <c r="B110" s="64" t="s">
        <v>22</v>
      </c>
      <c r="C110" s="30">
        <f>INDEX('Prix BPU'!$C$3:$E$300,MATCH(' Quantités '!C$2,'Prix BPU'!$C$3:$C$300,),2)*C109</f>
        <v>0</v>
      </c>
      <c r="D110" s="30">
        <f>INDEX('Prix BPU'!$C$3:$E$300,MATCH(' Quantités '!D$2,'Prix BPU'!$C$3:$C$300,),2)*D109</f>
        <v>0</v>
      </c>
      <c r="E110" s="30">
        <f>INDEX('Prix BPU'!$C$3:$E$300,MATCH(' Quantités '!E$2,'Prix BPU'!$C$3:$C$300,),2)*E109</f>
        <v>0</v>
      </c>
      <c r="F110" s="30">
        <f>INDEX('Prix BPU'!$C$3:$E$300,MATCH(' Quantités '!F$2,'Prix BPU'!$C$3:$C$300,),2)*F109</f>
        <v>0</v>
      </c>
      <c r="G110" s="30">
        <f>INDEX('Prix BPU'!$C$3:$E$300,MATCH(' Quantités '!G$2,'Prix BPU'!$C$3:$C$300,),2)*G109</f>
        <v>0</v>
      </c>
      <c r="H110" s="30">
        <f>INDEX('Prix BPU'!$C$3:$E$300,MATCH(' Quantités '!H$2,'Prix BPU'!$C$3:$C$300,),2)*H109</f>
        <v>0</v>
      </c>
      <c r="I110" s="30">
        <f>INDEX('Prix BPU'!$C$3:$E$300,MATCH(' Quantités '!I$2,'Prix BPU'!$C$3:$C$300,),2)*I109</f>
        <v>0</v>
      </c>
      <c r="J110" s="30">
        <f>INDEX('Prix BPU'!$C$3:$E$300,MATCH(' Quantités '!J$2,'Prix BPU'!$C$3:$C$300,),2)*J109</f>
        <v>0</v>
      </c>
      <c r="K110" s="30">
        <f>INDEX('Prix BPU'!$C$3:$E$300,MATCH(' Quantités '!K$2,'Prix BPU'!$C$3:$C$300,),2)*K109</f>
        <v>0</v>
      </c>
      <c r="L110" s="30">
        <f>INDEX('Prix BPU'!$C$3:$E$300,MATCH(' Quantités '!L$2,'Prix BPU'!$C$3:$C$300,),2)*L109</f>
        <v>0</v>
      </c>
      <c r="M110" s="30">
        <f>INDEX('Prix BPU'!$C$3:$E$300,MATCH(' Quantités '!M$2,'Prix BPU'!$C$3:$C$300,),2)*M109</f>
        <v>0</v>
      </c>
      <c r="N110" s="30">
        <f>INDEX('Prix BPU'!$C$3:$E$300,MATCH(' Quantités '!N$2,'Prix BPU'!$C$3:$C$300,),2)*N109</f>
        <v>0</v>
      </c>
      <c r="O110" s="30">
        <f>INDEX('Prix BPU'!$C$3:$E$300,MATCH(' Quantités '!O$2,'Prix BPU'!$C$3:$C$300,),2)*O109</f>
        <v>0</v>
      </c>
      <c r="P110" s="30">
        <f>INDEX('Prix BPU'!$C$3:$E$300,MATCH(' Quantités '!P$2,'Prix BPU'!$C$3:$C$300,),2)*P109</f>
        <v>0</v>
      </c>
      <c r="Q110" s="30">
        <f>INDEX('Prix BPU'!$C$3:$E$300,MATCH(' Quantités '!Q$2,'Prix BPU'!$C$3:$C$300,),2)*Q109</f>
        <v>0</v>
      </c>
      <c r="R110" s="30">
        <f>INDEX('Prix BPU'!$C$3:$E$300,MATCH(' Quantités '!R$2,'Prix BPU'!$C$3:$C$300,),2)*R109</f>
        <v>0</v>
      </c>
      <c r="S110" s="30">
        <f>INDEX('Prix BPU'!$C$3:$E$300,MATCH(' Quantités '!S$2,'Prix BPU'!$C$3:$C$300,),2)*S109</f>
        <v>0</v>
      </c>
      <c r="T110" s="30">
        <f>INDEX('Prix BPU'!$C$3:$E$300,MATCH(' Quantités '!T$2,'Prix BPU'!$C$3:$C$300,),2)*T109</f>
        <v>0</v>
      </c>
      <c r="U110" s="30">
        <f>INDEX('Prix BPU'!$C$3:$E$300,MATCH(' Quantités '!U$2,'Prix BPU'!$C$3:$C$300,),2)*U109</f>
        <v>0</v>
      </c>
      <c r="V110" s="30">
        <f>INDEX('Prix BPU'!$C$3:$E$300,MATCH(' Quantités '!V$2,'Prix BPU'!$C$3:$C$300,),2)*V109</f>
        <v>0</v>
      </c>
      <c r="W110" s="31">
        <f>INDEX('Prix BPU'!$C$3:$E$300,MATCH(' Quantités '!W$2,'Prix BPU'!$C$3:$C$300,),3)*W109</f>
        <v>0</v>
      </c>
      <c r="X110" s="31">
        <f>INDEX('Prix BPU'!$C$3:$E$300,MATCH(' Quantités '!X$2,'Prix BPU'!$C$3:$C$300,),3)*X109</f>
        <v>0</v>
      </c>
      <c r="Y110" s="31">
        <f>INDEX('Prix BPU'!$C$3:$E$300,MATCH(' Quantités '!Y$2,'Prix BPU'!$C$3:$C$300,),3)*Y109</f>
        <v>0</v>
      </c>
      <c r="Z110" s="31">
        <f>INDEX('Prix BPU'!$C$3:$E$300,MATCH(' Quantités '!Z$2,'Prix BPU'!$C$3:$C$300,),3)*Z109</f>
        <v>0</v>
      </c>
      <c r="AA110" s="31">
        <f>INDEX('Prix BPU'!$C$3:$E$300,MATCH(' Quantités '!AA$2,'Prix BPU'!$C$3:$C$300,),3)*AA109</f>
        <v>0</v>
      </c>
      <c r="AB110" s="30">
        <f>INDEX('Prix BPU'!$C$3:$E$300,MATCH(' Quantités '!AB$2,'Prix BPU'!$C$3:$C$300,),2)*AB109</f>
        <v>0</v>
      </c>
      <c r="AC110" s="30">
        <f>INDEX('Prix BPU'!$C$3:$E$300,MATCH(' Quantités '!AC$2,'Prix BPU'!$C$3:$C$300,),2)*AC109</f>
        <v>0</v>
      </c>
      <c r="AD110" s="30">
        <f>INDEX('Prix BPU'!$C$3:$E$300,MATCH(' Quantités '!AD$2,'Prix BPU'!$C$3:$C$300,),2)*AD109</f>
        <v>0</v>
      </c>
      <c r="AE110" s="30">
        <f>INDEX('Prix BPU'!$C$3:$E$300,MATCH(' Quantités '!AE$2,'Prix BPU'!$C$3:$C$300,),2)*AE109</f>
        <v>0</v>
      </c>
      <c r="AF110" s="30">
        <f>INDEX('Prix BPU'!$C$3:$E$300,MATCH(' Quantités '!AF$2,'Prix BPU'!$C$3:$C$300,),2)*AF109</f>
        <v>0</v>
      </c>
      <c r="AG110" s="30">
        <f>INDEX('Prix BPU'!$C$3:$E$300,MATCH(' Quantités '!AG$2,'Prix BPU'!$C$3:$C$300,),2)*AG109</f>
        <v>0</v>
      </c>
      <c r="AH110" s="32">
        <f>SUM(C110:AA110)</f>
        <v>0</v>
      </c>
      <c r="AI110" s="112"/>
      <c r="AJ110" s="67">
        <f>IF($AH110&lt;4999.99,($AH110-$AH110*RABAIS!$C$3),IF(' Quantités '!$AH110&gt;15000,(' Quantités '!$AH110-' Quantités '!$AH110*RABAIS!$C$5),($AH110-$AH110*RABAIS!$C$4)))</f>
        <v>0</v>
      </c>
      <c r="AK110" s="68">
        <f t="shared" ref="AK110" si="78">AJ110*1.2</f>
        <v>0</v>
      </c>
    </row>
    <row r="111" spans="1:37" ht="18" customHeight="1" x14ac:dyDescent="0.3">
      <c r="A111" s="113"/>
      <c r="B111" s="63" t="s">
        <v>299</v>
      </c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6"/>
      <c r="AI111" s="111" t="str">
        <f t="shared" ref="AI111" si="79">IF($AH112&lt;4999.99,"1",IF($AH112&gt;15000,"3","2"))</f>
        <v>1</v>
      </c>
      <c r="AJ111" s="65"/>
      <c r="AK111" s="66"/>
    </row>
    <row r="112" spans="1:37" s="18" customFormat="1" ht="18" customHeight="1" thickBot="1" x14ac:dyDescent="0.35">
      <c r="A112" s="114"/>
      <c r="B112" s="64" t="s">
        <v>22</v>
      </c>
      <c r="C112" s="30">
        <f>INDEX('Prix BPU'!$C$3:$E$300,MATCH(' Quantités '!C$2,'Prix BPU'!$C$3:$C$300,),2)*C111</f>
        <v>0</v>
      </c>
      <c r="D112" s="30">
        <f>INDEX('Prix BPU'!$C$3:$E$300,MATCH(' Quantités '!D$2,'Prix BPU'!$C$3:$C$300,),2)*D111</f>
        <v>0</v>
      </c>
      <c r="E112" s="30">
        <f>INDEX('Prix BPU'!$C$3:$E$300,MATCH(' Quantités '!E$2,'Prix BPU'!$C$3:$C$300,),2)*E111</f>
        <v>0</v>
      </c>
      <c r="F112" s="30">
        <f>INDEX('Prix BPU'!$C$3:$E$300,MATCH(' Quantités '!F$2,'Prix BPU'!$C$3:$C$300,),2)*F111</f>
        <v>0</v>
      </c>
      <c r="G112" s="30">
        <f>INDEX('Prix BPU'!$C$3:$E$300,MATCH(' Quantités '!G$2,'Prix BPU'!$C$3:$C$300,),2)*G111</f>
        <v>0</v>
      </c>
      <c r="H112" s="30">
        <f>INDEX('Prix BPU'!$C$3:$E$300,MATCH(' Quantités '!H$2,'Prix BPU'!$C$3:$C$300,),2)*H111</f>
        <v>0</v>
      </c>
      <c r="I112" s="30">
        <f>INDEX('Prix BPU'!$C$3:$E$300,MATCH(' Quantités '!I$2,'Prix BPU'!$C$3:$C$300,),2)*I111</f>
        <v>0</v>
      </c>
      <c r="J112" s="30">
        <f>INDEX('Prix BPU'!$C$3:$E$300,MATCH(' Quantités '!J$2,'Prix BPU'!$C$3:$C$300,),2)*J111</f>
        <v>0</v>
      </c>
      <c r="K112" s="30">
        <f>INDEX('Prix BPU'!$C$3:$E$300,MATCH(' Quantités '!K$2,'Prix BPU'!$C$3:$C$300,),2)*K111</f>
        <v>0</v>
      </c>
      <c r="L112" s="30">
        <f>INDEX('Prix BPU'!$C$3:$E$300,MATCH(' Quantités '!L$2,'Prix BPU'!$C$3:$C$300,),2)*L111</f>
        <v>0</v>
      </c>
      <c r="M112" s="30">
        <f>INDEX('Prix BPU'!$C$3:$E$300,MATCH(' Quantités '!M$2,'Prix BPU'!$C$3:$C$300,),2)*M111</f>
        <v>0</v>
      </c>
      <c r="N112" s="30">
        <f>INDEX('Prix BPU'!$C$3:$E$300,MATCH(' Quantités '!N$2,'Prix BPU'!$C$3:$C$300,),2)*N111</f>
        <v>0</v>
      </c>
      <c r="O112" s="30">
        <f>INDEX('Prix BPU'!$C$3:$E$300,MATCH(' Quantités '!O$2,'Prix BPU'!$C$3:$C$300,),2)*O111</f>
        <v>0</v>
      </c>
      <c r="P112" s="30">
        <f>INDEX('Prix BPU'!$C$3:$E$300,MATCH(' Quantités '!P$2,'Prix BPU'!$C$3:$C$300,),2)*P111</f>
        <v>0</v>
      </c>
      <c r="Q112" s="30">
        <f>INDEX('Prix BPU'!$C$3:$E$300,MATCH(' Quantités '!Q$2,'Prix BPU'!$C$3:$C$300,),2)*Q111</f>
        <v>0</v>
      </c>
      <c r="R112" s="30">
        <f>INDEX('Prix BPU'!$C$3:$E$300,MATCH(' Quantités '!R$2,'Prix BPU'!$C$3:$C$300,),2)*R111</f>
        <v>0</v>
      </c>
      <c r="S112" s="30">
        <f>INDEX('Prix BPU'!$C$3:$E$300,MATCH(' Quantités '!S$2,'Prix BPU'!$C$3:$C$300,),2)*S111</f>
        <v>0</v>
      </c>
      <c r="T112" s="30">
        <f>INDEX('Prix BPU'!$C$3:$E$300,MATCH(' Quantités '!T$2,'Prix BPU'!$C$3:$C$300,),2)*T111</f>
        <v>0</v>
      </c>
      <c r="U112" s="30">
        <f>INDEX('Prix BPU'!$C$3:$E$300,MATCH(' Quantités '!U$2,'Prix BPU'!$C$3:$C$300,),2)*U111</f>
        <v>0</v>
      </c>
      <c r="V112" s="30">
        <f>INDEX('Prix BPU'!$C$3:$E$300,MATCH(' Quantités '!V$2,'Prix BPU'!$C$3:$C$300,),2)*V111</f>
        <v>0</v>
      </c>
      <c r="W112" s="31">
        <f>INDEX('Prix BPU'!$C$3:$E$300,MATCH(' Quantités '!W$2,'Prix BPU'!$C$3:$C$300,),3)*W111</f>
        <v>0</v>
      </c>
      <c r="X112" s="31">
        <f>INDEX('Prix BPU'!$C$3:$E$300,MATCH(' Quantités '!X$2,'Prix BPU'!$C$3:$C$300,),3)*X111</f>
        <v>0</v>
      </c>
      <c r="Y112" s="31">
        <f>INDEX('Prix BPU'!$C$3:$E$300,MATCH(' Quantités '!Y$2,'Prix BPU'!$C$3:$C$300,),3)*Y111</f>
        <v>0</v>
      </c>
      <c r="Z112" s="31">
        <f>INDEX('Prix BPU'!$C$3:$E$300,MATCH(' Quantités '!Z$2,'Prix BPU'!$C$3:$C$300,),3)*Z111</f>
        <v>0</v>
      </c>
      <c r="AA112" s="31">
        <f>INDEX('Prix BPU'!$C$3:$E$300,MATCH(' Quantités '!AA$2,'Prix BPU'!$C$3:$C$300,),3)*AA111</f>
        <v>0</v>
      </c>
      <c r="AB112" s="30">
        <f>INDEX('Prix BPU'!$C$3:$E$300,MATCH(' Quantités '!AB$2,'Prix BPU'!$C$3:$C$300,),2)*AB111</f>
        <v>0</v>
      </c>
      <c r="AC112" s="30">
        <f>INDEX('Prix BPU'!$C$3:$E$300,MATCH(' Quantités '!AC$2,'Prix BPU'!$C$3:$C$300,),2)*AC111</f>
        <v>0</v>
      </c>
      <c r="AD112" s="30">
        <f>INDEX('Prix BPU'!$C$3:$E$300,MATCH(' Quantités '!AD$2,'Prix BPU'!$C$3:$C$300,),2)*AD111</f>
        <v>0</v>
      </c>
      <c r="AE112" s="30">
        <f>INDEX('Prix BPU'!$C$3:$E$300,MATCH(' Quantités '!AE$2,'Prix BPU'!$C$3:$C$300,),2)*AE111</f>
        <v>0</v>
      </c>
      <c r="AF112" s="30">
        <f>INDEX('Prix BPU'!$C$3:$E$300,MATCH(' Quantités '!AF$2,'Prix BPU'!$C$3:$C$300,),2)*AF111</f>
        <v>0</v>
      </c>
      <c r="AG112" s="30">
        <f>INDEX('Prix BPU'!$C$3:$E$300,MATCH(' Quantités '!AG$2,'Prix BPU'!$C$3:$C$300,),2)*AG111</f>
        <v>0</v>
      </c>
      <c r="AH112" s="32">
        <f>SUM(C112:AA112)</f>
        <v>0</v>
      </c>
      <c r="AI112" s="112"/>
      <c r="AJ112" s="67">
        <f>IF($AH112&lt;4999.99,($AH112-$AH112*RABAIS!$C$3),IF(' Quantités '!$AH112&gt;15000,(' Quantités '!$AH112-' Quantités '!$AH112*RABAIS!$C$5),($AH112-$AH112*RABAIS!$C$4)))</f>
        <v>0</v>
      </c>
      <c r="AK112" s="68">
        <f t="shared" ref="AK112" si="80">AJ112*1.2</f>
        <v>0</v>
      </c>
    </row>
    <row r="113" spans="1:37" ht="18" customHeight="1" x14ac:dyDescent="0.3">
      <c r="A113" s="113"/>
      <c r="B113" s="63" t="s">
        <v>299</v>
      </c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6"/>
      <c r="AI113" s="111" t="str">
        <f>IF($AH114&lt;4999.99,"1",IF($AH114&gt;15000,"3","2"))</f>
        <v>1</v>
      </c>
      <c r="AJ113" s="65"/>
      <c r="AK113" s="66"/>
    </row>
    <row r="114" spans="1:37" s="18" customFormat="1" ht="18" customHeight="1" thickBot="1" x14ac:dyDescent="0.35">
      <c r="A114" s="114"/>
      <c r="B114" s="64" t="s">
        <v>22</v>
      </c>
      <c r="C114" s="30">
        <f>INDEX('Prix BPU'!$C$3:$E$300,MATCH(' Quantités '!C$2,'Prix BPU'!$C$3:$C$300,),2)*C113</f>
        <v>0</v>
      </c>
      <c r="D114" s="30">
        <f>INDEX('Prix BPU'!$C$3:$E$300,MATCH(' Quantités '!D$2,'Prix BPU'!$C$3:$C$300,),2)*D113</f>
        <v>0</v>
      </c>
      <c r="E114" s="30">
        <f>INDEX('Prix BPU'!$C$3:$E$300,MATCH(' Quantités '!E$2,'Prix BPU'!$C$3:$C$300,),2)*E113</f>
        <v>0</v>
      </c>
      <c r="F114" s="30">
        <f>INDEX('Prix BPU'!$C$3:$E$300,MATCH(' Quantités '!F$2,'Prix BPU'!$C$3:$C$300,),2)*F113</f>
        <v>0</v>
      </c>
      <c r="G114" s="30">
        <f>INDEX('Prix BPU'!$C$3:$E$300,MATCH(' Quantités '!G$2,'Prix BPU'!$C$3:$C$300,),2)*G113</f>
        <v>0</v>
      </c>
      <c r="H114" s="30">
        <f>INDEX('Prix BPU'!$C$3:$E$300,MATCH(' Quantités '!H$2,'Prix BPU'!$C$3:$C$300,),2)*H113</f>
        <v>0</v>
      </c>
      <c r="I114" s="30">
        <f>INDEX('Prix BPU'!$C$3:$E$300,MATCH(' Quantités '!I$2,'Prix BPU'!$C$3:$C$300,),2)*I113</f>
        <v>0</v>
      </c>
      <c r="J114" s="30">
        <f>INDEX('Prix BPU'!$C$3:$E$300,MATCH(' Quantités '!J$2,'Prix BPU'!$C$3:$C$300,),2)*J113</f>
        <v>0</v>
      </c>
      <c r="K114" s="30">
        <f>INDEX('Prix BPU'!$C$3:$E$300,MATCH(' Quantités '!K$2,'Prix BPU'!$C$3:$C$300,),2)*K113</f>
        <v>0</v>
      </c>
      <c r="L114" s="30">
        <f>INDEX('Prix BPU'!$C$3:$E$300,MATCH(' Quantités '!L$2,'Prix BPU'!$C$3:$C$300,),2)*L113</f>
        <v>0</v>
      </c>
      <c r="M114" s="30">
        <f>INDEX('Prix BPU'!$C$3:$E$300,MATCH(' Quantités '!M$2,'Prix BPU'!$C$3:$C$300,),2)*M113</f>
        <v>0</v>
      </c>
      <c r="N114" s="30">
        <f>INDEX('Prix BPU'!$C$3:$E$300,MATCH(' Quantités '!N$2,'Prix BPU'!$C$3:$C$300,),2)*N113</f>
        <v>0</v>
      </c>
      <c r="O114" s="30">
        <f>INDEX('Prix BPU'!$C$3:$E$300,MATCH(' Quantités '!O$2,'Prix BPU'!$C$3:$C$300,),2)*O113</f>
        <v>0</v>
      </c>
      <c r="P114" s="30">
        <f>INDEX('Prix BPU'!$C$3:$E$300,MATCH(' Quantités '!P$2,'Prix BPU'!$C$3:$C$300,),2)*P113</f>
        <v>0</v>
      </c>
      <c r="Q114" s="30">
        <f>INDEX('Prix BPU'!$C$3:$E$300,MATCH(' Quantités '!Q$2,'Prix BPU'!$C$3:$C$300,),2)*Q113</f>
        <v>0</v>
      </c>
      <c r="R114" s="30">
        <f>INDEX('Prix BPU'!$C$3:$E$300,MATCH(' Quantités '!R$2,'Prix BPU'!$C$3:$C$300,),2)*R113</f>
        <v>0</v>
      </c>
      <c r="S114" s="30">
        <f>INDEX('Prix BPU'!$C$3:$E$300,MATCH(' Quantités '!S$2,'Prix BPU'!$C$3:$C$300,),2)*S113</f>
        <v>0</v>
      </c>
      <c r="T114" s="30">
        <f>INDEX('Prix BPU'!$C$3:$E$300,MATCH(' Quantités '!T$2,'Prix BPU'!$C$3:$C$300,),2)*T113</f>
        <v>0</v>
      </c>
      <c r="U114" s="30">
        <f>INDEX('Prix BPU'!$C$3:$E$300,MATCH(' Quantités '!U$2,'Prix BPU'!$C$3:$C$300,),2)*U113</f>
        <v>0</v>
      </c>
      <c r="V114" s="30">
        <f>INDEX('Prix BPU'!$C$3:$E$300,MATCH(' Quantités '!V$2,'Prix BPU'!$C$3:$C$300,),2)*V113</f>
        <v>0</v>
      </c>
      <c r="W114" s="31">
        <f>INDEX('Prix BPU'!$C$3:$E$300,MATCH(' Quantités '!W$2,'Prix BPU'!$C$3:$C$300,),3)*W113</f>
        <v>0</v>
      </c>
      <c r="X114" s="31">
        <f>INDEX('Prix BPU'!$C$3:$E$300,MATCH(' Quantités '!X$2,'Prix BPU'!$C$3:$C$300,),3)*X113</f>
        <v>0</v>
      </c>
      <c r="Y114" s="31">
        <f>INDEX('Prix BPU'!$C$3:$E$300,MATCH(' Quantités '!Y$2,'Prix BPU'!$C$3:$C$300,),3)*Y113</f>
        <v>0</v>
      </c>
      <c r="Z114" s="31">
        <f>INDEX('Prix BPU'!$C$3:$E$300,MATCH(' Quantités '!Z$2,'Prix BPU'!$C$3:$C$300,),3)*Z113</f>
        <v>0</v>
      </c>
      <c r="AA114" s="31">
        <f>INDEX('Prix BPU'!$C$3:$E$300,MATCH(' Quantités '!AA$2,'Prix BPU'!$C$3:$C$300,),3)*AA113</f>
        <v>0</v>
      </c>
      <c r="AB114" s="30">
        <f>INDEX('Prix BPU'!$C$3:$E$300,MATCH(' Quantités '!AB$2,'Prix BPU'!$C$3:$C$300,),2)*AB113</f>
        <v>0</v>
      </c>
      <c r="AC114" s="30">
        <f>INDEX('Prix BPU'!$C$3:$E$300,MATCH(' Quantités '!AC$2,'Prix BPU'!$C$3:$C$300,),2)*AC113</f>
        <v>0</v>
      </c>
      <c r="AD114" s="30">
        <f>INDEX('Prix BPU'!$C$3:$E$300,MATCH(' Quantités '!AD$2,'Prix BPU'!$C$3:$C$300,),2)*AD113</f>
        <v>0</v>
      </c>
      <c r="AE114" s="30">
        <f>INDEX('Prix BPU'!$C$3:$E$300,MATCH(' Quantités '!AE$2,'Prix BPU'!$C$3:$C$300,),2)*AE113</f>
        <v>0</v>
      </c>
      <c r="AF114" s="30">
        <f>INDEX('Prix BPU'!$C$3:$E$300,MATCH(' Quantités '!AF$2,'Prix BPU'!$C$3:$C$300,),2)*AF113</f>
        <v>0</v>
      </c>
      <c r="AG114" s="30">
        <f>INDEX('Prix BPU'!$C$3:$E$300,MATCH(' Quantités '!AG$2,'Prix BPU'!$C$3:$C$300,),2)*AG113</f>
        <v>0</v>
      </c>
      <c r="AH114" s="32">
        <f>SUM(C114:AA114)</f>
        <v>0</v>
      </c>
      <c r="AI114" s="112"/>
      <c r="AJ114" s="67">
        <f>IF($AH114&lt;4999.99,($AH114-$AH114*RABAIS!$C$3),IF(' Quantités '!$AH114&gt;15000,(' Quantités '!$AH114-' Quantités '!$AH114*RABAIS!$C$5),($AH114-$AH114*RABAIS!$C$4)))</f>
        <v>0</v>
      </c>
      <c r="AK114" s="68">
        <f t="shared" ref="AK114" si="81">AJ114*1.2</f>
        <v>0</v>
      </c>
    </row>
    <row r="115" spans="1:37" ht="18" customHeight="1" x14ac:dyDescent="0.3">
      <c r="A115" s="113"/>
      <c r="B115" s="63" t="s">
        <v>299</v>
      </c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6"/>
      <c r="AI115" s="111" t="str">
        <f t="shared" ref="AI115" si="82">IF($AH116&lt;4999.99,"1",IF($AH116&gt;15000,"3","2"))</f>
        <v>1</v>
      </c>
      <c r="AJ115" s="65"/>
      <c r="AK115" s="66"/>
    </row>
    <row r="116" spans="1:37" s="18" customFormat="1" ht="18" customHeight="1" thickBot="1" x14ac:dyDescent="0.35">
      <c r="A116" s="114"/>
      <c r="B116" s="64" t="s">
        <v>22</v>
      </c>
      <c r="C116" s="30">
        <f>INDEX('Prix BPU'!$C$3:$E$300,MATCH(' Quantités '!C$2,'Prix BPU'!$C$3:$C$300,),2)*C115</f>
        <v>0</v>
      </c>
      <c r="D116" s="30">
        <f>INDEX('Prix BPU'!$C$3:$E$300,MATCH(' Quantités '!D$2,'Prix BPU'!$C$3:$C$300,),2)*D115</f>
        <v>0</v>
      </c>
      <c r="E116" s="30">
        <f>INDEX('Prix BPU'!$C$3:$E$300,MATCH(' Quantités '!E$2,'Prix BPU'!$C$3:$C$300,),2)*E115</f>
        <v>0</v>
      </c>
      <c r="F116" s="30">
        <f>INDEX('Prix BPU'!$C$3:$E$300,MATCH(' Quantités '!F$2,'Prix BPU'!$C$3:$C$300,),2)*F115</f>
        <v>0</v>
      </c>
      <c r="G116" s="30">
        <f>INDEX('Prix BPU'!$C$3:$E$300,MATCH(' Quantités '!G$2,'Prix BPU'!$C$3:$C$300,),2)*G115</f>
        <v>0</v>
      </c>
      <c r="H116" s="30">
        <f>INDEX('Prix BPU'!$C$3:$E$300,MATCH(' Quantités '!H$2,'Prix BPU'!$C$3:$C$300,),2)*H115</f>
        <v>0</v>
      </c>
      <c r="I116" s="30">
        <f>INDEX('Prix BPU'!$C$3:$E$300,MATCH(' Quantités '!I$2,'Prix BPU'!$C$3:$C$300,),2)*I115</f>
        <v>0</v>
      </c>
      <c r="J116" s="30">
        <f>INDEX('Prix BPU'!$C$3:$E$300,MATCH(' Quantités '!J$2,'Prix BPU'!$C$3:$C$300,),2)*J115</f>
        <v>0</v>
      </c>
      <c r="K116" s="30">
        <f>INDEX('Prix BPU'!$C$3:$E$300,MATCH(' Quantités '!K$2,'Prix BPU'!$C$3:$C$300,),2)*K115</f>
        <v>0</v>
      </c>
      <c r="L116" s="30">
        <f>INDEX('Prix BPU'!$C$3:$E$300,MATCH(' Quantités '!L$2,'Prix BPU'!$C$3:$C$300,),2)*L115</f>
        <v>0</v>
      </c>
      <c r="M116" s="30">
        <f>INDEX('Prix BPU'!$C$3:$E$300,MATCH(' Quantités '!M$2,'Prix BPU'!$C$3:$C$300,),2)*M115</f>
        <v>0</v>
      </c>
      <c r="N116" s="30">
        <f>INDEX('Prix BPU'!$C$3:$E$300,MATCH(' Quantités '!N$2,'Prix BPU'!$C$3:$C$300,),2)*N115</f>
        <v>0</v>
      </c>
      <c r="O116" s="30">
        <f>INDEX('Prix BPU'!$C$3:$E$300,MATCH(' Quantités '!O$2,'Prix BPU'!$C$3:$C$300,),2)*O115</f>
        <v>0</v>
      </c>
      <c r="P116" s="30">
        <f>INDEX('Prix BPU'!$C$3:$E$300,MATCH(' Quantités '!P$2,'Prix BPU'!$C$3:$C$300,),2)*P115</f>
        <v>0</v>
      </c>
      <c r="Q116" s="30">
        <f>INDEX('Prix BPU'!$C$3:$E$300,MATCH(' Quantités '!Q$2,'Prix BPU'!$C$3:$C$300,),2)*Q115</f>
        <v>0</v>
      </c>
      <c r="R116" s="30">
        <f>INDEX('Prix BPU'!$C$3:$E$300,MATCH(' Quantités '!R$2,'Prix BPU'!$C$3:$C$300,),2)*R115</f>
        <v>0</v>
      </c>
      <c r="S116" s="30">
        <f>INDEX('Prix BPU'!$C$3:$E$300,MATCH(' Quantités '!S$2,'Prix BPU'!$C$3:$C$300,),2)*S115</f>
        <v>0</v>
      </c>
      <c r="T116" s="30">
        <f>INDEX('Prix BPU'!$C$3:$E$300,MATCH(' Quantités '!T$2,'Prix BPU'!$C$3:$C$300,),2)*T115</f>
        <v>0</v>
      </c>
      <c r="U116" s="30">
        <f>INDEX('Prix BPU'!$C$3:$E$300,MATCH(' Quantités '!U$2,'Prix BPU'!$C$3:$C$300,),2)*U115</f>
        <v>0</v>
      </c>
      <c r="V116" s="30">
        <f>INDEX('Prix BPU'!$C$3:$E$300,MATCH(' Quantités '!V$2,'Prix BPU'!$C$3:$C$300,),2)*V115</f>
        <v>0</v>
      </c>
      <c r="W116" s="31">
        <f>INDEX('Prix BPU'!$C$3:$E$300,MATCH(' Quantités '!W$2,'Prix BPU'!$C$3:$C$300,),3)*W115</f>
        <v>0</v>
      </c>
      <c r="X116" s="31">
        <f>INDEX('Prix BPU'!$C$3:$E$300,MATCH(' Quantités '!X$2,'Prix BPU'!$C$3:$C$300,),3)*X115</f>
        <v>0</v>
      </c>
      <c r="Y116" s="31">
        <f>INDEX('Prix BPU'!$C$3:$E$300,MATCH(' Quantités '!Y$2,'Prix BPU'!$C$3:$C$300,),3)*Y115</f>
        <v>0</v>
      </c>
      <c r="Z116" s="31">
        <f>INDEX('Prix BPU'!$C$3:$E$300,MATCH(' Quantités '!Z$2,'Prix BPU'!$C$3:$C$300,),3)*Z115</f>
        <v>0</v>
      </c>
      <c r="AA116" s="31">
        <f>INDEX('Prix BPU'!$C$3:$E$300,MATCH(' Quantités '!AA$2,'Prix BPU'!$C$3:$C$300,),3)*AA115</f>
        <v>0</v>
      </c>
      <c r="AB116" s="30">
        <f>INDEX('Prix BPU'!$C$3:$E$300,MATCH(' Quantités '!AB$2,'Prix BPU'!$C$3:$C$300,),2)*AB115</f>
        <v>0</v>
      </c>
      <c r="AC116" s="30">
        <f>INDEX('Prix BPU'!$C$3:$E$300,MATCH(' Quantités '!AC$2,'Prix BPU'!$C$3:$C$300,),2)*AC115</f>
        <v>0</v>
      </c>
      <c r="AD116" s="30">
        <f>INDEX('Prix BPU'!$C$3:$E$300,MATCH(' Quantités '!AD$2,'Prix BPU'!$C$3:$C$300,),2)*AD115</f>
        <v>0</v>
      </c>
      <c r="AE116" s="30">
        <f>INDEX('Prix BPU'!$C$3:$E$300,MATCH(' Quantités '!AE$2,'Prix BPU'!$C$3:$C$300,),2)*AE115</f>
        <v>0</v>
      </c>
      <c r="AF116" s="30">
        <f>INDEX('Prix BPU'!$C$3:$E$300,MATCH(' Quantités '!AF$2,'Prix BPU'!$C$3:$C$300,),2)*AF115</f>
        <v>0</v>
      </c>
      <c r="AG116" s="30">
        <f>INDEX('Prix BPU'!$C$3:$E$300,MATCH(' Quantités '!AG$2,'Prix BPU'!$C$3:$C$300,),2)*AG115</f>
        <v>0</v>
      </c>
      <c r="AH116" s="32">
        <f>SUM(C116:AA116)</f>
        <v>0</v>
      </c>
      <c r="AI116" s="112"/>
      <c r="AJ116" s="67">
        <f>IF($AH116&lt;4999.99,($AH116-$AH116*RABAIS!$C$3),IF(' Quantités '!$AH116&gt;15000,(' Quantités '!$AH116-' Quantités '!$AH116*RABAIS!$C$5),($AH116-$AH116*RABAIS!$C$4)))</f>
        <v>0</v>
      </c>
      <c r="AK116" s="68">
        <f t="shared" ref="AK116" si="83">AJ116*1.2</f>
        <v>0</v>
      </c>
    </row>
    <row r="117" spans="1:37" ht="18" customHeight="1" x14ac:dyDescent="0.3">
      <c r="A117" s="113"/>
      <c r="B117" s="63" t="s">
        <v>299</v>
      </c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6"/>
      <c r="AI117" s="111" t="str">
        <f>IF($AH118&lt;4999.99,"1",IF($AH118&gt;15000,"3","2"))</f>
        <v>1</v>
      </c>
      <c r="AJ117" s="65"/>
      <c r="AK117" s="66"/>
    </row>
    <row r="118" spans="1:37" s="18" customFormat="1" ht="18" customHeight="1" thickBot="1" x14ac:dyDescent="0.35">
      <c r="A118" s="114"/>
      <c r="B118" s="64" t="s">
        <v>22</v>
      </c>
      <c r="C118" s="30">
        <f>INDEX('Prix BPU'!$C$3:$E$300,MATCH(' Quantités '!C$2,'Prix BPU'!$C$3:$C$300,),2)*C117</f>
        <v>0</v>
      </c>
      <c r="D118" s="30">
        <f>INDEX('Prix BPU'!$C$3:$E$300,MATCH(' Quantités '!D$2,'Prix BPU'!$C$3:$C$300,),2)*D117</f>
        <v>0</v>
      </c>
      <c r="E118" s="30">
        <f>INDEX('Prix BPU'!$C$3:$E$300,MATCH(' Quantités '!E$2,'Prix BPU'!$C$3:$C$300,),2)*E117</f>
        <v>0</v>
      </c>
      <c r="F118" s="30">
        <f>INDEX('Prix BPU'!$C$3:$E$300,MATCH(' Quantités '!F$2,'Prix BPU'!$C$3:$C$300,),2)*F117</f>
        <v>0</v>
      </c>
      <c r="G118" s="30">
        <f>INDEX('Prix BPU'!$C$3:$E$300,MATCH(' Quantités '!G$2,'Prix BPU'!$C$3:$C$300,),2)*G117</f>
        <v>0</v>
      </c>
      <c r="H118" s="30">
        <f>INDEX('Prix BPU'!$C$3:$E$300,MATCH(' Quantités '!H$2,'Prix BPU'!$C$3:$C$300,),2)*H117</f>
        <v>0</v>
      </c>
      <c r="I118" s="30">
        <f>INDEX('Prix BPU'!$C$3:$E$300,MATCH(' Quantités '!I$2,'Prix BPU'!$C$3:$C$300,),2)*I117</f>
        <v>0</v>
      </c>
      <c r="J118" s="30">
        <f>INDEX('Prix BPU'!$C$3:$E$300,MATCH(' Quantités '!J$2,'Prix BPU'!$C$3:$C$300,),2)*J117</f>
        <v>0</v>
      </c>
      <c r="K118" s="30">
        <f>INDEX('Prix BPU'!$C$3:$E$300,MATCH(' Quantités '!K$2,'Prix BPU'!$C$3:$C$300,),2)*K117</f>
        <v>0</v>
      </c>
      <c r="L118" s="30">
        <f>INDEX('Prix BPU'!$C$3:$E$300,MATCH(' Quantités '!L$2,'Prix BPU'!$C$3:$C$300,),2)*L117</f>
        <v>0</v>
      </c>
      <c r="M118" s="30">
        <f>INDEX('Prix BPU'!$C$3:$E$300,MATCH(' Quantités '!M$2,'Prix BPU'!$C$3:$C$300,),2)*M117</f>
        <v>0</v>
      </c>
      <c r="N118" s="30">
        <f>INDEX('Prix BPU'!$C$3:$E$300,MATCH(' Quantités '!N$2,'Prix BPU'!$C$3:$C$300,),2)*N117</f>
        <v>0</v>
      </c>
      <c r="O118" s="30">
        <f>INDEX('Prix BPU'!$C$3:$E$300,MATCH(' Quantités '!O$2,'Prix BPU'!$C$3:$C$300,),2)*O117</f>
        <v>0</v>
      </c>
      <c r="P118" s="30">
        <f>INDEX('Prix BPU'!$C$3:$E$300,MATCH(' Quantités '!P$2,'Prix BPU'!$C$3:$C$300,),2)*P117</f>
        <v>0</v>
      </c>
      <c r="Q118" s="30">
        <f>INDEX('Prix BPU'!$C$3:$E$300,MATCH(' Quantités '!Q$2,'Prix BPU'!$C$3:$C$300,),2)*Q117</f>
        <v>0</v>
      </c>
      <c r="R118" s="30">
        <f>INDEX('Prix BPU'!$C$3:$E$300,MATCH(' Quantités '!R$2,'Prix BPU'!$C$3:$C$300,),2)*R117</f>
        <v>0</v>
      </c>
      <c r="S118" s="30">
        <f>INDEX('Prix BPU'!$C$3:$E$300,MATCH(' Quantités '!S$2,'Prix BPU'!$C$3:$C$300,),2)*S117</f>
        <v>0</v>
      </c>
      <c r="T118" s="30">
        <f>INDEX('Prix BPU'!$C$3:$E$300,MATCH(' Quantités '!T$2,'Prix BPU'!$C$3:$C$300,),2)*T117</f>
        <v>0</v>
      </c>
      <c r="U118" s="30">
        <f>INDEX('Prix BPU'!$C$3:$E$300,MATCH(' Quantités '!U$2,'Prix BPU'!$C$3:$C$300,),2)*U117</f>
        <v>0</v>
      </c>
      <c r="V118" s="30">
        <f>INDEX('Prix BPU'!$C$3:$E$300,MATCH(' Quantités '!V$2,'Prix BPU'!$C$3:$C$300,),2)*V117</f>
        <v>0</v>
      </c>
      <c r="W118" s="31">
        <f>INDEX('Prix BPU'!$C$3:$E$300,MATCH(' Quantités '!W$2,'Prix BPU'!$C$3:$C$300,),3)*W117</f>
        <v>0</v>
      </c>
      <c r="X118" s="31">
        <f>INDEX('Prix BPU'!$C$3:$E$300,MATCH(' Quantités '!X$2,'Prix BPU'!$C$3:$C$300,),3)*X117</f>
        <v>0</v>
      </c>
      <c r="Y118" s="31">
        <f>INDEX('Prix BPU'!$C$3:$E$300,MATCH(' Quantités '!Y$2,'Prix BPU'!$C$3:$C$300,),3)*Y117</f>
        <v>0</v>
      </c>
      <c r="Z118" s="31">
        <f>INDEX('Prix BPU'!$C$3:$E$300,MATCH(' Quantités '!Z$2,'Prix BPU'!$C$3:$C$300,),3)*Z117</f>
        <v>0</v>
      </c>
      <c r="AA118" s="31">
        <f>INDEX('Prix BPU'!$C$3:$E$300,MATCH(' Quantités '!AA$2,'Prix BPU'!$C$3:$C$300,),3)*AA117</f>
        <v>0</v>
      </c>
      <c r="AB118" s="30">
        <f>INDEX('Prix BPU'!$C$3:$E$300,MATCH(' Quantités '!AB$2,'Prix BPU'!$C$3:$C$300,),2)*AB117</f>
        <v>0</v>
      </c>
      <c r="AC118" s="30">
        <f>INDEX('Prix BPU'!$C$3:$E$300,MATCH(' Quantités '!AC$2,'Prix BPU'!$C$3:$C$300,),2)*AC117</f>
        <v>0</v>
      </c>
      <c r="AD118" s="30">
        <f>INDEX('Prix BPU'!$C$3:$E$300,MATCH(' Quantités '!AD$2,'Prix BPU'!$C$3:$C$300,),2)*AD117</f>
        <v>0</v>
      </c>
      <c r="AE118" s="30">
        <f>INDEX('Prix BPU'!$C$3:$E$300,MATCH(' Quantités '!AE$2,'Prix BPU'!$C$3:$C$300,),2)*AE117</f>
        <v>0</v>
      </c>
      <c r="AF118" s="30">
        <f>INDEX('Prix BPU'!$C$3:$E$300,MATCH(' Quantités '!AF$2,'Prix BPU'!$C$3:$C$300,),2)*AF117</f>
        <v>0</v>
      </c>
      <c r="AG118" s="30">
        <f>INDEX('Prix BPU'!$C$3:$E$300,MATCH(' Quantités '!AG$2,'Prix BPU'!$C$3:$C$300,),2)*AG117</f>
        <v>0</v>
      </c>
      <c r="AH118" s="32">
        <f>SUM(C118:AA118)</f>
        <v>0</v>
      </c>
      <c r="AI118" s="112"/>
      <c r="AJ118" s="67">
        <f>IF($AH118&lt;4999.99,($AH118-$AH118*RABAIS!$C$3),IF(' Quantités '!$AH118&gt;15000,(' Quantités '!$AH118-' Quantités '!$AH118*RABAIS!$C$5),($AH118-$AH118*RABAIS!$C$4)))</f>
        <v>0</v>
      </c>
      <c r="AK118" s="68">
        <f>AJ118*1.2</f>
        <v>0</v>
      </c>
    </row>
    <row r="119" spans="1:37" ht="18" customHeight="1" x14ac:dyDescent="0.3">
      <c r="A119" s="113"/>
      <c r="B119" s="63" t="s">
        <v>299</v>
      </c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6"/>
      <c r="AI119" s="111" t="str">
        <f t="shared" ref="AI119" si="84">IF($AH120&lt;4999.99,"1",IF($AH120&gt;15000,"3","2"))</f>
        <v>1</v>
      </c>
      <c r="AJ119" s="65"/>
      <c r="AK119" s="66"/>
    </row>
    <row r="120" spans="1:37" s="18" customFormat="1" ht="18" customHeight="1" thickBot="1" x14ac:dyDescent="0.35">
      <c r="A120" s="114"/>
      <c r="B120" s="64" t="s">
        <v>22</v>
      </c>
      <c r="C120" s="30">
        <f>INDEX('Prix BPU'!$C$3:$E$300,MATCH(' Quantités '!C$2,'Prix BPU'!$C$3:$C$300,),2)*C119</f>
        <v>0</v>
      </c>
      <c r="D120" s="30">
        <f>INDEX('Prix BPU'!$C$3:$E$300,MATCH(' Quantités '!D$2,'Prix BPU'!$C$3:$C$300,),2)*D119</f>
        <v>0</v>
      </c>
      <c r="E120" s="30">
        <f>INDEX('Prix BPU'!$C$3:$E$300,MATCH(' Quantités '!E$2,'Prix BPU'!$C$3:$C$300,),2)*E119</f>
        <v>0</v>
      </c>
      <c r="F120" s="30">
        <f>INDEX('Prix BPU'!$C$3:$E$300,MATCH(' Quantités '!F$2,'Prix BPU'!$C$3:$C$300,),2)*F119</f>
        <v>0</v>
      </c>
      <c r="G120" s="30">
        <f>INDEX('Prix BPU'!$C$3:$E$300,MATCH(' Quantités '!G$2,'Prix BPU'!$C$3:$C$300,),2)*G119</f>
        <v>0</v>
      </c>
      <c r="H120" s="30">
        <f>INDEX('Prix BPU'!$C$3:$E$300,MATCH(' Quantités '!H$2,'Prix BPU'!$C$3:$C$300,),2)*H119</f>
        <v>0</v>
      </c>
      <c r="I120" s="30">
        <f>INDEX('Prix BPU'!$C$3:$E$300,MATCH(' Quantités '!I$2,'Prix BPU'!$C$3:$C$300,),2)*I119</f>
        <v>0</v>
      </c>
      <c r="J120" s="30">
        <f>INDEX('Prix BPU'!$C$3:$E$300,MATCH(' Quantités '!J$2,'Prix BPU'!$C$3:$C$300,),2)*J119</f>
        <v>0</v>
      </c>
      <c r="K120" s="30">
        <f>INDEX('Prix BPU'!$C$3:$E$300,MATCH(' Quantités '!K$2,'Prix BPU'!$C$3:$C$300,),2)*K119</f>
        <v>0</v>
      </c>
      <c r="L120" s="30">
        <f>INDEX('Prix BPU'!$C$3:$E$300,MATCH(' Quantités '!L$2,'Prix BPU'!$C$3:$C$300,),2)*L119</f>
        <v>0</v>
      </c>
      <c r="M120" s="30">
        <f>INDEX('Prix BPU'!$C$3:$E$300,MATCH(' Quantités '!M$2,'Prix BPU'!$C$3:$C$300,),2)*M119</f>
        <v>0</v>
      </c>
      <c r="N120" s="30">
        <f>INDEX('Prix BPU'!$C$3:$E$300,MATCH(' Quantités '!N$2,'Prix BPU'!$C$3:$C$300,),2)*N119</f>
        <v>0</v>
      </c>
      <c r="O120" s="30">
        <f>INDEX('Prix BPU'!$C$3:$E$300,MATCH(' Quantités '!O$2,'Prix BPU'!$C$3:$C$300,),2)*O119</f>
        <v>0</v>
      </c>
      <c r="P120" s="30">
        <f>INDEX('Prix BPU'!$C$3:$E$300,MATCH(' Quantités '!P$2,'Prix BPU'!$C$3:$C$300,),2)*P119</f>
        <v>0</v>
      </c>
      <c r="Q120" s="30">
        <f>INDEX('Prix BPU'!$C$3:$E$300,MATCH(' Quantités '!Q$2,'Prix BPU'!$C$3:$C$300,),2)*Q119</f>
        <v>0</v>
      </c>
      <c r="R120" s="30">
        <f>INDEX('Prix BPU'!$C$3:$E$300,MATCH(' Quantités '!R$2,'Prix BPU'!$C$3:$C$300,),2)*R119</f>
        <v>0</v>
      </c>
      <c r="S120" s="30">
        <f>INDEX('Prix BPU'!$C$3:$E$300,MATCH(' Quantités '!S$2,'Prix BPU'!$C$3:$C$300,),2)*S119</f>
        <v>0</v>
      </c>
      <c r="T120" s="30">
        <f>INDEX('Prix BPU'!$C$3:$E$300,MATCH(' Quantités '!T$2,'Prix BPU'!$C$3:$C$300,),2)*T119</f>
        <v>0</v>
      </c>
      <c r="U120" s="30">
        <f>INDEX('Prix BPU'!$C$3:$E$300,MATCH(' Quantités '!U$2,'Prix BPU'!$C$3:$C$300,),2)*U119</f>
        <v>0</v>
      </c>
      <c r="V120" s="30">
        <f>INDEX('Prix BPU'!$C$3:$E$300,MATCH(' Quantités '!V$2,'Prix BPU'!$C$3:$C$300,),2)*V119</f>
        <v>0</v>
      </c>
      <c r="W120" s="31">
        <f>INDEX('Prix BPU'!$C$3:$E$300,MATCH(' Quantités '!W$2,'Prix BPU'!$C$3:$C$300,),3)*W119</f>
        <v>0</v>
      </c>
      <c r="X120" s="31">
        <f>INDEX('Prix BPU'!$C$3:$E$300,MATCH(' Quantités '!X$2,'Prix BPU'!$C$3:$C$300,),3)*X119</f>
        <v>0</v>
      </c>
      <c r="Y120" s="31">
        <f>INDEX('Prix BPU'!$C$3:$E$300,MATCH(' Quantités '!Y$2,'Prix BPU'!$C$3:$C$300,),3)*Y119</f>
        <v>0</v>
      </c>
      <c r="Z120" s="31">
        <f>INDEX('Prix BPU'!$C$3:$E$300,MATCH(' Quantités '!Z$2,'Prix BPU'!$C$3:$C$300,),3)*Z119</f>
        <v>0</v>
      </c>
      <c r="AA120" s="31">
        <f>INDEX('Prix BPU'!$C$3:$E$300,MATCH(' Quantités '!AA$2,'Prix BPU'!$C$3:$C$300,),3)*AA119</f>
        <v>0</v>
      </c>
      <c r="AB120" s="30">
        <f>INDEX('Prix BPU'!$C$3:$E$300,MATCH(' Quantités '!AB$2,'Prix BPU'!$C$3:$C$300,),2)*AB119</f>
        <v>0</v>
      </c>
      <c r="AC120" s="30">
        <f>INDEX('Prix BPU'!$C$3:$E$300,MATCH(' Quantités '!AC$2,'Prix BPU'!$C$3:$C$300,),2)*AC119</f>
        <v>0</v>
      </c>
      <c r="AD120" s="30">
        <f>INDEX('Prix BPU'!$C$3:$E$300,MATCH(' Quantités '!AD$2,'Prix BPU'!$C$3:$C$300,),2)*AD119</f>
        <v>0</v>
      </c>
      <c r="AE120" s="30">
        <f>INDEX('Prix BPU'!$C$3:$E$300,MATCH(' Quantités '!AE$2,'Prix BPU'!$C$3:$C$300,),2)*AE119</f>
        <v>0</v>
      </c>
      <c r="AF120" s="30">
        <f>INDEX('Prix BPU'!$C$3:$E$300,MATCH(' Quantités '!AF$2,'Prix BPU'!$C$3:$C$300,),2)*AF119</f>
        <v>0</v>
      </c>
      <c r="AG120" s="30">
        <f>INDEX('Prix BPU'!$C$3:$E$300,MATCH(' Quantités '!AG$2,'Prix BPU'!$C$3:$C$300,),2)*AG119</f>
        <v>0</v>
      </c>
      <c r="AH120" s="32">
        <f>SUM(C120:AA120)</f>
        <v>0</v>
      </c>
      <c r="AI120" s="112"/>
      <c r="AJ120" s="67">
        <f>IF($AH120&lt;4999.99,($AH120-$AH120*RABAIS!$C$3),IF(' Quantités '!$AH120&gt;15000,(' Quantités '!$AH120-' Quantités '!$AH120*RABAIS!$C$5),($AH120-$AH120*RABAIS!$C$4)))</f>
        <v>0</v>
      </c>
      <c r="AK120" s="68">
        <f t="shared" ref="AK120" si="85">AJ120*1.2</f>
        <v>0</v>
      </c>
    </row>
    <row r="121" spans="1:37" ht="18" customHeight="1" x14ac:dyDescent="0.3">
      <c r="A121" s="113"/>
      <c r="B121" s="63" t="s">
        <v>299</v>
      </c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6"/>
      <c r="AI121" s="111" t="str">
        <f>IF($AH122&lt;4999.99,"1",IF($AH122&gt;15000,"3","2"))</f>
        <v>1</v>
      </c>
      <c r="AJ121" s="65"/>
      <c r="AK121" s="66"/>
    </row>
    <row r="122" spans="1:37" s="18" customFormat="1" ht="18" customHeight="1" thickBot="1" x14ac:dyDescent="0.35">
      <c r="A122" s="114"/>
      <c r="B122" s="64" t="s">
        <v>22</v>
      </c>
      <c r="C122" s="30">
        <f>INDEX('Prix BPU'!$C$3:$E$300,MATCH(' Quantités '!C$2,'Prix BPU'!$C$3:$C$300,),2)*C121</f>
        <v>0</v>
      </c>
      <c r="D122" s="30">
        <f>INDEX('Prix BPU'!$C$3:$E$300,MATCH(' Quantités '!D$2,'Prix BPU'!$C$3:$C$300,),2)*D121</f>
        <v>0</v>
      </c>
      <c r="E122" s="30">
        <f>INDEX('Prix BPU'!$C$3:$E$300,MATCH(' Quantités '!E$2,'Prix BPU'!$C$3:$C$300,),2)*E121</f>
        <v>0</v>
      </c>
      <c r="F122" s="30">
        <f>INDEX('Prix BPU'!$C$3:$E$300,MATCH(' Quantités '!F$2,'Prix BPU'!$C$3:$C$300,),2)*F121</f>
        <v>0</v>
      </c>
      <c r="G122" s="30">
        <f>INDEX('Prix BPU'!$C$3:$E$300,MATCH(' Quantités '!G$2,'Prix BPU'!$C$3:$C$300,),2)*G121</f>
        <v>0</v>
      </c>
      <c r="H122" s="30">
        <f>INDEX('Prix BPU'!$C$3:$E$300,MATCH(' Quantités '!H$2,'Prix BPU'!$C$3:$C$300,),2)*H121</f>
        <v>0</v>
      </c>
      <c r="I122" s="30">
        <f>INDEX('Prix BPU'!$C$3:$E$300,MATCH(' Quantités '!I$2,'Prix BPU'!$C$3:$C$300,),2)*I121</f>
        <v>0</v>
      </c>
      <c r="J122" s="30">
        <f>INDEX('Prix BPU'!$C$3:$E$300,MATCH(' Quantités '!J$2,'Prix BPU'!$C$3:$C$300,),2)*J121</f>
        <v>0</v>
      </c>
      <c r="K122" s="30">
        <f>INDEX('Prix BPU'!$C$3:$E$300,MATCH(' Quantités '!K$2,'Prix BPU'!$C$3:$C$300,),2)*K121</f>
        <v>0</v>
      </c>
      <c r="L122" s="30">
        <f>INDEX('Prix BPU'!$C$3:$E$300,MATCH(' Quantités '!L$2,'Prix BPU'!$C$3:$C$300,),2)*L121</f>
        <v>0</v>
      </c>
      <c r="M122" s="30">
        <f>INDEX('Prix BPU'!$C$3:$E$300,MATCH(' Quantités '!M$2,'Prix BPU'!$C$3:$C$300,),2)*M121</f>
        <v>0</v>
      </c>
      <c r="N122" s="30">
        <f>INDEX('Prix BPU'!$C$3:$E$300,MATCH(' Quantités '!N$2,'Prix BPU'!$C$3:$C$300,),2)*N121</f>
        <v>0</v>
      </c>
      <c r="O122" s="30">
        <f>INDEX('Prix BPU'!$C$3:$E$300,MATCH(' Quantités '!O$2,'Prix BPU'!$C$3:$C$300,),2)*O121</f>
        <v>0</v>
      </c>
      <c r="P122" s="30">
        <f>INDEX('Prix BPU'!$C$3:$E$300,MATCH(' Quantités '!P$2,'Prix BPU'!$C$3:$C$300,),2)*P121</f>
        <v>0</v>
      </c>
      <c r="Q122" s="30">
        <f>INDEX('Prix BPU'!$C$3:$E$300,MATCH(' Quantités '!Q$2,'Prix BPU'!$C$3:$C$300,),2)*Q121</f>
        <v>0</v>
      </c>
      <c r="R122" s="30">
        <f>INDEX('Prix BPU'!$C$3:$E$300,MATCH(' Quantités '!R$2,'Prix BPU'!$C$3:$C$300,),2)*R121</f>
        <v>0</v>
      </c>
      <c r="S122" s="30">
        <f>INDEX('Prix BPU'!$C$3:$E$300,MATCH(' Quantités '!S$2,'Prix BPU'!$C$3:$C$300,),2)*S121</f>
        <v>0</v>
      </c>
      <c r="T122" s="30">
        <f>INDEX('Prix BPU'!$C$3:$E$300,MATCH(' Quantités '!T$2,'Prix BPU'!$C$3:$C$300,),2)*T121</f>
        <v>0</v>
      </c>
      <c r="U122" s="30">
        <f>INDEX('Prix BPU'!$C$3:$E$300,MATCH(' Quantités '!U$2,'Prix BPU'!$C$3:$C$300,),2)*U121</f>
        <v>0</v>
      </c>
      <c r="V122" s="30">
        <f>INDEX('Prix BPU'!$C$3:$E$300,MATCH(' Quantités '!V$2,'Prix BPU'!$C$3:$C$300,),2)*V121</f>
        <v>0</v>
      </c>
      <c r="W122" s="31">
        <f>INDEX('Prix BPU'!$C$3:$E$300,MATCH(' Quantités '!W$2,'Prix BPU'!$C$3:$C$300,),3)*W121</f>
        <v>0</v>
      </c>
      <c r="X122" s="31">
        <f>INDEX('Prix BPU'!$C$3:$E$300,MATCH(' Quantités '!X$2,'Prix BPU'!$C$3:$C$300,),3)*X121</f>
        <v>0</v>
      </c>
      <c r="Y122" s="31">
        <f>INDEX('Prix BPU'!$C$3:$E$300,MATCH(' Quantités '!Y$2,'Prix BPU'!$C$3:$C$300,),3)*Y121</f>
        <v>0</v>
      </c>
      <c r="Z122" s="31">
        <f>INDEX('Prix BPU'!$C$3:$E$300,MATCH(' Quantités '!Z$2,'Prix BPU'!$C$3:$C$300,),3)*Z121</f>
        <v>0</v>
      </c>
      <c r="AA122" s="31">
        <f>INDEX('Prix BPU'!$C$3:$E$300,MATCH(' Quantités '!AA$2,'Prix BPU'!$C$3:$C$300,),3)*AA121</f>
        <v>0</v>
      </c>
      <c r="AB122" s="30">
        <f>INDEX('Prix BPU'!$C$3:$E$300,MATCH(' Quantités '!AB$2,'Prix BPU'!$C$3:$C$300,),2)*AB121</f>
        <v>0</v>
      </c>
      <c r="AC122" s="30">
        <f>INDEX('Prix BPU'!$C$3:$E$300,MATCH(' Quantités '!AC$2,'Prix BPU'!$C$3:$C$300,),2)*AC121</f>
        <v>0</v>
      </c>
      <c r="AD122" s="30">
        <f>INDEX('Prix BPU'!$C$3:$E$300,MATCH(' Quantités '!AD$2,'Prix BPU'!$C$3:$C$300,),2)*AD121</f>
        <v>0</v>
      </c>
      <c r="AE122" s="30">
        <f>INDEX('Prix BPU'!$C$3:$E$300,MATCH(' Quantités '!AE$2,'Prix BPU'!$C$3:$C$300,),2)*AE121</f>
        <v>0</v>
      </c>
      <c r="AF122" s="30">
        <f>INDEX('Prix BPU'!$C$3:$E$300,MATCH(' Quantités '!AF$2,'Prix BPU'!$C$3:$C$300,),2)*AF121</f>
        <v>0</v>
      </c>
      <c r="AG122" s="30">
        <f>INDEX('Prix BPU'!$C$3:$E$300,MATCH(' Quantités '!AG$2,'Prix BPU'!$C$3:$C$300,),2)*AG121</f>
        <v>0</v>
      </c>
      <c r="AH122" s="32">
        <f>SUM(C122:AA122)</f>
        <v>0</v>
      </c>
      <c r="AI122" s="112"/>
      <c r="AJ122" s="67">
        <f>IF($AH122&lt;4999.99,($AH122-$AH122*RABAIS!$C$3),IF(' Quantités '!$AH122&gt;15000,(' Quantités '!$AH122-' Quantités '!$AH122*RABAIS!$C$5),($AH122-$AH122*RABAIS!$C$4)))</f>
        <v>0</v>
      </c>
      <c r="AK122" s="68">
        <f t="shared" ref="AK122" si="86">AJ122*1.2</f>
        <v>0</v>
      </c>
    </row>
    <row r="123" spans="1:37" ht="18" customHeight="1" x14ac:dyDescent="0.3">
      <c r="A123" s="113"/>
      <c r="B123" s="63" t="s">
        <v>299</v>
      </c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6"/>
      <c r="AI123" s="111" t="str">
        <f t="shared" ref="AI123" si="87">IF($AH124&lt;4999.99,"1",IF($AH124&gt;15000,"3","2"))</f>
        <v>1</v>
      </c>
      <c r="AJ123" s="65"/>
      <c r="AK123" s="66"/>
    </row>
    <row r="124" spans="1:37" s="18" customFormat="1" ht="18" customHeight="1" thickBot="1" x14ac:dyDescent="0.35">
      <c r="A124" s="114"/>
      <c r="B124" s="64" t="s">
        <v>22</v>
      </c>
      <c r="C124" s="30">
        <f>INDEX('Prix BPU'!$C$3:$E$300,MATCH(' Quantités '!C$2,'Prix BPU'!$C$3:$C$300,),2)*C123</f>
        <v>0</v>
      </c>
      <c r="D124" s="30">
        <f>INDEX('Prix BPU'!$C$3:$E$300,MATCH(' Quantités '!D$2,'Prix BPU'!$C$3:$C$300,),2)*D123</f>
        <v>0</v>
      </c>
      <c r="E124" s="30">
        <f>INDEX('Prix BPU'!$C$3:$E$300,MATCH(' Quantités '!E$2,'Prix BPU'!$C$3:$C$300,),2)*E123</f>
        <v>0</v>
      </c>
      <c r="F124" s="30">
        <f>INDEX('Prix BPU'!$C$3:$E$300,MATCH(' Quantités '!F$2,'Prix BPU'!$C$3:$C$300,),2)*F123</f>
        <v>0</v>
      </c>
      <c r="G124" s="30">
        <f>INDEX('Prix BPU'!$C$3:$E$300,MATCH(' Quantités '!G$2,'Prix BPU'!$C$3:$C$300,),2)*G123</f>
        <v>0</v>
      </c>
      <c r="H124" s="30">
        <f>INDEX('Prix BPU'!$C$3:$E$300,MATCH(' Quantités '!H$2,'Prix BPU'!$C$3:$C$300,),2)*H123</f>
        <v>0</v>
      </c>
      <c r="I124" s="30">
        <f>INDEX('Prix BPU'!$C$3:$E$300,MATCH(' Quantités '!I$2,'Prix BPU'!$C$3:$C$300,),2)*I123</f>
        <v>0</v>
      </c>
      <c r="J124" s="30">
        <f>INDEX('Prix BPU'!$C$3:$E$300,MATCH(' Quantités '!J$2,'Prix BPU'!$C$3:$C$300,),2)*J123</f>
        <v>0</v>
      </c>
      <c r="K124" s="30">
        <f>INDEX('Prix BPU'!$C$3:$E$300,MATCH(' Quantités '!K$2,'Prix BPU'!$C$3:$C$300,),2)*K123</f>
        <v>0</v>
      </c>
      <c r="L124" s="30">
        <f>INDEX('Prix BPU'!$C$3:$E$300,MATCH(' Quantités '!L$2,'Prix BPU'!$C$3:$C$300,),2)*L123</f>
        <v>0</v>
      </c>
      <c r="M124" s="30">
        <f>INDEX('Prix BPU'!$C$3:$E$300,MATCH(' Quantités '!M$2,'Prix BPU'!$C$3:$C$300,),2)*M123</f>
        <v>0</v>
      </c>
      <c r="N124" s="30">
        <f>INDEX('Prix BPU'!$C$3:$E$300,MATCH(' Quantités '!N$2,'Prix BPU'!$C$3:$C$300,),2)*N123</f>
        <v>0</v>
      </c>
      <c r="O124" s="30">
        <f>INDEX('Prix BPU'!$C$3:$E$300,MATCH(' Quantités '!O$2,'Prix BPU'!$C$3:$C$300,),2)*O123</f>
        <v>0</v>
      </c>
      <c r="P124" s="30">
        <f>INDEX('Prix BPU'!$C$3:$E$300,MATCH(' Quantités '!P$2,'Prix BPU'!$C$3:$C$300,),2)*P123</f>
        <v>0</v>
      </c>
      <c r="Q124" s="30">
        <f>INDEX('Prix BPU'!$C$3:$E$300,MATCH(' Quantités '!Q$2,'Prix BPU'!$C$3:$C$300,),2)*Q123</f>
        <v>0</v>
      </c>
      <c r="R124" s="30">
        <f>INDEX('Prix BPU'!$C$3:$E$300,MATCH(' Quantités '!R$2,'Prix BPU'!$C$3:$C$300,),2)*R123</f>
        <v>0</v>
      </c>
      <c r="S124" s="30">
        <f>INDEX('Prix BPU'!$C$3:$E$300,MATCH(' Quantités '!S$2,'Prix BPU'!$C$3:$C$300,),2)*S123</f>
        <v>0</v>
      </c>
      <c r="T124" s="30">
        <f>INDEX('Prix BPU'!$C$3:$E$300,MATCH(' Quantités '!T$2,'Prix BPU'!$C$3:$C$300,),2)*T123</f>
        <v>0</v>
      </c>
      <c r="U124" s="30">
        <f>INDEX('Prix BPU'!$C$3:$E$300,MATCH(' Quantités '!U$2,'Prix BPU'!$C$3:$C$300,),2)*U123</f>
        <v>0</v>
      </c>
      <c r="V124" s="30">
        <f>INDEX('Prix BPU'!$C$3:$E$300,MATCH(' Quantités '!V$2,'Prix BPU'!$C$3:$C$300,),2)*V123</f>
        <v>0</v>
      </c>
      <c r="W124" s="31">
        <f>INDEX('Prix BPU'!$C$3:$E$300,MATCH(' Quantités '!W$2,'Prix BPU'!$C$3:$C$300,),3)*W123</f>
        <v>0</v>
      </c>
      <c r="X124" s="31">
        <f>INDEX('Prix BPU'!$C$3:$E$300,MATCH(' Quantités '!X$2,'Prix BPU'!$C$3:$C$300,),3)*X123</f>
        <v>0</v>
      </c>
      <c r="Y124" s="31">
        <f>INDEX('Prix BPU'!$C$3:$E$300,MATCH(' Quantités '!Y$2,'Prix BPU'!$C$3:$C$300,),3)*Y123</f>
        <v>0</v>
      </c>
      <c r="Z124" s="31">
        <f>INDEX('Prix BPU'!$C$3:$E$300,MATCH(' Quantités '!Z$2,'Prix BPU'!$C$3:$C$300,),3)*Z123</f>
        <v>0</v>
      </c>
      <c r="AA124" s="31">
        <f>INDEX('Prix BPU'!$C$3:$E$300,MATCH(' Quantités '!AA$2,'Prix BPU'!$C$3:$C$300,),3)*AA123</f>
        <v>0</v>
      </c>
      <c r="AB124" s="30">
        <f>INDEX('Prix BPU'!$C$3:$E$300,MATCH(' Quantités '!AB$2,'Prix BPU'!$C$3:$C$300,),2)*AB123</f>
        <v>0</v>
      </c>
      <c r="AC124" s="30">
        <f>INDEX('Prix BPU'!$C$3:$E$300,MATCH(' Quantités '!AC$2,'Prix BPU'!$C$3:$C$300,),2)*AC123</f>
        <v>0</v>
      </c>
      <c r="AD124" s="30">
        <f>INDEX('Prix BPU'!$C$3:$E$300,MATCH(' Quantités '!AD$2,'Prix BPU'!$C$3:$C$300,),2)*AD123</f>
        <v>0</v>
      </c>
      <c r="AE124" s="30">
        <f>INDEX('Prix BPU'!$C$3:$E$300,MATCH(' Quantités '!AE$2,'Prix BPU'!$C$3:$C$300,),2)*AE123</f>
        <v>0</v>
      </c>
      <c r="AF124" s="30">
        <f>INDEX('Prix BPU'!$C$3:$E$300,MATCH(' Quantités '!AF$2,'Prix BPU'!$C$3:$C$300,),2)*AF123</f>
        <v>0</v>
      </c>
      <c r="AG124" s="30">
        <f>INDEX('Prix BPU'!$C$3:$E$300,MATCH(' Quantités '!AG$2,'Prix BPU'!$C$3:$C$300,),2)*AG123</f>
        <v>0</v>
      </c>
      <c r="AH124" s="32">
        <f>SUM(C124:AA124)</f>
        <v>0</v>
      </c>
      <c r="AI124" s="112"/>
      <c r="AJ124" s="67">
        <f>IF($AH124&lt;4999.99,($AH124-$AH124*RABAIS!$C$3),IF(' Quantités '!$AH124&gt;15000,(' Quantités '!$AH124-' Quantités '!$AH124*RABAIS!$C$5),($AH124-$AH124*RABAIS!$C$4)))</f>
        <v>0</v>
      </c>
      <c r="AK124" s="68">
        <f t="shared" ref="AK124" si="88">AJ124*1.2</f>
        <v>0</v>
      </c>
    </row>
    <row r="125" spans="1:37" ht="18" customHeight="1" x14ac:dyDescent="0.3">
      <c r="A125" s="113"/>
      <c r="B125" s="63" t="s">
        <v>299</v>
      </c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6"/>
      <c r="AI125" s="111" t="str">
        <f t="shared" ref="AI125" si="89">IF($AH126&lt;4999.99,"1",IF($AH126&gt;15000,"3","2"))</f>
        <v>1</v>
      </c>
      <c r="AJ125" s="65"/>
      <c r="AK125" s="66"/>
    </row>
    <row r="126" spans="1:37" s="18" customFormat="1" ht="18" customHeight="1" thickBot="1" x14ac:dyDescent="0.35">
      <c r="A126" s="114"/>
      <c r="B126" s="64" t="s">
        <v>22</v>
      </c>
      <c r="C126" s="30">
        <f>INDEX('Prix BPU'!$C$3:$E$300,MATCH(' Quantités '!C$2,'Prix BPU'!$C$3:$C$300,),2)*C125</f>
        <v>0</v>
      </c>
      <c r="D126" s="30">
        <f>INDEX('Prix BPU'!$C$3:$E$300,MATCH(' Quantités '!D$2,'Prix BPU'!$C$3:$C$300,),2)*D125</f>
        <v>0</v>
      </c>
      <c r="E126" s="30">
        <f>INDEX('Prix BPU'!$C$3:$E$300,MATCH(' Quantités '!E$2,'Prix BPU'!$C$3:$C$300,),2)*E125</f>
        <v>0</v>
      </c>
      <c r="F126" s="30">
        <f>INDEX('Prix BPU'!$C$3:$E$300,MATCH(' Quantités '!F$2,'Prix BPU'!$C$3:$C$300,),2)*F125</f>
        <v>0</v>
      </c>
      <c r="G126" s="30">
        <f>INDEX('Prix BPU'!$C$3:$E$300,MATCH(' Quantités '!G$2,'Prix BPU'!$C$3:$C$300,),2)*G125</f>
        <v>0</v>
      </c>
      <c r="H126" s="30">
        <f>INDEX('Prix BPU'!$C$3:$E$300,MATCH(' Quantités '!H$2,'Prix BPU'!$C$3:$C$300,),2)*H125</f>
        <v>0</v>
      </c>
      <c r="I126" s="30">
        <f>INDEX('Prix BPU'!$C$3:$E$300,MATCH(' Quantités '!I$2,'Prix BPU'!$C$3:$C$300,),2)*I125</f>
        <v>0</v>
      </c>
      <c r="J126" s="30">
        <f>INDEX('Prix BPU'!$C$3:$E$300,MATCH(' Quantités '!J$2,'Prix BPU'!$C$3:$C$300,),2)*J125</f>
        <v>0</v>
      </c>
      <c r="K126" s="30">
        <f>INDEX('Prix BPU'!$C$3:$E$300,MATCH(' Quantités '!K$2,'Prix BPU'!$C$3:$C$300,),2)*K125</f>
        <v>0</v>
      </c>
      <c r="L126" s="30">
        <f>INDEX('Prix BPU'!$C$3:$E$300,MATCH(' Quantités '!L$2,'Prix BPU'!$C$3:$C$300,),2)*L125</f>
        <v>0</v>
      </c>
      <c r="M126" s="30">
        <f>INDEX('Prix BPU'!$C$3:$E$300,MATCH(' Quantités '!M$2,'Prix BPU'!$C$3:$C$300,),2)*M125</f>
        <v>0</v>
      </c>
      <c r="N126" s="30">
        <f>INDEX('Prix BPU'!$C$3:$E$300,MATCH(' Quantités '!N$2,'Prix BPU'!$C$3:$C$300,),2)*N125</f>
        <v>0</v>
      </c>
      <c r="O126" s="30">
        <f>INDEX('Prix BPU'!$C$3:$E$300,MATCH(' Quantités '!O$2,'Prix BPU'!$C$3:$C$300,),2)*O125</f>
        <v>0</v>
      </c>
      <c r="P126" s="30">
        <f>INDEX('Prix BPU'!$C$3:$E$300,MATCH(' Quantités '!P$2,'Prix BPU'!$C$3:$C$300,),2)*P125</f>
        <v>0</v>
      </c>
      <c r="Q126" s="30">
        <f>INDEX('Prix BPU'!$C$3:$E$300,MATCH(' Quantités '!Q$2,'Prix BPU'!$C$3:$C$300,),2)*Q125</f>
        <v>0</v>
      </c>
      <c r="R126" s="30">
        <f>INDEX('Prix BPU'!$C$3:$E$300,MATCH(' Quantités '!R$2,'Prix BPU'!$C$3:$C$300,),2)*R125</f>
        <v>0</v>
      </c>
      <c r="S126" s="30">
        <f>INDEX('Prix BPU'!$C$3:$E$300,MATCH(' Quantités '!S$2,'Prix BPU'!$C$3:$C$300,),2)*S125</f>
        <v>0</v>
      </c>
      <c r="T126" s="30">
        <f>INDEX('Prix BPU'!$C$3:$E$300,MATCH(' Quantités '!T$2,'Prix BPU'!$C$3:$C$300,),2)*T125</f>
        <v>0</v>
      </c>
      <c r="U126" s="30">
        <f>INDEX('Prix BPU'!$C$3:$E$300,MATCH(' Quantités '!U$2,'Prix BPU'!$C$3:$C$300,),2)*U125</f>
        <v>0</v>
      </c>
      <c r="V126" s="30">
        <f>INDEX('Prix BPU'!$C$3:$E$300,MATCH(' Quantités '!V$2,'Prix BPU'!$C$3:$C$300,),2)*V125</f>
        <v>0</v>
      </c>
      <c r="W126" s="31">
        <f>INDEX('Prix BPU'!$C$3:$E$300,MATCH(' Quantités '!W$2,'Prix BPU'!$C$3:$C$300,),3)*W125</f>
        <v>0</v>
      </c>
      <c r="X126" s="31">
        <f>INDEX('Prix BPU'!$C$3:$E$300,MATCH(' Quantités '!X$2,'Prix BPU'!$C$3:$C$300,),3)*X125</f>
        <v>0</v>
      </c>
      <c r="Y126" s="31">
        <f>INDEX('Prix BPU'!$C$3:$E$300,MATCH(' Quantités '!Y$2,'Prix BPU'!$C$3:$C$300,),3)*Y125</f>
        <v>0</v>
      </c>
      <c r="Z126" s="31">
        <f>INDEX('Prix BPU'!$C$3:$E$300,MATCH(' Quantités '!Z$2,'Prix BPU'!$C$3:$C$300,),3)*Z125</f>
        <v>0</v>
      </c>
      <c r="AA126" s="31">
        <f>INDEX('Prix BPU'!$C$3:$E$300,MATCH(' Quantités '!AA$2,'Prix BPU'!$C$3:$C$300,),3)*AA125</f>
        <v>0</v>
      </c>
      <c r="AB126" s="30">
        <f>INDEX('Prix BPU'!$C$3:$E$300,MATCH(' Quantités '!AB$2,'Prix BPU'!$C$3:$C$300,),2)*AB125</f>
        <v>0</v>
      </c>
      <c r="AC126" s="30">
        <f>INDEX('Prix BPU'!$C$3:$E$300,MATCH(' Quantités '!AC$2,'Prix BPU'!$C$3:$C$300,),2)*AC125</f>
        <v>0</v>
      </c>
      <c r="AD126" s="30">
        <f>INDEX('Prix BPU'!$C$3:$E$300,MATCH(' Quantités '!AD$2,'Prix BPU'!$C$3:$C$300,),2)*AD125</f>
        <v>0</v>
      </c>
      <c r="AE126" s="30">
        <f>INDEX('Prix BPU'!$C$3:$E$300,MATCH(' Quantités '!AE$2,'Prix BPU'!$C$3:$C$300,),2)*AE125</f>
        <v>0</v>
      </c>
      <c r="AF126" s="30">
        <f>INDEX('Prix BPU'!$C$3:$E$300,MATCH(' Quantités '!AF$2,'Prix BPU'!$C$3:$C$300,),2)*AF125</f>
        <v>0</v>
      </c>
      <c r="AG126" s="30">
        <f>INDEX('Prix BPU'!$C$3:$E$300,MATCH(' Quantités '!AG$2,'Prix BPU'!$C$3:$C$300,),2)*AG125</f>
        <v>0</v>
      </c>
      <c r="AH126" s="32">
        <f>SUM(C126:AA126)</f>
        <v>0</v>
      </c>
      <c r="AI126" s="112"/>
      <c r="AJ126" s="67">
        <f>IF($AH126&lt;4999.99,($AH126-$AH126*RABAIS!$C$3),IF(' Quantités '!$AH126&gt;15000,(' Quantités '!$AH126-' Quantités '!$AH126*RABAIS!$C$5),($AH126-$AH126*RABAIS!$C$4)))</f>
        <v>0</v>
      </c>
      <c r="AK126" s="68">
        <f t="shared" ref="AK126" si="90">AJ126*1.2</f>
        <v>0</v>
      </c>
    </row>
    <row r="127" spans="1:37" ht="18" customHeight="1" x14ac:dyDescent="0.3">
      <c r="A127" s="113"/>
      <c r="B127" s="63" t="s">
        <v>299</v>
      </c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6"/>
      <c r="AI127" s="111" t="str">
        <f>IF($AH128&lt;4999.99,"1",IF($AH128&gt;15000,"3","2"))</f>
        <v>1</v>
      </c>
      <c r="AJ127" s="65"/>
      <c r="AK127" s="66"/>
    </row>
    <row r="128" spans="1:37" s="18" customFormat="1" ht="18" customHeight="1" thickBot="1" x14ac:dyDescent="0.35">
      <c r="A128" s="114"/>
      <c r="B128" s="64" t="s">
        <v>22</v>
      </c>
      <c r="C128" s="30">
        <f>INDEX('Prix BPU'!$C$3:$E$300,MATCH(' Quantités '!C$2,'Prix BPU'!$C$3:$C$300,),2)*C127</f>
        <v>0</v>
      </c>
      <c r="D128" s="30">
        <f>INDEX('Prix BPU'!$C$3:$E$300,MATCH(' Quantités '!D$2,'Prix BPU'!$C$3:$C$300,),2)*D127</f>
        <v>0</v>
      </c>
      <c r="E128" s="30">
        <f>INDEX('Prix BPU'!$C$3:$E$300,MATCH(' Quantités '!E$2,'Prix BPU'!$C$3:$C$300,),2)*E127</f>
        <v>0</v>
      </c>
      <c r="F128" s="30">
        <f>INDEX('Prix BPU'!$C$3:$E$300,MATCH(' Quantités '!F$2,'Prix BPU'!$C$3:$C$300,),2)*F127</f>
        <v>0</v>
      </c>
      <c r="G128" s="30">
        <f>INDEX('Prix BPU'!$C$3:$E$300,MATCH(' Quantités '!G$2,'Prix BPU'!$C$3:$C$300,),2)*G127</f>
        <v>0</v>
      </c>
      <c r="H128" s="30">
        <f>INDEX('Prix BPU'!$C$3:$E$300,MATCH(' Quantités '!H$2,'Prix BPU'!$C$3:$C$300,),2)*H127</f>
        <v>0</v>
      </c>
      <c r="I128" s="30">
        <f>INDEX('Prix BPU'!$C$3:$E$300,MATCH(' Quantités '!I$2,'Prix BPU'!$C$3:$C$300,),2)*I127</f>
        <v>0</v>
      </c>
      <c r="J128" s="30">
        <f>INDEX('Prix BPU'!$C$3:$E$300,MATCH(' Quantités '!J$2,'Prix BPU'!$C$3:$C$300,),2)*J127</f>
        <v>0</v>
      </c>
      <c r="K128" s="30">
        <f>INDEX('Prix BPU'!$C$3:$E$300,MATCH(' Quantités '!K$2,'Prix BPU'!$C$3:$C$300,),2)*K127</f>
        <v>0</v>
      </c>
      <c r="L128" s="30">
        <f>INDEX('Prix BPU'!$C$3:$E$300,MATCH(' Quantités '!L$2,'Prix BPU'!$C$3:$C$300,),2)*L127</f>
        <v>0</v>
      </c>
      <c r="M128" s="30">
        <f>INDEX('Prix BPU'!$C$3:$E$300,MATCH(' Quantités '!M$2,'Prix BPU'!$C$3:$C$300,),2)*M127</f>
        <v>0</v>
      </c>
      <c r="N128" s="30">
        <f>INDEX('Prix BPU'!$C$3:$E$300,MATCH(' Quantités '!N$2,'Prix BPU'!$C$3:$C$300,),2)*N127</f>
        <v>0</v>
      </c>
      <c r="O128" s="30">
        <f>INDEX('Prix BPU'!$C$3:$E$300,MATCH(' Quantités '!O$2,'Prix BPU'!$C$3:$C$300,),2)*O127</f>
        <v>0</v>
      </c>
      <c r="P128" s="30">
        <f>INDEX('Prix BPU'!$C$3:$E$300,MATCH(' Quantités '!P$2,'Prix BPU'!$C$3:$C$300,),2)*P127</f>
        <v>0</v>
      </c>
      <c r="Q128" s="30">
        <f>INDEX('Prix BPU'!$C$3:$E$300,MATCH(' Quantités '!Q$2,'Prix BPU'!$C$3:$C$300,),2)*Q127</f>
        <v>0</v>
      </c>
      <c r="R128" s="30">
        <f>INDEX('Prix BPU'!$C$3:$E$300,MATCH(' Quantités '!R$2,'Prix BPU'!$C$3:$C$300,),2)*R127</f>
        <v>0</v>
      </c>
      <c r="S128" s="30">
        <f>INDEX('Prix BPU'!$C$3:$E$300,MATCH(' Quantités '!S$2,'Prix BPU'!$C$3:$C$300,),2)*S127</f>
        <v>0</v>
      </c>
      <c r="T128" s="30">
        <f>INDEX('Prix BPU'!$C$3:$E$300,MATCH(' Quantités '!T$2,'Prix BPU'!$C$3:$C$300,),2)*T127</f>
        <v>0</v>
      </c>
      <c r="U128" s="30">
        <f>INDEX('Prix BPU'!$C$3:$E$300,MATCH(' Quantités '!U$2,'Prix BPU'!$C$3:$C$300,),2)*U127</f>
        <v>0</v>
      </c>
      <c r="V128" s="30">
        <f>INDEX('Prix BPU'!$C$3:$E$300,MATCH(' Quantités '!V$2,'Prix BPU'!$C$3:$C$300,),2)*V127</f>
        <v>0</v>
      </c>
      <c r="W128" s="31">
        <f>INDEX('Prix BPU'!$C$3:$E$300,MATCH(' Quantités '!W$2,'Prix BPU'!$C$3:$C$300,),3)*W127</f>
        <v>0</v>
      </c>
      <c r="X128" s="31">
        <f>INDEX('Prix BPU'!$C$3:$E$300,MATCH(' Quantités '!X$2,'Prix BPU'!$C$3:$C$300,),3)*X127</f>
        <v>0</v>
      </c>
      <c r="Y128" s="31">
        <f>INDEX('Prix BPU'!$C$3:$E$300,MATCH(' Quantités '!Y$2,'Prix BPU'!$C$3:$C$300,),3)*Y127</f>
        <v>0</v>
      </c>
      <c r="Z128" s="31">
        <f>INDEX('Prix BPU'!$C$3:$E$300,MATCH(' Quantités '!Z$2,'Prix BPU'!$C$3:$C$300,),3)*Z127</f>
        <v>0</v>
      </c>
      <c r="AA128" s="31">
        <f>INDEX('Prix BPU'!$C$3:$E$300,MATCH(' Quantités '!AA$2,'Prix BPU'!$C$3:$C$300,),3)*AA127</f>
        <v>0</v>
      </c>
      <c r="AB128" s="30">
        <f>INDEX('Prix BPU'!$C$3:$E$300,MATCH(' Quantités '!AB$2,'Prix BPU'!$C$3:$C$300,),2)*AB127</f>
        <v>0</v>
      </c>
      <c r="AC128" s="30">
        <f>INDEX('Prix BPU'!$C$3:$E$300,MATCH(' Quantités '!AC$2,'Prix BPU'!$C$3:$C$300,),2)*AC127</f>
        <v>0</v>
      </c>
      <c r="AD128" s="30">
        <f>INDEX('Prix BPU'!$C$3:$E$300,MATCH(' Quantités '!AD$2,'Prix BPU'!$C$3:$C$300,),2)*AD127</f>
        <v>0</v>
      </c>
      <c r="AE128" s="30">
        <f>INDEX('Prix BPU'!$C$3:$E$300,MATCH(' Quantités '!AE$2,'Prix BPU'!$C$3:$C$300,),2)*AE127</f>
        <v>0</v>
      </c>
      <c r="AF128" s="30">
        <f>INDEX('Prix BPU'!$C$3:$E$300,MATCH(' Quantités '!AF$2,'Prix BPU'!$C$3:$C$300,),2)*AF127</f>
        <v>0</v>
      </c>
      <c r="AG128" s="30">
        <f>INDEX('Prix BPU'!$C$3:$E$300,MATCH(' Quantités '!AG$2,'Prix BPU'!$C$3:$C$300,),2)*AG127</f>
        <v>0</v>
      </c>
      <c r="AH128" s="32">
        <f>SUM(C128:AA128)</f>
        <v>0</v>
      </c>
      <c r="AI128" s="112"/>
      <c r="AJ128" s="67">
        <f>IF($AH128&lt;4999.99,($AH128-$AH128*RABAIS!$C$3),IF(' Quantités '!$AH128&gt;15000,(' Quantités '!$AH128-' Quantités '!$AH128*RABAIS!$C$5),($AH128-$AH128*RABAIS!$C$4)))</f>
        <v>0</v>
      </c>
      <c r="AK128" s="68">
        <f t="shared" ref="AK128" si="91">AJ128*1.2</f>
        <v>0</v>
      </c>
    </row>
    <row r="129" spans="1:37" ht="18" customHeight="1" x14ac:dyDescent="0.3">
      <c r="A129" s="113"/>
      <c r="B129" s="63" t="s">
        <v>299</v>
      </c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6"/>
      <c r="AI129" s="111" t="str">
        <f t="shared" ref="AI129" si="92">IF($AH130&lt;4999.99,"1",IF($AH130&gt;15000,"3","2"))</f>
        <v>1</v>
      </c>
      <c r="AJ129" s="65"/>
      <c r="AK129" s="66"/>
    </row>
    <row r="130" spans="1:37" s="18" customFormat="1" ht="18" customHeight="1" thickBot="1" x14ac:dyDescent="0.35">
      <c r="A130" s="114"/>
      <c r="B130" s="64" t="s">
        <v>22</v>
      </c>
      <c r="C130" s="30">
        <f>INDEX('Prix BPU'!$C$3:$E$300,MATCH(' Quantités '!C$2,'Prix BPU'!$C$3:$C$300,),2)*C129</f>
        <v>0</v>
      </c>
      <c r="D130" s="30">
        <f>INDEX('Prix BPU'!$C$3:$E$300,MATCH(' Quantités '!D$2,'Prix BPU'!$C$3:$C$300,),2)*D129</f>
        <v>0</v>
      </c>
      <c r="E130" s="30">
        <f>INDEX('Prix BPU'!$C$3:$E$300,MATCH(' Quantités '!E$2,'Prix BPU'!$C$3:$C$300,),2)*E129</f>
        <v>0</v>
      </c>
      <c r="F130" s="30">
        <f>INDEX('Prix BPU'!$C$3:$E$300,MATCH(' Quantités '!F$2,'Prix BPU'!$C$3:$C$300,),2)*F129</f>
        <v>0</v>
      </c>
      <c r="G130" s="30">
        <f>INDEX('Prix BPU'!$C$3:$E$300,MATCH(' Quantités '!G$2,'Prix BPU'!$C$3:$C$300,),2)*G129</f>
        <v>0</v>
      </c>
      <c r="H130" s="30">
        <f>INDEX('Prix BPU'!$C$3:$E$300,MATCH(' Quantités '!H$2,'Prix BPU'!$C$3:$C$300,),2)*H129</f>
        <v>0</v>
      </c>
      <c r="I130" s="30">
        <f>INDEX('Prix BPU'!$C$3:$E$300,MATCH(' Quantités '!I$2,'Prix BPU'!$C$3:$C$300,),2)*I129</f>
        <v>0</v>
      </c>
      <c r="J130" s="30">
        <f>INDEX('Prix BPU'!$C$3:$E$300,MATCH(' Quantités '!J$2,'Prix BPU'!$C$3:$C$300,),2)*J129</f>
        <v>0</v>
      </c>
      <c r="K130" s="30">
        <f>INDEX('Prix BPU'!$C$3:$E$300,MATCH(' Quantités '!K$2,'Prix BPU'!$C$3:$C$300,),2)*K129</f>
        <v>0</v>
      </c>
      <c r="L130" s="30">
        <f>INDEX('Prix BPU'!$C$3:$E$300,MATCH(' Quantités '!L$2,'Prix BPU'!$C$3:$C$300,),2)*L129</f>
        <v>0</v>
      </c>
      <c r="M130" s="30">
        <f>INDEX('Prix BPU'!$C$3:$E$300,MATCH(' Quantités '!M$2,'Prix BPU'!$C$3:$C$300,),2)*M129</f>
        <v>0</v>
      </c>
      <c r="N130" s="30">
        <f>INDEX('Prix BPU'!$C$3:$E$300,MATCH(' Quantités '!N$2,'Prix BPU'!$C$3:$C$300,),2)*N129</f>
        <v>0</v>
      </c>
      <c r="O130" s="30">
        <f>INDEX('Prix BPU'!$C$3:$E$300,MATCH(' Quantités '!O$2,'Prix BPU'!$C$3:$C$300,),2)*O129</f>
        <v>0</v>
      </c>
      <c r="P130" s="30">
        <f>INDEX('Prix BPU'!$C$3:$E$300,MATCH(' Quantités '!P$2,'Prix BPU'!$C$3:$C$300,),2)*P129</f>
        <v>0</v>
      </c>
      <c r="Q130" s="30">
        <f>INDEX('Prix BPU'!$C$3:$E$300,MATCH(' Quantités '!Q$2,'Prix BPU'!$C$3:$C$300,),2)*Q129</f>
        <v>0</v>
      </c>
      <c r="R130" s="30">
        <f>INDEX('Prix BPU'!$C$3:$E$300,MATCH(' Quantités '!R$2,'Prix BPU'!$C$3:$C$300,),2)*R129</f>
        <v>0</v>
      </c>
      <c r="S130" s="30">
        <f>INDEX('Prix BPU'!$C$3:$E$300,MATCH(' Quantités '!S$2,'Prix BPU'!$C$3:$C$300,),2)*S129</f>
        <v>0</v>
      </c>
      <c r="T130" s="30">
        <f>INDEX('Prix BPU'!$C$3:$E$300,MATCH(' Quantités '!T$2,'Prix BPU'!$C$3:$C$300,),2)*T129</f>
        <v>0</v>
      </c>
      <c r="U130" s="30">
        <f>INDEX('Prix BPU'!$C$3:$E$300,MATCH(' Quantités '!U$2,'Prix BPU'!$C$3:$C$300,),2)*U129</f>
        <v>0</v>
      </c>
      <c r="V130" s="30">
        <f>INDEX('Prix BPU'!$C$3:$E$300,MATCH(' Quantités '!V$2,'Prix BPU'!$C$3:$C$300,),2)*V129</f>
        <v>0</v>
      </c>
      <c r="W130" s="31">
        <f>INDEX('Prix BPU'!$C$3:$E$300,MATCH(' Quantités '!W$2,'Prix BPU'!$C$3:$C$300,),3)*W129</f>
        <v>0</v>
      </c>
      <c r="X130" s="31">
        <f>INDEX('Prix BPU'!$C$3:$E$300,MATCH(' Quantités '!X$2,'Prix BPU'!$C$3:$C$300,),3)*X129</f>
        <v>0</v>
      </c>
      <c r="Y130" s="31">
        <f>INDEX('Prix BPU'!$C$3:$E$300,MATCH(' Quantités '!Y$2,'Prix BPU'!$C$3:$C$300,),3)*Y129</f>
        <v>0</v>
      </c>
      <c r="Z130" s="31">
        <f>INDEX('Prix BPU'!$C$3:$E$300,MATCH(' Quantités '!Z$2,'Prix BPU'!$C$3:$C$300,),3)*Z129</f>
        <v>0</v>
      </c>
      <c r="AA130" s="31">
        <f>INDEX('Prix BPU'!$C$3:$E$300,MATCH(' Quantités '!AA$2,'Prix BPU'!$C$3:$C$300,),3)*AA129</f>
        <v>0</v>
      </c>
      <c r="AB130" s="30">
        <f>INDEX('Prix BPU'!$C$3:$E$300,MATCH(' Quantités '!AB$2,'Prix BPU'!$C$3:$C$300,),2)*AB129</f>
        <v>0</v>
      </c>
      <c r="AC130" s="30">
        <f>INDEX('Prix BPU'!$C$3:$E$300,MATCH(' Quantités '!AC$2,'Prix BPU'!$C$3:$C$300,),2)*AC129</f>
        <v>0</v>
      </c>
      <c r="AD130" s="30">
        <f>INDEX('Prix BPU'!$C$3:$E$300,MATCH(' Quantités '!AD$2,'Prix BPU'!$C$3:$C$300,),2)*AD129</f>
        <v>0</v>
      </c>
      <c r="AE130" s="30">
        <f>INDEX('Prix BPU'!$C$3:$E$300,MATCH(' Quantités '!AE$2,'Prix BPU'!$C$3:$C$300,),2)*AE129</f>
        <v>0</v>
      </c>
      <c r="AF130" s="30">
        <f>INDEX('Prix BPU'!$C$3:$E$300,MATCH(' Quantités '!AF$2,'Prix BPU'!$C$3:$C$300,),2)*AF129</f>
        <v>0</v>
      </c>
      <c r="AG130" s="30">
        <f>INDEX('Prix BPU'!$C$3:$E$300,MATCH(' Quantités '!AG$2,'Prix BPU'!$C$3:$C$300,),2)*AG129</f>
        <v>0</v>
      </c>
      <c r="AH130" s="32">
        <f>SUM(C130:AA130)</f>
        <v>0</v>
      </c>
      <c r="AI130" s="112"/>
      <c r="AJ130" s="67">
        <f>IF($AH130&lt;4999.99,($AH130-$AH130*RABAIS!$C$3),IF(' Quantités '!$AH130&gt;15000,(' Quantités '!$AH130-' Quantités '!$AH130*RABAIS!$C$5),($AH130-$AH130*RABAIS!$C$4)))</f>
        <v>0</v>
      </c>
      <c r="AK130" s="68">
        <f t="shared" ref="AK130" si="93">AJ130*1.2</f>
        <v>0</v>
      </c>
    </row>
    <row r="131" spans="1:37" ht="18" customHeight="1" x14ac:dyDescent="0.3">
      <c r="A131" s="113"/>
      <c r="B131" s="63" t="s">
        <v>299</v>
      </c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6"/>
      <c r="AI131" s="111" t="str">
        <f>IF($AH132&lt;4999.99,"1",IF($AH132&gt;15000,"3","2"))</f>
        <v>1</v>
      </c>
      <c r="AJ131" s="65"/>
      <c r="AK131" s="66"/>
    </row>
    <row r="132" spans="1:37" s="18" customFormat="1" ht="18" customHeight="1" thickBot="1" x14ac:dyDescent="0.35">
      <c r="A132" s="114"/>
      <c r="B132" s="64" t="s">
        <v>22</v>
      </c>
      <c r="C132" s="30">
        <f>INDEX('Prix BPU'!$C$3:$E$300,MATCH(' Quantités '!C$2,'Prix BPU'!$C$3:$C$300,),2)*C131</f>
        <v>0</v>
      </c>
      <c r="D132" s="30">
        <f>INDEX('Prix BPU'!$C$3:$E$300,MATCH(' Quantités '!D$2,'Prix BPU'!$C$3:$C$300,),2)*D131</f>
        <v>0</v>
      </c>
      <c r="E132" s="30">
        <f>INDEX('Prix BPU'!$C$3:$E$300,MATCH(' Quantités '!E$2,'Prix BPU'!$C$3:$C$300,),2)*E131</f>
        <v>0</v>
      </c>
      <c r="F132" s="30">
        <f>INDEX('Prix BPU'!$C$3:$E$300,MATCH(' Quantités '!F$2,'Prix BPU'!$C$3:$C$300,),2)*F131</f>
        <v>0</v>
      </c>
      <c r="G132" s="30">
        <f>INDEX('Prix BPU'!$C$3:$E$300,MATCH(' Quantités '!G$2,'Prix BPU'!$C$3:$C$300,),2)*G131</f>
        <v>0</v>
      </c>
      <c r="H132" s="30">
        <f>INDEX('Prix BPU'!$C$3:$E$300,MATCH(' Quantités '!H$2,'Prix BPU'!$C$3:$C$300,),2)*H131</f>
        <v>0</v>
      </c>
      <c r="I132" s="30">
        <f>INDEX('Prix BPU'!$C$3:$E$300,MATCH(' Quantités '!I$2,'Prix BPU'!$C$3:$C$300,),2)*I131</f>
        <v>0</v>
      </c>
      <c r="J132" s="30">
        <f>INDEX('Prix BPU'!$C$3:$E$300,MATCH(' Quantités '!J$2,'Prix BPU'!$C$3:$C$300,),2)*J131</f>
        <v>0</v>
      </c>
      <c r="K132" s="30">
        <f>INDEX('Prix BPU'!$C$3:$E$300,MATCH(' Quantités '!K$2,'Prix BPU'!$C$3:$C$300,),2)*K131</f>
        <v>0</v>
      </c>
      <c r="L132" s="30">
        <f>INDEX('Prix BPU'!$C$3:$E$300,MATCH(' Quantités '!L$2,'Prix BPU'!$C$3:$C$300,),2)*L131</f>
        <v>0</v>
      </c>
      <c r="M132" s="30">
        <f>INDEX('Prix BPU'!$C$3:$E$300,MATCH(' Quantités '!M$2,'Prix BPU'!$C$3:$C$300,),2)*M131</f>
        <v>0</v>
      </c>
      <c r="N132" s="30">
        <f>INDEX('Prix BPU'!$C$3:$E$300,MATCH(' Quantités '!N$2,'Prix BPU'!$C$3:$C$300,),2)*N131</f>
        <v>0</v>
      </c>
      <c r="O132" s="30">
        <f>INDEX('Prix BPU'!$C$3:$E$300,MATCH(' Quantités '!O$2,'Prix BPU'!$C$3:$C$300,),2)*O131</f>
        <v>0</v>
      </c>
      <c r="P132" s="30">
        <f>INDEX('Prix BPU'!$C$3:$E$300,MATCH(' Quantités '!P$2,'Prix BPU'!$C$3:$C$300,),2)*P131</f>
        <v>0</v>
      </c>
      <c r="Q132" s="30">
        <f>INDEX('Prix BPU'!$C$3:$E$300,MATCH(' Quantités '!Q$2,'Prix BPU'!$C$3:$C$300,),2)*Q131</f>
        <v>0</v>
      </c>
      <c r="R132" s="30">
        <f>INDEX('Prix BPU'!$C$3:$E$300,MATCH(' Quantités '!R$2,'Prix BPU'!$C$3:$C$300,),2)*R131</f>
        <v>0</v>
      </c>
      <c r="S132" s="30">
        <f>INDEX('Prix BPU'!$C$3:$E$300,MATCH(' Quantités '!S$2,'Prix BPU'!$C$3:$C$300,),2)*S131</f>
        <v>0</v>
      </c>
      <c r="T132" s="30">
        <f>INDEX('Prix BPU'!$C$3:$E$300,MATCH(' Quantités '!T$2,'Prix BPU'!$C$3:$C$300,),2)*T131</f>
        <v>0</v>
      </c>
      <c r="U132" s="30">
        <f>INDEX('Prix BPU'!$C$3:$E$300,MATCH(' Quantités '!U$2,'Prix BPU'!$C$3:$C$300,),2)*U131</f>
        <v>0</v>
      </c>
      <c r="V132" s="30">
        <f>INDEX('Prix BPU'!$C$3:$E$300,MATCH(' Quantités '!V$2,'Prix BPU'!$C$3:$C$300,),2)*V131</f>
        <v>0</v>
      </c>
      <c r="W132" s="31">
        <f>INDEX('Prix BPU'!$C$3:$E$300,MATCH(' Quantités '!W$2,'Prix BPU'!$C$3:$C$300,),3)*W131</f>
        <v>0</v>
      </c>
      <c r="X132" s="31">
        <f>INDEX('Prix BPU'!$C$3:$E$300,MATCH(' Quantités '!X$2,'Prix BPU'!$C$3:$C$300,),3)*X131</f>
        <v>0</v>
      </c>
      <c r="Y132" s="31">
        <f>INDEX('Prix BPU'!$C$3:$E$300,MATCH(' Quantités '!Y$2,'Prix BPU'!$C$3:$C$300,),3)*Y131</f>
        <v>0</v>
      </c>
      <c r="Z132" s="31">
        <f>INDEX('Prix BPU'!$C$3:$E$300,MATCH(' Quantités '!Z$2,'Prix BPU'!$C$3:$C$300,),3)*Z131</f>
        <v>0</v>
      </c>
      <c r="AA132" s="31">
        <f>INDEX('Prix BPU'!$C$3:$E$300,MATCH(' Quantités '!AA$2,'Prix BPU'!$C$3:$C$300,),3)*AA131</f>
        <v>0</v>
      </c>
      <c r="AB132" s="30">
        <f>INDEX('Prix BPU'!$C$3:$E$300,MATCH(' Quantités '!AB$2,'Prix BPU'!$C$3:$C$300,),2)*AB131</f>
        <v>0</v>
      </c>
      <c r="AC132" s="30">
        <f>INDEX('Prix BPU'!$C$3:$E$300,MATCH(' Quantités '!AC$2,'Prix BPU'!$C$3:$C$300,),2)*AC131</f>
        <v>0</v>
      </c>
      <c r="AD132" s="30">
        <f>INDEX('Prix BPU'!$C$3:$E$300,MATCH(' Quantités '!AD$2,'Prix BPU'!$C$3:$C$300,),2)*AD131</f>
        <v>0</v>
      </c>
      <c r="AE132" s="30">
        <f>INDEX('Prix BPU'!$C$3:$E$300,MATCH(' Quantités '!AE$2,'Prix BPU'!$C$3:$C$300,),2)*AE131</f>
        <v>0</v>
      </c>
      <c r="AF132" s="30">
        <f>INDEX('Prix BPU'!$C$3:$E$300,MATCH(' Quantités '!AF$2,'Prix BPU'!$C$3:$C$300,),2)*AF131</f>
        <v>0</v>
      </c>
      <c r="AG132" s="30">
        <f>INDEX('Prix BPU'!$C$3:$E$300,MATCH(' Quantités '!AG$2,'Prix BPU'!$C$3:$C$300,),2)*AG131</f>
        <v>0</v>
      </c>
      <c r="AH132" s="32">
        <f>SUM(C132:AA132)</f>
        <v>0</v>
      </c>
      <c r="AI132" s="112"/>
      <c r="AJ132" s="67">
        <f>IF($AH132&lt;4999.99,($AH132-$AH132*RABAIS!$C$3),IF(' Quantités '!$AH132&gt;15000,(' Quantités '!$AH132-' Quantités '!$AH132*RABAIS!$C$5),($AH132-$AH132*RABAIS!$C$4)))</f>
        <v>0</v>
      </c>
      <c r="AK132" s="68">
        <f t="shared" ref="AK132" si="94">AJ132*1.2</f>
        <v>0</v>
      </c>
    </row>
    <row r="133" spans="1:37" ht="18" customHeight="1" x14ac:dyDescent="0.3">
      <c r="A133" s="113"/>
      <c r="B133" s="63" t="s">
        <v>299</v>
      </c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6"/>
      <c r="AI133" s="111" t="str">
        <f t="shared" ref="AI133" si="95">IF($AH134&lt;4999.99,"1",IF($AH134&gt;15000,"3","2"))</f>
        <v>1</v>
      </c>
      <c r="AJ133" s="65"/>
      <c r="AK133" s="66"/>
    </row>
    <row r="134" spans="1:37" s="18" customFormat="1" ht="18" customHeight="1" thickBot="1" x14ac:dyDescent="0.35">
      <c r="A134" s="114"/>
      <c r="B134" s="64" t="s">
        <v>22</v>
      </c>
      <c r="C134" s="30">
        <f>INDEX('Prix BPU'!$C$3:$E$300,MATCH(' Quantités '!C$2,'Prix BPU'!$C$3:$C$300,),2)*C133</f>
        <v>0</v>
      </c>
      <c r="D134" s="30">
        <f>INDEX('Prix BPU'!$C$3:$E$300,MATCH(' Quantités '!D$2,'Prix BPU'!$C$3:$C$300,),2)*D133</f>
        <v>0</v>
      </c>
      <c r="E134" s="30">
        <f>INDEX('Prix BPU'!$C$3:$E$300,MATCH(' Quantités '!E$2,'Prix BPU'!$C$3:$C$300,),2)*E133</f>
        <v>0</v>
      </c>
      <c r="F134" s="30">
        <f>INDEX('Prix BPU'!$C$3:$E$300,MATCH(' Quantités '!F$2,'Prix BPU'!$C$3:$C$300,),2)*F133</f>
        <v>0</v>
      </c>
      <c r="G134" s="30">
        <f>INDEX('Prix BPU'!$C$3:$E$300,MATCH(' Quantités '!G$2,'Prix BPU'!$C$3:$C$300,),2)*G133</f>
        <v>0</v>
      </c>
      <c r="H134" s="30">
        <f>INDEX('Prix BPU'!$C$3:$E$300,MATCH(' Quantités '!H$2,'Prix BPU'!$C$3:$C$300,),2)*H133</f>
        <v>0</v>
      </c>
      <c r="I134" s="30">
        <f>INDEX('Prix BPU'!$C$3:$E$300,MATCH(' Quantités '!I$2,'Prix BPU'!$C$3:$C$300,),2)*I133</f>
        <v>0</v>
      </c>
      <c r="J134" s="30">
        <f>INDEX('Prix BPU'!$C$3:$E$300,MATCH(' Quantités '!J$2,'Prix BPU'!$C$3:$C$300,),2)*J133</f>
        <v>0</v>
      </c>
      <c r="K134" s="30">
        <f>INDEX('Prix BPU'!$C$3:$E$300,MATCH(' Quantités '!K$2,'Prix BPU'!$C$3:$C$300,),2)*K133</f>
        <v>0</v>
      </c>
      <c r="L134" s="30">
        <f>INDEX('Prix BPU'!$C$3:$E$300,MATCH(' Quantités '!L$2,'Prix BPU'!$C$3:$C$300,),2)*L133</f>
        <v>0</v>
      </c>
      <c r="M134" s="30">
        <f>INDEX('Prix BPU'!$C$3:$E$300,MATCH(' Quantités '!M$2,'Prix BPU'!$C$3:$C$300,),2)*M133</f>
        <v>0</v>
      </c>
      <c r="N134" s="30">
        <f>INDEX('Prix BPU'!$C$3:$E$300,MATCH(' Quantités '!N$2,'Prix BPU'!$C$3:$C$300,),2)*N133</f>
        <v>0</v>
      </c>
      <c r="O134" s="30">
        <f>INDEX('Prix BPU'!$C$3:$E$300,MATCH(' Quantités '!O$2,'Prix BPU'!$C$3:$C$300,),2)*O133</f>
        <v>0</v>
      </c>
      <c r="P134" s="30">
        <f>INDEX('Prix BPU'!$C$3:$E$300,MATCH(' Quantités '!P$2,'Prix BPU'!$C$3:$C$300,),2)*P133</f>
        <v>0</v>
      </c>
      <c r="Q134" s="30">
        <f>INDEX('Prix BPU'!$C$3:$E$300,MATCH(' Quantités '!Q$2,'Prix BPU'!$C$3:$C$300,),2)*Q133</f>
        <v>0</v>
      </c>
      <c r="R134" s="30">
        <f>INDEX('Prix BPU'!$C$3:$E$300,MATCH(' Quantités '!R$2,'Prix BPU'!$C$3:$C$300,),2)*R133</f>
        <v>0</v>
      </c>
      <c r="S134" s="30">
        <f>INDEX('Prix BPU'!$C$3:$E$300,MATCH(' Quantités '!S$2,'Prix BPU'!$C$3:$C$300,),2)*S133</f>
        <v>0</v>
      </c>
      <c r="T134" s="30">
        <f>INDEX('Prix BPU'!$C$3:$E$300,MATCH(' Quantités '!T$2,'Prix BPU'!$C$3:$C$300,),2)*T133</f>
        <v>0</v>
      </c>
      <c r="U134" s="30">
        <f>INDEX('Prix BPU'!$C$3:$E$300,MATCH(' Quantités '!U$2,'Prix BPU'!$C$3:$C$300,),2)*U133</f>
        <v>0</v>
      </c>
      <c r="V134" s="30">
        <f>INDEX('Prix BPU'!$C$3:$E$300,MATCH(' Quantités '!V$2,'Prix BPU'!$C$3:$C$300,),2)*V133</f>
        <v>0</v>
      </c>
      <c r="W134" s="31">
        <f>INDEX('Prix BPU'!$C$3:$E$300,MATCH(' Quantités '!W$2,'Prix BPU'!$C$3:$C$300,),3)*W133</f>
        <v>0</v>
      </c>
      <c r="X134" s="31">
        <f>INDEX('Prix BPU'!$C$3:$E$300,MATCH(' Quantités '!X$2,'Prix BPU'!$C$3:$C$300,),3)*X133</f>
        <v>0</v>
      </c>
      <c r="Y134" s="31">
        <f>INDEX('Prix BPU'!$C$3:$E$300,MATCH(' Quantités '!Y$2,'Prix BPU'!$C$3:$C$300,),3)*Y133</f>
        <v>0</v>
      </c>
      <c r="Z134" s="31">
        <f>INDEX('Prix BPU'!$C$3:$E$300,MATCH(' Quantités '!Z$2,'Prix BPU'!$C$3:$C$300,),3)*Z133</f>
        <v>0</v>
      </c>
      <c r="AA134" s="31">
        <f>INDEX('Prix BPU'!$C$3:$E$300,MATCH(' Quantités '!AA$2,'Prix BPU'!$C$3:$C$300,),3)*AA133</f>
        <v>0</v>
      </c>
      <c r="AB134" s="30">
        <f>INDEX('Prix BPU'!$C$3:$E$300,MATCH(' Quantités '!AB$2,'Prix BPU'!$C$3:$C$300,),2)*AB133</f>
        <v>0</v>
      </c>
      <c r="AC134" s="30">
        <f>INDEX('Prix BPU'!$C$3:$E$300,MATCH(' Quantités '!AC$2,'Prix BPU'!$C$3:$C$300,),2)*AC133</f>
        <v>0</v>
      </c>
      <c r="AD134" s="30">
        <f>INDEX('Prix BPU'!$C$3:$E$300,MATCH(' Quantités '!AD$2,'Prix BPU'!$C$3:$C$300,),2)*AD133</f>
        <v>0</v>
      </c>
      <c r="AE134" s="30">
        <f>INDEX('Prix BPU'!$C$3:$E$300,MATCH(' Quantités '!AE$2,'Prix BPU'!$C$3:$C$300,),2)*AE133</f>
        <v>0</v>
      </c>
      <c r="AF134" s="30">
        <f>INDEX('Prix BPU'!$C$3:$E$300,MATCH(' Quantités '!AF$2,'Prix BPU'!$C$3:$C$300,),2)*AF133</f>
        <v>0</v>
      </c>
      <c r="AG134" s="30">
        <f>INDEX('Prix BPU'!$C$3:$E$300,MATCH(' Quantités '!AG$2,'Prix BPU'!$C$3:$C$300,),2)*AG133</f>
        <v>0</v>
      </c>
      <c r="AH134" s="32">
        <f>SUM(C134:AA134)</f>
        <v>0</v>
      </c>
      <c r="AI134" s="112"/>
      <c r="AJ134" s="67">
        <f>IF($AH134&lt;4999.99,($AH134-$AH134*RABAIS!$C$3),IF(' Quantités '!$AH134&gt;15000,(' Quantités '!$AH134-' Quantités '!$AH134*RABAIS!$C$5),($AH134-$AH134*RABAIS!$C$4)))</f>
        <v>0</v>
      </c>
      <c r="AK134" s="68">
        <f t="shared" ref="AK134" si="96">AJ134*1.2</f>
        <v>0</v>
      </c>
    </row>
    <row r="135" spans="1:37" ht="18" customHeight="1" x14ac:dyDescent="0.3">
      <c r="A135" s="113"/>
      <c r="B135" s="63" t="s">
        <v>299</v>
      </c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6"/>
      <c r="AI135" s="111" t="str">
        <f t="shared" ref="AI135" si="97">IF($AH136&lt;4999.99,"1",IF($AH136&gt;15000,"3","2"))</f>
        <v>1</v>
      </c>
      <c r="AJ135" s="65"/>
      <c r="AK135" s="66"/>
    </row>
    <row r="136" spans="1:37" s="18" customFormat="1" ht="18" customHeight="1" thickBot="1" x14ac:dyDescent="0.35">
      <c r="A136" s="114"/>
      <c r="B136" s="64" t="s">
        <v>22</v>
      </c>
      <c r="C136" s="30">
        <f>INDEX('Prix BPU'!$C$3:$E$300,MATCH(' Quantités '!C$2,'Prix BPU'!$C$3:$C$300,),2)*C135</f>
        <v>0</v>
      </c>
      <c r="D136" s="30">
        <f>INDEX('Prix BPU'!$C$3:$E$300,MATCH(' Quantités '!D$2,'Prix BPU'!$C$3:$C$300,),2)*D135</f>
        <v>0</v>
      </c>
      <c r="E136" s="30">
        <f>INDEX('Prix BPU'!$C$3:$E$300,MATCH(' Quantités '!E$2,'Prix BPU'!$C$3:$C$300,),2)*E135</f>
        <v>0</v>
      </c>
      <c r="F136" s="30">
        <f>INDEX('Prix BPU'!$C$3:$E$300,MATCH(' Quantités '!F$2,'Prix BPU'!$C$3:$C$300,),2)*F135</f>
        <v>0</v>
      </c>
      <c r="G136" s="30">
        <f>INDEX('Prix BPU'!$C$3:$E$300,MATCH(' Quantités '!G$2,'Prix BPU'!$C$3:$C$300,),2)*G135</f>
        <v>0</v>
      </c>
      <c r="H136" s="30">
        <f>INDEX('Prix BPU'!$C$3:$E$300,MATCH(' Quantités '!H$2,'Prix BPU'!$C$3:$C$300,),2)*H135</f>
        <v>0</v>
      </c>
      <c r="I136" s="30">
        <f>INDEX('Prix BPU'!$C$3:$E$300,MATCH(' Quantités '!I$2,'Prix BPU'!$C$3:$C$300,),2)*I135</f>
        <v>0</v>
      </c>
      <c r="J136" s="30">
        <f>INDEX('Prix BPU'!$C$3:$E$300,MATCH(' Quantités '!J$2,'Prix BPU'!$C$3:$C$300,),2)*J135</f>
        <v>0</v>
      </c>
      <c r="K136" s="30">
        <f>INDEX('Prix BPU'!$C$3:$E$300,MATCH(' Quantités '!K$2,'Prix BPU'!$C$3:$C$300,),2)*K135</f>
        <v>0</v>
      </c>
      <c r="L136" s="30">
        <f>INDEX('Prix BPU'!$C$3:$E$300,MATCH(' Quantités '!L$2,'Prix BPU'!$C$3:$C$300,),2)*L135</f>
        <v>0</v>
      </c>
      <c r="M136" s="30">
        <f>INDEX('Prix BPU'!$C$3:$E$300,MATCH(' Quantités '!M$2,'Prix BPU'!$C$3:$C$300,),2)*M135</f>
        <v>0</v>
      </c>
      <c r="N136" s="30">
        <f>INDEX('Prix BPU'!$C$3:$E$300,MATCH(' Quantités '!N$2,'Prix BPU'!$C$3:$C$300,),2)*N135</f>
        <v>0</v>
      </c>
      <c r="O136" s="30">
        <f>INDEX('Prix BPU'!$C$3:$E$300,MATCH(' Quantités '!O$2,'Prix BPU'!$C$3:$C$300,),2)*O135</f>
        <v>0</v>
      </c>
      <c r="P136" s="30">
        <f>INDEX('Prix BPU'!$C$3:$E$300,MATCH(' Quantités '!P$2,'Prix BPU'!$C$3:$C$300,),2)*P135</f>
        <v>0</v>
      </c>
      <c r="Q136" s="30">
        <f>INDEX('Prix BPU'!$C$3:$E$300,MATCH(' Quantités '!Q$2,'Prix BPU'!$C$3:$C$300,),2)*Q135</f>
        <v>0</v>
      </c>
      <c r="R136" s="30">
        <f>INDEX('Prix BPU'!$C$3:$E$300,MATCH(' Quantités '!R$2,'Prix BPU'!$C$3:$C$300,),2)*R135</f>
        <v>0</v>
      </c>
      <c r="S136" s="30">
        <f>INDEX('Prix BPU'!$C$3:$E$300,MATCH(' Quantités '!S$2,'Prix BPU'!$C$3:$C$300,),2)*S135</f>
        <v>0</v>
      </c>
      <c r="T136" s="30">
        <f>INDEX('Prix BPU'!$C$3:$E$300,MATCH(' Quantités '!T$2,'Prix BPU'!$C$3:$C$300,),2)*T135</f>
        <v>0</v>
      </c>
      <c r="U136" s="30">
        <f>INDEX('Prix BPU'!$C$3:$E$300,MATCH(' Quantités '!U$2,'Prix BPU'!$C$3:$C$300,),2)*U135</f>
        <v>0</v>
      </c>
      <c r="V136" s="30">
        <f>INDEX('Prix BPU'!$C$3:$E$300,MATCH(' Quantités '!V$2,'Prix BPU'!$C$3:$C$300,),2)*V135</f>
        <v>0</v>
      </c>
      <c r="W136" s="31">
        <f>INDEX('Prix BPU'!$C$3:$E$300,MATCH(' Quantités '!W$2,'Prix BPU'!$C$3:$C$300,),3)*W135</f>
        <v>0</v>
      </c>
      <c r="X136" s="31">
        <f>INDEX('Prix BPU'!$C$3:$E$300,MATCH(' Quantités '!X$2,'Prix BPU'!$C$3:$C$300,),3)*X135</f>
        <v>0</v>
      </c>
      <c r="Y136" s="31">
        <f>INDEX('Prix BPU'!$C$3:$E$300,MATCH(' Quantités '!Y$2,'Prix BPU'!$C$3:$C$300,),3)*Y135</f>
        <v>0</v>
      </c>
      <c r="Z136" s="31">
        <f>INDEX('Prix BPU'!$C$3:$E$300,MATCH(' Quantités '!Z$2,'Prix BPU'!$C$3:$C$300,),3)*Z135</f>
        <v>0</v>
      </c>
      <c r="AA136" s="31">
        <f>INDEX('Prix BPU'!$C$3:$E$300,MATCH(' Quantités '!AA$2,'Prix BPU'!$C$3:$C$300,),3)*AA135</f>
        <v>0</v>
      </c>
      <c r="AB136" s="30">
        <f>INDEX('Prix BPU'!$C$3:$E$300,MATCH(' Quantités '!AB$2,'Prix BPU'!$C$3:$C$300,),2)*AB135</f>
        <v>0</v>
      </c>
      <c r="AC136" s="30">
        <f>INDEX('Prix BPU'!$C$3:$E$300,MATCH(' Quantités '!AC$2,'Prix BPU'!$C$3:$C$300,),2)*AC135</f>
        <v>0</v>
      </c>
      <c r="AD136" s="30">
        <f>INDEX('Prix BPU'!$C$3:$E$300,MATCH(' Quantités '!AD$2,'Prix BPU'!$C$3:$C$300,),2)*AD135</f>
        <v>0</v>
      </c>
      <c r="AE136" s="30">
        <f>INDEX('Prix BPU'!$C$3:$E$300,MATCH(' Quantités '!AE$2,'Prix BPU'!$C$3:$C$300,),2)*AE135</f>
        <v>0</v>
      </c>
      <c r="AF136" s="30">
        <f>INDEX('Prix BPU'!$C$3:$E$300,MATCH(' Quantités '!AF$2,'Prix BPU'!$C$3:$C$300,),2)*AF135</f>
        <v>0</v>
      </c>
      <c r="AG136" s="30">
        <f>INDEX('Prix BPU'!$C$3:$E$300,MATCH(' Quantités '!AG$2,'Prix BPU'!$C$3:$C$300,),2)*AG135</f>
        <v>0</v>
      </c>
      <c r="AH136" s="32">
        <f>SUM(C136:AA136)</f>
        <v>0</v>
      </c>
      <c r="AI136" s="112"/>
      <c r="AJ136" s="67">
        <f>IF($AH136&lt;4999.99,($AH136-$AH136*RABAIS!$C$3),IF(' Quantités '!$AH136&gt;15000,(' Quantités '!$AH136-' Quantités '!$AH136*RABAIS!$C$5),($AH136-$AH136*RABAIS!$C$4)))</f>
        <v>0</v>
      </c>
      <c r="AK136" s="68">
        <f t="shared" ref="AK136" si="98">AJ136*1.2</f>
        <v>0</v>
      </c>
    </row>
    <row r="137" spans="1:37" ht="18" customHeight="1" x14ac:dyDescent="0.3">
      <c r="A137" s="113"/>
      <c r="B137" s="63" t="s">
        <v>299</v>
      </c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6"/>
      <c r="AI137" s="111" t="str">
        <f>IF($AH138&lt;4999.99,"1",IF($AH138&gt;15000,"3","2"))</f>
        <v>1</v>
      </c>
      <c r="AJ137" s="65"/>
      <c r="AK137" s="66"/>
    </row>
    <row r="138" spans="1:37" s="18" customFormat="1" ht="18" customHeight="1" thickBot="1" x14ac:dyDescent="0.35">
      <c r="A138" s="114"/>
      <c r="B138" s="64" t="s">
        <v>22</v>
      </c>
      <c r="C138" s="30">
        <f>INDEX('Prix BPU'!$C$3:$E$300,MATCH(' Quantités '!C$2,'Prix BPU'!$C$3:$C$300,),2)*C137</f>
        <v>0</v>
      </c>
      <c r="D138" s="30">
        <f>INDEX('Prix BPU'!$C$3:$E$300,MATCH(' Quantités '!D$2,'Prix BPU'!$C$3:$C$300,),2)*D137</f>
        <v>0</v>
      </c>
      <c r="E138" s="30">
        <f>INDEX('Prix BPU'!$C$3:$E$300,MATCH(' Quantités '!E$2,'Prix BPU'!$C$3:$C$300,),2)*E137</f>
        <v>0</v>
      </c>
      <c r="F138" s="30">
        <f>INDEX('Prix BPU'!$C$3:$E$300,MATCH(' Quantités '!F$2,'Prix BPU'!$C$3:$C$300,),2)*F137</f>
        <v>0</v>
      </c>
      <c r="G138" s="30">
        <f>INDEX('Prix BPU'!$C$3:$E$300,MATCH(' Quantités '!G$2,'Prix BPU'!$C$3:$C$300,),2)*G137</f>
        <v>0</v>
      </c>
      <c r="H138" s="30">
        <f>INDEX('Prix BPU'!$C$3:$E$300,MATCH(' Quantités '!H$2,'Prix BPU'!$C$3:$C$300,),2)*H137</f>
        <v>0</v>
      </c>
      <c r="I138" s="30">
        <f>INDEX('Prix BPU'!$C$3:$E$300,MATCH(' Quantités '!I$2,'Prix BPU'!$C$3:$C$300,),2)*I137</f>
        <v>0</v>
      </c>
      <c r="J138" s="30">
        <f>INDEX('Prix BPU'!$C$3:$E$300,MATCH(' Quantités '!J$2,'Prix BPU'!$C$3:$C$300,),2)*J137</f>
        <v>0</v>
      </c>
      <c r="K138" s="30">
        <f>INDEX('Prix BPU'!$C$3:$E$300,MATCH(' Quantités '!K$2,'Prix BPU'!$C$3:$C$300,),2)*K137</f>
        <v>0</v>
      </c>
      <c r="L138" s="30">
        <f>INDEX('Prix BPU'!$C$3:$E$300,MATCH(' Quantités '!L$2,'Prix BPU'!$C$3:$C$300,),2)*L137</f>
        <v>0</v>
      </c>
      <c r="M138" s="30">
        <f>INDEX('Prix BPU'!$C$3:$E$300,MATCH(' Quantités '!M$2,'Prix BPU'!$C$3:$C$300,),2)*M137</f>
        <v>0</v>
      </c>
      <c r="N138" s="30">
        <f>INDEX('Prix BPU'!$C$3:$E$300,MATCH(' Quantités '!N$2,'Prix BPU'!$C$3:$C$300,),2)*N137</f>
        <v>0</v>
      </c>
      <c r="O138" s="30">
        <f>INDEX('Prix BPU'!$C$3:$E$300,MATCH(' Quantités '!O$2,'Prix BPU'!$C$3:$C$300,),2)*O137</f>
        <v>0</v>
      </c>
      <c r="P138" s="30">
        <f>INDEX('Prix BPU'!$C$3:$E$300,MATCH(' Quantités '!P$2,'Prix BPU'!$C$3:$C$300,),2)*P137</f>
        <v>0</v>
      </c>
      <c r="Q138" s="30">
        <f>INDEX('Prix BPU'!$C$3:$E$300,MATCH(' Quantités '!Q$2,'Prix BPU'!$C$3:$C$300,),2)*Q137</f>
        <v>0</v>
      </c>
      <c r="R138" s="30">
        <f>INDEX('Prix BPU'!$C$3:$E$300,MATCH(' Quantités '!R$2,'Prix BPU'!$C$3:$C$300,),2)*R137</f>
        <v>0</v>
      </c>
      <c r="S138" s="30">
        <f>INDEX('Prix BPU'!$C$3:$E$300,MATCH(' Quantités '!S$2,'Prix BPU'!$C$3:$C$300,),2)*S137</f>
        <v>0</v>
      </c>
      <c r="T138" s="30">
        <f>INDEX('Prix BPU'!$C$3:$E$300,MATCH(' Quantités '!T$2,'Prix BPU'!$C$3:$C$300,),2)*T137</f>
        <v>0</v>
      </c>
      <c r="U138" s="30">
        <f>INDEX('Prix BPU'!$C$3:$E$300,MATCH(' Quantités '!U$2,'Prix BPU'!$C$3:$C$300,),2)*U137</f>
        <v>0</v>
      </c>
      <c r="V138" s="30">
        <f>INDEX('Prix BPU'!$C$3:$E$300,MATCH(' Quantités '!V$2,'Prix BPU'!$C$3:$C$300,),2)*V137</f>
        <v>0</v>
      </c>
      <c r="W138" s="31">
        <f>INDEX('Prix BPU'!$C$3:$E$300,MATCH(' Quantités '!W$2,'Prix BPU'!$C$3:$C$300,),3)*W137</f>
        <v>0</v>
      </c>
      <c r="X138" s="31">
        <f>INDEX('Prix BPU'!$C$3:$E$300,MATCH(' Quantités '!X$2,'Prix BPU'!$C$3:$C$300,),3)*X137</f>
        <v>0</v>
      </c>
      <c r="Y138" s="31">
        <f>INDEX('Prix BPU'!$C$3:$E$300,MATCH(' Quantités '!Y$2,'Prix BPU'!$C$3:$C$300,),3)*Y137</f>
        <v>0</v>
      </c>
      <c r="Z138" s="31">
        <f>INDEX('Prix BPU'!$C$3:$E$300,MATCH(' Quantités '!Z$2,'Prix BPU'!$C$3:$C$300,),3)*Z137</f>
        <v>0</v>
      </c>
      <c r="AA138" s="31">
        <f>INDEX('Prix BPU'!$C$3:$E$300,MATCH(' Quantités '!AA$2,'Prix BPU'!$C$3:$C$300,),3)*AA137</f>
        <v>0</v>
      </c>
      <c r="AB138" s="30">
        <f>INDEX('Prix BPU'!$C$3:$E$300,MATCH(' Quantités '!AB$2,'Prix BPU'!$C$3:$C$300,),2)*AB137</f>
        <v>0</v>
      </c>
      <c r="AC138" s="30">
        <f>INDEX('Prix BPU'!$C$3:$E$300,MATCH(' Quantités '!AC$2,'Prix BPU'!$C$3:$C$300,),2)*AC137</f>
        <v>0</v>
      </c>
      <c r="AD138" s="30">
        <f>INDEX('Prix BPU'!$C$3:$E$300,MATCH(' Quantités '!AD$2,'Prix BPU'!$C$3:$C$300,),2)*AD137</f>
        <v>0</v>
      </c>
      <c r="AE138" s="30">
        <f>INDEX('Prix BPU'!$C$3:$E$300,MATCH(' Quantités '!AE$2,'Prix BPU'!$C$3:$C$300,),2)*AE137</f>
        <v>0</v>
      </c>
      <c r="AF138" s="30">
        <f>INDEX('Prix BPU'!$C$3:$E$300,MATCH(' Quantités '!AF$2,'Prix BPU'!$C$3:$C$300,),2)*AF137</f>
        <v>0</v>
      </c>
      <c r="AG138" s="30">
        <f>INDEX('Prix BPU'!$C$3:$E$300,MATCH(' Quantités '!AG$2,'Prix BPU'!$C$3:$C$300,),2)*AG137</f>
        <v>0</v>
      </c>
      <c r="AH138" s="32">
        <f>SUM(C138:AA138)</f>
        <v>0</v>
      </c>
      <c r="AI138" s="112"/>
      <c r="AJ138" s="67">
        <f>IF($AH138&lt;4999.99,($AH138-$AH138*RABAIS!$C$3),IF(' Quantités '!$AH138&gt;15000,(' Quantités '!$AH138-' Quantités '!$AH138*RABAIS!$C$5),($AH138-$AH138*RABAIS!$C$4)))</f>
        <v>0</v>
      </c>
      <c r="AK138" s="68">
        <f t="shared" ref="AK138" si="99">AJ138*1.2</f>
        <v>0</v>
      </c>
    </row>
    <row r="139" spans="1:37" ht="18" customHeight="1" x14ac:dyDescent="0.3">
      <c r="A139" s="113"/>
      <c r="B139" s="63" t="s">
        <v>299</v>
      </c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6"/>
      <c r="AI139" s="111" t="str">
        <f t="shared" ref="AI139" si="100">IF($AH140&lt;4999.99,"1",IF($AH140&gt;15000,"3","2"))</f>
        <v>1</v>
      </c>
      <c r="AJ139" s="65"/>
      <c r="AK139" s="66"/>
    </row>
    <row r="140" spans="1:37" s="18" customFormat="1" ht="18" customHeight="1" thickBot="1" x14ac:dyDescent="0.35">
      <c r="A140" s="114"/>
      <c r="B140" s="64" t="s">
        <v>22</v>
      </c>
      <c r="C140" s="30">
        <f>INDEX('Prix BPU'!$C$3:$E$300,MATCH(' Quantités '!C$2,'Prix BPU'!$C$3:$C$300,),2)*C139</f>
        <v>0</v>
      </c>
      <c r="D140" s="30">
        <f>INDEX('Prix BPU'!$C$3:$E$300,MATCH(' Quantités '!D$2,'Prix BPU'!$C$3:$C$300,),2)*D139</f>
        <v>0</v>
      </c>
      <c r="E140" s="30">
        <f>INDEX('Prix BPU'!$C$3:$E$300,MATCH(' Quantités '!E$2,'Prix BPU'!$C$3:$C$300,),2)*E139</f>
        <v>0</v>
      </c>
      <c r="F140" s="30">
        <f>INDEX('Prix BPU'!$C$3:$E$300,MATCH(' Quantités '!F$2,'Prix BPU'!$C$3:$C$300,),2)*F139</f>
        <v>0</v>
      </c>
      <c r="G140" s="30">
        <f>INDEX('Prix BPU'!$C$3:$E$300,MATCH(' Quantités '!G$2,'Prix BPU'!$C$3:$C$300,),2)*G139</f>
        <v>0</v>
      </c>
      <c r="H140" s="30">
        <f>INDEX('Prix BPU'!$C$3:$E$300,MATCH(' Quantités '!H$2,'Prix BPU'!$C$3:$C$300,),2)*H139</f>
        <v>0</v>
      </c>
      <c r="I140" s="30">
        <f>INDEX('Prix BPU'!$C$3:$E$300,MATCH(' Quantités '!I$2,'Prix BPU'!$C$3:$C$300,),2)*I139</f>
        <v>0</v>
      </c>
      <c r="J140" s="30">
        <f>INDEX('Prix BPU'!$C$3:$E$300,MATCH(' Quantités '!J$2,'Prix BPU'!$C$3:$C$300,),2)*J139</f>
        <v>0</v>
      </c>
      <c r="K140" s="30">
        <f>INDEX('Prix BPU'!$C$3:$E$300,MATCH(' Quantités '!K$2,'Prix BPU'!$C$3:$C$300,),2)*K139</f>
        <v>0</v>
      </c>
      <c r="L140" s="30">
        <f>INDEX('Prix BPU'!$C$3:$E$300,MATCH(' Quantités '!L$2,'Prix BPU'!$C$3:$C$300,),2)*L139</f>
        <v>0</v>
      </c>
      <c r="M140" s="30">
        <f>INDEX('Prix BPU'!$C$3:$E$300,MATCH(' Quantités '!M$2,'Prix BPU'!$C$3:$C$300,),2)*M139</f>
        <v>0</v>
      </c>
      <c r="N140" s="30">
        <f>INDEX('Prix BPU'!$C$3:$E$300,MATCH(' Quantités '!N$2,'Prix BPU'!$C$3:$C$300,),2)*N139</f>
        <v>0</v>
      </c>
      <c r="O140" s="30">
        <f>INDEX('Prix BPU'!$C$3:$E$300,MATCH(' Quantités '!O$2,'Prix BPU'!$C$3:$C$300,),2)*O139</f>
        <v>0</v>
      </c>
      <c r="P140" s="30">
        <f>INDEX('Prix BPU'!$C$3:$E$300,MATCH(' Quantités '!P$2,'Prix BPU'!$C$3:$C$300,),2)*P139</f>
        <v>0</v>
      </c>
      <c r="Q140" s="30">
        <f>INDEX('Prix BPU'!$C$3:$E$300,MATCH(' Quantités '!Q$2,'Prix BPU'!$C$3:$C$300,),2)*Q139</f>
        <v>0</v>
      </c>
      <c r="R140" s="30">
        <f>INDEX('Prix BPU'!$C$3:$E$300,MATCH(' Quantités '!R$2,'Prix BPU'!$C$3:$C$300,),2)*R139</f>
        <v>0</v>
      </c>
      <c r="S140" s="30">
        <f>INDEX('Prix BPU'!$C$3:$E$300,MATCH(' Quantités '!S$2,'Prix BPU'!$C$3:$C$300,),2)*S139</f>
        <v>0</v>
      </c>
      <c r="T140" s="30">
        <f>INDEX('Prix BPU'!$C$3:$E$300,MATCH(' Quantités '!T$2,'Prix BPU'!$C$3:$C$300,),2)*T139</f>
        <v>0</v>
      </c>
      <c r="U140" s="30">
        <f>INDEX('Prix BPU'!$C$3:$E$300,MATCH(' Quantités '!U$2,'Prix BPU'!$C$3:$C$300,),2)*U139</f>
        <v>0</v>
      </c>
      <c r="V140" s="30">
        <f>INDEX('Prix BPU'!$C$3:$E$300,MATCH(' Quantités '!V$2,'Prix BPU'!$C$3:$C$300,),2)*V139</f>
        <v>0</v>
      </c>
      <c r="W140" s="31">
        <f>INDEX('Prix BPU'!$C$3:$E$300,MATCH(' Quantités '!W$2,'Prix BPU'!$C$3:$C$300,),3)*W139</f>
        <v>0</v>
      </c>
      <c r="X140" s="31">
        <f>INDEX('Prix BPU'!$C$3:$E$300,MATCH(' Quantités '!X$2,'Prix BPU'!$C$3:$C$300,),3)*X139</f>
        <v>0</v>
      </c>
      <c r="Y140" s="31">
        <f>INDEX('Prix BPU'!$C$3:$E$300,MATCH(' Quantités '!Y$2,'Prix BPU'!$C$3:$C$300,),3)*Y139</f>
        <v>0</v>
      </c>
      <c r="Z140" s="31">
        <f>INDEX('Prix BPU'!$C$3:$E$300,MATCH(' Quantités '!Z$2,'Prix BPU'!$C$3:$C$300,),3)*Z139</f>
        <v>0</v>
      </c>
      <c r="AA140" s="31">
        <f>INDEX('Prix BPU'!$C$3:$E$300,MATCH(' Quantités '!AA$2,'Prix BPU'!$C$3:$C$300,),3)*AA139</f>
        <v>0</v>
      </c>
      <c r="AB140" s="30">
        <f>INDEX('Prix BPU'!$C$3:$E$300,MATCH(' Quantités '!AB$2,'Prix BPU'!$C$3:$C$300,),2)*AB139</f>
        <v>0</v>
      </c>
      <c r="AC140" s="30">
        <f>INDEX('Prix BPU'!$C$3:$E$300,MATCH(' Quantités '!AC$2,'Prix BPU'!$C$3:$C$300,),2)*AC139</f>
        <v>0</v>
      </c>
      <c r="AD140" s="30">
        <f>INDEX('Prix BPU'!$C$3:$E$300,MATCH(' Quantités '!AD$2,'Prix BPU'!$C$3:$C$300,),2)*AD139</f>
        <v>0</v>
      </c>
      <c r="AE140" s="30">
        <f>INDEX('Prix BPU'!$C$3:$E$300,MATCH(' Quantités '!AE$2,'Prix BPU'!$C$3:$C$300,),2)*AE139</f>
        <v>0</v>
      </c>
      <c r="AF140" s="30">
        <f>INDEX('Prix BPU'!$C$3:$E$300,MATCH(' Quantités '!AF$2,'Prix BPU'!$C$3:$C$300,),2)*AF139</f>
        <v>0</v>
      </c>
      <c r="AG140" s="30">
        <f>INDEX('Prix BPU'!$C$3:$E$300,MATCH(' Quantités '!AG$2,'Prix BPU'!$C$3:$C$300,),2)*AG139</f>
        <v>0</v>
      </c>
      <c r="AH140" s="32">
        <f>SUM(C140:AA140)</f>
        <v>0</v>
      </c>
      <c r="AI140" s="112"/>
      <c r="AJ140" s="67">
        <f>IF($AH140&lt;4999.99,($AH140-$AH140*RABAIS!$C$3),IF(' Quantités '!$AH140&gt;15000,(' Quantités '!$AH140-' Quantités '!$AH140*RABAIS!$C$5),($AH140-$AH140*RABAIS!$C$4)))</f>
        <v>0</v>
      </c>
      <c r="AK140" s="68">
        <f t="shared" ref="AK140" si="101">AJ140*1.2</f>
        <v>0</v>
      </c>
    </row>
    <row r="141" spans="1:37" ht="18" customHeight="1" x14ac:dyDescent="0.3">
      <c r="A141" s="113"/>
      <c r="B141" s="63" t="s">
        <v>299</v>
      </c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6"/>
      <c r="AI141" s="111" t="str">
        <f>IF($AH142&lt;4999.99,"1",IF($AH142&gt;15000,"3","2"))</f>
        <v>1</v>
      </c>
      <c r="AJ141" s="65"/>
      <c r="AK141" s="66"/>
    </row>
    <row r="142" spans="1:37" s="18" customFormat="1" ht="18" customHeight="1" thickBot="1" x14ac:dyDescent="0.35">
      <c r="A142" s="114"/>
      <c r="B142" s="64" t="s">
        <v>22</v>
      </c>
      <c r="C142" s="30">
        <f>INDEX('Prix BPU'!$C$3:$E$300,MATCH(' Quantités '!C$2,'Prix BPU'!$C$3:$C$300,),2)*C141</f>
        <v>0</v>
      </c>
      <c r="D142" s="30">
        <f>INDEX('Prix BPU'!$C$3:$E$300,MATCH(' Quantités '!D$2,'Prix BPU'!$C$3:$C$300,),2)*D141</f>
        <v>0</v>
      </c>
      <c r="E142" s="30">
        <f>INDEX('Prix BPU'!$C$3:$E$300,MATCH(' Quantités '!E$2,'Prix BPU'!$C$3:$C$300,),2)*E141</f>
        <v>0</v>
      </c>
      <c r="F142" s="30">
        <f>INDEX('Prix BPU'!$C$3:$E$300,MATCH(' Quantités '!F$2,'Prix BPU'!$C$3:$C$300,),2)*F141</f>
        <v>0</v>
      </c>
      <c r="G142" s="30">
        <f>INDEX('Prix BPU'!$C$3:$E$300,MATCH(' Quantités '!G$2,'Prix BPU'!$C$3:$C$300,),2)*G141</f>
        <v>0</v>
      </c>
      <c r="H142" s="30">
        <f>INDEX('Prix BPU'!$C$3:$E$300,MATCH(' Quantités '!H$2,'Prix BPU'!$C$3:$C$300,),2)*H141</f>
        <v>0</v>
      </c>
      <c r="I142" s="30">
        <f>INDEX('Prix BPU'!$C$3:$E$300,MATCH(' Quantités '!I$2,'Prix BPU'!$C$3:$C$300,),2)*I141</f>
        <v>0</v>
      </c>
      <c r="J142" s="30">
        <f>INDEX('Prix BPU'!$C$3:$E$300,MATCH(' Quantités '!J$2,'Prix BPU'!$C$3:$C$300,),2)*J141</f>
        <v>0</v>
      </c>
      <c r="K142" s="30">
        <f>INDEX('Prix BPU'!$C$3:$E$300,MATCH(' Quantités '!K$2,'Prix BPU'!$C$3:$C$300,),2)*K141</f>
        <v>0</v>
      </c>
      <c r="L142" s="30">
        <f>INDEX('Prix BPU'!$C$3:$E$300,MATCH(' Quantités '!L$2,'Prix BPU'!$C$3:$C$300,),2)*L141</f>
        <v>0</v>
      </c>
      <c r="M142" s="30">
        <f>INDEX('Prix BPU'!$C$3:$E$300,MATCH(' Quantités '!M$2,'Prix BPU'!$C$3:$C$300,),2)*M141</f>
        <v>0</v>
      </c>
      <c r="N142" s="30">
        <f>INDEX('Prix BPU'!$C$3:$E$300,MATCH(' Quantités '!N$2,'Prix BPU'!$C$3:$C$300,),2)*N141</f>
        <v>0</v>
      </c>
      <c r="O142" s="30">
        <f>INDEX('Prix BPU'!$C$3:$E$300,MATCH(' Quantités '!O$2,'Prix BPU'!$C$3:$C$300,),2)*O141</f>
        <v>0</v>
      </c>
      <c r="P142" s="30">
        <f>INDEX('Prix BPU'!$C$3:$E$300,MATCH(' Quantités '!P$2,'Prix BPU'!$C$3:$C$300,),2)*P141</f>
        <v>0</v>
      </c>
      <c r="Q142" s="30">
        <f>INDEX('Prix BPU'!$C$3:$E$300,MATCH(' Quantités '!Q$2,'Prix BPU'!$C$3:$C$300,),2)*Q141</f>
        <v>0</v>
      </c>
      <c r="R142" s="30">
        <f>INDEX('Prix BPU'!$C$3:$E$300,MATCH(' Quantités '!R$2,'Prix BPU'!$C$3:$C$300,),2)*R141</f>
        <v>0</v>
      </c>
      <c r="S142" s="30">
        <f>INDEX('Prix BPU'!$C$3:$E$300,MATCH(' Quantités '!S$2,'Prix BPU'!$C$3:$C$300,),2)*S141</f>
        <v>0</v>
      </c>
      <c r="T142" s="30">
        <f>INDEX('Prix BPU'!$C$3:$E$300,MATCH(' Quantités '!T$2,'Prix BPU'!$C$3:$C$300,),2)*T141</f>
        <v>0</v>
      </c>
      <c r="U142" s="30">
        <f>INDEX('Prix BPU'!$C$3:$E$300,MATCH(' Quantités '!U$2,'Prix BPU'!$C$3:$C$300,),2)*U141</f>
        <v>0</v>
      </c>
      <c r="V142" s="30">
        <f>INDEX('Prix BPU'!$C$3:$E$300,MATCH(' Quantités '!V$2,'Prix BPU'!$C$3:$C$300,),2)*V141</f>
        <v>0</v>
      </c>
      <c r="W142" s="31">
        <f>INDEX('Prix BPU'!$C$3:$E$300,MATCH(' Quantités '!W$2,'Prix BPU'!$C$3:$C$300,),3)*W141</f>
        <v>0</v>
      </c>
      <c r="X142" s="31">
        <f>INDEX('Prix BPU'!$C$3:$E$300,MATCH(' Quantités '!X$2,'Prix BPU'!$C$3:$C$300,),3)*X141</f>
        <v>0</v>
      </c>
      <c r="Y142" s="31">
        <f>INDEX('Prix BPU'!$C$3:$E$300,MATCH(' Quantités '!Y$2,'Prix BPU'!$C$3:$C$300,),3)*Y141</f>
        <v>0</v>
      </c>
      <c r="Z142" s="31">
        <f>INDEX('Prix BPU'!$C$3:$E$300,MATCH(' Quantités '!Z$2,'Prix BPU'!$C$3:$C$300,),3)*Z141</f>
        <v>0</v>
      </c>
      <c r="AA142" s="31">
        <f>INDEX('Prix BPU'!$C$3:$E$300,MATCH(' Quantités '!AA$2,'Prix BPU'!$C$3:$C$300,),3)*AA141</f>
        <v>0</v>
      </c>
      <c r="AB142" s="30">
        <f>INDEX('Prix BPU'!$C$3:$E$300,MATCH(' Quantités '!AB$2,'Prix BPU'!$C$3:$C$300,),2)*AB141</f>
        <v>0</v>
      </c>
      <c r="AC142" s="30">
        <f>INDEX('Prix BPU'!$C$3:$E$300,MATCH(' Quantités '!AC$2,'Prix BPU'!$C$3:$C$300,),2)*AC141</f>
        <v>0</v>
      </c>
      <c r="AD142" s="30">
        <f>INDEX('Prix BPU'!$C$3:$E$300,MATCH(' Quantités '!AD$2,'Prix BPU'!$C$3:$C$300,),2)*AD141</f>
        <v>0</v>
      </c>
      <c r="AE142" s="30">
        <f>INDEX('Prix BPU'!$C$3:$E$300,MATCH(' Quantités '!AE$2,'Prix BPU'!$C$3:$C$300,),2)*AE141</f>
        <v>0</v>
      </c>
      <c r="AF142" s="30">
        <f>INDEX('Prix BPU'!$C$3:$E$300,MATCH(' Quantités '!AF$2,'Prix BPU'!$C$3:$C$300,),2)*AF141</f>
        <v>0</v>
      </c>
      <c r="AG142" s="30">
        <f>INDEX('Prix BPU'!$C$3:$E$300,MATCH(' Quantités '!AG$2,'Prix BPU'!$C$3:$C$300,),2)*AG141</f>
        <v>0</v>
      </c>
      <c r="AH142" s="32">
        <f>SUM(C142:AA142)</f>
        <v>0</v>
      </c>
      <c r="AI142" s="112"/>
      <c r="AJ142" s="67">
        <f>IF($AH142&lt;4999.99,($AH142-$AH142*RABAIS!$C$3),IF(' Quantités '!$AH142&gt;15000,(' Quantités '!$AH142-' Quantités '!$AH142*RABAIS!$C$5),($AH142-$AH142*RABAIS!$C$4)))</f>
        <v>0</v>
      </c>
      <c r="AK142" s="68">
        <f>AJ142*1.2</f>
        <v>0</v>
      </c>
    </row>
    <row r="143" spans="1:37" ht="18" customHeight="1" x14ac:dyDescent="0.3">
      <c r="A143" s="113"/>
      <c r="B143" s="63" t="s">
        <v>299</v>
      </c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6"/>
      <c r="AI143" s="111" t="str">
        <f t="shared" ref="AI143" si="102">IF($AH144&lt;4999.99,"1",IF($AH144&gt;15000,"3","2"))</f>
        <v>1</v>
      </c>
      <c r="AJ143" s="65"/>
      <c r="AK143" s="66"/>
    </row>
    <row r="144" spans="1:37" s="18" customFormat="1" ht="18" customHeight="1" thickBot="1" x14ac:dyDescent="0.35">
      <c r="A144" s="114"/>
      <c r="B144" s="64" t="s">
        <v>22</v>
      </c>
      <c r="C144" s="30">
        <f>INDEX('Prix BPU'!$C$3:$E$300,MATCH(' Quantités '!C$2,'Prix BPU'!$C$3:$C$300,),2)*C143</f>
        <v>0</v>
      </c>
      <c r="D144" s="30">
        <f>INDEX('Prix BPU'!$C$3:$E$300,MATCH(' Quantités '!D$2,'Prix BPU'!$C$3:$C$300,),2)*D143</f>
        <v>0</v>
      </c>
      <c r="E144" s="30">
        <f>INDEX('Prix BPU'!$C$3:$E$300,MATCH(' Quantités '!E$2,'Prix BPU'!$C$3:$C$300,),2)*E143</f>
        <v>0</v>
      </c>
      <c r="F144" s="30">
        <f>INDEX('Prix BPU'!$C$3:$E$300,MATCH(' Quantités '!F$2,'Prix BPU'!$C$3:$C$300,),2)*F143</f>
        <v>0</v>
      </c>
      <c r="G144" s="30">
        <f>INDEX('Prix BPU'!$C$3:$E$300,MATCH(' Quantités '!G$2,'Prix BPU'!$C$3:$C$300,),2)*G143</f>
        <v>0</v>
      </c>
      <c r="H144" s="30">
        <f>INDEX('Prix BPU'!$C$3:$E$300,MATCH(' Quantités '!H$2,'Prix BPU'!$C$3:$C$300,),2)*H143</f>
        <v>0</v>
      </c>
      <c r="I144" s="30">
        <f>INDEX('Prix BPU'!$C$3:$E$300,MATCH(' Quantités '!I$2,'Prix BPU'!$C$3:$C$300,),2)*I143</f>
        <v>0</v>
      </c>
      <c r="J144" s="30">
        <f>INDEX('Prix BPU'!$C$3:$E$300,MATCH(' Quantités '!J$2,'Prix BPU'!$C$3:$C$300,),2)*J143</f>
        <v>0</v>
      </c>
      <c r="K144" s="30">
        <f>INDEX('Prix BPU'!$C$3:$E$300,MATCH(' Quantités '!K$2,'Prix BPU'!$C$3:$C$300,),2)*K143</f>
        <v>0</v>
      </c>
      <c r="L144" s="30">
        <f>INDEX('Prix BPU'!$C$3:$E$300,MATCH(' Quantités '!L$2,'Prix BPU'!$C$3:$C$300,),2)*L143</f>
        <v>0</v>
      </c>
      <c r="M144" s="30">
        <f>INDEX('Prix BPU'!$C$3:$E$300,MATCH(' Quantités '!M$2,'Prix BPU'!$C$3:$C$300,),2)*M143</f>
        <v>0</v>
      </c>
      <c r="N144" s="30">
        <f>INDEX('Prix BPU'!$C$3:$E$300,MATCH(' Quantités '!N$2,'Prix BPU'!$C$3:$C$300,),2)*N143</f>
        <v>0</v>
      </c>
      <c r="O144" s="30">
        <f>INDEX('Prix BPU'!$C$3:$E$300,MATCH(' Quantités '!O$2,'Prix BPU'!$C$3:$C$300,),2)*O143</f>
        <v>0</v>
      </c>
      <c r="P144" s="30">
        <f>INDEX('Prix BPU'!$C$3:$E$300,MATCH(' Quantités '!P$2,'Prix BPU'!$C$3:$C$300,),2)*P143</f>
        <v>0</v>
      </c>
      <c r="Q144" s="30">
        <f>INDEX('Prix BPU'!$C$3:$E$300,MATCH(' Quantités '!Q$2,'Prix BPU'!$C$3:$C$300,),2)*Q143</f>
        <v>0</v>
      </c>
      <c r="R144" s="30">
        <f>INDEX('Prix BPU'!$C$3:$E$300,MATCH(' Quantités '!R$2,'Prix BPU'!$C$3:$C$300,),2)*R143</f>
        <v>0</v>
      </c>
      <c r="S144" s="30">
        <f>INDEX('Prix BPU'!$C$3:$E$300,MATCH(' Quantités '!S$2,'Prix BPU'!$C$3:$C$300,),2)*S143</f>
        <v>0</v>
      </c>
      <c r="T144" s="30">
        <f>INDEX('Prix BPU'!$C$3:$E$300,MATCH(' Quantités '!T$2,'Prix BPU'!$C$3:$C$300,),2)*T143</f>
        <v>0</v>
      </c>
      <c r="U144" s="30">
        <f>INDEX('Prix BPU'!$C$3:$E$300,MATCH(' Quantités '!U$2,'Prix BPU'!$C$3:$C$300,),2)*U143</f>
        <v>0</v>
      </c>
      <c r="V144" s="30">
        <f>INDEX('Prix BPU'!$C$3:$E$300,MATCH(' Quantités '!V$2,'Prix BPU'!$C$3:$C$300,),2)*V143</f>
        <v>0</v>
      </c>
      <c r="W144" s="31">
        <f>INDEX('Prix BPU'!$C$3:$E$300,MATCH(' Quantités '!W$2,'Prix BPU'!$C$3:$C$300,),3)*W143</f>
        <v>0</v>
      </c>
      <c r="X144" s="31">
        <f>INDEX('Prix BPU'!$C$3:$E$300,MATCH(' Quantités '!X$2,'Prix BPU'!$C$3:$C$300,),3)*X143</f>
        <v>0</v>
      </c>
      <c r="Y144" s="31">
        <f>INDEX('Prix BPU'!$C$3:$E$300,MATCH(' Quantités '!Y$2,'Prix BPU'!$C$3:$C$300,),3)*Y143</f>
        <v>0</v>
      </c>
      <c r="Z144" s="31">
        <f>INDEX('Prix BPU'!$C$3:$E$300,MATCH(' Quantités '!Z$2,'Prix BPU'!$C$3:$C$300,),3)*Z143</f>
        <v>0</v>
      </c>
      <c r="AA144" s="31">
        <f>INDEX('Prix BPU'!$C$3:$E$300,MATCH(' Quantités '!AA$2,'Prix BPU'!$C$3:$C$300,),3)*AA143</f>
        <v>0</v>
      </c>
      <c r="AB144" s="30">
        <f>INDEX('Prix BPU'!$C$3:$E$300,MATCH(' Quantités '!AB$2,'Prix BPU'!$C$3:$C$300,),2)*AB143</f>
        <v>0</v>
      </c>
      <c r="AC144" s="30">
        <f>INDEX('Prix BPU'!$C$3:$E$300,MATCH(' Quantités '!AC$2,'Prix BPU'!$C$3:$C$300,),2)*AC143</f>
        <v>0</v>
      </c>
      <c r="AD144" s="30">
        <f>INDEX('Prix BPU'!$C$3:$E$300,MATCH(' Quantités '!AD$2,'Prix BPU'!$C$3:$C$300,),2)*AD143</f>
        <v>0</v>
      </c>
      <c r="AE144" s="30">
        <f>INDEX('Prix BPU'!$C$3:$E$300,MATCH(' Quantités '!AE$2,'Prix BPU'!$C$3:$C$300,),2)*AE143</f>
        <v>0</v>
      </c>
      <c r="AF144" s="30">
        <f>INDEX('Prix BPU'!$C$3:$E$300,MATCH(' Quantités '!AF$2,'Prix BPU'!$C$3:$C$300,),2)*AF143</f>
        <v>0</v>
      </c>
      <c r="AG144" s="30">
        <f>INDEX('Prix BPU'!$C$3:$E$300,MATCH(' Quantités '!AG$2,'Prix BPU'!$C$3:$C$300,),2)*AG143</f>
        <v>0</v>
      </c>
      <c r="AH144" s="32">
        <f>SUM(C144:AA144)</f>
        <v>0</v>
      </c>
      <c r="AI144" s="112"/>
      <c r="AJ144" s="67">
        <f>IF($AH144&lt;4999.99,($AH144-$AH144*RABAIS!$C$3),IF(' Quantités '!$AH144&gt;15000,(' Quantités '!$AH144-' Quantités '!$AH144*RABAIS!$C$5),($AH144-$AH144*RABAIS!$C$4)))</f>
        <v>0</v>
      </c>
      <c r="AK144" s="68">
        <f t="shared" ref="AK144" si="103">AJ144*1.2</f>
        <v>0</v>
      </c>
    </row>
    <row r="145" spans="1:37" ht="18" customHeight="1" x14ac:dyDescent="0.3">
      <c r="A145" s="113"/>
      <c r="B145" s="63" t="s">
        <v>299</v>
      </c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6"/>
      <c r="AI145" s="111" t="str">
        <f>IF($AH146&lt;4999.99,"1",IF($AH146&gt;15000,"3","2"))</f>
        <v>1</v>
      </c>
      <c r="AJ145" s="65"/>
      <c r="AK145" s="66"/>
    </row>
    <row r="146" spans="1:37" s="18" customFormat="1" ht="18" customHeight="1" thickBot="1" x14ac:dyDescent="0.35">
      <c r="A146" s="114"/>
      <c r="B146" s="64" t="s">
        <v>22</v>
      </c>
      <c r="C146" s="30">
        <f>INDEX('Prix BPU'!$C$3:$E$300,MATCH(' Quantités '!C$2,'Prix BPU'!$C$3:$C$300,),2)*C145</f>
        <v>0</v>
      </c>
      <c r="D146" s="30">
        <f>INDEX('Prix BPU'!$C$3:$E$300,MATCH(' Quantités '!D$2,'Prix BPU'!$C$3:$C$300,),2)*D145</f>
        <v>0</v>
      </c>
      <c r="E146" s="30">
        <f>INDEX('Prix BPU'!$C$3:$E$300,MATCH(' Quantités '!E$2,'Prix BPU'!$C$3:$C$300,),2)*E145</f>
        <v>0</v>
      </c>
      <c r="F146" s="30">
        <f>INDEX('Prix BPU'!$C$3:$E$300,MATCH(' Quantités '!F$2,'Prix BPU'!$C$3:$C$300,),2)*F145</f>
        <v>0</v>
      </c>
      <c r="G146" s="30">
        <f>INDEX('Prix BPU'!$C$3:$E$300,MATCH(' Quantités '!G$2,'Prix BPU'!$C$3:$C$300,),2)*G145</f>
        <v>0</v>
      </c>
      <c r="H146" s="30">
        <f>INDEX('Prix BPU'!$C$3:$E$300,MATCH(' Quantités '!H$2,'Prix BPU'!$C$3:$C$300,),2)*H145</f>
        <v>0</v>
      </c>
      <c r="I146" s="30">
        <f>INDEX('Prix BPU'!$C$3:$E$300,MATCH(' Quantités '!I$2,'Prix BPU'!$C$3:$C$300,),2)*I145</f>
        <v>0</v>
      </c>
      <c r="J146" s="30">
        <f>INDEX('Prix BPU'!$C$3:$E$300,MATCH(' Quantités '!J$2,'Prix BPU'!$C$3:$C$300,),2)*J145</f>
        <v>0</v>
      </c>
      <c r="K146" s="30">
        <f>INDEX('Prix BPU'!$C$3:$E$300,MATCH(' Quantités '!K$2,'Prix BPU'!$C$3:$C$300,),2)*K145</f>
        <v>0</v>
      </c>
      <c r="L146" s="30">
        <f>INDEX('Prix BPU'!$C$3:$E$300,MATCH(' Quantités '!L$2,'Prix BPU'!$C$3:$C$300,),2)*L145</f>
        <v>0</v>
      </c>
      <c r="M146" s="30">
        <f>INDEX('Prix BPU'!$C$3:$E$300,MATCH(' Quantités '!M$2,'Prix BPU'!$C$3:$C$300,),2)*M145</f>
        <v>0</v>
      </c>
      <c r="N146" s="30">
        <f>INDEX('Prix BPU'!$C$3:$E$300,MATCH(' Quantités '!N$2,'Prix BPU'!$C$3:$C$300,),2)*N145</f>
        <v>0</v>
      </c>
      <c r="O146" s="30">
        <f>INDEX('Prix BPU'!$C$3:$E$300,MATCH(' Quantités '!O$2,'Prix BPU'!$C$3:$C$300,),2)*O145</f>
        <v>0</v>
      </c>
      <c r="P146" s="30">
        <f>INDEX('Prix BPU'!$C$3:$E$300,MATCH(' Quantités '!P$2,'Prix BPU'!$C$3:$C$300,),2)*P145</f>
        <v>0</v>
      </c>
      <c r="Q146" s="30">
        <f>INDEX('Prix BPU'!$C$3:$E$300,MATCH(' Quantités '!Q$2,'Prix BPU'!$C$3:$C$300,),2)*Q145</f>
        <v>0</v>
      </c>
      <c r="R146" s="30">
        <f>INDEX('Prix BPU'!$C$3:$E$300,MATCH(' Quantités '!R$2,'Prix BPU'!$C$3:$C$300,),2)*R145</f>
        <v>0</v>
      </c>
      <c r="S146" s="30">
        <f>INDEX('Prix BPU'!$C$3:$E$300,MATCH(' Quantités '!S$2,'Prix BPU'!$C$3:$C$300,),2)*S145</f>
        <v>0</v>
      </c>
      <c r="T146" s="30">
        <f>INDEX('Prix BPU'!$C$3:$E$300,MATCH(' Quantités '!T$2,'Prix BPU'!$C$3:$C$300,),2)*T145</f>
        <v>0</v>
      </c>
      <c r="U146" s="30">
        <f>INDEX('Prix BPU'!$C$3:$E$300,MATCH(' Quantités '!U$2,'Prix BPU'!$C$3:$C$300,),2)*U145</f>
        <v>0</v>
      </c>
      <c r="V146" s="30">
        <f>INDEX('Prix BPU'!$C$3:$E$300,MATCH(' Quantités '!V$2,'Prix BPU'!$C$3:$C$300,),2)*V145</f>
        <v>0</v>
      </c>
      <c r="W146" s="31">
        <f>INDEX('Prix BPU'!$C$3:$E$300,MATCH(' Quantités '!W$2,'Prix BPU'!$C$3:$C$300,),3)*W145</f>
        <v>0</v>
      </c>
      <c r="X146" s="31">
        <f>INDEX('Prix BPU'!$C$3:$E$300,MATCH(' Quantités '!X$2,'Prix BPU'!$C$3:$C$300,),3)*X145</f>
        <v>0</v>
      </c>
      <c r="Y146" s="31">
        <f>INDEX('Prix BPU'!$C$3:$E$300,MATCH(' Quantités '!Y$2,'Prix BPU'!$C$3:$C$300,),3)*Y145</f>
        <v>0</v>
      </c>
      <c r="Z146" s="31">
        <f>INDEX('Prix BPU'!$C$3:$E$300,MATCH(' Quantités '!Z$2,'Prix BPU'!$C$3:$C$300,),3)*Z145</f>
        <v>0</v>
      </c>
      <c r="AA146" s="31">
        <f>INDEX('Prix BPU'!$C$3:$E$300,MATCH(' Quantités '!AA$2,'Prix BPU'!$C$3:$C$300,),3)*AA145</f>
        <v>0</v>
      </c>
      <c r="AB146" s="30">
        <f>INDEX('Prix BPU'!$C$3:$E$300,MATCH(' Quantités '!AB$2,'Prix BPU'!$C$3:$C$300,),2)*AB145</f>
        <v>0</v>
      </c>
      <c r="AC146" s="30">
        <f>INDEX('Prix BPU'!$C$3:$E$300,MATCH(' Quantités '!AC$2,'Prix BPU'!$C$3:$C$300,),2)*AC145</f>
        <v>0</v>
      </c>
      <c r="AD146" s="30">
        <f>INDEX('Prix BPU'!$C$3:$E$300,MATCH(' Quantités '!AD$2,'Prix BPU'!$C$3:$C$300,),2)*AD145</f>
        <v>0</v>
      </c>
      <c r="AE146" s="30">
        <f>INDEX('Prix BPU'!$C$3:$E$300,MATCH(' Quantités '!AE$2,'Prix BPU'!$C$3:$C$300,),2)*AE145</f>
        <v>0</v>
      </c>
      <c r="AF146" s="30">
        <f>INDEX('Prix BPU'!$C$3:$E$300,MATCH(' Quantités '!AF$2,'Prix BPU'!$C$3:$C$300,),2)*AF145</f>
        <v>0</v>
      </c>
      <c r="AG146" s="30">
        <f>INDEX('Prix BPU'!$C$3:$E$300,MATCH(' Quantités '!AG$2,'Prix BPU'!$C$3:$C$300,),2)*AG145</f>
        <v>0</v>
      </c>
      <c r="AH146" s="32">
        <f>SUM(C146:AA146)</f>
        <v>0</v>
      </c>
      <c r="AI146" s="112"/>
      <c r="AJ146" s="67">
        <f>IF($AH146&lt;4999.99,($AH146-$AH146*RABAIS!$C$3),IF(' Quantités '!$AH146&gt;15000,(' Quantités '!$AH146-' Quantités '!$AH146*RABAIS!$C$5),($AH146-$AH146*RABAIS!$C$4)))</f>
        <v>0</v>
      </c>
      <c r="AK146" s="68">
        <f t="shared" ref="AK146" si="104">AJ146*1.2</f>
        <v>0</v>
      </c>
    </row>
    <row r="147" spans="1:37" ht="18" customHeight="1" x14ac:dyDescent="0.3">
      <c r="A147" s="113"/>
      <c r="B147" s="63" t="s">
        <v>299</v>
      </c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6"/>
      <c r="AI147" s="111" t="str">
        <f t="shared" ref="AI147" si="105">IF($AH148&lt;4999.99,"1",IF($AH148&gt;15000,"3","2"))</f>
        <v>1</v>
      </c>
      <c r="AJ147" s="65"/>
      <c r="AK147" s="66"/>
    </row>
    <row r="148" spans="1:37" s="18" customFormat="1" ht="18" customHeight="1" thickBot="1" x14ac:dyDescent="0.35">
      <c r="A148" s="114"/>
      <c r="B148" s="64" t="s">
        <v>22</v>
      </c>
      <c r="C148" s="30">
        <f>INDEX('Prix BPU'!$C$3:$E$300,MATCH(' Quantités '!C$2,'Prix BPU'!$C$3:$C$300,),2)*C147</f>
        <v>0</v>
      </c>
      <c r="D148" s="30">
        <f>INDEX('Prix BPU'!$C$3:$E$300,MATCH(' Quantités '!D$2,'Prix BPU'!$C$3:$C$300,),2)*D147</f>
        <v>0</v>
      </c>
      <c r="E148" s="30">
        <f>INDEX('Prix BPU'!$C$3:$E$300,MATCH(' Quantités '!E$2,'Prix BPU'!$C$3:$C$300,),2)*E147</f>
        <v>0</v>
      </c>
      <c r="F148" s="30">
        <f>INDEX('Prix BPU'!$C$3:$E$300,MATCH(' Quantités '!F$2,'Prix BPU'!$C$3:$C$300,),2)*F147</f>
        <v>0</v>
      </c>
      <c r="G148" s="30">
        <f>INDEX('Prix BPU'!$C$3:$E$300,MATCH(' Quantités '!G$2,'Prix BPU'!$C$3:$C$300,),2)*G147</f>
        <v>0</v>
      </c>
      <c r="H148" s="30">
        <f>INDEX('Prix BPU'!$C$3:$E$300,MATCH(' Quantités '!H$2,'Prix BPU'!$C$3:$C$300,),2)*H147</f>
        <v>0</v>
      </c>
      <c r="I148" s="30">
        <f>INDEX('Prix BPU'!$C$3:$E$300,MATCH(' Quantités '!I$2,'Prix BPU'!$C$3:$C$300,),2)*I147</f>
        <v>0</v>
      </c>
      <c r="J148" s="30">
        <f>INDEX('Prix BPU'!$C$3:$E$300,MATCH(' Quantités '!J$2,'Prix BPU'!$C$3:$C$300,),2)*J147</f>
        <v>0</v>
      </c>
      <c r="K148" s="30">
        <f>INDEX('Prix BPU'!$C$3:$E$300,MATCH(' Quantités '!K$2,'Prix BPU'!$C$3:$C$300,),2)*K147</f>
        <v>0</v>
      </c>
      <c r="L148" s="30">
        <f>INDEX('Prix BPU'!$C$3:$E$300,MATCH(' Quantités '!L$2,'Prix BPU'!$C$3:$C$300,),2)*L147</f>
        <v>0</v>
      </c>
      <c r="M148" s="30">
        <f>INDEX('Prix BPU'!$C$3:$E$300,MATCH(' Quantités '!M$2,'Prix BPU'!$C$3:$C$300,),2)*M147</f>
        <v>0</v>
      </c>
      <c r="N148" s="30">
        <f>INDEX('Prix BPU'!$C$3:$E$300,MATCH(' Quantités '!N$2,'Prix BPU'!$C$3:$C$300,),2)*N147</f>
        <v>0</v>
      </c>
      <c r="O148" s="30">
        <f>INDEX('Prix BPU'!$C$3:$E$300,MATCH(' Quantités '!O$2,'Prix BPU'!$C$3:$C$300,),2)*O147</f>
        <v>0</v>
      </c>
      <c r="P148" s="30">
        <f>INDEX('Prix BPU'!$C$3:$E$300,MATCH(' Quantités '!P$2,'Prix BPU'!$C$3:$C$300,),2)*P147</f>
        <v>0</v>
      </c>
      <c r="Q148" s="30">
        <f>INDEX('Prix BPU'!$C$3:$E$300,MATCH(' Quantités '!Q$2,'Prix BPU'!$C$3:$C$300,),2)*Q147</f>
        <v>0</v>
      </c>
      <c r="R148" s="30">
        <f>INDEX('Prix BPU'!$C$3:$E$300,MATCH(' Quantités '!R$2,'Prix BPU'!$C$3:$C$300,),2)*R147</f>
        <v>0</v>
      </c>
      <c r="S148" s="30">
        <f>INDEX('Prix BPU'!$C$3:$E$300,MATCH(' Quantités '!S$2,'Prix BPU'!$C$3:$C$300,),2)*S147</f>
        <v>0</v>
      </c>
      <c r="T148" s="30">
        <f>INDEX('Prix BPU'!$C$3:$E$300,MATCH(' Quantités '!T$2,'Prix BPU'!$C$3:$C$300,),2)*T147</f>
        <v>0</v>
      </c>
      <c r="U148" s="30">
        <f>INDEX('Prix BPU'!$C$3:$E$300,MATCH(' Quantités '!U$2,'Prix BPU'!$C$3:$C$300,),2)*U147</f>
        <v>0</v>
      </c>
      <c r="V148" s="30">
        <f>INDEX('Prix BPU'!$C$3:$E$300,MATCH(' Quantités '!V$2,'Prix BPU'!$C$3:$C$300,),2)*V147</f>
        <v>0</v>
      </c>
      <c r="W148" s="31">
        <f>INDEX('Prix BPU'!$C$3:$E$300,MATCH(' Quantités '!W$2,'Prix BPU'!$C$3:$C$300,),3)*W147</f>
        <v>0</v>
      </c>
      <c r="X148" s="31">
        <f>INDEX('Prix BPU'!$C$3:$E$300,MATCH(' Quantités '!X$2,'Prix BPU'!$C$3:$C$300,),3)*X147</f>
        <v>0</v>
      </c>
      <c r="Y148" s="31">
        <f>INDEX('Prix BPU'!$C$3:$E$300,MATCH(' Quantités '!Y$2,'Prix BPU'!$C$3:$C$300,),3)*Y147</f>
        <v>0</v>
      </c>
      <c r="Z148" s="31">
        <f>INDEX('Prix BPU'!$C$3:$E$300,MATCH(' Quantités '!Z$2,'Prix BPU'!$C$3:$C$300,),3)*Z147</f>
        <v>0</v>
      </c>
      <c r="AA148" s="31">
        <f>INDEX('Prix BPU'!$C$3:$E$300,MATCH(' Quantités '!AA$2,'Prix BPU'!$C$3:$C$300,),3)*AA147</f>
        <v>0</v>
      </c>
      <c r="AB148" s="30">
        <f>INDEX('Prix BPU'!$C$3:$E$300,MATCH(' Quantités '!AB$2,'Prix BPU'!$C$3:$C$300,),2)*AB147</f>
        <v>0</v>
      </c>
      <c r="AC148" s="30">
        <f>INDEX('Prix BPU'!$C$3:$E$300,MATCH(' Quantités '!AC$2,'Prix BPU'!$C$3:$C$300,),2)*AC147</f>
        <v>0</v>
      </c>
      <c r="AD148" s="30">
        <f>INDEX('Prix BPU'!$C$3:$E$300,MATCH(' Quantités '!AD$2,'Prix BPU'!$C$3:$C$300,),2)*AD147</f>
        <v>0</v>
      </c>
      <c r="AE148" s="30">
        <f>INDEX('Prix BPU'!$C$3:$E$300,MATCH(' Quantités '!AE$2,'Prix BPU'!$C$3:$C$300,),2)*AE147</f>
        <v>0</v>
      </c>
      <c r="AF148" s="30">
        <f>INDEX('Prix BPU'!$C$3:$E$300,MATCH(' Quantités '!AF$2,'Prix BPU'!$C$3:$C$300,),2)*AF147</f>
        <v>0</v>
      </c>
      <c r="AG148" s="30">
        <f>INDEX('Prix BPU'!$C$3:$E$300,MATCH(' Quantités '!AG$2,'Prix BPU'!$C$3:$C$300,),2)*AG147</f>
        <v>0</v>
      </c>
      <c r="AH148" s="32">
        <f>SUM(C148:AA148)</f>
        <v>0</v>
      </c>
      <c r="AI148" s="112"/>
      <c r="AJ148" s="67">
        <f>IF($AH148&lt;4999.99,($AH148-$AH148*RABAIS!$C$3),IF(' Quantités '!$AH148&gt;15000,(' Quantités '!$AH148-' Quantités '!$AH148*RABAIS!$C$5),($AH148-$AH148*RABAIS!$C$4)))</f>
        <v>0</v>
      </c>
      <c r="AK148" s="68">
        <f t="shared" ref="AK148" si="106">AJ148*1.2</f>
        <v>0</v>
      </c>
    </row>
    <row r="149" spans="1:37" ht="18" customHeight="1" x14ac:dyDescent="0.3">
      <c r="A149" s="113"/>
      <c r="B149" s="63" t="s">
        <v>299</v>
      </c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6"/>
      <c r="AI149" s="111" t="str">
        <f t="shared" ref="AI149" si="107">IF($AH150&lt;4999.99,"1",IF($AH150&gt;15000,"3","2"))</f>
        <v>1</v>
      </c>
      <c r="AJ149" s="65"/>
      <c r="AK149" s="66"/>
    </row>
    <row r="150" spans="1:37" s="18" customFormat="1" ht="18" customHeight="1" thickBot="1" x14ac:dyDescent="0.35">
      <c r="A150" s="114"/>
      <c r="B150" s="64" t="s">
        <v>22</v>
      </c>
      <c r="C150" s="30">
        <f>INDEX('Prix BPU'!$C$3:$E$300,MATCH(' Quantités '!C$2,'Prix BPU'!$C$3:$C$300,),2)*C149</f>
        <v>0</v>
      </c>
      <c r="D150" s="30">
        <f>INDEX('Prix BPU'!$C$3:$E$300,MATCH(' Quantités '!D$2,'Prix BPU'!$C$3:$C$300,),2)*D149</f>
        <v>0</v>
      </c>
      <c r="E150" s="30">
        <f>INDEX('Prix BPU'!$C$3:$E$300,MATCH(' Quantités '!E$2,'Prix BPU'!$C$3:$C$300,),2)*E149</f>
        <v>0</v>
      </c>
      <c r="F150" s="30">
        <f>INDEX('Prix BPU'!$C$3:$E$300,MATCH(' Quantités '!F$2,'Prix BPU'!$C$3:$C$300,),2)*F149</f>
        <v>0</v>
      </c>
      <c r="G150" s="30">
        <f>INDEX('Prix BPU'!$C$3:$E$300,MATCH(' Quantités '!G$2,'Prix BPU'!$C$3:$C$300,),2)*G149</f>
        <v>0</v>
      </c>
      <c r="H150" s="30">
        <f>INDEX('Prix BPU'!$C$3:$E$300,MATCH(' Quantités '!H$2,'Prix BPU'!$C$3:$C$300,),2)*H149</f>
        <v>0</v>
      </c>
      <c r="I150" s="30">
        <f>INDEX('Prix BPU'!$C$3:$E$300,MATCH(' Quantités '!I$2,'Prix BPU'!$C$3:$C$300,),2)*I149</f>
        <v>0</v>
      </c>
      <c r="J150" s="30">
        <f>INDEX('Prix BPU'!$C$3:$E$300,MATCH(' Quantités '!J$2,'Prix BPU'!$C$3:$C$300,),2)*J149</f>
        <v>0</v>
      </c>
      <c r="K150" s="30">
        <f>INDEX('Prix BPU'!$C$3:$E$300,MATCH(' Quantités '!K$2,'Prix BPU'!$C$3:$C$300,),2)*K149</f>
        <v>0</v>
      </c>
      <c r="L150" s="30">
        <f>INDEX('Prix BPU'!$C$3:$E$300,MATCH(' Quantités '!L$2,'Prix BPU'!$C$3:$C$300,),2)*L149</f>
        <v>0</v>
      </c>
      <c r="M150" s="30">
        <f>INDEX('Prix BPU'!$C$3:$E$300,MATCH(' Quantités '!M$2,'Prix BPU'!$C$3:$C$300,),2)*M149</f>
        <v>0</v>
      </c>
      <c r="N150" s="30">
        <f>INDEX('Prix BPU'!$C$3:$E$300,MATCH(' Quantités '!N$2,'Prix BPU'!$C$3:$C$300,),2)*N149</f>
        <v>0</v>
      </c>
      <c r="O150" s="30">
        <f>INDEX('Prix BPU'!$C$3:$E$300,MATCH(' Quantités '!O$2,'Prix BPU'!$C$3:$C$300,),2)*O149</f>
        <v>0</v>
      </c>
      <c r="P150" s="30">
        <f>INDEX('Prix BPU'!$C$3:$E$300,MATCH(' Quantités '!P$2,'Prix BPU'!$C$3:$C$300,),2)*P149</f>
        <v>0</v>
      </c>
      <c r="Q150" s="30">
        <f>INDEX('Prix BPU'!$C$3:$E$300,MATCH(' Quantités '!Q$2,'Prix BPU'!$C$3:$C$300,),2)*Q149</f>
        <v>0</v>
      </c>
      <c r="R150" s="30">
        <f>INDEX('Prix BPU'!$C$3:$E$300,MATCH(' Quantités '!R$2,'Prix BPU'!$C$3:$C$300,),2)*R149</f>
        <v>0</v>
      </c>
      <c r="S150" s="30">
        <f>INDEX('Prix BPU'!$C$3:$E$300,MATCH(' Quantités '!S$2,'Prix BPU'!$C$3:$C$300,),2)*S149</f>
        <v>0</v>
      </c>
      <c r="T150" s="30">
        <f>INDEX('Prix BPU'!$C$3:$E$300,MATCH(' Quantités '!T$2,'Prix BPU'!$C$3:$C$300,),2)*T149</f>
        <v>0</v>
      </c>
      <c r="U150" s="30">
        <f>INDEX('Prix BPU'!$C$3:$E$300,MATCH(' Quantités '!U$2,'Prix BPU'!$C$3:$C$300,),2)*U149</f>
        <v>0</v>
      </c>
      <c r="V150" s="30">
        <f>INDEX('Prix BPU'!$C$3:$E$300,MATCH(' Quantités '!V$2,'Prix BPU'!$C$3:$C$300,),2)*V149</f>
        <v>0</v>
      </c>
      <c r="W150" s="31">
        <f>INDEX('Prix BPU'!$C$3:$E$300,MATCH(' Quantités '!W$2,'Prix BPU'!$C$3:$C$300,),3)*W149</f>
        <v>0</v>
      </c>
      <c r="X150" s="31">
        <f>INDEX('Prix BPU'!$C$3:$E$300,MATCH(' Quantités '!X$2,'Prix BPU'!$C$3:$C$300,),3)*X149</f>
        <v>0</v>
      </c>
      <c r="Y150" s="31">
        <f>INDEX('Prix BPU'!$C$3:$E$300,MATCH(' Quantités '!Y$2,'Prix BPU'!$C$3:$C$300,),3)*Y149</f>
        <v>0</v>
      </c>
      <c r="Z150" s="31">
        <f>INDEX('Prix BPU'!$C$3:$E$300,MATCH(' Quantités '!Z$2,'Prix BPU'!$C$3:$C$300,),3)*Z149</f>
        <v>0</v>
      </c>
      <c r="AA150" s="31">
        <f>INDEX('Prix BPU'!$C$3:$E$300,MATCH(' Quantités '!AA$2,'Prix BPU'!$C$3:$C$300,),3)*AA149</f>
        <v>0</v>
      </c>
      <c r="AB150" s="30">
        <f>INDEX('Prix BPU'!$C$3:$E$300,MATCH(' Quantités '!AB$2,'Prix BPU'!$C$3:$C$300,),2)*AB149</f>
        <v>0</v>
      </c>
      <c r="AC150" s="30">
        <f>INDEX('Prix BPU'!$C$3:$E$300,MATCH(' Quantités '!AC$2,'Prix BPU'!$C$3:$C$300,),2)*AC149</f>
        <v>0</v>
      </c>
      <c r="AD150" s="30">
        <f>INDEX('Prix BPU'!$C$3:$E$300,MATCH(' Quantités '!AD$2,'Prix BPU'!$C$3:$C$300,),2)*AD149</f>
        <v>0</v>
      </c>
      <c r="AE150" s="30">
        <f>INDEX('Prix BPU'!$C$3:$E$300,MATCH(' Quantités '!AE$2,'Prix BPU'!$C$3:$C$300,),2)*AE149</f>
        <v>0</v>
      </c>
      <c r="AF150" s="30">
        <f>INDEX('Prix BPU'!$C$3:$E$300,MATCH(' Quantités '!AF$2,'Prix BPU'!$C$3:$C$300,),2)*AF149</f>
        <v>0</v>
      </c>
      <c r="AG150" s="30">
        <f>INDEX('Prix BPU'!$C$3:$E$300,MATCH(' Quantités '!AG$2,'Prix BPU'!$C$3:$C$300,),2)*AG149</f>
        <v>0</v>
      </c>
      <c r="AH150" s="32">
        <f>SUM(C150:AA150)</f>
        <v>0</v>
      </c>
      <c r="AI150" s="112"/>
      <c r="AJ150" s="67">
        <f>IF($AH150&lt;4999.99,($AH150-$AH150*RABAIS!$C$3),IF(' Quantités '!$AH150&gt;15000,(' Quantités '!$AH150-' Quantités '!$AH150*RABAIS!$C$5),($AH150-$AH150*RABAIS!$C$4)))</f>
        <v>0</v>
      </c>
      <c r="AK150" s="68">
        <f t="shared" ref="AK150" si="108">AJ150*1.2</f>
        <v>0</v>
      </c>
    </row>
    <row r="151" spans="1:37" ht="18" customHeight="1" x14ac:dyDescent="0.3">
      <c r="A151" s="113"/>
      <c r="B151" s="63" t="s">
        <v>299</v>
      </c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6"/>
      <c r="AI151" s="111" t="str">
        <f>IF($AH152&lt;4999.99,"1",IF($AH152&gt;15000,"3","2"))</f>
        <v>1</v>
      </c>
      <c r="AJ151" s="65"/>
      <c r="AK151" s="66"/>
    </row>
    <row r="152" spans="1:37" s="18" customFormat="1" ht="18" customHeight="1" thickBot="1" x14ac:dyDescent="0.35">
      <c r="A152" s="114"/>
      <c r="B152" s="64" t="s">
        <v>22</v>
      </c>
      <c r="C152" s="30">
        <f>INDEX('Prix BPU'!$C$3:$E$300,MATCH(' Quantités '!C$2,'Prix BPU'!$C$3:$C$300,),2)*C151</f>
        <v>0</v>
      </c>
      <c r="D152" s="30">
        <f>INDEX('Prix BPU'!$C$3:$E$300,MATCH(' Quantités '!D$2,'Prix BPU'!$C$3:$C$300,),2)*D151</f>
        <v>0</v>
      </c>
      <c r="E152" s="30">
        <f>INDEX('Prix BPU'!$C$3:$E$300,MATCH(' Quantités '!E$2,'Prix BPU'!$C$3:$C$300,),2)*E151</f>
        <v>0</v>
      </c>
      <c r="F152" s="30">
        <f>INDEX('Prix BPU'!$C$3:$E$300,MATCH(' Quantités '!F$2,'Prix BPU'!$C$3:$C$300,),2)*F151</f>
        <v>0</v>
      </c>
      <c r="G152" s="30">
        <f>INDEX('Prix BPU'!$C$3:$E$300,MATCH(' Quantités '!G$2,'Prix BPU'!$C$3:$C$300,),2)*G151</f>
        <v>0</v>
      </c>
      <c r="H152" s="30">
        <f>INDEX('Prix BPU'!$C$3:$E$300,MATCH(' Quantités '!H$2,'Prix BPU'!$C$3:$C$300,),2)*H151</f>
        <v>0</v>
      </c>
      <c r="I152" s="30">
        <f>INDEX('Prix BPU'!$C$3:$E$300,MATCH(' Quantités '!I$2,'Prix BPU'!$C$3:$C$300,),2)*I151</f>
        <v>0</v>
      </c>
      <c r="J152" s="30">
        <f>INDEX('Prix BPU'!$C$3:$E$300,MATCH(' Quantités '!J$2,'Prix BPU'!$C$3:$C$300,),2)*J151</f>
        <v>0</v>
      </c>
      <c r="K152" s="30">
        <f>INDEX('Prix BPU'!$C$3:$E$300,MATCH(' Quantités '!K$2,'Prix BPU'!$C$3:$C$300,),2)*K151</f>
        <v>0</v>
      </c>
      <c r="L152" s="30">
        <f>INDEX('Prix BPU'!$C$3:$E$300,MATCH(' Quantités '!L$2,'Prix BPU'!$C$3:$C$300,),2)*L151</f>
        <v>0</v>
      </c>
      <c r="M152" s="30">
        <f>INDEX('Prix BPU'!$C$3:$E$300,MATCH(' Quantités '!M$2,'Prix BPU'!$C$3:$C$300,),2)*M151</f>
        <v>0</v>
      </c>
      <c r="N152" s="30">
        <f>INDEX('Prix BPU'!$C$3:$E$300,MATCH(' Quantités '!N$2,'Prix BPU'!$C$3:$C$300,),2)*N151</f>
        <v>0</v>
      </c>
      <c r="O152" s="30">
        <f>INDEX('Prix BPU'!$C$3:$E$300,MATCH(' Quantités '!O$2,'Prix BPU'!$C$3:$C$300,),2)*O151</f>
        <v>0</v>
      </c>
      <c r="P152" s="30">
        <f>INDEX('Prix BPU'!$C$3:$E$300,MATCH(' Quantités '!P$2,'Prix BPU'!$C$3:$C$300,),2)*P151</f>
        <v>0</v>
      </c>
      <c r="Q152" s="30">
        <f>INDEX('Prix BPU'!$C$3:$E$300,MATCH(' Quantités '!Q$2,'Prix BPU'!$C$3:$C$300,),2)*Q151</f>
        <v>0</v>
      </c>
      <c r="R152" s="30">
        <f>INDEX('Prix BPU'!$C$3:$E$300,MATCH(' Quantités '!R$2,'Prix BPU'!$C$3:$C$300,),2)*R151</f>
        <v>0</v>
      </c>
      <c r="S152" s="30">
        <f>INDEX('Prix BPU'!$C$3:$E$300,MATCH(' Quantités '!S$2,'Prix BPU'!$C$3:$C$300,),2)*S151</f>
        <v>0</v>
      </c>
      <c r="T152" s="30">
        <f>INDEX('Prix BPU'!$C$3:$E$300,MATCH(' Quantités '!T$2,'Prix BPU'!$C$3:$C$300,),2)*T151</f>
        <v>0</v>
      </c>
      <c r="U152" s="30">
        <f>INDEX('Prix BPU'!$C$3:$E$300,MATCH(' Quantités '!U$2,'Prix BPU'!$C$3:$C$300,),2)*U151</f>
        <v>0</v>
      </c>
      <c r="V152" s="30">
        <f>INDEX('Prix BPU'!$C$3:$E$300,MATCH(' Quantités '!V$2,'Prix BPU'!$C$3:$C$300,),2)*V151</f>
        <v>0</v>
      </c>
      <c r="W152" s="31">
        <f>INDEX('Prix BPU'!$C$3:$E$300,MATCH(' Quantités '!W$2,'Prix BPU'!$C$3:$C$300,),3)*W151</f>
        <v>0</v>
      </c>
      <c r="X152" s="31">
        <f>INDEX('Prix BPU'!$C$3:$E$300,MATCH(' Quantités '!X$2,'Prix BPU'!$C$3:$C$300,),3)*X151</f>
        <v>0</v>
      </c>
      <c r="Y152" s="31">
        <f>INDEX('Prix BPU'!$C$3:$E$300,MATCH(' Quantités '!Y$2,'Prix BPU'!$C$3:$C$300,),3)*Y151</f>
        <v>0</v>
      </c>
      <c r="Z152" s="31">
        <f>INDEX('Prix BPU'!$C$3:$E$300,MATCH(' Quantités '!Z$2,'Prix BPU'!$C$3:$C$300,),3)*Z151</f>
        <v>0</v>
      </c>
      <c r="AA152" s="31">
        <f>INDEX('Prix BPU'!$C$3:$E$300,MATCH(' Quantités '!AA$2,'Prix BPU'!$C$3:$C$300,),3)*AA151</f>
        <v>0</v>
      </c>
      <c r="AB152" s="30">
        <f>INDEX('Prix BPU'!$C$3:$E$300,MATCH(' Quantités '!AB$2,'Prix BPU'!$C$3:$C$300,),2)*AB151</f>
        <v>0</v>
      </c>
      <c r="AC152" s="30">
        <f>INDEX('Prix BPU'!$C$3:$E$300,MATCH(' Quantités '!AC$2,'Prix BPU'!$C$3:$C$300,),2)*AC151</f>
        <v>0</v>
      </c>
      <c r="AD152" s="30">
        <f>INDEX('Prix BPU'!$C$3:$E$300,MATCH(' Quantités '!AD$2,'Prix BPU'!$C$3:$C$300,),2)*AD151</f>
        <v>0</v>
      </c>
      <c r="AE152" s="30">
        <f>INDEX('Prix BPU'!$C$3:$E$300,MATCH(' Quantités '!AE$2,'Prix BPU'!$C$3:$C$300,),2)*AE151</f>
        <v>0</v>
      </c>
      <c r="AF152" s="30">
        <f>INDEX('Prix BPU'!$C$3:$E$300,MATCH(' Quantités '!AF$2,'Prix BPU'!$C$3:$C$300,),2)*AF151</f>
        <v>0</v>
      </c>
      <c r="AG152" s="30">
        <f>INDEX('Prix BPU'!$C$3:$E$300,MATCH(' Quantités '!AG$2,'Prix BPU'!$C$3:$C$300,),2)*AG151</f>
        <v>0</v>
      </c>
      <c r="AH152" s="32">
        <f>SUM(C152:AA152)</f>
        <v>0</v>
      </c>
      <c r="AI152" s="112"/>
      <c r="AJ152" s="67">
        <f>IF($AH152&lt;4999.99,($AH152-$AH152*RABAIS!$C$3),IF(' Quantités '!$AH152&gt;15000,(' Quantités '!$AH152-' Quantités '!$AH152*RABAIS!$C$5),($AH152-$AH152*RABAIS!$C$4)))</f>
        <v>0</v>
      </c>
      <c r="AK152" s="68">
        <f t="shared" ref="AK152" si="109">AJ152*1.2</f>
        <v>0</v>
      </c>
    </row>
    <row r="153" spans="1:37" ht="18" customHeight="1" x14ac:dyDescent="0.3">
      <c r="A153" s="113"/>
      <c r="B153" s="63" t="s">
        <v>299</v>
      </c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6"/>
      <c r="AI153" s="111" t="str">
        <f t="shared" ref="AI153" si="110">IF($AH154&lt;4999.99,"1",IF($AH154&gt;15000,"3","2"))</f>
        <v>1</v>
      </c>
      <c r="AJ153" s="65"/>
      <c r="AK153" s="66"/>
    </row>
    <row r="154" spans="1:37" s="18" customFormat="1" ht="18" customHeight="1" thickBot="1" x14ac:dyDescent="0.35">
      <c r="A154" s="114"/>
      <c r="B154" s="64" t="s">
        <v>22</v>
      </c>
      <c r="C154" s="30">
        <f>INDEX('Prix BPU'!$C$3:$E$300,MATCH(' Quantités '!C$2,'Prix BPU'!$C$3:$C$300,),2)*C153</f>
        <v>0</v>
      </c>
      <c r="D154" s="30">
        <f>INDEX('Prix BPU'!$C$3:$E$300,MATCH(' Quantités '!D$2,'Prix BPU'!$C$3:$C$300,),2)*D153</f>
        <v>0</v>
      </c>
      <c r="E154" s="30">
        <f>INDEX('Prix BPU'!$C$3:$E$300,MATCH(' Quantités '!E$2,'Prix BPU'!$C$3:$C$300,),2)*E153</f>
        <v>0</v>
      </c>
      <c r="F154" s="30">
        <f>INDEX('Prix BPU'!$C$3:$E$300,MATCH(' Quantités '!F$2,'Prix BPU'!$C$3:$C$300,),2)*F153</f>
        <v>0</v>
      </c>
      <c r="G154" s="30">
        <f>INDEX('Prix BPU'!$C$3:$E$300,MATCH(' Quantités '!G$2,'Prix BPU'!$C$3:$C$300,),2)*G153</f>
        <v>0</v>
      </c>
      <c r="H154" s="30">
        <f>INDEX('Prix BPU'!$C$3:$E$300,MATCH(' Quantités '!H$2,'Prix BPU'!$C$3:$C$300,),2)*H153</f>
        <v>0</v>
      </c>
      <c r="I154" s="30">
        <f>INDEX('Prix BPU'!$C$3:$E$300,MATCH(' Quantités '!I$2,'Prix BPU'!$C$3:$C$300,),2)*I153</f>
        <v>0</v>
      </c>
      <c r="J154" s="30">
        <f>INDEX('Prix BPU'!$C$3:$E$300,MATCH(' Quantités '!J$2,'Prix BPU'!$C$3:$C$300,),2)*J153</f>
        <v>0</v>
      </c>
      <c r="K154" s="30">
        <f>INDEX('Prix BPU'!$C$3:$E$300,MATCH(' Quantités '!K$2,'Prix BPU'!$C$3:$C$300,),2)*K153</f>
        <v>0</v>
      </c>
      <c r="L154" s="30">
        <f>INDEX('Prix BPU'!$C$3:$E$300,MATCH(' Quantités '!L$2,'Prix BPU'!$C$3:$C$300,),2)*L153</f>
        <v>0</v>
      </c>
      <c r="M154" s="30">
        <f>INDEX('Prix BPU'!$C$3:$E$300,MATCH(' Quantités '!M$2,'Prix BPU'!$C$3:$C$300,),2)*M153</f>
        <v>0</v>
      </c>
      <c r="N154" s="30">
        <f>INDEX('Prix BPU'!$C$3:$E$300,MATCH(' Quantités '!N$2,'Prix BPU'!$C$3:$C$300,),2)*N153</f>
        <v>0</v>
      </c>
      <c r="O154" s="30">
        <f>INDEX('Prix BPU'!$C$3:$E$300,MATCH(' Quantités '!O$2,'Prix BPU'!$C$3:$C$300,),2)*O153</f>
        <v>0</v>
      </c>
      <c r="P154" s="30">
        <f>INDEX('Prix BPU'!$C$3:$E$300,MATCH(' Quantités '!P$2,'Prix BPU'!$C$3:$C$300,),2)*P153</f>
        <v>0</v>
      </c>
      <c r="Q154" s="30">
        <f>INDEX('Prix BPU'!$C$3:$E$300,MATCH(' Quantités '!Q$2,'Prix BPU'!$C$3:$C$300,),2)*Q153</f>
        <v>0</v>
      </c>
      <c r="R154" s="30">
        <f>INDEX('Prix BPU'!$C$3:$E$300,MATCH(' Quantités '!R$2,'Prix BPU'!$C$3:$C$300,),2)*R153</f>
        <v>0</v>
      </c>
      <c r="S154" s="30">
        <f>INDEX('Prix BPU'!$C$3:$E$300,MATCH(' Quantités '!S$2,'Prix BPU'!$C$3:$C$300,),2)*S153</f>
        <v>0</v>
      </c>
      <c r="T154" s="30">
        <f>INDEX('Prix BPU'!$C$3:$E$300,MATCH(' Quantités '!T$2,'Prix BPU'!$C$3:$C$300,),2)*T153</f>
        <v>0</v>
      </c>
      <c r="U154" s="30">
        <f>INDEX('Prix BPU'!$C$3:$E$300,MATCH(' Quantités '!U$2,'Prix BPU'!$C$3:$C$300,),2)*U153</f>
        <v>0</v>
      </c>
      <c r="V154" s="30">
        <f>INDEX('Prix BPU'!$C$3:$E$300,MATCH(' Quantités '!V$2,'Prix BPU'!$C$3:$C$300,),2)*V153</f>
        <v>0</v>
      </c>
      <c r="W154" s="31">
        <f>INDEX('Prix BPU'!$C$3:$E$300,MATCH(' Quantités '!W$2,'Prix BPU'!$C$3:$C$300,),3)*W153</f>
        <v>0</v>
      </c>
      <c r="X154" s="31">
        <f>INDEX('Prix BPU'!$C$3:$E$300,MATCH(' Quantités '!X$2,'Prix BPU'!$C$3:$C$300,),3)*X153</f>
        <v>0</v>
      </c>
      <c r="Y154" s="31">
        <f>INDEX('Prix BPU'!$C$3:$E$300,MATCH(' Quantités '!Y$2,'Prix BPU'!$C$3:$C$300,),3)*Y153</f>
        <v>0</v>
      </c>
      <c r="Z154" s="31">
        <f>INDEX('Prix BPU'!$C$3:$E$300,MATCH(' Quantités '!Z$2,'Prix BPU'!$C$3:$C$300,),3)*Z153</f>
        <v>0</v>
      </c>
      <c r="AA154" s="31">
        <f>INDEX('Prix BPU'!$C$3:$E$300,MATCH(' Quantités '!AA$2,'Prix BPU'!$C$3:$C$300,),3)*AA153</f>
        <v>0</v>
      </c>
      <c r="AB154" s="30">
        <f>INDEX('Prix BPU'!$C$3:$E$300,MATCH(' Quantités '!AB$2,'Prix BPU'!$C$3:$C$300,),2)*AB153</f>
        <v>0</v>
      </c>
      <c r="AC154" s="30">
        <f>INDEX('Prix BPU'!$C$3:$E$300,MATCH(' Quantités '!AC$2,'Prix BPU'!$C$3:$C$300,),2)*AC153</f>
        <v>0</v>
      </c>
      <c r="AD154" s="30">
        <f>INDEX('Prix BPU'!$C$3:$E$300,MATCH(' Quantités '!AD$2,'Prix BPU'!$C$3:$C$300,),2)*AD153</f>
        <v>0</v>
      </c>
      <c r="AE154" s="30">
        <f>INDEX('Prix BPU'!$C$3:$E$300,MATCH(' Quantités '!AE$2,'Prix BPU'!$C$3:$C$300,),2)*AE153</f>
        <v>0</v>
      </c>
      <c r="AF154" s="30">
        <f>INDEX('Prix BPU'!$C$3:$E$300,MATCH(' Quantités '!AF$2,'Prix BPU'!$C$3:$C$300,),2)*AF153</f>
        <v>0</v>
      </c>
      <c r="AG154" s="30">
        <f>INDEX('Prix BPU'!$C$3:$E$300,MATCH(' Quantités '!AG$2,'Prix BPU'!$C$3:$C$300,),2)*AG153</f>
        <v>0</v>
      </c>
      <c r="AH154" s="32">
        <f>SUM(C154:AA154)</f>
        <v>0</v>
      </c>
      <c r="AI154" s="112"/>
      <c r="AJ154" s="67">
        <f>IF($AH154&lt;4999.99,($AH154-$AH154*RABAIS!$C$3),IF(' Quantités '!$AH154&gt;15000,(' Quantités '!$AH154-' Quantités '!$AH154*RABAIS!$C$5),($AH154-$AH154*RABAIS!$C$4)))</f>
        <v>0</v>
      </c>
      <c r="AK154" s="68">
        <f t="shared" ref="AK154" si="111">AJ154*1.2</f>
        <v>0</v>
      </c>
    </row>
    <row r="155" spans="1:37" ht="18" customHeight="1" x14ac:dyDescent="0.3">
      <c r="A155" s="113"/>
      <c r="B155" s="63" t="s">
        <v>299</v>
      </c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6"/>
      <c r="AI155" s="111" t="str">
        <f>IF($AH156&lt;4999.99,"1",IF($AH156&gt;15000,"3","2"))</f>
        <v>1</v>
      </c>
      <c r="AJ155" s="65"/>
      <c r="AK155" s="66"/>
    </row>
    <row r="156" spans="1:37" s="18" customFormat="1" ht="16.2" thickBot="1" x14ac:dyDescent="0.35">
      <c r="A156" s="114"/>
      <c r="B156" s="64" t="s">
        <v>22</v>
      </c>
      <c r="C156" s="30">
        <f>INDEX('Prix BPU'!$C$3:$E$300,MATCH(' Quantités '!C$2,'Prix BPU'!$C$3:$C$300,),2)*C155</f>
        <v>0</v>
      </c>
      <c r="D156" s="30">
        <f>INDEX('Prix BPU'!$C$3:$E$300,MATCH(' Quantités '!D$2,'Prix BPU'!$C$3:$C$300,),2)*D155</f>
        <v>0</v>
      </c>
      <c r="E156" s="30">
        <f>INDEX('Prix BPU'!$C$3:$E$300,MATCH(' Quantités '!E$2,'Prix BPU'!$C$3:$C$300,),2)*E155</f>
        <v>0</v>
      </c>
      <c r="F156" s="30">
        <f>INDEX('Prix BPU'!$C$3:$E$300,MATCH(' Quantités '!F$2,'Prix BPU'!$C$3:$C$300,),2)*F155</f>
        <v>0</v>
      </c>
      <c r="G156" s="30">
        <f>INDEX('Prix BPU'!$C$3:$E$300,MATCH(' Quantités '!G$2,'Prix BPU'!$C$3:$C$300,),2)*G155</f>
        <v>0</v>
      </c>
      <c r="H156" s="30">
        <f>INDEX('Prix BPU'!$C$3:$E$300,MATCH(' Quantités '!H$2,'Prix BPU'!$C$3:$C$300,),2)*H155</f>
        <v>0</v>
      </c>
      <c r="I156" s="30">
        <f>INDEX('Prix BPU'!$C$3:$E$300,MATCH(' Quantités '!I$2,'Prix BPU'!$C$3:$C$300,),2)*I155</f>
        <v>0</v>
      </c>
      <c r="J156" s="30">
        <f>INDEX('Prix BPU'!$C$3:$E$300,MATCH(' Quantités '!J$2,'Prix BPU'!$C$3:$C$300,),2)*J155</f>
        <v>0</v>
      </c>
      <c r="K156" s="30">
        <f>INDEX('Prix BPU'!$C$3:$E$300,MATCH(' Quantités '!K$2,'Prix BPU'!$C$3:$C$300,),2)*K155</f>
        <v>0</v>
      </c>
      <c r="L156" s="30">
        <f>INDEX('Prix BPU'!$C$3:$E$300,MATCH(' Quantités '!L$2,'Prix BPU'!$C$3:$C$300,),2)*L155</f>
        <v>0</v>
      </c>
      <c r="M156" s="30">
        <f>INDEX('Prix BPU'!$C$3:$E$300,MATCH(' Quantités '!M$2,'Prix BPU'!$C$3:$C$300,),2)*M155</f>
        <v>0</v>
      </c>
      <c r="N156" s="30">
        <f>INDEX('Prix BPU'!$C$3:$E$300,MATCH(' Quantités '!N$2,'Prix BPU'!$C$3:$C$300,),2)*N155</f>
        <v>0</v>
      </c>
      <c r="O156" s="30">
        <f>INDEX('Prix BPU'!$C$3:$E$300,MATCH(' Quantités '!O$2,'Prix BPU'!$C$3:$C$300,),2)*O155</f>
        <v>0</v>
      </c>
      <c r="P156" s="30">
        <f>INDEX('Prix BPU'!$C$3:$E$300,MATCH(' Quantités '!P$2,'Prix BPU'!$C$3:$C$300,),2)*P155</f>
        <v>0</v>
      </c>
      <c r="Q156" s="30">
        <f>INDEX('Prix BPU'!$C$3:$E$300,MATCH(' Quantités '!Q$2,'Prix BPU'!$C$3:$C$300,),2)*Q155</f>
        <v>0</v>
      </c>
      <c r="R156" s="30">
        <f>INDEX('Prix BPU'!$C$3:$E$300,MATCH(' Quantités '!R$2,'Prix BPU'!$C$3:$C$300,),2)*R155</f>
        <v>0</v>
      </c>
      <c r="S156" s="30">
        <f>INDEX('Prix BPU'!$C$3:$E$300,MATCH(' Quantités '!S$2,'Prix BPU'!$C$3:$C$300,),2)*S155</f>
        <v>0</v>
      </c>
      <c r="T156" s="30">
        <f>INDEX('Prix BPU'!$C$3:$E$300,MATCH(' Quantités '!T$2,'Prix BPU'!$C$3:$C$300,),2)*T155</f>
        <v>0</v>
      </c>
      <c r="U156" s="30">
        <f>INDEX('Prix BPU'!$C$3:$E$300,MATCH(' Quantités '!U$2,'Prix BPU'!$C$3:$C$300,),2)*U155</f>
        <v>0</v>
      </c>
      <c r="V156" s="30">
        <f>INDEX('Prix BPU'!$C$3:$E$300,MATCH(' Quantités '!V$2,'Prix BPU'!$C$3:$C$300,),2)*V155</f>
        <v>0</v>
      </c>
      <c r="W156" s="31">
        <f>INDEX('Prix BPU'!$C$3:$E$300,MATCH(' Quantités '!W$2,'Prix BPU'!$C$3:$C$300,),3)*W155</f>
        <v>0</v>
      </c>
      <c r="X156" s="31">
        <f>INDEX('Prix BPU'!$C$3:$E$300,MATCH(' Quantités '!X$2,'Prix BPU'!$C$3:$C$300,),3)*X155</f>
        <v>0</v>
      </c>
      <c r="Y156" s="31">
        <f>INDEX('Prix BPU'!$C$3:$E$300,MATCH(' Quantités '!Y$2,'Prix BPU'!$C$3:$C$300,),3)*Y155</f>
        <v>0</v>
      </c>
      <c r="Z156" s="31">
        <f>INDEX('Prix BPU'!$C$3:$E$300,MATCH(' Quantités '!Z$2,'Prix BPU'!$C$3:$C$300,),3)*Z155</f>
        <v>0</v>
      </c>
      <c r="AA156" s="31">
        <f>INDEX('Prix BPU'!$C$3:$E$300,MATCH(' Quantités '!AA$2,'Prix BPU'!$C$3:$C$300,),3)*AA155</f>
        <v>0</v>
      </c>
      <c r="AB156" s="30">
        <f>INDEX('Prix BPU'!$C$3:$E$300,MATCH(' Quantités '!AB$2,'Prix BPU'!$C$3:$C$300,),2)*AB155</f>
        <v>0</v>
      </c>
      <c r="AC156" s="30">
        <f>INDEX('Prix BPU'!$C$3:$E$300,MATCH(' Quantités '!AC$2,'Prix BPU'!$C$3:$C$300,),2)*AC155</f>
        <v>0</v>
      </c>
      <c r="AD156" s="30">
        <f>INDEX('Prix BPU'!$C$3:$E$300,MATCH(' Quantités '!AD$2,'Prix BPU'!$C$3:$C$300,),2)*AD155</f>
        <v>0</v>
      </c>
      <c r="AE156" s="30">
        <f>INDEX('Prix BPU'!$C$3:$E$300,MATCH(' Quantités '!AE$2,'Prix BPU'!$C$3:$C$300,),2)*AE155</f>
        <v>0</v>
      </c>
      <c r="AF156" s="30">
        <f>INDEX('Prix BPU'!$C$3:$E$300,MATCH(' Quantités '!AF$2,'Prix BPU'!$C$3:$C$300,),2)*AF155</f>
        <v>0</v>
      </c>
      <c r="AG156" s="30">
        <f>INDEX('Prix BPU'!$C$3:$E$300,MATCH(' Quantités '!AG$2,'Prix BPU'!$C$3:$C$300,),2)*AG155</f>
        <v>0</v>
      </c>
      <c r="AH156" s="32">
        <f>SUM(C156:AA156)</f>
        <v>0</v>
      </c>
      <c r="AI156" s="112"/>
      <c r="AJ156" s="67">
        <f>IF($AH156&lt;4999.99,($AH156-$AH156*RABAIS!$C$3),IF(' Quantités '!$AH156&gt;15000,(' Quantités '!$AH156-' Quantités '!$AH156*RABAIS!$C$5),($AH156-$AH156*RABAIS!$C$4)))</f>
        <v>0</v>
      </c>
      <c r="AK156" s="68">
        <f t="shared" ref="AK156" si="112">AJ156*1.2</f>
        <v>0</v>
      </c>
    </row>
    <row r="157" spans="1:37" ht="18" customHeight="1" x14ac:dyDescent="0.3">
      <c r="A157" s="113"/>
      <c r="B157" s="63" t="s">
        <v>299</v>
      </c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6"/>
      <c r="AI157" s="111" t="str">
        <f t="shared" ref="AI157" si="113">IF($AH158&lt;4999.99,"1",IF($AH158&gt;15000,"3","2"))</f>
        <v>1</v>
      </c>
      <c r="AJ157" s="65"/>
      <c r="AK157" s="66"/>
    </row>
    <row r="158" spans="1:37" s="18" customFormat="1" ht="18" customHeight="1" thickBot="1" x14ac:dyDescent="0.35">
      <c r="A158" s="114"/>
      <c r="B158" s="64" t="s">
        <v>22</v>
      </c>
      <c r="C158" s="30">
        <f>INDEX('Prix BPU'!$C$3:$E$300,MATCH(' Quantités '!C$2,'Prix BPU'!$C$3:$C$300,),2)*C157</f>
        <v>0</v>
      </c>
      <c r="D158" s="30">
        <f>INDEX('Prix BPU'!$C$3:$E$300,MATCH(' Quantités '!D$2,'Prix BPU'!$C$3:$C$300,),2)*D157</f>
        <v>0</v>
      </c>
      <c r="E158" s="30">
        <f>INDEX('Prix BPU'!$C$3:$E$300,MATCH(' Quantités '!E$2,'Prix BPU'!$C$3:$C$300,),2)*E157</f>
        <v>0</v>
      </c>
      <c r="F158" s="30">
        <f>INDEX('Prix BPU'!$C$3:$E$300,MATCH(' Quantités '!F$2,'Prix BPU'!$C$3:$C$300,),2)*F157</f>
        <v>0</v>
      </c>
      <c r="G158" s="30">
        <f>INDEX('Prix BPU'!$C$3:$E$300,MATCH(' Quantités '!G$2,'Prix BPU'!$C$3:$C$300,),2)*G157</f>
        <v>0</v>
      </c>
      <c r="H158" s="30">
        <f>INDEX('Prix BPU'!$C$3:$E$300,MATCH(' Quantités '!H$2,'Prix BPU'!$C$3:$C$300,),2)*H157</f>
        <v>0</v>
      </c>
      <c r="I158" s="30">
        <f>INDEX('Prix BPU'!$C$3:$E$300,MATCH(' Quantités '!I$2,'Prix BPU'!$C$3:$C$300,),2)*I157</f>
        <v>0</v>
      </c>
      <c r="J158" s="30">
        <f>INDEX('Prix BPU'!$C$3:$E$300,MATCH(' Quantités '!J$2,'Prix BPU'!$C$3:$C$300,),2)*J157</f>
        <v>0</v>
      </c>
      <c r="K158" s="30">
        <f>INDEX('Prix BPU'!$C$3:$E$300,MATCH(' Quantités '!K$2,'Prix BPU'!$C$3:$C$300,),2)*K157</f>
        <v>0</v>
      </c>
      <c r="L158" s="30">
        <f>INDEX('Prix BPU'!$C$3:$E$300,MATCH(' Quantités '!L$2,'Prix BPU'!$C$3:$C$300,),2)*L157</f>
        <v>0</v>
      </c>
      <c r="M158" s="30">
        <f>INDEX('Prix BPU'!$C$3:$E$300,MATCH(' Quantités '!M$2,'Prix BPU'!$C$3:$C$300,),2)*M157</f>
        <v>0</v>
      </c>
      <c r="N158" s="30">
        <f>INDEX('Prix BPU'!$C$3:$E$300,MATCH(' Quantités '!N$2,'Prix BPU'!$C$3:$C$300,),2)*N157</f>
        <v>0</v>
      </c>
      <c r="O158" s="30">
        <f>INDEX('Prix BPU'!$C$3:$E$300,MATCH(' Quantités '!O$2,'Prix BPU'!$C$3:$C$300,),2)*O157</f>
        <v>0</v>
      </c>
      <c r="P158" s="30">
        <f>INDEX('Prix BPU'!$C$3:$E$300,MATCH(' Quantités '!P$2,'Prix BPU'!$C$3:$C$300,),2)*P157</f>
        <v>0</v>
      </c>
      <c r="Q158" s="30">
        <f>INDEX('Prix BPU'!$C$3:$E$300,MATCH(' Quantités '!Q$2,'Prix BPU'!$C$3:$C$300,),2)*Q157</f>
        <v>0</v>
      </c>
      <c r="R158" s="30">
        <f>INDEX('Prix BPU'!$C$3:$E$300,MATCH(' Quantités '!R$2,'Prix BPU'!$C$3:$C$300,),2)*R157</f>
        <v>0</v>
      </c>
      <c r="S158" s="30">
        <f>INDEX('Prix BPU'!$C$3:$E$300,MATCH(' Quantités '!S$2,'Prix BPU'!$C$3:$C$300,),2)*S157</f>
        <v>0</v>
      </c>
      <c r="T158" s="30">
        <f>INDEX('Prix BPU'!$C$3:$E$300,MATCH(' Quantités '!T$2,'Prix BPU'!$C$3:$C$300,),2)*T157</f>
        <v>0</v>
      </c>
      <c r="U158" s="30">
        <f>INDEX('Prix BPU'!$C$3:$E$300,MATCH(' Quantités '!U$2,'Prix BPU'!$C$3:$C$300,),2)*U157</f>
        <v>0</v>
      </c>
      <c r="V158" s="30">
        <f>INDEX('Prix BPU'!$C$3:$E$300,MATCH(' Quantités '!V$2,'Prix BPU'!$C$3:$C$300,),2)*V157</f>
        <v>0</v>
      </c>
      <c r="W158" s="31">
        <f>INDEX('Prix BPU'!$C$3:$E$300,MATCH(' Quantités '!W$2,'Prix BPU'!$C$3:$C$300,),3)*W157</f>
        <v>0</v>
      </c>
      <c r="X158" s="31">
        <f>INDEX('Prix BPU'!$C$3:$E$300,MATCH(' Quantités '!X$2,'Prix BPU'!$C$3:$C$300,),3)*X157</f>
        <v>0</v>
      </c>
      <c r="Y158" s="31">
        <f>INDEX('Prix BPU'!$C$3:$E$300,MATCH(' Quantités '!Y$2,'Prix BPU'!$C$3:$C$300,),3)*Y157</f>
        <v>0</v>
      </c>
      <c r="Z158" s="31">
        <f>INDEX('Prix BPU'!$C$3:$E$300,MATCH(' Quantités '!Z$2,'Prix BPU'!$C$3:$C$300,),3)*Z157</f>
        <v>0</v>
      </c>
      <c r="AA158" s="31">
        <f>INDEX('Prix BPU'!$C$3:$E$300,MATCH(' Quantités '!AA$2,'Prix BPU'!$C$3:$C$300,),3)*AA157</f>
        <v>0</v>
      </c>
      <c r="AB158" s="30">
        <f>INDEX('Prix BPU'!$C$3:$E$300,MATCH(' Quantités '!AB$2,'Prix BPU'!$C$3:$C$300,),2)*AB157</f>
        <v>0</v>
      </c>
      <c r="AC158" s="30">
        <f>INDEX('Prix BPU'!$C$3:$E$300,MATCH(' Quantités '!AC$2,'Prix BPU'!$C$3:$C$300,),2)*AC157</f>
        <v>0</v>
      </c>
      <c r="AD158" s="30">
        <f>INDEX('Prix BPU'!$C$3:$E$300,MATCH(' Quantités '!AD$2,'Prix BPU'!$C$3:$C$300,),2)*AD157</f>
        <v>0</v>
      </c>
      <c r="AE158" s="30">
        <f>INDEX('Prix BPU'!$C$3:$E$300,MATCH(' Quantités '!AE$2,'Prix BPU'!$C$3:$C$300,),2)*AE157</f>
        <v>0</v>
      </c>
      <c r="AF158" s="30">
        <f>INDEX('Prix BPU'!$C$3:$E$300,MATCH(' Quantités '!AF$2,'Prix BPU'!$C$3:$C$300,),2)*AF157</f>
        <v>0</v>
      </c>
      <c r="AG158" s="30">
        <f>INDEX('Prix BPU'!$C$3:$E$300,MATCH(' Quantités '!AG$2,'Prix BPU'!$C$3:$C$300,),2)*AG157</f>
        <v>0</v>
      </c>
      <c r="AH158" s="32">
        <f>SUM(C158:AA158)</f>
        <v>0</v>
      </c>
      <c r="AI158" s="112"/>
      <c r="AJ158" s="67">
        <f>IF($AH158&lt;4999.99,($AH158-$AH158*RABAIS!$C$3),IF(' Quantités '!$AH158&gt;15000,(' Quantités '!$AH158-' Quantités '!$AH158*RABAIS!$C$5),($AH158-$AH158*RABAIS!$C$4)))</f>
        <v>0</v>
      </c>
      <c r="AK158" s="68">
        <f t="shared" ref="AK158" si="114">AJ158*1.2</f>
        <v>0</v>
      </c>
    </row>
    <row r="159" spans="1:37" ht="18" customHeight="1" x14ac:dyDescent="0.3">
      <c r="A159" s="113"/>
      <c r="B159" s="63" t="s">
        <v>299</v>
      </c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6"/>
      <c r="AI159" s="111" t="str">
        <f>IF($AH160&lt;4999.99,"1",IF($AH160&gt;15000,"3","2"))</f>
        <v>1</v>
      </c>
      <c r="AJ159" s="65"/>
      <c r="AK159" s="66"/>
    </row>
    <row r="160" spans="1:37" s="18" customFormat="1" ht="18" customHeight="1" thickBot="1" x14ac:dyDescent="0.35">
      <c r="A160" s="114"/>
      <c r="B160" s="64" t="s">
        <v>22</v>
      </c>
      <c r="C160" s="30">
        <f>INDEX('Prix BPU'!$C$3:$E$300,MATCH(' Quantités '!C$2,'Prix BPU'!$C$3:$C$300,),2)*C159</f>
        <v>0</v>
      </c>
      <c r="D160" s="30">
        <f>INDEX('Prix BPU'!$C$3:$E$300,MATCH(' Quantités '!D$2,'Prix BPU'!$C$3:$C$300,),2)*D159</f>
        <v>0</v>
      </c>
      <c r="E160" s="30">
        <f>INDEX('Prix BPU'!$C$3:$E$300,MATCH(' Quantités '!E$2,'Prix BPU'!$C$3:$C$300,),2)*E159</f>
        <v>0</v>
      </c>
      <c r="F160" s="30">
        <f>INDEX('Prix BPU'!$C$3:$E$300,MATCH(' Quantités '!F$2,'Prix BPU'!$C$3:$C$300,),2)*F159</f>
        <v>0</v>
      </c>
      <c r="G160" s="30">
        <f>INDEX('Prix BPU'!$C$3:$E$300,MATCH(' Quantités '!G$2,'Prix BPU'!$C$3:$C$300,),2)*G159</f>
        <v>0</v>
      </c>
      <c r="H160" s="30">
        <f>INDEX('Prix BPU'!$C$3:$E$300,MATCH(' Quantités '!H$2,'Prix BPU'!$C$3:$C$300,),2)*H159</f>
        <v>0</v>
      </c>
      <c r="I160" s="30">
        <f>INDEX('Prix BPU'!$C$3:$E$300,MATCH(' Quantités '!I$2,'Prix BPU'!$C$3:$C$300,),2)*I159</f>
        <v>0</v>
      </c>
      <c r="J160" s="30">
        <f>INDEX('Prix BPU'!$C$3:$E$300,MATCH(' Quantités '!J$2,'Prix BPU'!$C$3:$C$300,),2)*J159</f>
        <v>0</v>
      </c>
      <c r="K160" s="30">
        <f>INDEX('Prix BPU'!$C$3:$E$300,MATCH(' Quantités '!K$2,'Prix BPU'!$C$3:$C$300,),2)*K159</f>
        <v>0</v>
      </c>
      <c r="L160" s="30">
        <f>INDEX('Prix BPU'!$C$3:$E$300,MATCH(' Quantités '!L$2,'Prix BPU'!$C$3:$C$300,),2)*L159</f>
        <v>0</v>
      </c>
      <c r="M160" s="30">
        <f>INDEX('Prix BPU'!$C$3:$E$300,MATCH(' Quantités '!M$2,'Prix BPU'!$C$3:$C$300,),2)*M159</f>
        <v>0</v>
      </c>
      <c r="N160" s="30">
        <f>INDEX('Prix BPU'!$C$3:$E$300,MATCH(' Quantités '!N$2,'Prix BPU'!$C$3:$C$300,),2)*N159</f>
        <v>0</v>
      </c>
      <c r="O160" s="30">
        <f>INDEX('Prix BPU'!$C$3:$E$300,MATCH(' Quantités '!O$2,'Prix BPU'!$C$3:$C$300,),2)*O159</f>
        <v>0</v>
      </c>
      <c r="P160" s="30">
        <f>INDEX('Prix BPU'!$C$3:$E$300,MATCH(' Quantités '!P$2,'Prix BPU'!$C$3:$C$300,),2)*P159</f>
        <v>0</v>
      </c>
      <c r="Q160" s="30">
        <f>INDEX('Prix BPU'!$C$3:$E$300,MATCH(' Quantités '!Q$2,'Prix BPU'!$C$3:$C$300,),2)*Q159</f>
        <v>0</v>
      </c>
      <c r="R160" s="30">
        <f>INDEX('Prix BPU'!$C$3:$E$300,MATCH(' Quantités '!R$2,'Prix BPU'!$C$3:$C$300,),2)*R159</f>
        <v>0</v>
      </c>
      <c r="S160" s="30">
        <f>INDEX('Prix BPU'!$C$3:$E$300,MATCH(' Quantités '!S$2,'Prix BPU'!$C$3:$C$300,),2)*S159</f>
        <v>0</v>
      </c>
      <c r="T160" s="30">
        <f>INDEX('Prix BPU'!$C$3:$E$300,MATCH(' Quantités '!T$2,'Prix BPU'!$C$3:$C$300,),2)*T159</f>
        <v>0</v>
      </c>
      <c r="U160" s="30">
        <f>INDEX('Prix BPU'!$C$3:$E$300,MATCH(' Quantités '!U$2,'Prix BPU'!$C$3:$C$300,),2)*U159</f>
        <v>0</v>
      </c>
      <c r="V160" s="30">
        <f>INDEX('Prix BPU'!$C$3:$E$300,MATCH(' Quantités '!V$2,'Prix BPU'!$C$3:$C$300,),2)*V159</f>
        <v>0</v>
      </c>
      <c r="W160" s="31">
        <f>INDEX('Prix BPU'!$C$3:$E$300,MATCH(' Quantités '!W$2,'Prix BPU'!$C$3:$C$300,),3)*W159</f>
        <v>0</v>
      </c>
      <c r="X160" s="31">
        <f>INDEX('Prix BPU'!$C$3:$E$300,MATCH(' Quantités '!X$2,'Prix BPU'!$C$3:$C$300,),3)*X159</f>
        <v>0</v>
      </c>
      <c r="Y160" s="31">
        <f>INDEX('Prix BPU'!$C$3:$E$300,MATCH(' Quantités '!Y$2,'Prix BPU'!$C$3:$C$300,),3)*Y159</f>
        <v>0</v>
      </c>
      <c r="Z160" s="31">
        <f>INDEX('Prix BPU'!$C$3:$E$300,MATCH(' Quantités '!Z$2,'Prix BPU'!$C$3:$C$300,),3)*Z159</f>
        <v>0</v>
      </c>
      <c r="AA160" s="31">
        <f>INDEX('Prix BPU'!$C$3:$E$300,MATCH(' Quantités '!AA$2,'Prix BPU'!$C$3:$C$300,),3)*AA159</f>
        <v>0</v>
      </c>
      <c r="AB160" s="30">
        <f>INDEX('Prix BPU'!$C$3:$E$300,MATCH(' Quantités '!AB$2,'Prix BPU'!$C$3:$C$300,),2)*AB159</f>
        <v>0</v>
      </c>
      <c r="AC160" s="30">
        <f>INDEX('Prix BPU'!$C$3:$E$300,MATCH(' Quantités '!AC$2,'Prix BPU'!$C$3:$C$300,),2)*AC159</f>
        <v>0</v>
      </c>
      <c r="AD160" s="30">
        <f>INDEX('Prix BPU'!$C$3:$E$300,MATCH(' Quantités '!AD$2,'Prix BPU'!$C$3:$C$300,),2)*AD159</f>
        <v>0</v>
      </c>
      <c r="AE160" s="30">
        <f>INDEX('Prix BPU'!$C$3:$E$300,MATCH(' Quantités '!AE$2,'Prix BPU'!$C$3:$C$300,),2)*AE159</f>
        <v>0</v>
      </c>
      <c r="AF160" s="30">
        <f>INDEX('Prix BPU'!$C$3:$E$300,MATCH(' Quantités '!AF$2,'Prix BPU'!$C$3:$C$300,),2)*AF159</f>
        <v>0</v>
      </c>
      <c r="AG160" s="30">
        <f>INDEX('Prix BPU'!$C$3:$E$300,MATCH(' Quantités '!AG$2,'Prix BPU'!$C$3:$C$300,),2)*AG159</f>
        <v>0</v>
      </c>
      <c r="AH160" s="32">
        <f>SUM(C160:AA160)</f>
        <v>0</v>
      </c>
      <c r="AI160" s="112"/>
      <c r="AJ160" s="67">
        <f>IF($AH160&lt;4999.99,($AH160-$AH160*RABAIS!$C$3),IF(' Quantités '!$AH160&gt;15000,(' Quantités '!$AH160-' Quantités '!$AH160*RABAIS!$C$5),($AH160-$AH160*RABAIS!$C$4)))</f>
        <v>0</v>
      </c>
      <c r="AK160" s="68">
        <f t="shared" ref="AK160" si="115">AJ160*1.2</f>
        <v>0</v>
      </c>
    </row>
    <row r="161" spans="1:37" ht="18" customHeight="1" x14ac:dyDescent="0.3">
      <c r="A161" s="113"/>
      <c r="B161" s="63" t="s">
        <v>299</v>
      </c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6"/>
      <c r="AI161" s="111" t="str">
        <f t="shared" ref="AI161" si="116">IF($AH162&lt;4999.99,"1",IF($AH162&gt;15000,"3","2"))</f>
        <v>1</v>
      </c>
      <c r="AJ161" s="65"/>
      <c r="AK161" s="66"/>
    </row>
    <row r="162" spans="1:37" s="18" customFormat="1" ht="18" customHeight="1" thickBot="1" x14ac:dyDescent="0.35">
      <c r="A162" s="114"/>
      <c r="B162" s="64" t="s">
        <v>22</v>
      </c>
      <c r="C162" s="30">
        <f>INDEX('Prix BPU'!$C$3:$E$300,MATCH(' Quantités '!C$2,'Prix BPU'!$C$3:$C$300,),2)*C161</f>
        <v>0</v>
      </c>
      <c r="D162" s="30">
        <f>INDEX('Prix BPU'!$C$3:$E$300,MATCH(' Quantités '!D$2,'Prix BPU'!$C$3:$C$300,),2)*D161</f>
        <v>0</v>
      </c>
      <c r="E162" s="30">
        <f>INDEX('Prix BPU'!$C$3:$E$300,MATCH(' Quantités '!E$2,'Prix BPU'!$C$3:$C$300,),2)*E161</f>
        <v>0</v>
      </c>
      <c r="F162" s="30">
        <f>INDEX('Prix BPU'!$C$3:$E$300,MATCH(' Quantités '!F$2,'Prix BPU'!$C$3:$C$300,),2)*F161</f>
        <v>0</v>
      </c>
      <c r="G162" s="30">
        <f>INDEX('Prix BPU'!$C$3:$E$300,MATCH(' Quantités '!G$2,'Prix BPU'!$C$3:$C$300,),2)*G161</f>
        <v>0</v>
      </c>
      <c r="H162" s="30">
        <f>INDEX('Prix BPU'!$C$3:$E$300,MATCH(' Quantités '!H$2,'Prix BPU'!$C$3:$C$300,),2)*H161</f>
        <v>0</v>
      </c>
      <c r="I162" s="30">
        <f>INDEX('Prix BPU'!$C$3:$E$300,MATCH(' Quantités '!I$2,'Prix BPU'!$C$3:$C$300,),2)*I161</f>
        <v>0</v>
      </c>
      <c r="J162" s="30">
        <f>INDEX('Prix BPU'!$C$3:$E$300,MATCH(' Quantités '!J$2,'Prix BPU'!$C$3:$C$300,),2)*J161</f>
        <v>0</v>
      </c>
      <c r="K162" s="30">
        <f>INDEX('Prix BPU'!$C$3:$E$300,MATCH(' Quantités '!K$2,'Prix BPU'!$C$3:$C$300,),2)*K161</f>
        <v>0</v>
      </c>
      <c r="L162" s="30">
        <f>INDEX('Prix BPU'!$C$3:$E$300,MATCH(' Quantités '!L$2,'Prix BPU'!$C$3:$C$300,),2)*L161</f>
        <v>0</v>
      </c>
      <c r="M162" s="30">
        <f>INDEX('Prix BPU'!$C$3:$E$300,MATCH(' Quantités '!M$2,'Prix BPU'!$C$3:$C$300,),2)*M161</f>
        <v>0</v>
      </c>
      <c r="N162" s="30">
        <f>INDEX('Prix BPU'!$C$3:$E$300,MATCH(' Quantités '!N$2,'Prix BPU'!$C$3:$C$300,),2)*N161</f>
        <v>0</v>
      </c>
      <c r="O162" s="30">
        <f>INDEX('Prix BPU'!$C$3:$E$300,MATCH(' Quantités '!O$2,'Prix BPU'!$C$3:$C$300,),2)*O161</f>
        <v>0</v>
      </c>
      <c r="P162" s="30">
        <f>INDEX('Prix BPU'!$C$3:$E$300,MATCH(' Quantités '!P$2,'Prix BPU'!$C$3:$C$300,),2)*P161</f>
        <v>0</v>
      </c>
      <c r="Q162" s="30">
        <f>INDEX('Prix BPU'!$C$3:$E$300,MATCH(' Quantités '!Q$2,'Prix BPU'!$C$3:$C$300,),2)*Q161</f>
        <v>0</v>
      </c>
      <c r="R162" s="30">
        <f>INDEX('Prix BPU'!$C$3:$E$300,MATCH(' Quantités '!R$2,'Prix BPU'!$C$3:$C$300,),2)*R161</f>
        <v>0</v>
      </c>
      <c r="S162" s="30">
        <f>INDEX('Prix BPU'!$C$3:$E$300,MATCH(' Quantités '!S$2,'Prix BPU'!$C$3:$C$300,),2)*S161</f>
        <v>0</v>
      </c>
      <c r="T162" s="30">
        <f>INDEX('Prix BPU'!$C$3:$E$300,MATCH(' Quantités '!T$2,'Prix BPU'!$C$3:$C$300,),2)*T161</f>
        <v>0</v>
      </c>
      <c r="U162" s="30">
        <f>INDEX('Prix BPU'!$C$3:$E$300,MATCH(' Quantités '!U$2,'Prix BPU'!$C$3:$C$300,),2)*U161</f>
        <v>0</v>
      </c>
      <c r="V162" s="30">
        <f>INDEX('Prix BPU'!$C$3:$E$300,MATCH(' Quantités '!V$2,'Prix BPU'!$C$3:$C$300,),2)*V161</f>
        <v>0</v>
      </c>
      <c r="W162" s="31">
        <f>INDEX('Prix BPU'!$C$3:$E$300,MATCH(' Quantités '!W$2,'Prix BPU'!$C$3:$C$300,),3)*W161</f>
        <v>0</v>
      </c>
      <c r="X162" s="31">
        <f>INDEX('Prix BPU'!$C$3:$E$300,MATCH(' Quantités '!X$2,'Prix BPU'!$C$3:$C$300,),3)*X161</f>
        <v>0</v>
      </c>
      <c r="Y162" s="31">
        <f>INDEX('Prix BPU'!$C$3:$E$300,MATCH(' Quantités '!Y$2,'Prix BPU'!$C$3:$C$300,),3)*Y161</f>
        <v>0</v>
      </c>
      <c r="Z162" s="31">
        <f>INDEX('Prix BPU'!$C$3:$E$300,MATCH(' Quantités '!Z$2,'Prix BPU'!$C$3:$C$300,),3)*Z161</f>
        <v>0</v>
      </c>
      <c r="AA162" s="31">
        <f>INDEX('Prix BPU'!$C$3:$E$300,MATCH(' Quantités '!AA$2,'Prix BPU'!$C$3:$C$300,),3)*AA161</f>
        <v>0</v>
      </c>
      <c r="AB162" s="30">
        <f>INDEX('Prix BPU'!$C$3:$E$300,MATCH(' Quantités '!AB$2,'Prix BPU'!$C$3:$C$300,),2)*AB161</f>
        <v>0</v>
      </c>
      <c r="AC162" s="30">
        <f>INDEX('Prix BPU'!$C$3:$E$300,MATCH(' Quantités '!AC$2,'Prix BPU'!$C$3:$C$300,),2)*AC161</f>
        <v>0</v>
      </c>
      <c r="AD162" s="30">
        <f>INDEX('Prix BPU'!$C$3:$E$300,MATCH(' Quantités '!AD$2,'Prix BPU'!$C$3:$C$300,),2)*AD161</f>
        <v>0</v>
      </c>
      <c r="AE162" s="30">
        <f>INDEX('Prix BPU'!$C$3:$E$300,MATCH(' Quantités '!AE$2,'Prix BPU'!$C$3:$C$300,),2)*AE161</f>
        <v>0</v>
      </c>
      <c r="AF162" s="30">
        <f>INDEX('Prix BPU'!$C$3:$E$300,MATCH(' Quantités '!AF$2,'Prix BPU'!$C$3:$C$300,),2)*AF161</f>
        <v>0</v>
      </c>
      <c r="AG162" s="30">
        <f>INDEX('Prix BPU'!$C$3:$E$300,MATCH(' Quantités '!AG$2,'Prix BPU'!$C$3:$C$300,),2)*AG161</f>
        <v>0</v>
      </c>
      <c r="AH162" s="32">
        <f>SUM(C162:AA162)</f>
        <v>0</v>
      </c>
      <c r="AI162" s="112"/>
      <c r="AJ162" s="67">
        <f>IF($AH162&lt;4999.99,($AH162-$AH162*RABAIS!$C$3),IF(' Quantités '!$AH162&gt;15000,(' Quantités '!$AH162-' Quantités '!$AH162*RABAIS!$C$5),($AH162-$AH162*RABAIS!$C$4)))</f>
        <v>0</v>
      </c>
      <c r="AK162" s="68">
        <f t="shared" ref="AK162" si="117">AJ162*1.2</f>
        <v>0</v>
      </c>
    </row>
    <row r="163" spans="1:37" ht="18" customHeight="1" x14ac:dyDescent="0.3">
      <c r="A163" s="113"/>
      <c r="B163" s="63" t="s">
        <v>299</v>
      </c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6"/>
      <c r="AI163" s="111" t="str">
        <f>IF($AH164&lt;4999.99,"1",IF($AH164&gt;15000,"3","2"))</f>
        <v>1</v>
      </c>
      <c r="AJ163" s="65"/>
      <c r="AK163" s="66"/>
    </row>
    <row r="164" spans="1:37" s="18" customFormat="1" ht="18" customHeight="1" thickBot="1" x14ac:dyDescent="0.35">
      <c r="A164" s="114"/>
      <c r="B164" s="64" t="s">
        <v>22</v>
      </c>
      <c r="C164" s="30">
        <f>INDEX('Prix BPU'!$C$3:$E$300,MATCH(' Quantités '!C$2,'Prix BPU'!$C$3:$C$300,),2)*C163</f>
        <v>0</v>
      </c>
      <c r="D164" s="30">
        <f>INDEX('Prix BPU'!$C$3:$E$300,MATCH(' Quantités '!D$2,'Prix BPU'!$C$3:$C$300,),2)*D163</f>
        <v>0</v>
      </c>
      <c r="E164" s="30">
        <f>INDEX('Prix BPU'!$C$3:$E$300,MATCH(' Quantités '!E$2,'Prix BPU'!$C$3:$C$300,),2)*E163</f>
        <v>0</v>
      </c>
      <c r="F164" s="30">
        <f>INDEX('Prix BPU'!$C$3:$E$300,MATCH(' Quantités '!F$2,'Prix BPU'!$C$3:$C$300,),2)*F163</f>
        <v>0</v>
      </c>
      <c r="G164" s="30">
        <f>INDEX('Prix BPU'!$C$3:$E$300,MATCH(' Quantités '!G$2,'Prix BPU'!$C$3:$C$300,),2)*G163</f>
        <v>0</v>
      </c>
      <c r="H164" s="30">
        <f>INDEX('Prix BPU'!$C$3:$E$300,MATCH(' Quantités '!H$2,'Prix BPU'!$C$3:$C$300,),2)*H163</f>
        <v>0</v>
      </c>
      <c r="I164" s="30">
        <f>INDEX('Prix BPU'!$C$3:$E$300,MATCH(' Quantités '!I$2,'Prix BPU'!$C$3:$C$300,),2)*I163</f>
        <v>0</v>
      </c>
      <c r="J164" s="30">
        <f>INDEX('Prix BPU'!$C$3:$E$300,MATCH(' Quantités '!J$2,'Prix BPU'!$C$3:$C$300,),2)*J163</f>
        <v>0</v>
      </c>
      <c r="K164" s="30">
        <f>INDEX('Prix BPU'!$C$3:$E$300,MATCH(' Quantités '!K$2,'Prix BPU'!$C$3:$C$300,),2)*K163</f>
        <v>0</v>
      </c>
      <c r="L164" s="30">
        <f>INDEX('Prix BPU'!$C$3:$E$300,MATCH(' Quantités '!L$2,'Prix BPU'!$C$3:$C$300,),2)*L163</f>
        <v>0</v>
      </c>
      <c r="M164" s="30">
        <f>INDEX('Prix BPU'!$C$3:$E$300,MATCH(' Quantités '!M$2,'Prix BPU'!$C$3:$C$300,),2)*M163</f>
        <v>0</v>
      </c>
      <c r="N164" s="30">
        <f>INDEX('Prix BPU'!$C$3:$E$300,MATCH(' Quantités '!N$2,'Prix BPU'!$C$3:$C$300,),2)*N163</f>
        <v>0</v>
      </c>
      <c r="O164" s="30">
        <f>INDEX('Prix BPU'!$C$3:$E$300,MATCH(' Quantités '!O$2,'Prix BPU'!$C$3:$C$300,),2)*O163</f>
        <v>0</v>
      </c>
      <c r="P164" s="30">
        <f>INDEX('Prix BPU'!$C$3:$E$300,MATCH(' Quantités '!P$2,'Prix BPU'!$C$3:$C$300,),2)*P163</f>
        <v>0</v>
      </c>
      <c r="Q164" s="30">
        <f>INDEX('Prix BPU'!$C$3:$E$300,MATCH(' Quantités '!Q$2,'Prix BPU'!$C$3:$C$300,),2)*Q163</f>
        <v>0</v>
      </c>
      <c r="R164" s="30">
        <f>INDEX('Prix BPU'!$C$3:$E$300,MATCH(' Quantités '!R$2,'Prix BPU'!$C$3:$C$300,),2)*R163</f>
        <v>0</v>
      </c>
      <c r="S164" s="30">
        <f>INDEX('Prix BPU'!$C$3:$E$300,MATCH(' Quantités '!S$2,'Prix BPU'!$C$3:$C$300,),2)*S163</f>
        <v>0</v>
      </c>
      <c r="T164" s="30">
        <f>INDEX('Prix BPU'!$C$3:$E$300,MATCH(' Quantités '!T$2,'Prix BPU'!$C$3:$C$300,),2)*T163</f>
        <v>0</v>
      </c>
      <c r="U164" s="30">
        <f>INDEX('Prix BPU'!$C$3:$E$300,MATCH(' Quantités '!U$2,'Prix BPU'!$C$3:$C$300,),2)*U163</f>
        <v>0</v>
      </c>
      <c r="V164" s="30">
        <f>INDEX('Prix BPU'!$C$3:$E$300,MATCH(' Quantités '!V$2,'Prix BPU'!$C$3:$C$300,),2)*V163</f>
        <v>0</v>
      </c>
      <c r="W164" s="31">
        <f>INDEX('Prix BPU'!$C$3:$E$300,MATCH(' Quantités '!W$2,'Prix BPU'!$C$3:$C$300,),3)*W163</f>
        <v>0</v>
      </c>
      <c r="X164" s="31">
        <f>INDEX('Prix BPU'!$C$3:$E$300,MATCH(' Quantités '!X$2,'Prix BPU'!$C$3:$C$300,),3)*X163</f>
        <v>0</v>
      </c>
      <c r="Y164" s="31">
        <f>INDEX('Prix BPU'!$C$3:$E$300,MATCH(' Quantités '!Y$2,'Prix BPU'!$C$3:$C$300,),3)*Y163</f>
        <v>0</v>
      </c>
      <c r="Z164" s="31">
        <f>INDEX('Prix BPU'!$C$3:$E$300,MATCH(' Quantités '!Z$2,'Prix BPU'!$C$3:$C$300,),3)*Z163</f>
        <v>0</v>
      </c>
      <c r="AA164" s="31">
        <f>INDEX('Prix BPU'!$C$3:$E$300,MATCH(' Quantités '!AA$2,'Prix BPU'!$C$3:$C$300,),3)*AA163</f>
        <v>0</v>
      </c>
      <c r="AB164" s="30">
        <f>INDEX('Prix BPU'!$C$3:$E$300,MATCH(' Quantités '!AB$2,'Prix BPU'!$C$3:$C$300,),2)*AB163</f>
        <v>0</v>
      </c>
      <c r="AC164" s="30">
        <f>INDEX('Prix BPU'!$C$3:$E$300,MATCH(' Quantités '!AC$2,'Prix BPU'!$C$3:$C$300,),2)*AC163</f>
        <v>0</v>
      </c>
      <c r="AD164" s="30">
        <f>INDEX('Prix BPU'!$C$3:$E$300,MATCH(' Quantités '!AD$2,'Prix BPU'!$C$3:$C$300,),2)*AD163</f>
        <v>0</v>
      </c>
      <c r="AE164" s="30">
        <f>INDEX('Prix BPU'!$C$3:$E$300,MATCH(' Quantités '!AE$2,'Prix BPU'!$C$3:$C$300,),2)*AE163</f>
        <v>0</v>
      </c>
      <c r="AF164" s="30">
        <f>INDEX('Prix BPU'!$C$3:$E$300,MATCH(' Quantités '!AF$2,'Prix BPU'!$C$3:$C$300,),2)*AF163</f>
        <v>0</v>
      </c>
      <c r="AG164" s="30">
        <f>INDEX('Prix BPU'!$C$3:$E$300,MATCH(' Quantités '!AG$2,'Prix BPU'!$C$3:$C$300,),2)*AG163</f>
        <v>0</v>
      </c>
      <c r="AH164" s="32">
        <f>SUM(C164:AA164)</f>
        <v>0</v>
      </c>
      <c r="AI164" s="112"/>
      <c r="AJ164" s="67">
        <f>IF($AH164&lt;4999.99,($AH164-$AH164*RABAIS!$C$3),IF(' Quantités '!$AH164&gt;15000,(' Quantités '!$AH164-' Quantités '!$AH164*RABAIS!$C$5),($AH164-$AH164*RABAIS!$C$4)))</f>
        <v>0</v>
      </c>
      <c r="AK164" s="68">
        <f t="shared" ref="AK164" si="118">AJ164*1.2</f>
        <v>0</v>
      </c>
    </row>
    <row r="165" spans="1:37" ht="18" customHeight="1" x14ac:dyDescent="0.3">
      <c r="A165" s="113"/>
      <c r="B165" s="63" t="s">
        <v>299</v>
      </c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6"/>
      <c r="AI165" s="111" t="str">
        <f t="shared" ref="AI165" si="119">IF($AH166&lt;4999.99,"1",IF($AH166&gt;15000,"3","2"))</f>
        <v>1</v>
      </c>
      <c r="AJ165" s="65"/>
      <c r="AK165" s="66"/>
    </row>
    <row r="166" spans="1:37" s="18" customFormat="1" ht="18" customHeight="1" thickBot="1" x14ac:dyDescent="0.35">
      <c r="A166" s="114"/>
      <c r="B166" s="64" t="s">
        <v>22</v>
      </c>
      <c r="C166" s="30">
        <f>INDEX('Prix BPU'!$C$3:$E$300,MATCH(' Quantités '!C$2,'Prix BPU'!$C$3:$C$300,),2)*C165</f>
        <v>0</v>
      </c>
      <c r="D166" s="30">
        <f>INDEX('Prix BPU'!$C$3:$E$300,MATCH(' Quantités '!D$2,'Prix BPU'!$C$3:$C$300,),2)*D165</f>
        <v>0</v>
      </c>
      <c r="E166" s="30">
        <f>INDEX('Prix BPU'!$C$3:$E$300,MATCH(' Quantités '!E$2,'Prix BPU'!$C$3:$C$300,),2)*E165</f>
        <v>0</v>
      </c>
      <c r="F166" s="30">
        <f>INDEX('Prix BPU'!$C$3:$E$300,MATCH(' Quantités '!F$2,'Prix BPU'!$C$3:$C$300,),2)*F165</f>
        <v>0</v>
      </c>
      <c r="G166" s="30">
        <f>INDEX('Prix BPU'!$C$3:$E$300,MATCH(' Quantités '!G$2,'Prix BPU'!$C$3:$C$300,),2)*G165</f>
        <v>0</v>
      </c>
      <c r="H166" s="30">
        <f>INDEX('Prix BPU'!$C$3:$E$300,MATCH(' Quantités '!H$2,'Prix BPU'!$C$3:$C$300,),2)*H165</f>
        <v>0</v>
      </c>
      <c r="I166" s="30">
        <f>INDEX('Prix BPU'!$C$3:$E$300,MATCH(' Quantités '!I$2,'Prix BPU'!$C$3:$C$300,),2)*I165</f>
        <v>0</v>
      </c>
      <c r="J166" s="30">
        <f>INDEX('Prix BPU'!$C$3:$E$300,MATCH(' Quantités '!J$2,'Prix BPU'!$C$3:$C$300,),2)*J165</f>
        <v>0</v>
      </c>
      <c r="K166" s="30">
        <f>INDEX('Prix BPU'!$C$3:$E$300,MATCH(' Quantités '!K$2,'Prix BPU'!$C$3:$C$300,),2)*K165</f>
        <v>0</v>
      </c>
      <c r="L166" s="30">
        <f>INDEX('Prix BPU'!$C$3:$E$300,MATCH(' Quantités '!L$2,'Prix BPU'!$C$3:$C$300,),2)*L165</f>
        <v>0</v>
      </c>
      <c r="M166" s="30">
        <f>INDEX('Prix BPU'!$C$3:$E$300,MATCH(' Quantités '!M$2,'Prix BPU'!$C$3:$C$300,),2)*M165</f>
        <v>0</v>
      </c>
      <c r="N166" s="30">
        <f>INDEX('Prix BPU'!$C$3:$E$300,MATCH(' Quantités '!N$2,'Prix BPU'!$C$3:$C$300,),2)*N165</f>
        <v>0</v>
      </c>
      <c r="O166" s="30">
        <f>INDEX('Prix BPU'!$C$3:$E$300,MATCH(' Quantités '!O$2,'Prix BPU'!$C$3:$C$300,),2)*O165</f>
        <v>0</v>
      </c>
      <c r="P166" s="30">
        <f>INDEX('Prix BPU'!$C$3:$E$300,MATCH(' Quantités '!P$2,'Prix BPU'!$C$3:$C$300,),2)*P165</f>
        <v>0</v>
      </c>
      <c r="Q166" s="30">
        <f>INDEX('Prix BPU'!$C$3:$E$300,MATCH(' Quantités '!Q$2,'Prix BPU'!$C$3:$C$300,),2)*Q165</f>
        <v>0</v>
      </c>
      <c r="R166" s="30">
        <f>INDEX('Prix BPU'!$C$3:$E$300,MATCH(' Quantités '!R$2,'Prix BPU'!$C$3:$C$300,),2)*R165</f>
        <v>0</v>
      </c>
      <c r="S166" s="30">
        <f>INDEX('Prix BPU'!$C$3:$E$300,MATCH(' Quantités '!S$2,'Prix BPU'!$C$3:$C$300,),2)*S165</f>
        <v>0</v>
      </c>
      <c r="T166" s="30">
        <f>INDEX('Prix BPU'!$C$3:$E$300,MATCH(' Quantités '!T$2,'Prix BPU'!$C$3:$C$300,),2)*T165</f>
        <v>0</v>
      </c>
      <c r="U166" s="30">
        <f>INDEX('Prix BPU'!$C$3:$E$300,MATCH(' Quantités '!U$2,'Prix BPU'!$C$3:$C$300,),2)*U165</f>
        <v>0</v>
      </c>
      <c r="V166" s="30">
        <f>INDEX('Prix BPU'!$C$3:$E$300,MATCH(' Quantités '!V$2,'Prix BPU'!$C$3:$C$300,),2)*V165</f>
        <v>0</v>
      </c>
      <c r="W166" s="31">
        <f>INDEX('Prix BPU'!$C$3:$E$300,MATCH(' Quantités '!W$2,'Prix BPU'!$C$3:$C$300,),3)*W165</f>
        <v>0</v>
      </c>
      <c r="X166" s="31">
        <f>INDEX('Prix BPU'!$C$3:$E$300,MATCH(' Quantités '!X$2,'Prix BPU'!$C$3:$C$300,),3)*X165</f>
        <v>0</v>
      </c>
      <c r="Y166" s="31">
        <f>INDEX('Prix BPU'!$C$3:$E$300,MATCH(' Quantités '!Y$2,'Prix BPU'!$C$3:$C$300,),3)*Y165</f>
        <v>0</v>
      </c>
      <c r="Z166" s="31">
        <f>INDEX('Prix BPU'!$C$3:$E$300,MATCH(' Quantités '!Z$2,'Prix BPU'!$C$3:$C$300,),3)*Z165</f>
        <v>0</v>
      </c>
      <c r="AA166" s="31">
        <f>INDEX('Prix BPU'!$C$3:$E$300,MATCH(' Quantités '!AA$2,'Prix BPU'!$C$3:$C$300,),3)*AA165</f>
        <v>0</v>
      </c>
      <c r="AB166" s="30">
        <f>INDEX('Prix BPU'!$C$3:$E$300,MATCH(' Quantités '!AB$2,'Prix BPU'!$C$3:$C$300,),2)*AB165</f>
        <v>0</v>
      </c>
      <c r="AC166" s="30">
        <f>INDEX('Prix BPU'!$C$3:$E$300,MATCH(' Quantités '!AC$2,'Prix BPU'!$C$3:$C$300,),2)*AC165</f>
        <v>0</v>
      </c>
      <c r="AD166" s="30">
        <f>INDEX('Prix BPU'!$C$3:$E$300,MATCH(' Quantités '!AD$2,'Prix BPU'!$C$3:$C$300,),2)*AD165</f>
        <v>0</v>
      </c>
      <c r="AE166" s="30">
        <f>INDEX('Prix BPU'!$C$3:$E$300,MATCH(' Quantités '!AE$2,'Prix BPU'!$C$3:$C$300,),2)*AE165</f>
        <v>0</v>
      </c>
      <c r="AF166" s="30">
        <f>INDEX('Prix BPU'!$C$3:$E$300,MATCH(' Quantités '!AF$2,'Prix BPU'!$C$3:$C$300,),2)*AF165</f>
        <v>0</v>
      </c>
      <c r="AG166" s="30">
        <f>INDEX('Prix BPU'!$C$3:$E$300,MATCH(' Quantités '!AG$2,'Prix BPU'!$C$3:$C$300,),2)*AG165</f>
        <v>0</v>
      </c>
      <c r="AH166" s="32">
        <f>SUM(C166:AA166)</f>
        <v>0</v>
      </c>
      <c r="AI166" s="112"/>
      <c r="AJ166" s="67">
        <f>IF($AH166&lt;4999.99,($AH166-$AH166*RABAIS!$C$3),IF(' Quantités '!$AH166&gt;15000,(' Quantités '!$AH166-' Quantités '!$AH166*RABAIS!$C$5),($AH166-$AH166*RABAIS!$C$4)))</f>
        <v>0</v>
      </c>
      <c r="AK166" s="68">
        <f t="shared" ref="AK166" si="120">AJ166*1.2</f>
        <v>0</v>
      </c>
    </row>
    <row r="167" spans="1:37" ht="18" customHeight="1" x14ac:dyDescent="0.3">
      <c r="A167" s="113"/>
      <c r="B167" s="63" t="s">
        <v>299</v>
      </c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6"/>
      <c r="AI167" s="111" t="str">
        <f t="shared" ref="AI167" si="121">IF($AH168&lt;4999.99,"1",IF($AH168&gt;15000,"3","2"))</f>
        <v>1</v>
      </c>
      <c r="AJ167" s="65"/>
      <c r="AK167" s="66"/>
    </row>
    <row r="168" spans="1:37" s="18" customFormat="1" ht="18" customHeight="1" thickBot="1" x14ac:dyDescent="0.35">
      <c r="A168" s="114"/>
      <c r="B168" s="64" t="s">
        <v>22</v>
      </c>
      <c r="C168" s="30">
        <f>INDEX('Prix BPU'!$C$3:$E$300,MATCH(' Quantités '!C$2,'Prix BPU'!$C$3:$C$300,),2)*C167</f>
        <v>0</v>
      </c>
      <c r="D168" s="30">
        <f>INDEX('Prix BPU'!$C$3:$E$300,MATCH(' Quantités '!D$2,'Prix BPU'!$C$3:$C$300,),2)*D167</f>
        <v>0</v>
      </c>
      <c r="E168" s="30">
        <f>INDEX('Prix BPU'!$C$3:$E$300,MATCH(' Quantités '!E$2,'Prix BPU'!$C$3:$C$300,),2)*E167</f>
        <v>0</v>
      </c>
      <c r="F168" s="30">
        <f>INDEX('Prix BPU'!$C$3:$E$300,MATCH(' Quantités '!F$2,'Prix BPU'!$C$3:$C$300,),2)*F167</f>
        <v>0</v>
      </c>
      <c r="G168" s="30">
        <f>INDEX('Prix BPU'!$C$3:$E$300,MATCH(' Quantités '!G$2,'Prix BPU'!$C$3:$C$300,),2)*G167</f>
        <v>0</v>
      </c>
      <c r="H168" s="30">
        <f>INDEX('Prix BPU'!$C$3:$E$300,MATCH(' Quantités '!H$2,'Prix BPU'!$C$3:$C$300,),2)*H167</f>
        <v>0</v>
      </c>
      <c r="I168" s="30">
        <f>INDEX('Prix BPU'!$C$3:$E$300,MATCH(' Quantités '!I$2,'Prix BPU'!$C$3:$C$300,),2)*I167</f>
        <v>0</v>
      </c>
      <c r="J168" s="30">
        <f>INDEX('Prix BPU'!$C$3:$E$300,MATCH(' Quantités '!J$2,'Prix BPU'!$C$3:$C$300,),2)*J167</f>
        <v>0</v>
      </c>
      <c r="K168" s="30">
        <f>INDEX('Prix BPU'!$C$3:$E$300,MATCH(' Quantités '!K$2,'Prix BPU'!$C$3:$C$300,),2)*K167</f>
        <v>0</v>
      </c>
      <c r="L168" s="30">
        <f>INDEX('Prix BPU'!$C$3:$E$300,MATCH(' Quantités '!L$2,'Prix BPU'!$C$3:$C$300,),2)*L167</f>
        <v>0</v>
      </c>
      <c r="M168" s="30">
        <f>INDEX('Prix BPU'!$C$3:$E$300,MATCH(' Quantités '!M$2,'Prix BPU'!$C$3:$C$300,),2)*M167</f>
        <v>0</v>
      </c>
      <c r="N168" s="30">
        <f>INDEX('Prix BPU'!$C$3:$E$300,MATCH(' Quantités '!N$2,'Prix BPU'!$C$3:$C$300,),2)*N167</f>
        <v>0</v>
      </c>
      <c r="O168" s="30">
        <f>INDEX('Prix BPU'!$C$3:$E$300,MATCH(' Quantités '!O$2,'Prix BPU'!$C$3:$C$300,),2)*O167</f>
        <v>0</v>
      </c>
      <c r="P168" s="30">
        <f>INDEX('Prix BPU'!$C$3:$E$300,MATCH(' Quantités '!P$2,'Prix BPU'!$C$3:$C$300,),2)*P167</f>
        <v>0</v>
      </c>
      <c r="Q168" s="30">
        <f>INDEX('Prix BPU'!$C$3:$E$300,MATCH(' Quantités '!Q$2,'Prix BPU'!$C$3:$C$300,),2)*Q167</f>
        <v>0</v>
      </c>
      <c r="R168" s="30">
        <f>INDEX('Prix BPU'!$C$3:$E$300,MATCH(' Quantités '!R$2,'Prix BPU'!$C$3:$C$300,),2)*R167</f>
        <v>0</v>
      </c>
      <c r="S168" s="30">
        <f>INDEX('Prix BPU'!$C$3:$E$300,MATCH(' Quantités '!S$2,'Prix BPU'!$C$3:$C$300,),2)*S167</f>
        <v>0</v>
      </c>
      <c r="T168" s="30">
        <f>INDEX('Prix BPU'!$C$3:$E$300,MATCH(' Quantités '!T$2,'Prix BPU'!$C$3:$C$300,),2)*T167</f>
        <v>0</v>
      </c>
      <c r="U168" s="30">
        <f>INDEX('Prix BPU'!$C$3:$E$300,MATCH(' Quantités '!U$2,'Prix BPU'!$C$3:$C$300,),2)*U167</f>
        <v>0</v>
      </c>
      <c r="V168" s="30">
        <f>INDEX('Prix BPU'!$C$3:$E$300,MATCH(' Quantités '!V$2,'Prix BPU'!$C$3:$C$300,),2)*V167</f>
        <v>0</v>
      </c>
      <c r="W168" s="31">
        <f>INDEX('Prix BPU'!$C$3:$E$300,MATCH(' Quantités '!W$2,'Prix BPU'!$C$3:$C$300,),3)*W167</f>
        <v>0</v>
      </c>
      <c r="X168" s="31">
        <f>INDEX('Prix BPU'!$C$3:$E$300,MATCH(' Quantités '!X$2,'Prix BPU'!$C$3:$C$300,),3)*X167</f>
        <v>0</v>
      </c>
      <c r="Y168" s="31">
        <f>INDEX('Prix BPU'!$C$3:$E$300,MATCH(' Quantités '!Y$2,'Prix BPU'!$C$3:$C$300,),3)*Y167</f>
        <v>0</v>
      </c>
      <c r="Z168" s="31">
        <f>INDEX('Prix BPU'!$C$3:$E$300,MATCH(' Quantités '!Z$2,'Prix BPU'!$C$3:$C$300,),3)*Z167</f>
        <v>0</v>
      </c>
      <c r="AA168" s="31">
        <f>INDEX('Prix BPU'!$C$3:$E$300,MATCH(' Quantités '!AA$2,'Prix BPU'!$C$3:$C$300,),3)*AA167</f>
        <v>0</v>
      </c>
      <c r="AB168" s="30">
        <f>INDEX('Prix BPU'!$C$3:$E$300,MATCH(' Quantités '!AB$2,'Prix BPU'!$C$3:$C$300,),2)*AB167</f>
        <v>0</v>
      </c>
      <c r="AC168" s="30">
        <f>INDEX('Prix BPU'!$C$3:$E$300,MATCH(' Quantités '!AC$2,'Prix BPU'!$C$3:$C$300,),2)*AC167</f>
        <v>0</v>
      </c>
      <c r="AD168" s="30">
        <f>INDEX('Prix BPU'!$C$3:$E$300,MATCH(' Quantités '!AD$2,'Prix BPU'!$C$3:$C$300,),2)*AD167</f>
        <v>0</v>
      </c>
      <c r="AE168" s="30">
        <f>INDEX('Prix BPU'!$C$3:$E$300,MATCH(' Quantités '!AE$2,'Prix BPU'!$C$3:$C$300,),2)*AE167</f>
        <v>0</v>
      </c>
      <c r="AF168" s="30">
        <f>INDEX('Prix BPU'!$C$3:$E$300,MATCH(' Quantités '!AF$2,'Prix BPU'!$C$3:$C$300,),2)*AF167</f>
        <v>0</v>
      </c>
      <c r="AG168" s="30">
        <f>INDEX('Prix BPU'!$C$3:$E$300,MATCH(' Quantités '!AG$2,'Prix BPU'!$C$3:$C$300,),2)*AG167</f>
        <v>0</v>
      </c>
      <c r="AH168" s="32">
        <f>SUM(C168:AA168)</f>
        <v>0</v>
      </c>
      <c r="AI168" s="112"/>
      <c r="AJ168" s="67">
        <f>IF($AH168&lt;4999.99,($AH168-$AH168*RABAIS!$C$3),IF(' Quantités '!$AH168&gt;15000,(' Quantités '!$AH168-' Quantités '!$AH168*RABAIS!$C$5),($AH168-$AH168*RABAIS!$C$4)))</f>
        <v>0</v>
      </c>
      <c r="AK168" s="68">
        <f t="shared" ref="AK168" si="122">AJ168*1.2</f>
        <v>0</v>
      </c>
    </row>
    <row r="169" spans="1:37" ht="18" customHeight="1" x14ac:dyDescent="0.3">
      <c r="A169" s="113"/>
      <c r="B169" s="63" t="s">
        <v>299</v>
      </c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6"/>
      <c r="AI169" s="111" t="str">
        <f>IF($AH170&lt;4999.99,"1",IF($AH170&gt;15000,"3","2"))</f>
        <v>1</v>
      </c>
      <c r="AJ169" s="65"/>
      <c r="AK169" s="66"/>
    </row>
    <row r="170" spans="1:37" s="18" customFormat="1" ht="18" customHeight="1" thickBot="1" x14ac:dyDescent="0.35">
      <c r="A170" s="114"/>
      <c r="B170" s="64" t="s">
        <v>22</v>
      </c>
      <c r="C170" s="30">
        <f>INDEX('Prix BPU'!$C$3:$E$300,MATCH(' Quantités '!C$2,'Prix BPU'!$C$3:$C$300,),2)*C169</f>
        <v>0</v>
      </c>
      <c r="D170" s="30">
        <f>INDEX('Prix BPU'!$C$3:$E$300,MATCH(' Quantités '!D$2,'Prix BPU'!$C$3:$C$300,),2)*D169</f>
        <v>0</v>
      </c>
      <c r="E170" s="30">
        <f>INDEX('Prix BPU'!$C$3:$E$300,MATCH(' Quantités '!E$2,'Prix BPU'!$C$3:$C$300,),2)*E169</f>
        <v>0</v>
      </c>
      <c r="F170" s="30">
        <f>INDEX('Prix BPU'!$C$3:$E$300,MATCH(' Quantités '!F$2,'Prix BPU'!$C$3:$C$300,),2)*F169</f>
        <v>0</v>
      </c>
      <c r="G170" s="30">
        <f>INDEX('Prix BPU'!$C$3:$E$300,MATCH(' Quantités '!G$2,'Prix BPU'!$C$3:$C$300,),2)*G169</f>
        <v>0</v>
      </c>
      <c r="H170" s="30">
        <f>INDEX('Prix BPU'!$C$3:$E$300,MATCH(' Quantités '!H$2,'Prix BPU'!$C$3:$C$300,),2)*H169</f>
        <v>0</v>
      </c>
      <c r="I170" s="30">
        <f>INDEX('Prix BPU'!$C$3:$E$300,MATCH(' Quantités '!I$2,'Prix BPU'!$C$3:$C$300,),2)*I169</f>
        <v>0</v>
      </c>
      <c r="J170" s="30">
        <f>INDEX('Prix BPU'!$C$3:$E$300,MATCH(' Quantités '!J$2,'Prix BPU'!$C$3:$C$300,),2)*J169</f>
        <v>0</v>
      </c>
      <c r="K170" s="30">
        <f>INDEX('Prix BPU'!$C$3:$E$300,MATCH(' Quantités '!K$2,'Prix BPU'!$C$3:$C$300,),2)*K169</f>
        <v>0</v>
      </c>
      <c r="L170" s="30">
        <f>INDEX('Prix BPU'!$C$3:$E$300,MATCH(' Quantités '!L$2,'Prix BPU'!$C$3:$C$300,),2)*L169</f>
        <v>0</v>
      </c>
      <c r="M170" s="30">
        <f>INDEX('Prix BPU'!$C$3:$E$300,MATCH(' Quantités '!M$2,'Prix BPU'!$C$3:$C$300,),2)*M169</f>
        <v>0</v>
      </c>
      <c r="N170" s="30">
        <f>INDEX('Prix BPU'!$C$3:$E$300,MATCH(' Quantités '!N$2,'Prix BPU'!$C$3:$C$300,),2)*N169</f>
        <v>0</v>
      </c>
      <c r="O170" s="30">
        <f>INDEX('Prix BPU'!$C$3:$E$300,MATCH(' Quantités '!O$2,'Prix BPU'!$C$3:$C$300,),2)*O169</f>
        <v>0</v>
      </c>
      <c r="P170" s="30">
        <f>INDEX('Prix BPU'!$C$3:$E$300,MATCH(' Quantités '!P$2,'Prix BPU'!$C$3:$C$300,),2)*P169</f>
        <v>0</v>
      </c>
      <c r="Q170" s="30">
        <f>INDEX('Prix BPU'!$C$3:$E$300,MATCH(' Quantités '!Q$2,'Prix BPU'!$C$3:$C$300,),2)*Q169</f>
        <v>0</v>
      </c>
      <c r="R170" s="30">
        <f>INDEX('Prix BPU'!$C$3:$E$300,MATCH(' Quantités '!R$2,'Prix BPU'!$C$3:$C$300,),2)*R169</f>
        <v>0</v>
      </c>
      <c r="S170" s="30">
        <f>INDEX('Prix BPU'!$C$3:$E$300,MATCH(' Quantités '!S$2,'Prix BPU'!$C$3:$C$300,),2)*S169</f>
        <v>0</v>
      </c>
      <c r="T170" s="30">
        <f>INDEX('Prix BPU'!$C$3:$E$300,MATCH(' Quantités '!T$2,'Prix BPU'!$C$3:$C$300,),2)*T169</f>
        <v>0</v>
      </c>
      <c r="U170" s="30">
        <f>INDEX('Prix BPU'!$C$3:$E$300,MATCH(' Quantités '!U$2,'Prix BPU'!$C$3:$C$300,),2)*U169</f>
        <v>0</v>
      </c>
      <c r="V170" s="30">
        <f>INDEX('Prix BPU'!$C$3:$E$300,MATCH(' Quantités '!V$2,'Prix BPU'!$C$3:$C$300,),2)*V169</f>
        <v>0</v>
      </c>
      <c r="W170" s="31">
        <f>INDEX('Prix BPU'!$C$3:$E$300,MATCH(' Quantités '!W$2,'Prix BPU'!$C$3:$C$300,),3)*W169</f>
        <v>0</v>
      </c>
      <c r="X170" s="31">
        <f>INDEX('Prix BPU'!$C$3:$E$300,MATCH(' Quantités '!X$2,'Prix BPU'!$C$3:$C$300,),3)*X169</f>
        <v>0</v>
      </c>
      <c r="Y170" s="31">
        <f>INDEX('Prix BPU'!$C$3:$E$300,MATCH(' Quantités '!Y$2,'Prix BPU'!$C$3:$C$300,),3)*Y169</f>
        <v>0</v>
      </c>
      <c r="Z170" s="31">
        <f>INDEX('Prix BPU'!$C$3:$E$300,MATCH(' Quantités '!Z$2,'Prix BPU'!$C$3:$C$300,),3)*Z169</f>
        <v>0</v>
      </c>
      <c r="AA170" s="31">
        <f>INDEX('Prix BPU'!$C$3:$E$300,MATCH(' Quantités '!AA$2,'Prix BPU'!$C$3:$C$300,),3)*AA169</f>
        <v>0</v>
      </c>
      <c r="AB170" s="30">
        <f>INDEX('Prix BPU'!$C$3:$E$300,MATCH(' Quantités '!AB$2,'Prix BPU'!$C$3:$C$300,),2)*AB169</f>
        <v>0</v>
      </c>
      <c r="AC170" s="30">
        <f>INDEX('Prix BPU'!$C$3:$E$300,MATCH(' Quantités '!AC$2,'Prix BPU'!$C$3:$C$300,),2)*AC169</f>
        <v>0</v>
      </c>
      <c r="AD170" s="30">
        <f>INDEX('Prix BPU'!$C$3:$E$300,MATCH(' Quantités '!AD$2,'Prix BPU'!$C$3:$C$300,),2)*AD169</f>
        <v>0</v>
      </c>
      <c r="AE170" s="30">
        <f>INDEX('Prix BPU'!$C$3:$E$300,MATCH(' Quantités '!AE$2,'Prix BPU'!$C$3:$C$300,),2)*AE169</f>
        <v>0</v>
      </c>
      <c r="AF170" s="30">
        <f>INDEX('Prix BPU'!$C$3:$E$300,MATCH(' Quantités '!AF$2,'Prix BPU'!$C$3:$C$300,),2)*AF169</f>
        <v>0</v>
      </c>
      <c r="AG170" s="30">
        <f>INDEX('Prix BPU'!$C$3:$E$300,MATCH(' Quantités '!AG$2,'Prix BPU'!$C$3:$C$300,),2)*AG169</f>
        <v>0</v>
      </c>
      <c r="AH170" s="32">
        <f>SUM(C170:AA170)</f>
        <v>0</v>
      </c>
      <c r="AI170" s="112"/>
      <c r="AJ170" s="67">
        <f>IF($AH170&lt;4999.99,($AH170-$AH170*RABAIS!$C$3),IF(' Quantités '!$AH170&gt;15000,(' Quantités '!$AH170-' Quantités '!$AH170*RABAIS!$C$5),($AH170-$AH170*RABAIS!$C$4)))</f>
        <v>0</v>
      </c>
      <c r="AK170" s="68">
        <f t="shared" ref="AK170" si="123">AJ170*1.2</f>
        <v>0</v>
      </c>
    </row>
    <row r="171" spans="1:37" ht="18" customHeight="1" x14ac:dyDescent="0.3">
      <c r="A171" s="113"/>
      <c r="B171" s="63" t="s">
        <v>299</v>
      </c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6"/>
      <c r="AI171" s="111" t="str">
        <f t="shared" ref="AI171" si="124">IF($AH172&lt;4999.99,"1",IF($AH172&gt;15000,"3","2"))</f>
        <v>1</v>
      </c>
      <c r="AJ171" s="65"/>
      <c r="AK171" s="66"/>
    </row>
    <row r="172" spans="1:37" s="18" customFormat="1" ht="18" customHeight="1" thickBot="1" x14ac:dyDescent="0.35">
      <c r="A172" s="114"/>
      <c r="B172" s="64" t="s">
        <v>22</v>
      </c>
      <c r="C172" s="30">
        <f>INDEX('Prix BPU'!$C$3:$E$300,MATCH(' Quantités '!C$2,'Prix BPU'!$C$3:$C$300,),2)*C171</f>
        <v>0</v>
      </c>
      <c r="D172" s="30">
        <f>INDEX('Prix BPU'!$C$3:$E$300,MATCH(' Quantités '!D$2,'Prix BPU'!$C$3:$C$300,),2)*D171</f>
        <v>0</v>
      </c>
      <c r="E172" s="30">
        <f>INDEX('Prix BPU'!$C$3:$E$300,MATCH(' Quantités '!E$2,'Prix BPU'!$C$3:$C$300,),2)*E171</f>
        <v>0</v>
      </c>
      <c r="F172" s="30">
        <f>INDEX('Prix BPU'!$C$3:$E$300,MATCH(' Quantités '!F$2,'Prix BPU'!$C$3:$C$300,),2)*F171</f>
        <v>0</v>
      </c>
      <c r="G172" s="30">
        <f>INDEX('Prix BPU'!$C$3:$E$300,MATCH(' Quantités '!G$2,'Prix BPU'!$C$3:$C$300,),2)*G171</f>
        <v>0</v>
      </c>
      <c r="H172" s="30">
        <f>INDEX('Prix BPU'!$C$3:$E$300,MATCH(' Quantités '!H$2,'Prix BPU'!$C$3:$C$300,),2)*H171</f>
        <v>0</v>
      </c>
      <c r="I172" s="30">
        <f>INDEX('Prix BPU'!$C$3:$E$300,MATCH(' Quantités '!I$2,'Prix BPU'!$C$3:$C$300,),2)*I171</f>
        <v>0</v>
      </c>
      <c r="J172" s="30">
        <f>INDEX('Prix BPU'!$C$3:$E$300,MATCH(' Quantités '!J$2,'Prix BPU'!$C$3:$C$300,),2)*J171</f>
        <v>0</v>
      </c>
      <c r="K172" s="30">
        <f>INDEX('Prix BPU'!$C$3:$E$300,MATCH(' Quantités '!K$2,'Prix BPU'!$C$3:$C$300,),2)*K171</f>
        <v>0</v>
      </c>
      <c r="L172" s="30">
        <f>INDEX('Prix BPU'!$C$3:$E$300,MATCH(' Quantités '!L$2,'Prix BPU'!$C$3:$C$300,),2)*L171</f>
        <v>0</v>
      </c>
      <c r="M172" s="30">
        <f>INDEX('Prix BPU'!$C$3:$E$300,MATCH(' Quantités '!M$2,'Prix BPU'!$C$3:$C$300,),2)*M171</f>
        <v>0</v>
      </c>
      <c r="N172" s="30">
        <f>INDEX('Prix BPU'!$C$3:$E$300,MATCH(' Quantités '!N$2,'Prix BPU'!$C$3:$C$300,),2)*N171</f>
        <v>0</v>
      </c>
      <c r="O172" s="30">
        <f>INDEX('Prix BPU'!$C$3:$E$300,MATCH(' Quantités '!O$2,'Prix BPU'!$C$3:$C$300,),2)*O171</f>
        <v>0</v>
      </c>
      <c r="P172" s="30">
        <f>INDEX('Prix BPU'!$C$3:$E$300,MATCH(' Quantités '!P$2,'Prix BPU'!$C$3:$C$300,),2)*P171</f>
        <v>0</v>
      </c>
      <c r="Q172" s="30">
        <f>INDEX('Prix BPU'!$C$3:$E$300,MATCH(' Quantités '!Q$2,'Prix BPU'!$C$3:$C$300,),2)*Q171</f>
        <v>0</v>
      </c>
      <c r="R172" s="30">
        <f>INDEX('Prix BPU'!$C$3:$E$300,MATCH(' Quantités '!R$2,'Prix BPU'!$C$3:$C$300,),2)*R171</f>
        <v>0</v>
      </c>
      <c r="S172" s="30">
        <f>INDEX('Prix BPU'!$C$3:$E$300,MATCH(' Quantités '!S$2,'Prix BPU'!$C$3:$C$300,),2)*S171</f>
        <v>0</v>
      </c>
      <c r="T172" s="30">
        <f>INDEX('Prix BPU'!$C$3:$E$300,MATCH(' Quantités '!T$2,'Prix BPU'!$C$3:$C$300,),2)*T171</f>
        <v>0</v>
      </c>
      <c r="U172" s="30">
        <f>INDEX('Prix BPU'!$C$3:$E$300,MATCH(' Quantités '!U$2,'Prix BPU'!$C$3:$C$300,),2)*U171</f>
        <v>0</v>
      </c>
      <c r="V172" s="30">
        <f>INDEX('Prix BPU'!$C$3:$E$300,MATCH(' Quantités '!V$2,'Prix BPU'!$C$3:$C$300,),2)*V171</f>
        <v>0</v>
      </c>
      <c r="W172" s="31">
        <f>INDEX('Prix BPU'!$C$3:$E$300,MATCH(' Quantités '!W$2,'Prix BPU'!$C$3:$C$300,),3)*W171</f>
        <v>0</v>
      </c>
      <c r="X172" s="31">
        <f>INDEX('Prix BPU'!$C$3:$E$300,MATCH(' Quantités '!X$2,'Prix BPU'!$C$3:$C$300,),3)*X171</f>
        <v>0</v>
      </c>
      <c r="Y172" s="31">
        <f>INDEX('Prix BPU'!$C$3:$E$300,MATCH(' Quantités '!Y$2,'Prix BPU'!$C$3:$C$300,),3)*Y171</f>
        <v>0</v>
      </c>
      <c r="Z172" s="31">
        <f>INDEX('Prix BPU'!$C$3:$E$300,MATCH(' Quantités '!Z$2,'Prix BPU'!$C$3:$C$300,),3)*Z171</f>
        <v>0</v>
      </c>
      <c r="AA172" s="31">
        <f>INDEX('Prix BPU'!$C$3:$E$300,MATCH(' Quantités '!AA$2,'Prix BPU'!$C$3:$C$300,),3)*AA171</f>
        <v>0</v>
      </c>
      <c r="AB172" s="30">
        <f>INDEX('Prix BPU'!$C$3:$E$300,MATCH(' Quantités '!AB$2,'Prix BPU'!$C$3:$C$300,),2)*AB171</f>
        <v>0</v>
      </c>
      <c r="AC172" s="30">
        <f>INDEX('Prix BPU'!$C$3:$E$300,MATCH(' Quantités '!AC$2,'Prix BPU'!$C$3:$C$300,),2)*AC171</f>
        <v>0</v>
      </c>
      <c r="AD172" s="30">
        <f>INDEX('Prix BPU'!$C$3:$E$300,MATCH(' Quantités '!AD$2,'Prix BPU'!$C$3:$C$300,),2)*AD171</f>
        <v>0</v>
      </c>
      <c r="AE172" s="30">
        <f>INDEX('Prix BPU'!$C$3:$E$300,MATCH(' Quantités '!AE$2,'Prix BPU'!$C$3:$C$300,),2)*AE171</f>
        <v>0</v>
      </c>
      <c r="AF172" s="30">
        <f>INDEX('Prix BPU'!$C$3:$E$300,MATCH(' Quantités '!AF$2,'Prix BPU'!$C$3:$C$300,),2)*AF171</f>
        <v>0</v>
      </c>
      <c r="AG172" s="30">
        <f>INDEX('Prix BPU'!$C$3:$E$300,MATCH(' Quantités '!AG$2,'Prix BPU'!$C$3:$C$300,),2)*AG171</f>
        <v>0</v>
      </c>
      <c r="AH172" s="32">
        <f>SUM(C172:AA172)</f>
        <v>0</v>
      </c>
      <c r="AI172" s="112"/>
      <c r="AJ172" s="67">
        <f>IF($AH172&lt;4999.99,($AH172-$AH172*RABAIS!$C$3),IF(' Quantités '!$AH172&gt;15000,(' Quantités '!$AH172-' Quantités '!$AH172*RABAIS!$C$5),($AH172-$AH172*RABAIS!$C$4)))</f>
        <v>0</v>
      </c>
      <c r="AK172" s="68">
        <f t="shared" ref="AK172" si="125">AJ172*1.2</f>
        <v>0</v>
      </c>
    </row>
    <row r="173" spans="1:37" ht="18" customHeight="1" x14ac:dyDescent="0.3">
      <c r="A173" s="113"/>
      <c r="B173" s="63" t="s">
        <v>299</v>
      </c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6"/>
      <c r="AI173" s="111" t="str">
        <f>IF($AH174&lt;4999.99,"1",IF($AH174&gt;15000,"3","2"))</f>
        <v>1</v>
      </c>
      <c r="AJ173" s="65"/>
      <c r="AK173" s="66"/>
    </row>
    <row r="174" spans="1:37" s="18" customFormat="1" ht="18" customHeight="1" thickBot="1" x14ac:dyDescent="0.35">
      <c r="A174" s="114"/>
      <c r="B174" s="64" t="s">
        <v>22</v>
      </c>
      <c r="C174" s="30">
        <f>INDEX('Prix BPU'!$C$3:$E$300,MATCH(' Quantités '!C$2,'Prix BPU'!$C$3:$C$300,),2)*C173</f>
        <v>0</v>
      </c>
      <c r="D174" s="30">
        <f>INDEX('Prix BPU'!$C$3:$E$300,MATCH(' Quantités '!D$2,'Prix BPU'!$C$3:$C$300,),2)*D173</f>
        <v>0</v>
      </c>
      <c r="E174" s="30">
        <f>INDEX('Prix BPU'!$C$3:$E$300,MATCH(' Quantités '!E$2,'Prix BPU'!$C$3:$C$300,),2)*E173</f>
        <v>0</v>
      </c>
      <c r="F174" s="30">
        <f>INDEX('Prix BPU'!$C$3:$E$300,MATCH(' Quantités '!F$2,'Prix BPU'!$C$3:$C$300,),2)*F173</f>
        <v>0</v>
      </c>
      <c r="G174" s="30">
        <f>INDEX('Prix BPU'!$C$3:$E$300,MATCH(' Quantités '!G$2,'Prix BPU'!$C$3:$C$300,),2)*G173</f>
        <v>0</v>
      </c>
      <c r="H174" s="30">
        <f>INDEX('Prix BPU'!$C$3:$E$300,MATCH(' Quantités '!H$2,'Prix BPU'!$C$3:$C$300,),2)*H173</f>
        <v>0</v>
      </c>
      <c r="I174" s="30">
        <f>INDEX('Prix BPU'!$C$3:$E$300,MATCH(' Quantités '!I$2,'Prix BPU'!$C$3:$C$300,),2)*I173</f>
        <v>0</v>
      </c>
      <c r="J174" s="30">
        <f>INDEX('Prix BPU'!$C$3:$E$300,MATCH(' Quantités '!J$2,'Prix BPU'!$C$3:$C$300,),2)*J173</f>
        <v>0</v>
      </c>
      <c r="K174" s="30">
        <f>INDEX('Prix BPU'!$C$3:$E$300,MATCH(' Quantités '!K$2,'Prix BPU'!$C$3:$C$300,),2)*K173</f>
        <v>0</v>
      </c>
      <c r="L174" s="30">
        <f>INDEX('Prix BPU'!$C$3:$E$300,MATCH(' Quantités '!L$2,'Prix BPU'!$C$3:$C$300,),2)*L173</f>
        <v>0</v>
      </c>
      <c r="M174" s="30">
        <f>INDEX('Prix BPU'!$C$3:$E$300,MATCH(' Quantités '!M$2,'Prix BPU'!$C$3:$C$300,),2)*M173</f>
        <v>0</v>
      </c>
      <c r="N174" s="30">
        <f>INDEX('Prix BPU'!$C$3:$E$300,MATCH(' Quantités '!N$2,'Prix BPU'!$C$3:$C$300,),2)*N173</f>
        <v>0</v>
      </c>
      <c r="O174" s="30">
        <f>INDEX('Prix BPU'!$C$3:$E$300,MATCH(' Quantités '!O$2,'Prix BPU'!$C$3:$C$300,),2)*O173</f>
        <v>0</v>
      </c>
      <c r="P174" s="30">
        <f>INDEX('Prix BPU'!$C$3:$E$300,MATCH(' Quantités '!P$2,'Prix BPU'!$C$3:$C$300,),2)*P173</f>
        <v>0</v>
      </c>
      <c r="Q174" s="30">
        <f>INDEX('Prix BPU'!$C$3:$E$300,MATCH(' Quantités '!Q$2,'Prix BPU'!$C$3:$C$300,),2)*Q173</f>
        <v>0</v>
      </c>
      <c r="R174" s="30">
        <f>INDEX('Prix BPU'!$C$3:$E$300,MATCH(' Quantités '!R$2,'Prix BPU'!$C$3:$C$300,),2)*R173</f>
        <v>0</v>
      </c>
      <c r="S174" s="30">
        <f>INDEX('Prix BPU'!$C$3:$E$300,MATCH(' Quantités '!S$2,'Prix BPU'!$C$3:$C$300,),2)*S173</f>
        <v>0</v>
      </c>
      <c r="T174" s="30">
        <f>INDEX('Prix BPU'!$C$3:$E$300,MATCH(' Quantités '!T$2,'Prix BPU'!$C$3:$C$300,),2)*T173</f>
        <v>0</v>
      </c>
      <c r="U174" s="30">
        <f>INDEX('Prix BPU'!$C$3:$E$300,MATCH(' Quantités '!U$2,'Prix BPU'!$C$3:$C$300,),2)*U173</f>
        <v>0</v>
      </c>
      <c r="V174" s="30">
        <f>INDEX('Prix BPU'!$C$3:$E$300,MATCH(' Quantités '!V$2,'Prix BPU'!$C$3:$C$300,),2)*V173</f>
        <v>0</v>
      </c>
      <c r="W174" s="31">
        <f>INDEX('Prix BPU'!$C$3:$E$300,MATCH(' Quantités '!W$2,'Prix BPU'!$C$3:$C$300,),3)*W173</f>
        <v>0</v>
      </c>
      <c r="X174" s="31">
        <f>INDEX('Prix BPU'!$C$3:$E$300,MATCH(' Quantités '!X$2,'Prix BPU'!$C$3:$C$300,),3)*X173</f>
        <v>0</v>
      </c>
      <c r="Y174" s="31">
        <f>INDEX('Prix BPU'!$C$3:$E$300,MATCH(' Quantités '!Y$2,'Prix BPU'!$C$3:$C$300,),3)*Y173</f>
        <v>0</v>
      </c>
      <c r="Z174" s="31">
        <f>INDEX('Prix BPU'!$C$3:$E$300,MATCH(' Quantités '!Z$2,'Prix BPU'!$C$3:$C$300,),3)*Z173</f>
        <v>0</v>
      </c>
      <c r="AA174" s="31">
        <f>INDEX('Prix BPU'!$C$3:$E$300,MATCH(' Quantités '!AA$2,'Prix BPU'!$C$3:$C$300,),3)*AA173</f>
        <v>0</v>
      </c>
      <c r="AB174" s="30">
        <f>INDEX('Prix BPU'!$C$3:$E$300,MATCH(' Quantités '!AB$2,'Prix BPU'!$C$3:$C$300,),2)*AB173</f>
        <v>0</v>
      </c>
      <c r="AC174" s="30">
        <f>INDEX('Prix BPU'!$C$3:$E$300,MATCH(' Quantités '!AC$2,'Prix BPU'!$C$3:$C$300,),2)*AC173</f>
        <v>0</v>
      </c>
      <c r="AD174" s="30">
        <f>INDEX('Prix BPU'!$C$3:$E$300,MATCH(' Quantités '!AD$2,'Prix BPU'!$C$3:$C$300,),2)*AD173</f>
        <v>0</v>
      </c>
      <c r="AE174" s="30">
        <f>INDEX('Prix BPU'!$C$3:$E$300,MATCH(' Quantités '!AE$2,'Prix BPU'!$C$3:$C$300,),2)*AE173</f>
        <v>0</v>
      </c>
      <c r="AF174" s="30">
        <f>INDEX('Prix BPU'!$C$3:$E$300,MATCH(' Quantités '!AF$2,'Prix BPU'!$C$3:$C$300,),2)*AF173</f>
        <v>0</v>
      </c>
      <c r="AG174" s="30">
        <f>INDEX('Prix BPU'!$C$3:$E$300,MATCH(' Quantités '!AG$2,'Prix BPU'!$C$3:$C$300,),2)*AG173</f>
        <v>0</v>
      </c>
      <c r="AH174" s="32">
        <f>SUM(C174:AA174)</f>
        <v>0</v>
      </c>
      <c r="AI174" s="112"/>
      <c r="AJ174" s="67">
        <f>IF($AH174&lt;4999.99,($AH174-$AH174*RABAIS!$C$3),IF(' Quantités '!$AH174&gt;15000,(' Quantités '!$AH174-' Quantités '!$AH174*RABAIS!$C$5),($AH174-$AH174*RABAIS!$C$4)))</f>
        <v>0</v>
      </c>
      <c r="AK174" s="68">
        <f>AJ174*1.2</f>
        <v>0</v>
      </c>
    </row>
    <row r="175" spans="1:37" ht="18" customHeight="1" x14ac:dyDescent="0.3">
      <c r="A175" s="113"/>
      <c r="B175" s="63" t="s">
        <v>299</v>
      </c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6"/>
      <c r="AI175" s="111" t="str">
        <f t="shared" ref="AI175" si="126">IF($AH176&lt;4999.99,"1",IF($AH176&gt;15000,"3","2"))</f>
        <v>1</v>
      </c>
      <c r="AJ175" s="65"/>
      <c r="AK175" s="66"/>
    </row>
    <row r="176" spans="1:37" s="18" customFormat="1" ht="18" customHeight="1" thickBot="1" x14ac:dyDescent="0.35">
      <c r="A176" s="114"/>
      <c r="B176" s="64" t="s">
        <v>22</v>
      </c>
      <c r="C176" s="30">
        <f>INDEX('Prix BPU'!$C$3:$E$300,MATCH(' Quantités '!C$2,'Prix BPU'!$C$3:$C$300,),2)*C175</f>
        <v>0</v>
      </c>
      <c r="D176" s="30">
        <f>INDEX('Prix BPU'!$C$3:$E$300,MATCH(' Quantités '!D$2,'Prix BPU'!$C$3:$C$300,),2)*D175</f>
        <v>0</v>
      </c>
      <c r="E176" s="30">
        <f>INDEX('Prix BPU'!$C$3:$E$300,MATCH(' Quantités '!E$2,'Prix BPU'!$C$3:$C$300,),2)*E175</f>
        <v>0</v>
      </c>
      <c r="F176" s="30">
        <f>INDEX('Prix BPU'!$C$3:$E$300,MATCH(' Quantités '!F$2,'Prix BPU'!$C$3:$C$300,),2)*F175</f>
        <v>0</v>
      </c>
      <c r="G176" s="30">
        <f>INDEX('Prix BPU'!$C$3:$E$300,MATCH(' Quantités '!G$2,'Prix BPU'!$C$3:$C$300,),2)*G175</f>
        <v>0</v>
      </c>
      <c r="H176" s="30">
        <f>INDEX('Prix BPU'!$C$3:$E$300,MATCH(' Quantités '!H$2,'Prix BPU'!$C$3:$C$300,),2)*H175</f>
        <v>0</v>
      </c>
      <c r="I176" s="30">
        <f>INDEX('Prix BPU'!$C$3:$E$300,MATCH(' Quantités '!I$2,'Prix BPU'!$C$3:$C$300,),2)*I175</f>
        <v>0</v>
      </c>
      <c r="J176" s="30">
        <f>INDEX('Prix BPU'!$C$3:$E$300,MATCH(' Quantités '!J$2,'Prix BPU'!$C$3:$C$300,),2)*J175</f>
        <v>0</v>
      </c>
      <c r="K176" s="30">
        <f>INDEX('Prix BPU'!$C$3:$E$300,MATCH(' Quantités '!K$2,'Prix BPU'!$C$3:$C$300,),2)*K175</f>
        <v>0</v>
      </c>
      <c r="L176" s="30">
        <f>INDEX('Prix BPU'!$C$3:$E$300,MATCH(' Quantités '!L$2,'Prix BPU'!$C$3:$C$300,),2)*L175</f>
        <v>0</v>
      </c>
      <c r="M176" s="30">
        <f>INDEX('Prix BPU'!$C$3:$E$300,MATCH(' Quantités '!M$2,'Prix BPU'!$C$3:$C$300,),2)*M175</f>
        <v>0</v>
      </c>
      <c r="N176" s="30">
        <f>INDEX('Prix BPU'!$C$3:$E$300,MATCH(' Quantités '!N$2,'Prix BPU'!$C$3:$C$300,),2)*N175</f>
        <v>0</v>
      </c>
      <c r="O176" s="30">
        <f>INDEX('Prix BPU'!$C$3:$E$300,MATCH(' Quantités '!O$2,'Prix BPU'!$C$3:$C$300,),2)*O175</f>
        <v>0</v>
      </c>
      <c r="P176" s="30">
        <f>INDEX('Prix BPU'!$C$3:$E$300,MATCH(' Quantités '!P$2,'Prix BPU'!$C$3:$C$300,),2)*P175</f>
        <v>0</v>
      </c>
      <c r="Q176" s="30">
        <f>INDEX('Prix BPU'!$C$3:$E$300,MATCH(' Quantités '!Q$2,'Prix BPU'!$C$3:$C$300,),2)*Q175</f>
        <v>0</v>
      </c>
      <c r="R176" s="30">
        <f>INDEX('Prix BPU'!$C$3:$E$300,MATCH(' Quantités '!R$2,'Prix BPU'!$C$3:$C$300,),2)*R175</f>
        <v>0</v>
      </c>
      <c r="S176" s="30">
        <f>INDEX('Prix BPU'!$C$3:$E$300,MATCH(' Quantités '!S$2,'Prix BPU'!$C$3:$C$300,),2)*S175</f>
        <v>0</v>
      </c>
      <c r="T176" s="30">
        <f>INDEX('Prix BPU'!$C$3:$E$300,MATCH(' Quantités '!T$2,'Prix BPU'!$C$3:$C$300,),2)*T175</f>
        <v>0</v>
      </c>
      <c r="U176" s="30">
        <f>INDEX('Prix BPU'!$C$3:$E$300,MATCH(' Quantités '!U$2,'Prix BPU'!$C$3:$C$300,),2)*U175</f>
        <v>0</v>
      </c>
      <c r="V176" s="30">
        <f>INDEX('Prix BPU'!$C$3:$E$300,MATCH(' Quantités '!V$2,'Prix BPU'!$C$3:$C$300,),2)*V175</f>
        <v>0</v>
      </c>
      <c r="W176" s="31">
        <f>INDEX('Prix BPU'!$C$3:$E$300,MATCH(' Quantités '!W$2,'Prix BPU'!$C$3:$C$300,),3)*W175</f>
        <v>0</v>
      </c>
      <c r="X176" s="31">
        <f>INDEX('Prix BPU'!$C$3:$E$300,MATCH(' Quantités '!X$2,'Prix BPU'!$C$3:$C$300,),3)*X175</f>
        <v>0</v>
      </c>
      <c r="Y176" s="31">
        <f>INDEX('Prix BPU'!$C$3:$E$300,MATCH(' Quantités '!Y$2,'Prix BPU'!$C$3:$C$300,),3)*Y175</f>
        <v>0</v>
      </c>
      <c r="Z176" s="31">
        <f>INDEX('Prix BPU'!$C$3:$E$300,MATCH(' Quantités '!Z$2,'Prix BPU'!$C$3:$C$300,),3)*Z175</f>
        <v>0</v>
      </c>
      <c r="AA176" s="31">
        <f>INDEX('Prix BPU'!$C$3:$E$300,MATCH(' Quantités '!AA$2,'Prix BPU'!$C$3:$C$300,),3)*AA175</f>
        <v>0</v>
      </c>
      <c r="AB176" s="30">
        <f>INDEX('Prix BPU'!$C$3:$E$300,MATCH(' Quantités '!AB$2,'Prix BPU'!$C$3:$C$300,),2)*AB175</f>
        <v>0</v>
      </c>
      <c r="AC176" s="30">
        <f>INDEX('Prix BPU'!$C$3:$E$300,MATCH(' Quantités '!AC$2,'Prix BPU'!$C$3:$C$300,),2)*AC175</f>
        <v>0</v>
      </c>
      <c r="AD176" s="30">
        <f>INDEX('Prix BPU'!$C$3:$E$300,MATCH(' Quantités '!AD$2,'Prix BPU'!$C$3:$C$300,),2)*AD175</f>
        <v>0</v>
      </c>
      <c r="AE176" s="30">
        <f>INDEX('Prix BPU'!$C$3:$E$300,MATCH(' Quantités '!AE$2,'Prix BPU'!$C$3:$C$300,),2)*AE175</f>
        <v>0</v>
      </c>
      <c r="AF176" s="30">
        <f>INDEX('Prix BPU'!$C$3:$E$300,MATCH(' Quantités '!AF$2,'Prix BPU'!$C$3:$C$300,),2)*AF175</f>
        <v>0</v>
      </c>
      <c r="AG176" s="30">
        <f>INDEX('Prix BPU'!$C$3:$E$300,MATCH(' Quantités '!AG$2,'Prix BPU'!$C$3:$C$300,),2)*AG175</f>
        <v>0</v>
      </c>
      <c r="AH176" s="32">
        <f>SUM(C176:AA176)</f>
        <v>0</v>
      </c>
      <c r="AI176" s="112"/>
      <c r="AJ176" s="67">
        <f>IF($AH176&lt;4999.99,($AH176-$AH176*RABAIS!$C$3),IF(' Quantités '!$AH176&gt;15000,(' Quantités '!$AH176-' Quantités '!$AH176*RABAIS!$C$5),($AH176-$AH176*RABAIS!$C$4)))</f>
        <v>0</v>
      </c>
      <c r="AK176" s="68">
        <f t="shared" ref="AK176" si="127">AJ176*1.2</f>
        <v>0</v>
      </c>
    </row>
    <row r="177" spans="1:37" ht="18" customHeight="1" x14ac:dyDescent="0.3">
      <c r="A177" s="113"/>
      <c r="B177" s="63" t="s">
        <v>299</v>
      </c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6"/>
      <c r="AI177" s="111" t="str">
        <f>IF($AH178&lt;4999.99,"1",IF($AH178&gt;15000,"3","2"))</f>
        <v>1</v>
      </c>
      <c r="AJ177" s="65"/>
      <c r="AK177" s="66"/>
    </row>
    <row r="178" spans="1:37" s="18" customFormat="1" ht="18" customHeight="1" thickBot="1" x14ac:dyDescent="0.35">
      <c r="A178" s="114"/>
      <c r="B178" s="64" t="s">
        <v>22</v>
      </c>
      <c r="C178" s="30">
        <f>INDEX('Prix BPU'!$C$3:$E$300,MATCH(' Quantités '!C$2,'Prix BPU'!$C$3:$C$300,),2)*C177</f>
        <v>0</v>
      </c>
      <c r="D178" s="30">
        <f>INDEX('Prix BPU'!$C$3:$E$300,MATCH(' Quantités '!D$2,'Prix BPU'!$C$3:$C$300,),2)*D177</f>
        <v>0</v>
      </c>
      <c r="E178" s="30">
        <f>INDEX('Prix BPU'!$C$3:$E$300,MATCH(' Quantités '!E$2,'Prix BPU'!$C$3:$C$300,),2)*E177</f>
        <v>0</v>
      </c>
      <c r="F178" s="30">
        <f>INDEX('Prix BPU'!$C$3:$E$300,MATCH(' Quantités '!F$2,'Prix BPU'!$C$3:$C$300,),2)*F177</f>
        <v>0</v>
      </c>
      <c r="G178" s="30">
        <f>INDEX('Prix BPU'!$C$3:$E$300,MATCH(' Quantités '!G$2,'Prix BPU'!$C$3:$C$300,),2)*G177</f>
        <v>0</v>
      </c>
      <c r="H178" s="30">
        <f>INDEX('Prix BPU'!$C$3:$E$300,MATCH(' Quantités '!H$2,'Prix BPU'!$C$3:$C$300,),2)*H177</f>
        <v>0</v>
      </c>
      <c r="I178" s="30">
        <f>INDEX('Prix BPU'!$C$3:$E$300,MATCH(' Quantités '!I$2,'Prix BPU'!$C$3:$C$300,),2)*I177</f>
        <v>0</v>
      </c>
      <c r="J178" s="30">
        <f>INDEX('Prix BPU'!$C$3:$E$300,MATCH(' Quantités '!J$2,'Prix BPU'!$C$3:$C$300,),2)*J177</f>
        <v>0</v>
      </c>
      <c r="K178" s="30">
        <f>INDEX('Prix BPU'!$C$3:$E$300,MATCH(' Quantités '!K$2,'Prix BPU'!$C$3:$C$300,),2)*K177</f>
        <v>0</v>
      </c>
      <c r="L178" s="30">
        <f>INDEX('Prix BPU'!$C$3:$E$300,MATCH(' Quantités '!L$2,'Prix BPU'!$C$3:$C$300,),2)*L177</f>
        <v>0</v>
      </c>
      <c r="M178" s="30">
        <f>INDEX('Prix BPU'!$C$3:$E$300,MATCH(' Quantités '!M$2,'Prix BPU'!$C$3:$C$300,),2)*M177</f>
        <v>0</v>
      </c>
      <c r="N178" s="30">
        <f>INDEX('Prix BPU'!$C$3:$E$300,MATCH(' Quantités '!N$2,'Prix BPU'!$C$3:$C$300,),2)*N177</f>
        <v>0</v>
      </c>
      <c r="O178" s="30">
        <f>INDEX('Prix BPU'!$C$3:$E$300,MATCH(' Quantités '!O$2,'Prix BPU'!$C$3:$C$300,),2)*O177</f>
        <v>0</v>
      </c>
      <c r="P178" s="30">
        <f>INDEX('Prix BPU'!$C$3:$E$300,MATCH(' Quantités '!P$2,'Prix BPU'!$C$3:$C$300,),2)*P177</f>
        <v>0</v>
      </c>
      <c r="Q178" s="30">
        <f>INDEX('Prix BPU'!$C$3:$E$300,MATCH(' Quantités '!Q$2,'Prix BPU'!$C$3:$C$300,),2)*Q177</f>
        <v>0</v>
      </c>
      <c r="R178" s="30">
        <f>INDEX('Prix BPU'!$C$3:$E$300,MATCH(' Quantités '!R$2,'Prix BPU'!$C$3:$C$300,),2)*R177</f>
        <v>0</v>
      </c>
      <c r="S178" s="30">
        <f>INDEX('Prix BPU'!$C$3:$E$300,MATCH(' Quantités '!S$2,'Prix BPU'!$C$3:$C$300,),2)*S177</f>
        <v>0</v>
      </c>
      <c r="T178" s="30">
        <f>INDEX('Prix BPU'!$C$3:$E$300,MATCH(' Quantités '!T$2,'Prix BPU'!$C$3:$C$300,),2)*T177</f>
        <v>0</v>
      </c>
      <c r="U178" s="30">
        <f>INDEX('Prix BPU'!$C$3:$E$300,MATCH(' Quantités '!U$2,'Prix BPU'!$C$3:$C$300,),2)*U177</f>
        <v>0</v>
      </c>
      <c r="V178" s="30">
        <f>INDEX('Prix BPU'!$C$3:$E$300,MATCH(' Quantités '!V$2,'Prix BPU'!$C$3:$C$300,),2)*V177</f>
        <v>0</v>
      </c>
      <c r="W178" s="31">
        <f>INDEX('Prix BPU'!$C$3:$E$300,MATCH(' Quantités '!W$2,'Prix BPU'!$C$3:$C$300,),3)*W177</f>
        <v>0</v>
      </c>
      <c r="X178" s="31">
        <f>INDEX('Prix BPU'!$C$3:$E$300,MATCH(' Quantités '!X$2,'Prix BPU'!$C$3:$C$300,),3)*X177</f>
        <v>0</v>
      </c>
      <c r="Y178" s="31">
        <f>INDEX('Prix BPU'!$C$3:$E$300,MATCH(' Quantités '!Y$2,'Prix BPU'!$C$3:$C$300,),3)*Y177</f>
        <v>0</v>
      </c>
      <c r="Z178" s="31">
        <f>INDEX('Prix BPU'!$C$3:$E$300,MATCH(' Quantités '!Z$2,'Prix BPU'!$C$3:$C$300,),3)*Z177</f>
        <v>0</v>
      </c>
      <c r="AA178" s="31">
        <f>INDEX('Prix BPU'!$C$3:$E$300,MATCH(' Quantités '!AA$2,'Prix BPU'!$C$3:$C$300,),3)*AA177</f>
        <v>0</v>
      </c>
      <c r="AB178" s="30">
        <f>INDEX('Prix BPU'!$C$3:$E$300,MATCH(' Quantités '!AB$2,'Prix BPU'!$C$3:$C$300,),2)*AB177</f>
        <v>0</v>
      </c>
      <c r="AC178" s="30">
        <f>INDEX('Prix BPU'!$C$3:$E$300,MATCH(' Quantités '!AC$2,'Prix BPU'!$C$3:$C$300,),2)*AC177</f>
        <v>0</v>
      </c>
      <c r="AD178" s="30">
        <f>INDEX('Prix BPU'!$C$3:$E$300,MATCH(' Quantités '!AD$2,'Prix BPU'!$C$3:$C$300,),2)*AD177</f>
        <v>0</v>
      </c>
      <c r="AE178" s="30">
        <f>INDEX('Prix BPU'!$C$3:$E$300,MATCH(' Quantités '!AE$2,'Prix BPU'!$C$3:$C$300,),2)*AE177</f>
        <v>0</v>
      </c>
      <c r="AF178" s="30">
        <f>INDEX('Prix BPU'!$C$3:$E$300,MATCH(' Quantités '!AF$2,'Prix BPU'!$C$3:$C$300,),2)*AF177</f>
        <v>0</v>
      </c>
      <c r="AG178" s="30">
        <f>INDEX('Prix BPU'!$C$3:$E$300,MATCH(' Quantités '!AG$2,'Prix BPU'!$C$3:$C$300,),2)*AG177</f>
        <v>0</v>
      </c>
      <c r="AH178" s="32">
        <f>SUM(C178:AA178)</f>
        <v>0</v>
      </c>
      <c r="AI178" s="112"/>
      <c r="AJ178" s="67">
        <f>IF($AH178&lt;4999.99,($AH178-$AH178*RABAIS!$C$3),IF(' Quantités '!$AH178&gt;15000,(' Quantités '!$AH178-' Quantités '!$AH178*RABAIS!$C$5),($AH178-$AH178*RABAIS!$C$4)))</f>
        <v>0</v>
      </c>
      <c r="AK178" s="68">
        <f t="shared" ref="AK178" si="128">AJ178*1.2</f>
        <v>0</v>
      </c>
    </row>
    <row r="179" spans="1:37" ht="18" customHeight="1" x14ac:dyDescent="0.3">
      <c r="A179" s="113"/>
      <c r="B179" s="63" t="s">
        <v>299</v>
      </c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6"/>
      <c r="AI179" s="111" t="str">
        <f t="shared" ref="AI179" si="129">IF($AH180&lt;4999.99,"1",IF($AH180&gt;15000,"3","2"))</f>
        <v>1</v>
      </c>
      <c r="AJ179" s="65"/>
      <c r="AK179" s="66"/>
    </row>
    <row r="180" spans="1:37" s="18" customFormat="1" ht="18" customHeight="1" thickBot="1" x14ac:dyDescent="0.35">
      <c r="A180" s="114"/>
      <c r="B180" s="64" t="s">
        <v>22</v>
      </c>
      <c r="C180" s="30">
        <f>INDEX('Prix BPU'!$C$3:$E$300,MATCH(' Quantités '!C$2,'Prix BPU'!$C$3:$C$300,),2)*C179</f>
        <v>0</v>
      </c>
      <c r="D180" s="30">
        <f>INDEX('Prix BPU'!$C$3:$E$300,MATCH(' Quantités '!D$2,'Prix BPU'!$C$3:$C$300,),2)*D179</f>
        <v>0</v>
      </c>
      <c r="E180" s="30">
        <f>INDEX('Prix BPU'!$C$3:$E$300,MATCH(' Quantités '!E$2,'Prix BPU'!$C$3:$C$300,),2)*E179</f>
        <v>0</v>
      </c>
      <c r="F180" s="30">
        <f>INDEX('Prix BPU'!$C$3:$E$300,MATCH(' Quantités '!F$2,'Prix BPU'!$C$3:$C$300,),2)*F179</f>
        <v>0</v>
      </c>
      <c r="G180" s="30">
        <f>INDEX('Prix BPU'!$C$3:$E$300,MATCH(' Quantités '!G$2,'Prix BPU'!$C$3:$C$300,),2)*G179</f>
        <v>0</v>
      </c>
      <c r="H180" s="30">
        <f>INDEX('Prix BPU'!$C$3:$E$300,MATCH(' Quantités '!H$2,'Prix BPU'!$C$3:$C$300,),2)*H179</f>
        <v>0</v>
      </c>
      <c r="I180" s="30">
        <f>INDEX('Prix BPU'!$C$3:$E$300,MATCH(' Quantités '!I$2,'Prix BPU'!$C$3:$C$300,),2)*I179</f>
        <v>0</v>
      </c>
      <c r="J180" s="30">
        <f>INDEX('Prix BPU'!$C$3:$E$300,MATCH(' Quantités '!J$2,'Prix BPU'!$C$3:$C$300,),2)*J179</f>
        <v>0</v>
      </c>
      <c r="K180" s="30">
        <f>INDEX('Prix BPU'!$C$3:$E$300,MATCH(' Quantités '!K$2,'Prix BPU'!$C$3:$C$300,),2)*K179</f>
        <v>0</v>
      </c>
      <c r="L180" s="30">
        <f>INDEX('Prix BPU'!$C$3:$E$300,MATCH(' Quantités '!L$2,'Prix BPU'!$C$3:$C$300,),2)*L179</f>
        <v>0</v>
      </c>
      <c r="M180" s="30">
        <f>INDEX('Prix BPU'!$C$3:$E$300,MATCH(' Quantités '!M$2,'Prix BPU'!$C$3:$C$300,),2)*M179</f>
        <v>0</v>
      </c>
      <c r="N180" s="30">
        <f>INDEX('Prix BPU'!$C$3:$E$300,MATCH(' Quantités '!N$2,'Prix BPU'!$C$3:$C$300,),2)*N179</f>
        <v>0</v>
      </c>
      <c r="O180" s="30">
        <f>INDEX('Prix BPU'!$C$3:$E$300,MATCH(' Quantités '!O$2,'Prix BPU'!$C$3:$C$300,),2)*O179</f>
        <v>0</v>
      </c>
      <c r="P180" s="30">
        <f>INDEX('Prix BPU'!$C$3:$E$300,MATCH(' Quantités '!P$2,'Prix BPU'!$C$3:$C$300,),2)*P179</f>
        <v>0</v>
      </c>
      <c r="Q180" s="30">
        <f>INDEX('Prix BPU'!$C$3:$E$300,MATCH(' Quantités '!Q$2,'Prix BPU'!$C$3:$C$300,),2)*Q179</f>
        <v>0</v>
      </c>
      <c r="R180" s="30">
        <f>INDEX('Prix BPU'!$C$3:$E$300,MATCH(' Quantités '!R$2,'Prix BPU'!$C$3:$C$300,),2)*R179</f>
        <v>0</v>
      </c>
      <c r="S180" s="30">
        <f>INDEX('Prix BPU'!$C$3:$E$300,MATCH(' Quantités '!S$2,'Prix BPU'!$C$3:$C$300,),2)*S179</f>
        <v>0</v>
      </c>
      <c r="T180" s="30">
        <f>INDEX('Prix BPU'!$C$3:$E$300,MATCH(' Quantités '!T$2,'Prix BPU'!$C$3:$C$300,),2)*T179</f>
        <v>0</v>
      </c>
      <c r="U180" s="30">
        <f>INDEX('Prix BPU'!$C$3:$E$300,MATCH(' Quantités '!U$2,'Prix BPU'!$C$3:$C$300,),2)*U179</f>
        <v>0</v>
      </c>
      <c r="V180" s="30">
        <f>INDEX('Prix BPU'!$C$3:$E$300,MATCH(' Quantités '!V$2,'Prix BPU'!$C$3:$C$300,),2)*V179</f>
        <v>0</v>
      </c>
      <c r="W180" s="31">
        <f>INDEX('Prix BPU'!$C$3:$E$300,MATCH(' Quantités '!W$2,'Prix BPU'!$C$3:$C$300,),3)*W179</f>
        <v>0</v>
      </c>
      <c r="X180" s="31">
        <f>INDEX('Prix BPU'!$C$3:$E$300,MATCH(' Quantités '!X$2,'Prix BPU'!$C$3:$C$300,),3)*X179</f>
        <v>0</v>
      </c>
      <c r="Y180" s="31">
        <f>INDEX('Prix BPU'!$C$3:$E$300,MATCH(' Quantités '!Y$2,'Prix BPU'!$C$3:$C$300,),3)*Y179</f>
        <v>0</v>
      </c>
      <c r="Z180" s="31">
        <f>INDEX('Prix BPU'!$C$3:$E$300,MATCH(' Quantités '!Z$2,'Prix BPU'!$C$3:$C$300,),3)*Z179</f>
        <v>0</v>
      </c>
      <c r="AA180" s="31">
        <f>INDEX('Prix BPU'!$C$3:$E$300,MATCH(' Quantités '!AA$2,'Prix BPU'!$C$3:$C$300,),3)*AA179</f>
        <v>0</v>
      </c>
      <c r="AB180" s="30">
        <f>INDEX('Prix BPU'!$C$3:$E$300,MATCH(' Quantités '!AB$2,'Prix BPU'!$C$3:$C$300,),2)*AB179</f>
        <v>0</v>
      </c>
      <c r="AC180" s="30">
        <f>INDEX('Prix BPU'!$C$3:$E$300,MATCH(' Quantités '!AC$2,'Prix BPU'!$C$3:$C$300,),2)*AC179</f>
        <v>0</v>
      </c>
      <c r="AD180" s="30">
        <f>INDEX('Prix BPU'!$C$3:$E$300,MATCH(' Quantités '!AD$2,'Prix BPU'!$C$3:$C$300,),2)*AD179</f>
        <v>0</v>
      </c>
      <c r="AE180" s="30">
        <f>INDEX('Prix BPU'!$C$3:$E$300,MATCH(' Quantités '!AE$2,'Prix BPU'!$C$3:$C$300,),2)*AE179</f>
        <v>0</v>
      </c>
      <c r="AF180" s="30">
        <f>INDEX('Prix BPU'!$C$3:$E$300,MATCH(' Quantités '!AF$2,'Prix BPU'!$C$3:$C$300,),2)*AF179</f>
        <v>0</v>
      </c>
      <c r="AG180" s="30">
        <f>INDEX('Prix BPU'!$C$3:$E$300,MATCH(' Quantités '!AG$2,'Prix BPU'!$C$3:$C$300,),2)*AG179</f>
        <v>0</v>
      </c>
      <c r="AH180" s="32">
        <f>SUM(C180:AA180)</f>
        <v>0</v>
      </c>
      <c r="AI180" s="112"/>
      <c r="AJ180" s="67">
        <f>IF($AH180&lt;4999.99,($AH180-$AH180*RABAIS!$C$3),IF(' Quantités '!$AH180&gt;15000,(' Quantités '!$AH180-' Quantités '!$AH180*RABAIS!$C$5),($AH180-$AH180*RABAIS!$C$4)))</f>
        <v>0</v>
      </c>
      <c r="AK180" s="68">
        <f t="shared" ref="AK180" si="130">AJ180*1.2</f>
        <v>0</v>
      </c>
    </row>
    <row r="181" spans="1:37" ht="18" customHeight="1" x14ac:dyDescent="0.3">
      <c r="A181" s="113"/>
      <c r="B181" s="63" t="s">
        <v>299</v>
      </c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6"/>
      <c r="AI181" s="111" t="str">
        <f t="shared" ref="AI181" si="131">IF($AH182&lt;4999.99,"1",IF($AH182&gt;15000,"3","2"))</f>
        <v>1</v>
      </c>
      <c r="AJ181" s="65"/>
      <c r="AK181" s="66"/>
    </row>
    <row r="182" spans="1:37" s="18" customFormat="1" ht="18" customHeight="1" thickBot="1" x14ac:dyDescent="0.35">
      <c r="A182" s="114"/>
      <c r="B182" s="64" t="s">
        <v>22</v>
      </c>
      <c r="C182" s="30">
        <f>INDEX('Prix BPU'!$C$3:$E$300,MATCH(' Quantités '!C$2,'Prix BPU'!$C$3:$C$300,),2)*C181</f>
        <v>0</v>
      </c>
      <c r="D182" s="30">
        <f>INDEX('Prix BPU'!$C$3:$E$300,MATCH(' Quantités '!D$2,'Prix BPU'!$C$3:$C$300,),2)*D181</f>
        <v>0</v>
      </c>
      <c r="E182" s="30">
        <f>INDEX('Prix BPU'!$C$3:$E$300,MATCH(' Quantités '!E$2,'Prix BPU'!$C$3:$C$300,),2)*E181</f>
        <v>0</v>
      </c>
      <c r="F182" s="30">
        <f>INDEX('Prix BPU'!$C$3:$E$300,MATCH(' Quantités '!F$2,'Prix BPU'!$C$3:$C$300,),2)*F181</f>
        <v>0</v>
      </c>
      <c r="G182" s="30">
        <f>INDEX('Prix BPU'!$C$3:$E$300,MATCH(' Quantités '!G$2,'Prix BPU'!$C$3:$C$300,),2)*G181</f>
        <v>0</v>
      </c>
      <c r="H182" s="30">
        <f>INDEX('Prix BPU'!$C$3:$E$300,MATCH(' Quantités '!H$2,'Prix BPU'!$C$3:$C$300,),2)*H181</f>
        <v>0</v>
      </c>
      <c r="I182" s="30">
        <f>INDEX('Prix BPU'!$C$3:$E$300,MATCH(' Quantités '!I$2,'Prix BPU'!$C$3:$C$300,),2)*I181</f>
        <v>0</v>
      </c>
      <c r="J182" s="30">
        <f>INDEX('Prix BPU'!$C$3:$E$300,MATCH(' Quantités '!J$2,'Prix BPU'!$C$3:$C$300,),2)*J181</f>
        <v>0</v>
      </c>
      <c r="K182" s="30">
        <f>INDEX('Prix BPU'!$C$3:$E$300,MATCH(' Quantités '!K$2,'Prix BPU'!$C$3:$C$300,),2)*K181</f>
        <v>0</v>
      </c>
      <c r="L182" s="30">
        <f>INDEX('Prix BPU'!$C$3:$E$300,MATCH(' Quantités '!L$2,'Prix BPU'!$C$3:$C$300,),2)*L181</f>
        <v>0</v>
      </c>
      <c r="M182" s="30">
        <f>INDEX('Prix BPU'!$C$3:$E$300,MATCH(' Quantités '!M$2,'Prix BPU'!$C$3:$C$300,),2)*M181</f>
        <v>0</v>
      </c>
      <c r="N182" s="30">
        <f>INDEX('Prix BPU'!$C$3:$E$300,MATCH(' Quantités '!N$2,'Prix BPU'!$C$3:$C$300,),2)*N181</f>
        <v>0</v>
      </c>
      <c r="O182" s="30">
        <f>INDEX('Prix BPU'!$C$3:$E$300,MATCH(' Quantités '!O$2,'Prix BPU'!$C$3:$C$300,),2)*O181</f>
        <v>0</v>
      </c>
      <c r="P182" s="30">
        <f>INDEX('Prix BPU'!$C$3:$E$300,MATCH(' Quantités '!P$2,'Prix BPU'!$C$3:$C$300,),2)*P181</f>
        <v>0</v>
      </c>
      <c r="Q182" s="30">
        <f>INDEX('Prix BPU'!$C$3:$E$300,MATCH(' Quantités '!Q$2,'Prix BPU'!$C$3:$C$300,),2)*Q181</f>
        <v>0</v>
      </c>
      <c r="R182" s="30">
        <f>INDEX('Prix BPU'!$C$3:$E$300,MATCH(' Quantités '!R$2,'Prix BPU'!$C$3:$C$300,),2)*R181</f>
        <v>0</v>
      </c>
      <c r="S182" s="30">
        <f>INDEX('Prix BPU'!$C$3:$E$300,MATCH(' Quantités '!S$2,'Prix BPU'!$C$3:$C$300,),2)*S181</f>
        <v>0</v>
      </c>
      <c r="T182" s="30">
        <f>INDEX('Prix BPU'!$C$3:$E$300,MATCH(' Quantités '!T$2,'Prix BPU'!$C$3:$C$300,),2)*T181</f>
        <v>0</v>
      </c>
      <c r="U182" s="30">
        <f>INDEX('Prix BPU'!$C$3:$E$300,MATCH(' Quantités '!U$2,'Prix BPU'!$C$3:$C$300,),2)*U181</f>
        <v>0</v>
      </c>
      <c r="V182" s="30">
        <f>INDEX('Prix BPU'!$C$3:$E$300,MATCH(' Quantités '!V$2,'Prix BPU'!$C$3:$C$300,),2)*V181</f>
        <v>0</v>
      </c>
      <c r="W182" s="31">
        <f>INDEX('Prix BPU'!$C$3:$E$300,MATCH(' Quantités '!W$2,'Prix BPU'!$C$3:$C$300,),3)*W181</f>
        <v>0</v>
      </c>
      <c r="X182" s="31">
        <f>INDEX('Prix BPU'!$C$3:$E$300,MATCH(' Quantités '!X$2,'Prix BPU'!$C$3:$C$300,),3)*X181</f>
        <v>0</v>
      </c>
      <c r="Y182" s="31">
        <f>INDEX('Prix BPU'!$C$3:$E$300,MATCH(' Quantités '!Y$2,'Prix BPU'!$C$3:$C$300,),3)*Y181</f>
        <v>0</v>
      </c>
      <c r="Z182" s="31">
        <f>INDEX('Prix BPU'!$C$3:$E$300,MATCH(' Quantités '!Z$2,'Prix BPU'!$C$3:$C$300,),3)*Z181</f>
        <v>0</v>
      </c>
      <c r="AA182" s="31">
        <f>INDEX('Prix BPU'!$C$3:$E$300,MATCH(' Quantités '!AA$2,'Prix BPU'!$C$3:$C$300,),3)*AA181</f>
        <v>0</v>
      </c>
      <c r="AB182" s="30">
        <f>INDEX('Prix BPU'!$C$3:$E$300,MATCH(' Quantités '!AB$2,'Prix BPU'!$C$3:$C$300,),2)*AB181</f>
        <v>0</v>
      </c>
      <c r="AC182" s="30">
        <f>INDEX('Prix BPU'!$C$3:$E$300,MATCH(' Quantités '!AC$2,'Prix BPU'!$C$3:$C$300,),2)*AC181</f>
        <v>0</v>
      </c>
      <c r="AD182" s="30">
        <f>INDEX('Prix BPU'!$C$3:$E$300,MATCH(' Quantités '!AD$2,'Prix BPU'!$C$3:$C$300,),2)*AD181</f>
        <v>0</v>
      </c>
      <c r="AE182" s="30">
        <f>INDEX('Prix BPU'!$C$3:$E$300,MATCH(' Quantités '!AE$2,'Prix BPU'!$C$3:$C$300,),2)*AE181</f>
        <v>0</v>
      </c>
      <c r="AF182" s="30">
        <f>INDEX('Prix BPU'!$C$3:$E$300,MATCH(' Quantités '!AF$2,'Prix BPU'!$C$3:$C$300,),2)*AF181</f>
        <v>0</v>
      </c>
      <c r="AG182" s="30">
        <f>INDEX('Prix BPU'!$C$3:$E$300,MATCH(' Quantités '!AG$2,'Prix BPU'!$C$3:$C$300,),2)*AG181</f>
        <v>0</v>
      </c>
      <c r="AH182" s="32">
        <f>SUM(C182:AA182)</f>
        <v>0</v>
      </c>
      <c r="AI182" s="112"/>
      <c r="AJ182" s="67">
        <f>IF($AH182&lt;4999.99,($AH182-$AH182*RABAIS!$C$3),IF(' Quantités '!$AH182&gt;15000,(' Quantités '!$AH182-' Quantités '!$AH182*RABAIS!$C$5),($AH182-$AH182*RABAIS!$C$4)))</f>
        <v>0</v>
      </c>
      <c r="AK182" s="68">
        <f t="shared" ref="AK182" si="132">AJ182*1.2</f>
        <v>0</v>
      </c>
    </row>
    <row r="183" spans="1:37" ht="18" customHeight="1" x14ac:dyDescent="0.3">
      <c r="A183" s="113"/>
      <c r="B183" s="63" t="s">
        <v>299</v>
      </c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6"/>
      <c r="AI183" s="111" t="str">
        <f>IF($AH184&lt;4999.99,"1",IF($AH184&gt;15000,"3","2"))</f>
        <v>1</v>
      </c>
      <c r="AJ183" s="65"/>
      <c r="AK183" s="66"/>
    </row>
    <row r="184" spans="1:37" s="18" customFormat="1" ht="18" customHeight="1" thickBot="1" x14ac:dyDescent="0.35">
      <c r="A184" s="114"/>
      <c r="B184" s="64" t="s">
        <v>22</v>
      </c>
      <c r="C184" s="30">
        <f>INDEX('Prix BPU'!$C$3:$E$300,MATCH(' Quantités '!C$2,'Prix BPU'!$C$3:$C$300,),2)*C183</f>
        <v>0</v>
      </c>
      <c r="D184" s="30">
        <f>INDEX('Prix BPU'!$C$3:$E$300,MATCH(' Quantités '!D$2,'Prix BPU'!$C$3:$C$300,),2)*D183</f>
        <v>0</v>
      </c>
      <c r="E184" s="30">
        <f>INDEX('Prix BPU'!$C$3:$E$300,MATCH(' Quantités '!E$2,'Prix BPU'!$C$3:$C$300,),2)*E183</f>
        <v>0</v>
      </c>
      <c r="F184" s="30">
        <f>INDEX('Prix BPU'!$C$3:$E$300,MATCH(' Quantités '!F$2,'Prix BPU'!$C$3:$C$300,),2)*F183</f>
        <v>0</v>
      </c>
      <c r="G184" s="30">
        <f>INDEX('Prix BPU'!$C$3:$E$300,MATCH(' Quantités '!G$2,'Prix BPU'!$C$3:$C$300,),2)*G183</f>
        <v>0</v>
      </c>
      <c r="H184" s="30">
        <f>INDEX('Prix BPU'!$C$3:$E$300,MATCH(' Quantités '!H$2,'Prix BPU'!$C$3:$C$300,),2)*H183</f>
        <v>0</v>
      </c>
      <c r="I184" s="30">
        <f>INDEX('Prix BPU'!$C$3:$E$300,MATCH(' Quantités '!I$2,'Prix BPU'!$C$3:$C$300,),2)*I183</f>
        <v>0</v>
      </c>
      <c r="J184" s="30">
        <f>INDEX('Prix BPU'!$C$3:$E$300,MATCH(' Quantités '!J$2,'Prix BPU'!$C$3:$C$300,),2)*J183</f>
        <v>0</v>
      </c>
      <c r="K184" s="30">
        <f>INDEX('Prix BPU'!$C$3:$E$300,MATCH(' Quantités '!K$2,'Prix BPU'!$C$3:$C$300,),2)*K183</f>
        <v>0</v>
      </c>
      <c r="L184" s="30">
        <f>INDEX('Prix BPU'!$C$3:$E$300,MATCH(' Quantités '!L$2,'Prix BPU'!$C$3:$C$300,),2)*L183</f>
        <v>0</v>
      </c>
      <c r="M184" s="30">
        <f>INDEX('Prix BPU'!$C$3:$E$300,MATCH(' Quantités '!M$2,'Prix BPU'!$C$3:$C$300,),2)*M183</f>
        <v>0</v>
      </c>
      <c r="N184" s="30">
        <f>INDEX('Prix BPU'!$C$3:$E$300,MATCH(' Quantités '!N$2,'Prix BPU'!$C$3:$C$300,),2)*N183</f>
        <v>0</v>
      </c>
      <c r="O184" s="30">
        <f>INDEX('Prix BPU'!$C$3:$E$300,MATCH(' Quantités '!O$2,'Prix BPU'!$C$3:$C$300,),2)*O183</f>
        <v>0</v>
      </c>
      <c r="P184" s="30">
        <f>INDEX('Prix BPU'!$C$3:$E$300,MATCH(' Quantités '!P$2,'Prix BPU'!$C$3:$C$300,),2)*P183</f>
        <v>0</v>
      </c>
      <c r="Q184" s="30">
        <f>INDEX('Prix BPU'!$C$3:$E$300,MATCH(' Quantités '!Q$2,'Prix BPU'!$C$3:$C$300,),2)*Q183</f>
        <v>0</v>
      </c>
      <c r="R184" s="30">
        <f>INDEX('Prix BPU'!$C$3:$E$300,MATCH(' Quantités '!R$2,'Prix BPU'!$C$3:$C$300,),2)*R183</f>
        <v>0</v>
      </c>
      <c r="S184" s="30">
        <f>INDEX('Prix BPU'!$C$3:$E$300,MATCH(' Quantités '!S$2,'Prix BPU'!$C$3:$C$300,),2)*S183</f>
        <v>0</v>
      </c>
      <c r="T184" s="30">
        <f>INDEX('Prix BPU'!$C$3:$E$300,MATCH(' Quantités '!T$2,'Prix BPU'!$C$3:$C$300,),2)*T183</f>
        <v>0</v>
      </c>
      <c r="U184" s="30">
        <f>INDEX('Prix BPU'!$C$3:$E$300,MATCH(' Quantités '!U$2,'Prix BPU'!$C$3:$C$300,),2)*U183</f>
        <v>0</v>
      </c>
      <c r="V184" s="30">
        <f>INDEX('Prix BPU'!$C$3:$E$300,MATCH(' Quantités '!V$2,'Prix BPU'!$C$3:$C$300,),2)*V183</f>
        <v>0</v>
      </c>
      <c r="W184" s="31">
        <f>INDEX('Prix BPU'!$C$3:$E$300,MATCH(' Quantités '!W$2,'Prix BPU'!$C$3:$C$300,),3)*W183</f>
        <v>0</v>
      </c>
      <c r="X184" s="31">
        <f>INDEX('Prix BPU'!$C$3:$E$300,MATCH(' Quantités '!X$2,'Prix BPU'!$C$3:$C$300,),3)*X183</f>
        <v>0</v>
      </c>
      <c r="Y184" s="31">
        <f>INDEX('Prix BPU'!$C$3:$E$300,MATCH(' Quantités '!Y$2,'Prix BPU'!$C$3:$C$300,),3)*Y183</f>
        <v>0</v>
      </c>
      <c r="Z184" s="31">
        <f>INDEX('Prix BPU'!$C$3:$E$300,MATCH(' Quantités '!Z$2,'Prix BPU'!$C$3:$C$300,),3)*Z183</f>
        <v>0</v>
      </c>
      <c r="AA184" s="31">
        <f>INDEX('Prix BPU'!$C$3:$E$300,MATCH(' Quantités '!AA$2,'Prix BPU'!$C$3:$C$300,),3)*AA183</f>
        <v>0</v>
      </c>
      <c r="AB184" s="30">
        <f>INDEX('Prix BPU'!$C$3:$E$300,MATCH(' Quantités '!AB$2,'Prix BPU'!$C$3:$C$300,),2)*AB183</f>
        <v>0</v>
      </c>
      <c r="AC184" s="30">
        <f>INDEX('Prix BPU'!$C$3:$E$300,MATCH(' Quantités '!AC$2,'Prix BPU'!$C$3:$C$300,),2)*AC183</f>
        <v>0</v>
      </c>
      <c r="AD184" s="30">
        <f>INDEX('Prix BPU'!$C$3:$E$300,MATCH(' Quantités '!AD$2,'Prix BPU'!$C$3:$C$300,),2)*AD183</f>
        <v>0</v>
      </c>
      <c r="AE184" s="30">
        <f>INDEX('Prix BPU'!$C$3:$E$300,MATCH(' Quantités '!AE$2,'Prix BPU'!$C$3:$C$300,),2)*AE183</f>
        <v>0</v>
      </c>
      <c r="AF184" s="30">
        <f>INDEX('Prix BPU'!$C$3:$E$300,MATCH(' Quantités '!AF$2,'Prix BPU'!$C$3:$C$300,),2)*AF183</f>
        <v>0</v>
      </c>
      <c r="AG184" s="30">
        <f>INDEX('Prix BPU'!$C$3:$E$300,MATCH(' Quantités '!AG$2,'Prix BPU'!$C$3:$C$300,),2)*AG183</f>
        <v>0</v>
      </c>
      <c r="AH184" s="32">
        <f>SUM(C184:AA184)</f>
        <v>0</v>
      </c>
      <c r="AI184" s="112"/>
      <c r="AJ184" s="67">
        <f>IF($AH184&lt;4999.99,($AH184-$AH184*RABAIS!$C$3),IF(' Quantités '!$AH184&gt;15000,(' Quantités '!$AH184-' Quantités '!$AH184*RABAIS!$C$5),($AH184-$AH184*RABAIS!$C$4)))</f>
        <v>0</v>
      </c>
      <c r="AK184" s="68">
        <f t="shared" ref="AK184" si="133">AJ184*1.2</f>
        <v>0</v>
      </c>
    </row>
    <row r="185" spans="1:37" ht="18" customHeight="1" x14ac:dyDescent="0.3">
      <c r="A185" s="113"/>
      <c r="B185" s="63" t="s">
        <v>299</v>
      </c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6"/>
      <c r="AI185" s="111" t="str">
        <f>IF($AH186&lt;4999.99,"1",IF($AH186&gt;15000,"3","2"))</f>
        <v>1</v>
      </c>
      <c r="AJ185" s="65"/>
      <c r="AK185" s="66"/>
    </row>
    <row r="186" spans="1:37" s="18" customFormat="1" ht="18" customHeight="1" thickBot="1" x14ac:dyDescent="0.35">
      <c r="A186" s="114"/>
      <c r="B186" s="64" t="s">
        <v>22</v>
      </c>
      <c r="C186" s="30">
        <f>INDEX('Prix BPU'!$C$3:$E$300,MATCH(' Quantités '!C$2,'Prix BPU'!$C$3:$C$300,),2)*C185</f>
        <v>0</v>
      </c>
      <c r="D186" s="30">
        <f>INDEX('Prix BPU'!$C$3:$E$300,MATCH(' Quantités '!D$2,'Prix BPU'!$C$3:$C$300,),2)*D185</f>
        <v>0</v>
      </c>
      <c r="E186" s="30">
        <f>INDEX('Prix BPU'!$C$3:$E$300,MATCH(' Quantités '!E$2,'Prix BPU'!$C$3:$C$300,),2)*E185</f>
        <v>0</v>
      </c>
      <c r="F186" s="30">
        <f>INDEX('Prix BPU'!$C$3:$E$300,MATCH(' Quantités '!F$2,'Prix BPU'!$C$3:$C$300,),2)*F185</f>
        <v>0</v>
      </c>
      <c r="G186" s="30">
        <f>INDEX('Prix BPU'!$C$3:$E$300,MATCH(' Quantités '!G$2,'Prix BPU'!$C$3:$C$300,),2)*G185</f>
        <v>0</v>
      </c>
      <c r="H186" s="30">
        <f>INDEX('Prix BPU'!$C$3:$E$300,MATCH(' Quantités '!H$2,'Prix BPU'!$C$3:$C$300,),2)*H185</f>
        <v>0</v>
      </c>
      <c r="I186" s="30">
        <f>INDEX('Prix BPU'!$C$3:$E$300,MATCH(' Quantités '!I$2,'Prix BPU'!$C$3:$C$300,),2)*I185</f>
        <v>0</v>
      </c>
      <c r="J186" s="30">
        <f>INDEX('Prix BPU'!$C$3:$E$300,MATCH(' Quantités '!J$2,'Prix BPU'!$C$3:$C$300,),2)*J185</f>
        <v>0</v>
      </c>
      <c r="K186" s="30">
        <f>INDEX('Prix BPU'!$C$3:$E$300,MATCH(' Quantités '!K$2,'Prix BPU'!$C$3:$C$300,),2)*K185</f>
        <v>0</v>
      </c>
      <c r="L186" s="30">
        <f>INDEX('Prix BPU'!$C$3:$E$300,MATCH(' Quantités '!L$2,'Prix BPU'!$C$3:$C$300,),2)*L185</f>
        <v>0</v>
      </c>
      <c r="M186" s="30">
        <f>INDEX('Prix BPU'!$C$3:$E$300,MATCH(' Quantités '!M$2,'Prix BPU'!$C$3:$C$300,),2)*M185</f>
        <v>0</v>
      </c>
      <c r="N186" s="30">
        <f>INDEX('Prix BPU'!$C$3:$E$300,MATCH(' Quantités '!N$2,'Prix BPU'!$C$3:$C$300,),2)*N185</f>
        <v>0</v>
      </c>
      <c r="O186" s="30">
        <f>INDEX('Prix BPU'!$C$3:$E$300,MATCH(' Quantités '!O$2,'Prix BPU'!$C$3:$C$300,),2)*O185</f>
        <v>0</v>
      </c>
      <c r="P186" s="30">
        <f>INDEX('Prix BPU'!$C$3:$E$300,MATCH(' Quantités '!P$2,'Prix BPU'!$C$3:$C$300,),2)*P185</f>
        <v>0</v>
      </c>
      <c r="Q186" s="30">
        <f>INDEX('Prix BPU'!$C$3:$E$300,MATCH(' Quantités '!Q$2,'Prix BPU'!$C$3:$C$300,),2)*Q185</f>
        <v>0</v>
      </c>
      <c r="R186" s="30">
        <f>INDEX('Prix BPU'!$C$3:$E$300,MATCH(' Quantités '!R$2,'Prix BPU'!$C$3:$C$300,),2)*R185</f>
        <v>0</v>
      </c>
      <c r="S186" s="30">
        <f>INDEX('Prix BPU'!$C$3:$E$300,MATCH(' Quantités '!S$2,'Prix BPU'!$C$3:$C$300,),2)*S185</f>
        <v>0</v>
      </c>
      <c r="T186" s="30">
        <f>INDEX('Prix BPU'!$C$3:$E$300,MATCH(' Quantités '!T$2,'Prix BPU'!$C$3:$C$300,),2)*T185</f>
        <v>0</v>
      </c>
      <c r="U186" s="30">
        <f>INDEX('Prix BPU'!$C$3:$E$300,MATCH(' Quantités '!U$2,'Prix BPU'!$C$3:$C$300,),2)*U185</f>
        <v>0</v>
      </c>
      <c r="V186" s="30">
        <f>INDEX('Prix BPU'!$C$3:$E$300,MATCH(' Quantités '!V$2,'Prix BPU'!$C$3:$C$300,),2)*V185</f>
        <v>0</v>
      </c>
      <c r="W186" s="31">
        <f>INDEX('Prix BPU'!$C$3:$E$300,MATCH(' Quantités '!W$2,'Prix BPU'!$C$3:$C$300,),3)*W185</f>
        <v>0</v>
      </c>
      <c r="X186" s="31">
        <f>INDEX('Prix BPU'!$C$3:$E$300,MATCH(' Quantités '!X$2,'Prix BPU'!$C$3:$C$300,),3)*X185</f>
        <v>0</v>
      </c>
      <c r="Y186" s="31">
        <f>INDEX('Prix BPU'!$C$3:$E$300,MATCH(' Quantités '!Y$2,'Prix BPU'!$C$3:$C$300,),3)*Y185</f>
        <v>0</v>
      </c>
      <c r="Z186" s="31">
        <f>INDEX('Prix BPU'!$C$3:$E$300,MATCH(' Quantités '!Z$2,'Prix BPU'!$C$3:$C$300,),3)*Z185</f>
        <v>0</v>
      </c>
      <c r="AA186" s="31">
        <f>INDEX('Prix BPU'!$C$3:$E$300,MATCH(' Quantités '!AA$2,'Prix BPU'!$C$3:$C$300,),3)*AA185</f>
        <v>0</v>
      </c>
      <c r="AB186" s="30">
        <f>INDEX('Prix BPU'!$C$3:$E$300,MATCH(' Quantités '!AB$2,'Prix BPU'!$C$3:$C$300,),2)*AB185</f>
        <v>0</v>
      </c>
      <c r="AC186" s="30">
        <f>INDEX('Prix BPU'!$C$3:$E$300,MATCH(' Quantités '!AC$2,'Prix BPU'!$C$3:$C$300,),2)*AC185</f>
        <v>0</v>
      </c>
      <c r="AD186" s="30">
        <f>INDEX('Prix BPU'!$C$3:$E$300,MATCH(' Quantités '!AD$2,'Prix BPU'!$C$3:$C$300,),2)*AD185</f>
        <v>0</v>
      </c>
      <c r="AE186" s="30">
        <f>INDEX('Prix BPU'!$C$3:$E$300,MATCH(' Quantités '!AE$2,'Prix BPU'!$C$3:$C$300,),2)*AE185</f>
        <v>0</v>
      </c>
      <c r="AF186" s="30">
        <f>INDEX('Prix BPU'!$C$3:$E$300,MATCH(' Quantités '!AF$2,'Prix BPU'!$C$3:$C$300,),2)*AF185</f>
        <v>0</v>
      </c>
      <c r="AG186" s="30">
        <f>INDEX('Prix BPU'!$C$3:$E$300,MATCH(' Quantités '!AG$2,'Prix BPU'!$C$3:$C$300,),2)*AG185</f>
        <v>0</v>
      </c>
      <c r="AH186" s="32">
        <f>SUM(C186:AA186)</f>
        <v>0</v>
      </c>
      <c r="AI186" s="112"/>
      <c r="AJ186" s="67">
        <f>IF($AH186&lt;4999.99,($AH186-$AH186*RABAIS!$C$3),IF(' Quantités '!$AH186&gt;15000,(' Quantités '!$AH186-' Quantités '!$AH186*RABAIS!$C$5),($AH186-$AH186*RABAIS!$C$4)))</f>
        <v>0</v>
      </c>
      <c r="AK186" s="68">
        <f t="shared" ref="AK186" si="134">AJ186*1.2</f>
        <v>0</v>
      </c>
    </row>
    <row r="187" spans="1:37" ht="18" customHeight="1" x14ac:dyDescent="0.3">
      <c r="A187" s="113"/>
      <c r="B187" s="63" t="s">
        <v>299</v>
      </c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6"/>
      <c r="AI187" s="111" t="str">
        <f t="shared" ref="AI187" si="135">IF($AH188&lt;4999.99,"1",IF($AH188&gt;15000,"3","2"))</f>
        <v>1</v>
      </c>
      <c r="AJ187" s="65"/>
      <c r="AK187" s="66"/>
    </row>
    <row r="188" spans="1:37" s="18" customFormat="1" ht="18" customHeight="1" thickBot="1" x14ac:dyDescent="0.35">
      <c r="A188" s="114"/>
      <c r="B188" s="64" t="s">
        <v>22</v>
      </c>
      <c r="C188" s="30">
        <f>INDEX('Prix BPU'!$C$3:$E$300,MATCH(' Quantités '!C$2,'Prix BPU'!$C$3:$C$300,),2)*C187</f>
        <v>0</v>
      </c>
      <c r="D188" s="30">
        <f>INDEX('Prix BPU'!$C$3:$E$300,MATCH(' Quantités '!D$2,'Prix BPU'!$C$3:$C$300,),2)*D187</f>
        <v>0</v>
      </c>
      <c r="E188" s="30">
        <f>INDEX('Prix BPU'!$C$3:$E$300,MATCH(' Quantités '!E$2,'Prix BPU'!$C$3:$C$300,),2)*E187</f>
        <v>0</v>
      </c>
      <c r="F188" s="30">
        <f>INDEX('Prix BPU'!$C$3:$E$300,MATCH(' Quantités '!F$2,'Prix BPU'!$C$3:$C$300,),2)*F187</f>
        <v>0</v>
      </c>
      <c r="G188" s="30">
        <f>INDEX('Prix BPU'!$C$3:$E$300,MATCH(' Quantités '!G$2,'Prix BPU'!$C$3:$C$300,),2)*G187</f>
        <v>0</v>
      </c>
      <c r="H188" s="30">
        <f>INDEX('Prix BPU'!$C$3:$E$300,MATCH(' Quantités '!H$2,'Prix BPU'!$C$3:$C$300,),2)*H187</f>
        <v>0</v>
      </c>
      <c r="I188" s="30">
        <f>INDEX('Prix BPU'!$C$3:$E$300,MATCH(' Quantités '!I$2,'Prix BPU'!$C$3:$C$300,),2)*I187</f>
        <v>0</v>
      </c>
      <c r="J188" s="30">
        <f>INDEX('Prix BPU'!$C$3:$E$300,MATCH(' Quantités '!J$2,'Prix BPU'!$C$3:$C$300,),2)*J187</f>
        <v>0</v>
      </c>
      <c r="K188" s="30">
        <f>INDEX('Prix BPU'!$C$3:$E$300,MATCH(' Quantités '!K$2,'Prix BPU'!$C$3:$C$300,),2)*K187</f>
        <v>0</v>
      </c>
      <c r="L188" s="30">
        <f>INDEX('Prix BPU'!$C$3:$E$300,MATCH(' Quantités '!L$2,'Prix BPU'!$C$3:$C$300,),2)*L187</f>
        <v>0</v>
      </c>
      <c r="M188" s="30">
        <f>INDEX('Prix BPU'!$C$3:$E$300,MATCH(' Quantités '!M$2,'Prix BPU'!$C$3:$C$300,),2)*M187</f>
        <v>0</v>
      </c>
      <c r="N188" s="30">
        <f>INDEX('Prix BPU'!$C$3:$E$300,MATCH(' Quantités '!N$2,'Prix BPU'!$C$3:$C$300,),2)*N187</f>
        <v>0</v>
      </c>
      <c r="O188" s="30">
        <f>INDEX('Prix BPU'!$C$3:$E$300,MATCH(' Quantités '!O$2,'Prix BPU'!$C$3:$C$300,),2)*O187</f>
        <v>0</v>
      </c>
      <c r="P188" s="30">
        <f>INDEX('Prix BPU'!$C$3:$E$300,MATCH(' Quantités '!P$2,'Prix BPU'!$C$3:$C$300,),2)*P187</f>
        <v>0</v>
      </c>
      <c r="Q188" s="30">
        <f>INDEX('Prix BPU'!$C$3:$E$300,MATCH(' Quantités '!Q$2,'Prix BPU'!$C$3:$C$300,),2)*Q187</f>
        <v>0</v>
      </c>
      <c r="R188" s="30">
        <f>INDEX('Prix BPU'!$C$3:$E$300,MATCH(' Quantités '!R$2,'Prix BPU'!$C$3:$C$300,),2)*R187</f>
        <v>0</v>
      </c>
      <c r="S188" s="30">
        <f>INDEX('Prix BPU'!$C$3:$E$300,MATCH(' Quantités '!S$2,'Prix BPU'!$C$3:$C$300,),2)*S187</f>
        <v>0</v>
      </c>
      <c r="T188" s="30">
        <f>INDEX('Prix BPU'!$C$3:$E$300,MATCH(' Quantités '!T$2,'Prix BPU'!$C$3:$C$300,),2)*T187</f>
        <v>0</v>
      </c>
      <c r="U188" s="30">
        <f>INDEX('Prix BPU'!$C$3:$E$300,MATCH(' Quantités '!U$2,'Prix BPU'!$C$3:$C$300,),2)*U187</f>
        <v>0</v>
      </c>
      <c r="V188" s="30">
        <f>INDEX('Prix BPU'!$C$3:$E$300,MATCH(' Quantités '!V$2,'Prix BPU'!$C$3:$C$300,),2)*V187</f>
        <v>0</v>
      </c>
      <c r="W188" s="31">
        <f>INDEX('Prix BPU'!$C$3:$E$300,MATCH(' Quantités '!W$2,'Prix BPU'!$C$3:$C$300,),3)*W187</f>
        <v>0</v>
      </c>
      <c r="X188" s="31">
        <f>INDEX('Prix BPU'!$C$3:$E$300,MATCH(' Quantités '!X$2,'Prix BPU'!$C$3:$C$300,),3)*X187</f>
        <v>0</v>
      </c>
      <c r="Y188" s="31">
        <f>INDEX('Prix BPU'!$C$3:$E$300,MATCH(' Quantités '!Y$2,'Prix BPU'!$C$3:$C$300,),3)*Y187</f>
        <v>0</v>
      </c>
      <c r="Z188" s="31">
        <f>INDEX('Prix BPU'!$C$3:$E$300,MATCH(' Quantités '!Z$2,'Prix BPU'!$C$3:$C$300,),3)*Z187</f>
        <v>0</v>
      </c>
      <c r="AA188" s="31">
        <f>INDEX('Prix BPU'!$C$3:$E$300,MATCH(' Quantités '!AA$2,'Prix BPU'!$C$3:$C$300,),3)*AA187</f>
        <v>0</v>
      </c>
      <c r="AB188" s="30">
        <f>INDEX('Prix BPU'!$C$3:$E$300,MATCH(' Quantités '!AB$2,'Prix BPU'!$C$3:$C$300,),2)*AB187</f>
        <v>0</v>
      </c>
      <c r="AC188" s="30">
        <f>INDEX('Prix BPU'!$C$3:$E$300,MATCH(' Quantités '!AC$2,'Prix BPU'!$C$3:$C$300,),2)*AC187</f>
        <v>0</v>
      </c>
      <c r="AD188" s="30">
        <f>INDEX('Prix BPU'!$C$3:$E$300,MATCH(' Quantités '!AD$2,'Prix BPU'!$C$3:$C$300,),2)*AD187</f>
        <v>0</v>
      </c>
      <c r="AE188" s="30">
        <f>INDEX('Prix BPU'!$C$3:$E$300,MATCH(' Quantités '!AE$2,'Prix BPU'!$C$3:$C$300,),2)*AE187</f>
        <v>0</v>
      </c>
      <c r="AF188" s="30">
        <f>INDEX('Prix BPU'!$C$3:$E$300,MATCH(' Quantités '!AF$2,'Prix BPU'!$C$3:$C$300,),2)*AF187</f>
        <v>0</v>
      </c>
      <c r="AG188" s="30">
        <f>INDEX('Prix BPU'!$C$3:$E$300,MATCH(' Quantités '!AG$2,'Prix BPU'!$C$3:$C$300,),2)*AG187</f>
        <v>0</v>
      </c>
      <c r="AH188" s="32">
        <f>SUM(C188:AA188)</f>
        <v>0</v>
      </c>
      <c r="AI188" s="112"/>
      <c r="AJ188" s="67">
        <f>IF($AH188&lt;4999.99,($AH188-$AH188*RABAIS!$C$3),IF(' Quantités '!$AH188&gt;15000,(' Quantités '!$AH188-' Quantités '!$AH188*RABAIS!$C$5),($AH188-$AH188*RABAIS!$C$4)))</f>
        <v>0</v>
      </c>
      <c r="AK188" s="68">
        <f t="shared" ref="AK188" si="136">AJ188*1.2</f>
        <v>0</v>
      </c>
    </row>
    <row r="189" spans="1:37" ht="18" customHeight="1" x14ac:dyDescent="0.3">
      <c r="A189" s="113"/>
      <c r="B189" s="63" t="s">
        <v>299</v>
      </c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6"/>
      <c r="AI189" s="111" t="str">
        <f>IF($AH190&lt;4999.99,"1",IF($AH190&gt;15000,"3","2"))</f>
        <v>1</v>
      </c>
      <c r="AJ189" s="65"/>
      <c r="AK189" s="66"/>
    </row>
    <row r="190" spans="1:37" s="18" customFormat="1" ht="16.2" thickBot="1" x14ac:dyDescent="0.35">
      <c r="A190" s="114"/>
      <c r="B190" s="64" t="s">
        <v>22</v>
      </c>
      <c r="C190" s="30">
        <f>INDEX('Prix BPU'!$C$3:$E$300,MATCH(' Quantités '!C$2,'Prix BPU'!$C$3:$C$300,),2)*C189</f>
        <v>0</v>
      </c>
      <c r="D190" s="30">
        <f>INDEX('Prix BPU'!$C$3:$E$300,MATCH(' Quantités '!D$2,'Prix BPU'!$C$3:$C$300,),2)*D189</f>
        <v>0</v>
      </c>
      <c r="E190" s="30">
        <f>INDEX('Prix BPU'!$C$3:$E$300,MATCH(' Quantités '!E$2,'Prix BPU'!$C$3:$C$300,),2)*E189</f>
        <v>0</v>
      </c>
      <c r="F190" s="30">
        <f>INDEX('Prix BPU'!$C$3:$E$300,MATCH(' Quantités '!F$2,'Prix BPU'!$C$3:$C$300,),2)*F189</f>
        <v>0</v>
      </c>
      <c r="G190" s="30">
        <f>INDEX('Prix BPU'!$C$3:$E$300,MATCH(' Quantités '!G$2,'Prix BPU'!$C$3:$C$300,),2)*G189</f>
        <v>0</v>
      </c>
      <c r="H190" s="30">
        <f>INDEX('Prix BPU'!$C$3:$E$300,MATCH(' Quantités '!H$2,'Prix BPU'!$C$3:$C$300,),2)*H189</f>
        <v>0</v>
      </c>
      <c r="I190" s="30">
        <f>INDEX('Prix BPU'!$C$3:$E$300,MATCH(' Quantités '!I$2,'Prix BPU'!$C$3:$C$300,),2)*I189</f>
        <v>0</v>
      </c>
      <c r="J190" s="30">
        <f>INDEX('Prix BPU'!$C$3:$E$300,MATCH(' Quantités '!J$2,'Prix BPU'!$C$3:$C$300,),2)*J189</f>
        <v>0</v>
      </c>
      <c r="K190" s="30">
        <f>INDEX('Prix BPU'!$C$3:$E$300,MATCH(' Quantités '!K$2,'Prix BPU'!$C$3:$C$300,),2)*K189</f>
        <v>0</v>
      </c>
      <c r="L190" s="30">
        <f>INDEX('Prix BPU'!$C$3:$E$300,MATCH(' Quantités '!L$2,'Prix BPU'!$C$3:$C$300,),2)*L189</f>
        <v>0</v>
      </c>
      <c r="M190" s="30">
        <f>INDEX('Prix BPU'!$C$3:$E$300,MATCH(' Quantités '!M$2,'Prix BPU'!$C$3:$C$300,),2)*M189</f>
        <v>0</v>
      </c>
      <c r="N190" s="30">
        <f>INDEX('Prix BPU'!$C$3:$E$300,MATCH(' Quantités '!N$2,'Prix BPU'!$C$3:$C$300,),2)*N189</f>
        <v>0</v>
      </c>
      <c r="O190" s="30">
        <f>INDEX('Prix BPU'!$C$3:$E$300,MATCH(' Quantités '!O$2,'Prix BPU'!$C$3:$C$300,),2)*O189</f>
        <v>0</v>
      </c>
      <c r="P190" s="30">
        <f>INDEX('Prix BPU'!$C$3:$E$300,MATCH(' Quantités '!P$2,'Prix BPU'!$C$3:$C$300,),2)*P189</f>
        <v>0</v>
      </c>
      <c r="Q190" s="30">
        <f>INDEX('Prix BPU'!$C$3:$E$300,MATCH(' Quantités '!Q$2,'Prix BPU'!$C$3:$C$300,),2)*Q189</f>
        <v>0</v>
      </c>
      <c r="R190" s="30">
        <f>INDEX('Prix BPU'!$C$3:$E$300,MATCH(' Quantités '!R$2,'Prix BPU'!$C$3:$C$300,),2)*R189</f>
        <v>0</v>
      </c>
      <c r="S190" s="30">
        <f>INDEX('Prix BPU'!$C$3:$E$300,MATCH(' Quantités '!S$2,'Prix BPU'!$C$3:$C$300,),2)*S189</f>
        <v>0</v>
      </c>
      <c r="T190" s="30">
        <f>INDEX('Prix BPU'!$C$3:$E$300,MATCH(' Quantités '!T$2,'Prix BPU'!$C$3:$C$300,),2)*T189</f>
        <v>0</v>
      </c>
      <c r="U190" s="30">
        <f>INDEX('Prix BPU'!$C$3:$E$300,MATCH(' Quantités '!U$2,'Prix BPU'!$C$3:$C$300,),2)*U189</f>
        <v>0</v>
      </c>
      <c r="V190" s="30">
        <f>INDEX('Prix BPU'!$C$3:$E$300,MATCH(' Quantités '!V$2,'Prix BPU'!$C$3:$C$300,),2)*V189</f>
        <v>0</v>
      </c>
      <c r="W190" s="31">
        <f>INDEX('Prix BPU'!$C$3:$E$300,MATCH(' Quantités '!W$2,'Prix BPU'!$C$3:$C$300,),3)*W189</f>
        <v>0</v>
      </c>
      <c r="X190" s="31">
        <f>INDEX('Prix BPU'!$C$3:$E$300,MATCH(' Quantités '!X$2,'Prix BPU'!$C$3:$C$300,),3)*X189</f>
        <v>0</v>
      </c>
      <c r="Y190" s="31">
        <f>INDEX('Prix BPU'!$C$3:$E$300,MATCH(' Quantités '!Y$2,'Prix BPU'!$C$3:$C$300,),3)*Y189</f>
        <v>0</v>
      </c>
      <c r="Z190" s="31">
        <f>INDEX('Prix BPU'!$C$3:$E$300,MATCH(' Quantités '!Z$2,'Prix BPU'!$C$3:$C$300,),3)*Z189</f>
        <v>0</v>
      </c>
      <c r="AA190" s="31">
        <f>INDEX('Prix BPU'!$C$3:$E$300,MATCH(' Quantités '!AA$2,'Prix BPU'!$C$3:$C$300,),3)*AA189</f>
        <v>0</v>
      </c>
      <c r="AB190" s="30">
        <f>INDEX('Prix BPU'!$C$3:$E$300,MATCH(' Quantités '!AB$2,'Prix BPU'!$C$3:$C$300,),2)*AB189</f>
        <v>0</v>
      </c>
      <c r="AC190" s="30">
        <f>INDEX('Prix BPU'!$C$3:$E$300,MATCH(' Quantités '!AC$2,'Prix BPU'!$C$3:$C$300,),2)*AC189</f>
        <v>0</v>
      </c>
      <c r="AD190" s="30">
        <f>INDEX('Prix BPU'!$C$3:$E$300,MATCH(' Quantités '!AD$2,'Prix BPU'!$C$3:$C$300,),2)*AD189</f>
        <v>0</v>
      </c>
      <c r="AE190" s="30">
        <f>INDEX('Prix BPU'!$C$3:$E$300,MATCH(' Quantités '!AE$2,'Prix BPU'!$C$3:$C$300,),2)*AE189</f>
        <v>0</v>
      </c>
      <c r="AF190" s="30">
        <f>INDEX('Prix BPU'!$C$3:$E$300,MATCH(' Quantités '!AF$2,'Prix BPU'!$C$3:$C$300,),2)*AF189</f>
        <v>0</v>
      </c>
      <c r="AG190" s="30">
        <f>INDEX('Prix BPU'!$C$3:$E$300,MATCH(' Quantités '!AG$2,'Prix BPU'!$C$3:$C$300,),2)*AG189</f>
        <v>0</v>
      </c>
      <c r="AH190" s="32">
        <f>SUM(C190:AA190)</f>
        <v>0</v>
      </c>
      <c r="AI190" s="112"/>
      <c r="AJ190" s="67">
        <f>IF($AH190&lt;4999.99,($AH190-$AH190*RABAIS!$C$3),IF(' Quantités '!$AH190&gt;15000,(' Quantités '!$AH190-' Quantités '!$AH190*RABAIS!$C$5),($AH190-$AH190*RABAIS!$C$4)))</f>
        <v>0</v>
      </c>
      <c r="AK190" s="68">
        <f t="shared" ref="AK190" si="137">AJ190*1.2</f>
        <v>0</v>
      </c>
    </row>
    <row r="191" spans="1:37" ht="3" customHeight="1" x14ac:dyDescent="0.3">
      <c r="A191" s="59"/>
      <c r="B191" s="19"/>
      <c r="C191" s="20"/>
      <c r="D191" s="20"/>
      <c r="E191" s="20"/>
      <c r="F191" s="20"/>
      <c r="G191" s="20"/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0"/>
      <c r="W191" s="20"/>
      <c r="X191" s="20"/>
      <c r="Y191" s="20"/>
      <c r="Z191" s="20"/>
      <c r="AA191" s="20"/>
      <c r="AB191" s="20"/>
      <c r="AC191" s="20"/>
      <c r="AD191" s="20"/>
      <c r="AE191" s="20"/>
      <c r="AF191" s="20"/>
      <c r="AG191" s="20"/>
      <c r="AH191" s="21"/>
      <c r="AI191" s="22"/>
      <c r="AJ191" s="69"/>
      <c r="AK191" s="70"/>
    </row>
    <row r="192" spans="1:37" ht="42" customHeight="1" x14ac:dyDescent="0.3">
      <c r="A192" s="60" t="s">
        <v>303</v>
      </c>
      <c r="C192" s="33">
        <f t="shared" ref="C192:AG192" si="138">SUMIFS(C3:C155,$B$3:$B$155,"Qtés")</f>
        <v>0</v>
      </c>
      <c r="D192" s="33">
        <f t="shared" si="138"/>
        <v>0</v>
      </c>
      <c r="E192" s="33">
        <f t="shared" si="138"/>
        <v>0</v>
      </c>
      <c r="F192" s="33">
        <f t="shared" si="138"/>
        <v>0</v>
      </c>
      <c r="G192" s="33">
        <f t="shared" si="138"/>
        <v>0</v>
      </c>
      <c r="H192" s="33">
        <f t="shared" si="138"/>
        <v>0</v>
      </c>
      <c r="I192" s="33">
        <f t="shared" si="138"/>
        <v>0</v>
      </c>
      <c r="J192" s="33">
        <f t="shared" si="138"/>
        <v>0</v>
      </c>
      <c r="K192" s="33">
        <f t="shared" si="138"/>
        <v>0</v>
      </c>
      <c r="L192" s="33">
        <f t="shared" si="138"/>
        <v>0</v>
      </c>
      <c r="M192" s="33">
        <f t="shared" si="138"/>
        <v>0</v>
      </c>
      <c r="N192" s="33">
        <f t="shared" si="138"/>
        <v>0</v>
      </c>
      <c r="O192" s="33">
        <f t="shared" si="138"/>
        <v>0</v>
      </c>
      <c r="P192" s="33">
        <f t="shared" si="138"/>
        <v>0</v>
      </c>
      <c r="Q192" s="33">
        <f t="shared" si="138"/>
        <v>0</v>
      </c>
      <c r="R192" s="33">
        <f t="shared" si="138"/>
        <v>0</v>
      </c>
      <c r="S192" s="33">
        <f t="shared" si="138"/>
        <v>0</v>
      </c>
      <c r="T192" s="33">
        <f t="shared" si="138"/>
        <v>0</v>
      </c>
      <c r="U192" s="33">
        <f t="shared" si="138"/>
        <v>0</v>
      </c>
      <c r="V192" s="33">
        <f t="shared" si="138"/>
        <v>0</v>
      </c>
      <c r="W192" s="33">
        <f t="shared" si="138"/>
        <v>10</v>
      </c>
      <c r="X192" s="33">
        <f t="shared" si="138"/>
        <v>10</v>
      </c>
      <c r="Y192" s="33">
        <f t="shared" si="138"/>
        <v>0</v>
      </c>
      <c r="Z192" s="33">
        <f t="shared" si="138"/>
        <v>0</v>
      </c>
      <c r="AA192" s="33">
        <f t="shared" si="138"/>
        <v>0</v>
      </c>
      <c r="AB192" s="33">
        <f t="shared" si="138"/>
        <v>0</v>
      </c>
      <c r="AC192" s="33">
        <f t="shared" si="138"/>
        <v>0</v>
      </c>
      <c r="AD192" s="33">
        <f t="shared" si="138"/>
        <v>0</v>
      </c>
      <c r="AE192" s="33">
        <f t="shared" si="138"/>
        <v>0</v>
      </c>
      <c r="AF192" s="33">
        <f t="shared" si="138"/>
        <v>0</v>
      </c>
      <c r="AG192" s="33">
        <f t="shared" si="138"/>
        <v>0</v>
      </c>
      <c r="AH192" s="24"/>
      <c r="AI192" s="25"/>
      <c r="AJ192" s="71"/>
      <c r="AK192" s="72"/>
    </row>
    <row r="193" spans="1:37" ht="42" customHeight="1" x14ac:dyDescent="0.3">
      <c r="A193" s="60" t="s">
        <v>302</v>
      </c>
      <c r="C193" s="34">
        <f t="shared" ref="C193:AG193" si="139">SUMIFS(C4:C191,$B$4:$B$191,"Prix")</f>
        <v>0</v>
      </c>
      <c r="D193" s="34">
        <f t="shared" si="139"/>
        <v>0</v>
      </c>
      <c r="E193" s="34">
        <f t="shared" si="139"/>
        <v>0</v>
      </c>
      <c r="F193" s="34">
        <f t="shared" si="139"/>
        <v>0</v>
      </c>
      <c r="G193" s="34">
        <f t="shared" si="139"/>
        <v>0</v>
      </c>
      <c r="H193" s="34">
        <f t="shared" si="139"/>
        <v>0</v>
      </c>
      <c r="I193" s="34">
        <f t="shared" si="139"/>
        <v>0</v>
      </c>
      <c r="J193" s="34">
        <f t="shared" si="139"/>
        <v>0</v>
      </c>
      <c r="K193" s="34">
        <f t="shared" si="139"/>
        <v>0</v>
      </c>
      <c r="L193" s="34">
        <f t="shared" si="139"/>
        <v>0</v>
      </c>
      <c r="M193" s="34">
        <f t="shared" si="139"/>
        <v>0</v>
      </c>
      <c r="N193" s="34">
        <f t="shared" si="139"/>
        <v>0</v>
      </c>
      <c r="O193" s="34">
        <f t="shared" si="139"/>
        <v>0</v>
      </c>
      <c r="P193" s="34">
        <f t="shared" si="139"/>
        <v>0</v>
      </c>
      <c r="Q193" s="34">
        <f t="shared" si="139"/>
        <v>0</v>
      </c>
      <c r="R193" s="34">
        <f t="shared" si="139"/>
        <v>0</v>
      </c>
      <c r="S193" s="34">
        <f t="shared" si="139"/>
        <v>0</v>
      </c>
      <c r="T193" s="34">
        <f t="shared" si="139"/>
        <v>0</v>
      </c>
      <c r="U193" s="34">
        <f t="shared" si="139"/>
        <v>0</v>
      </c>
      <c r="V193" s="34">
        <f t="shared" si="139"/>
        <v>0</v>
      </c>
      <c r="W193" s="34">
        <f t="shared" si="139"/>
        <v>2</v>
      </c>
      <c r="X193" s="34">
        <f t="shared" si="139"/>
        <v>1.5</v>
      </c>
      <c r="Y193" s="34">
        <f t="shared" si="139"/>
        <v>0</v>
      </c>
      <c r="Z193" s="34">
        <f t="shared" si="139"/>
        <v>0</v>
      </c>
      <c r="AA193" s="34">
        <f t="shared" si="139"/>
        <v>0</v>
      </c>
      <c r="AB193" s="34">
        <f t="shared" si="139"/>
        <v>0</v>
      </c>
      <c r="AC193" s="34">
        <f t="shared" si="139"/>
        <v>0</v>
      </c>
      <c r="AD193" s="34">
        <f t="shared" si="139"/>
        <v>0</v>
      </c>
      <c r="AE193" s="34">
        <f t="shared" si="139"/>
        <v>0</v>
      </c>
      <c r="AF193" s="34">
        <f t="shared" si="139"/>
        <v>0</v>
      </c>
      <c r="AG193" s="34">
        <f t="shared" si="139"/>
        <v>0</v>
      </c>
      <c r="AH193" s="24">
        <f>SUM(AH3:AH10)</f>
        <v>3.5</v>
      </c>
      <c r="AI193" s="25"/>
      <c r="AJ193" s="35">
        <f>SUM(AJ3:AJ156)</f>
        <v>3.5</v>
      </c>
      <c r="AK193" s="36">
        <f>AJ193*1.2</f>
        <v>4.2</v>
      </c>
    </row>
    <row r="194" spans="1:37" ht="29.25" customHeight="1" x14ac:dyDescent="0.3">
      <c r="W194" s="18"/>
      <c r="X194" s="18"/>
      <c r="Y194" s="18"/>
      <c r="Z194" s="18"/>
      <c r="AA194" s="18"/>
      <c r="AH194" s="24"/>
      <c r="AI194" s="25"/>
      <c r="AJ194" s="35" t="s">
        <v>307</v>
      </c>
      <c r="AK194" s="36" t="s">
        <v>308</v>
      </c>
    </row>
    <row r="195" spans="1:37" x14ac:dyDescent="0.3">
      <c r="W195" s="18"/>
      <c r="X195" s="18"/>
      <c r="Y195" s="18"/>
      <c r="Z195" s="18"/>
      <c r="AA195" s="18"/>
      <c r="AH195" s="24"/>
      <c r="AI195" s="25"/>
      <c r="AJ195" s="71"/>
      <c r="AK195" s="72"/>
    </row>
    <row r="196" spans="1:37" x14ac:dyDescent="0.3">
      <c r="A196" s="62" t="s">
        <v>304</v>
      </c>
      <c r="B196" s="23">
        <f>COUNTA(A3:A10)</f>
        <v>0</v>
      </c>
      <c r="W196" s="18"/>
      <c r="X196" s="18"/>
      <c r="Y196" s="18"/>
      <c r="Z196" s="18"/>
      <c r="AA196" s="18"/>
      <c r="AH196" s="24" t="s">
        <v>309</v>
      </c>
      <c r="AI196" s="25"/>
      <c r="AJ196" s="71"/>
      <c r="AK196" s="72"/>
    </row>
    <row r="197" spans="1:37" x14ac:dyDescent="0.3">
      <c r="A197" s="61" t="s">
        <v>305</v>
      </c>
      <c r="B197" s="23">
        <f>COUNTBLANK(A3:A190)</f>
        <v>188</v>
      </c>
      <c r="W197" s="18"/>
      <c r="X197" s="18"/>
      <c r="Y197" s="18"/>
      <c r="Z197" s="18"/>
      <c r="AA197" s="18"/>
      <c r="AH197" s="24">
        <f>SUM(C193:AA193)</f>
        <v>3.5</v>
      </c>
      <c r="AI197" s="25"/>
      <c r="AJ197" s="71"/>
      <c r="AK197" s="72"/>
    </row>
    <row r="198" spans="1:37" x14ac:dyDescent="0.3">
      <c r="F198" s="26"/>
      <c r="J198" s="26"/>
      <c r="O198" s="26"/>
      <c r="W198" s="18"/>
      <c r="X198" s="18"/>
      <c r="Y198" s="18"/>
      <c r="Z198" s="18"/>
      <c r="AA198" s="18"/>
      <c r="AB198" s="26"/>
      <c r="AG198" s="26"/>
      <c r="AH198" s="24"/>
      <c r="AI198" s="25"/>
      <c r="AJ198" s="71"/>
      <c r="AK198" s="72"/>
    </row>
    <row r="199" spans="1:37" x14ac:dyDescent="0.3">
      <c r="W199" s="18"/>
      <c r="X199" s="18"/>
      <c r="Y199" s="18"/>
      <c r="Z199" s="18"/>
      <c r="AA199" s="18"/>
      <c r="AH199" s="24"/>
      <c r="AI199" s="25"/>
      <c r="AJ199" s="71"/>
      <c r="AK199" s="72"/>
    </row>
    <row r="200" spans="1:37" x14ac:dyDescent="0.3">
      <c r="W200" s="18"/>
      <c r="X200" s="18"/>
      <c r="Y200" s="18"/>
      <c r="Z200" s="18"/>
      <c r="AA200" s="18"/>
      <c r="AH200" s="24"/>
      <c r="AI200" s="25"/>
      <c r="AJ200" s="71"/>
      <c r="AK200" s="72"/>
    </row>
    <row r="201" spans="1:37" x14ac:dyDescent="0.3">
      <c r="W201" s="18"/>
      <c r="X201" s="18"/>
      <c r="Y201" s="18"/>
      <c r="Z201" s="18"/>
      <c r="AA201" s="18"/>
      <c r="AH201" s="24"/>
      <c r="AI201" s="25"/>
      <c r="AJ201" s="71"/>
      <c r="AK201" s="72"/>
    </row>
    <row r="202" spans="1:37" x14ac:dyDescent="0.3">
      <c r="W202" s="18"/>
      <c r="X202" s="18"/>
      <c r="Y202" s="18"/>
      <c r="Z202" s="18"/>
      <c r="AA202" s="18"/>
      <c r="AH202" s="24"/>
      <c r="AI202" s="25"/>
      <c r="AJ202" s="71"/>
      <c r="AK202" s="72"/>
    </row>
    <row r="203" spans="1:37" x14ac:dyDescent="0.3">
      <c r="W203" s="18"/>
      <c r="X203" s="18"/>
      <c r="Y203" s="18"/>
      <c r="Z203" s="18"/>
      <c r="AA203" s="18"/>
      <c r="AH203" s="24"/>
      <c r="AI203" s="25"/>
      <c r="AJ203" s="71"/>
      <c r="AK203" s="72"/>
    </row>
    <row r="204" spans="1:37" x14ac:dyDescent="0.3">
      <c r="W204" s="18"/>
      <c r="X204" s="18"/>
      <c r="Y204" s="18"/>
      <c r="Z204" s="18"/>
      <c r="AA204" s="18"/>
      <c r="AH204" s="24"/>
      <c r="AI204" s="25"/>
      <c r="AJ204" s="71"/>
      <c r="AK204" s="72"/>
    </row>
    <row r="205" spans="1:37" x14ac:dyDescent="0.3">
      <c r="W205" s="18"/>
      <c r="X205" s="18"/>
      <c r="Y205" s="18"/>
      <c r="Z205" s="18"/>
      <c r="AA205" s="18"/>
      <c r="AH205" s="24"/>
      <c r="AI205" s="25"/>
      <c r="AJ205" s="71"/>
      <c r="AK205" s="72"/>
    </row>
    <row r="206" spans="1:37" x14ac:dyDescent="0.3">
      <c r="W206" s="18"/>
      <c r="X206" s="18"/>
      <c r="Y206" s="18"/>
      <c r="Z206" s="18"/>
      <c r="AA206" s="18"/>
      <c r="AH206" s="24"/>
      <c r="AI206" s="25"/>
      <c r="AJ206" s="71"/>
      <c r="AK206" s="72"/>
    </row>
    <row r="207" spans="1:37" x14ac:dyDescent="0.3">
      <c r="W207" s="18"/>
      <c r="X207" s="18"/>
      <c r="Y207" s="18"/>
      <c r="Z207" s="18"/>
      <c r="AA207" s="18"/>
      <c r="AH207" s="24"/>
      <c r="AI207" s="25"/>
      <c r="AJ207" s="71"/>
      <c r="AK207" s="72"/>
    </row>
    <row r="208" spans="1:37" x14ac:dyDescent="0.3">
      <c r="W208" s="18"/>
      <c r="X208" s="18"/>
      <c r="Y208" s="18"/>
      <c r="Z208" s="18"/>
      <c r="AA208" s="18"/>
      <c r="AH208" s="24"/>
      <c r="AI208" s="25"/>
      <c r="AJ208" s="71"/>
      <c r="AK208" s="72"/>
    </row>
    <row r="209" spans="23:37" x14ac:dyDescent="0.3">
      <c r="W209" s="18"/>
      <c r="X209" s="18"/>
      <c r="Y209" s="18"/>
      <c r="Z209" s="18"/>
      <c r="AA209" s="18"/>
      <c r="AH209" s="24"/>
      <c r="AI209" s="25"/>
      <c r="AJ209" s="71"/>
      <c r="AK209" s="72"/>
    </row>
    <row r="210" spans="23:37" x14ac:dyDescent="0.3">
      <c r="W210" s="18"/>
      <c r="X210" s="18"/>
      <c r="Y210" s="18"/>
      <c r="Z210" s="18"/>
      <c r="AA210" s="18"/>
      <c r="AH210" s="24"/>
      <c r="AI210" s="25"/>
      <c r="AJ210" s="71"/>
      <c r="AK210" s="72"/>
    </row>
    <row r="211" spans="23:37" x14ac:dyDescent="0.3">
      <c r="W211" s="18"/>
      <c r="X211" s="18"/>
      <c r="Y211" s="18"/>
      <c r="Z211" s="18"/>
      <c r="AA211" s="18"/>
      <c r="AH211" s="24"/>
      <c r="AI211" s="25"/>
      <c r="AJ211" s="71"/>
      <c r="AK211" s="72"/>
    </row>
    <row r="212" spans="23:37" x14ac:dyDescent="0.3">
      <c r="W212" s="18"/>
      <c r="X212" s="18"/>
      <c r="Y212" s="18"/>
      <c r="Z212" s="18"/>
      <c r="AA212" s="18"/>
      <c r="AH212" s="24"/>
      <c r="AI212" s="25"/>
      <c r="AJ212" s="71"/>
      <c r="AK212" s="72"/>
    </row>
    <row r="213" spans="23:37" x14ac:dyDescent="0.3">
      <c r="W213" s="18"/>
      <c r="X213" s="18"/>
      <c r="Y213" s="18"/>
      <c r="Z213" s="18"/>
      <c r="AA213" s="18"/>
      <c r="AH213" s="24"/>
      <c r="AI213" s="25"/>
      <c r="AJ213" s="71"/>
      <c r="AK213" s="72"/>
    </row>
    <row r="214" spans="23:37" x14ac:dyDescent="0.3">
      <c r="W214" s="18"/>
      <c r="X214" s="18"/>
      <c r="Y214" s="18"/>
      <c r="Z214" s="18"/>
      <c r="AA214" s="18"/>
      <c r="AH214" s="24"/>
      <c r="AI214" s="25"/>
      <c r="AJ214" s="71"/>
      <c r="AK214" s="72"/>
    </row>
    <row r="215" spans="23:37" x14ac:dyDescent="0.3">
      <c r="W215" s="18"/>
      <c r="X215" s="18"/>
      <c r="Y215" s="18"/>
      <c r="Z215" s="18"/>
      <c r="AA215" s="18"/>
      <c r="AH215" s="24"/>
      <c r="AI215" s="25"/>
      <c r="AJ215" s="71"/>
      <c r="AK215" s="72"/>
    </row>
    <row r="216" spans="23:37" x14ac:dyDescent="0.3">
      <c r="W216" s="18"/>
      <c r="X216" s="18"/>
      <c r="Y216" s="18"/>
      <c r="Z216" s="18"/>
      <c r="AA216" s="18"/>
      <c r="AH216" s="24"/>
      <c r="AI216" s="25"/>
      <c r="AJ216" s="71"/>
      <c r="AK216" s="72"/>
    </row>
    <row r="217" spans="23:37" x14ac:dyDescent="0.3">
      <c r="W217" s="18"/>
      <c r="X217" s="18"/>
      <c r="Y217" s="18"/>
      <c r="Z217" s="18"/>
      <c r="AA217" s="18"/>
      <c r="AH217" s="24"/>
      <c r="AI217" s="25"/>
      <c r="AJ217" s="71"/>
      <c r="AK217" s="72"/>
    </row>
    <row r="218" spans="23:37" x14ac:dyDescent="0.3">
      <c r="W218" s="18"/>
      <c r="X218" s="18"/>
      <c r="Y218" s="18"/>
      <c r="Z218" s="18"/>
      <c r="AA218" s="18"/>
      <c r="AH218" s="24"/>
      <c r="AI218" s="25"/>
      <c r="AJ218" s="71"/>
      <c r="AK218" s="72"/>
    </row>
    <row r="219" spans="23:37" x14ac:dyDescent="0.3">
      <c r="W219" s="18"/>
      <c r="X219" s="18"/>
      <c r="Y219" s="18"/>
      <c r="Z219" s="18"/>
      <c r="AA219" s="18"/>
      <c r="AH219" s="24"/>
      <c r="AI219" s="25"/>
      <c r="AJ219" s="71"/>
      <c r="AK219" s="72"/>
    </row>
    <row r="220" spans="23:37" x14ac:dyDescent="0.3">
      <c r="W220" s="18"/>
      <c r="X220" s="18"/>
      <c r="Y220" s="18"/>
      <c r="Z220" s="18"/>
      <c r="AA220" s="18"/>
      <c r="AH220" s="24"/>
      <c r="AI220" s="25"/>
      <c r="AJ220" s="71"/>
      <c r="AK220" s="72"/>
    </row>
    <row r="221" spans="23:37" x14ac:dyDescent="0.3">
      <c r="W221" s="18"/>
      <c r="X221" s="18"/>
      <c r="Y221" s="18"/>
      <c r="Z221" s="18"/>
      <c r="AA221" s="18"/>
      <c r="AH221" s="24"/>
      <c r="AI221" s="25"/>
      <c r="AJ221" s="71"/>
      <c r="AK221" s="72"/>
    </row>
    <row r="222" spans="23:37" x14ac:dyDescent="0.3">
      <c r="W222" s="18"/>
      <c r="X222" s="18"/>
      <c r="Y222" s="18"/>
      <c r="Z222" s="18"/>
      <c r="AA222" s="18"/>
      <c r="AH222" s="24"/>
      <c r="AI222" s="25"/>
      <c r="AJ222" s="71"/>
      <c r="AK222" s="72"/>
    </row>
    <row r="223" spans="23:37" x14ac:dyDescent="0.3">
      <c r="W223" s="18"/>
      <c r="X223" s="18"/>
      <c r="Y223" s="18"/>
      <c r="Z223" s="18"/>
      <c r="AA223" s="18"/>
      <c r="AH223" s="24"/>
      <c r="AI223" s="25"/>
      <c r="AJ223" s="71"/>
      <c r="AK223" s="72"/>
    </row>
    <row r="224" spans="23:37" x14ac:dyDescent="0.3">
      <c r="W224" s="18"/>
      <c r="X224" s="18"/>
      <c r="Y224" s="18"/>
      <c r="Z224" s="18"/>
      <c r="AA224" s="18"/>
      <c r="AH224" s="24"/>
      <c r="AI224" s="25"/>
      <c r="AJ224" s="71"/>
      <c r="AK224" s="72"/>
    </row>
    <row r="225" spans="23:37" x14ac:dyDescent="0.3">
      <c r="W225" s="18"/>
      <c r="X225" s="18"/>
      <c r="Y225" s="18"/>
      <c r="Z225" s="18"/>
      <c r="AA225" s="18"/>
      <c r="AH225" s="24"/>
      <c r="AI225" s="25"/>
      <c r="AJ225" s="71"/>
      <c r="AK225" s="72"/>
    </row>
    <row r="226" spans="23:37" x14ac:dyDescent="0.3">
      <c r="W226" s="18"/>
      <c r="X226" s="18"/>
      <c r="Y226" s="18"/>
      <c r="Z226" s="18"/>
      <c r="AA226" s="18"/>
      <c r="AH226" s="24"/>
      <c r="AI226" s="25"/>
      <c r="AJ226" s="71"/>
      <c r="AK226" s="72"/>
    </row>
    <row r="227" spans="23:37" x14ac:dyDescent="0.3">
      <c r="W227" s="18"/>
      <c r="X227" s="18"/>
      <c r="Y227" s="18"/>
      <c r="Z227" s="18"/>
      <c r="AA227" s="18"/>
      <c r="AH227" s="24"/>
      <c r="AI227" s="25"/>
      <c r="AJ227" s="71"/>
      <c r="AK227" s="72"/>
    </row>
    <row r="228" spans="23:37" x14ac:dyDescent="0.3">
      <c r="W228" s="18"/>
      <c r="X228" s="18"/>
      <c r="Y228" s="18"/>
      <c r="Z228" s="18"/>
      <c r="AA228" s="18"/>
      <c r="AH228" s="24"/>
      <c r="AI228" s="25"/>
      <c r="AJ228" s="71"/>
      <c r="AK228" s="72"/>
    </row>
    <row r="229" spans="23:37" x14ac:dyDescent="0.3">
      <c r="W229" s="18"/>
      <c r="X229" s="18"/>
      <c r="Y229" s="18"/>
      <c r="Z229" s="18"/>
      <c r="AA229" s="18"/>
      <c r="AH229" s="24"/>
      <c r="AI229" s="25"/>
      <c r="AJ229" s="71"/>
      <c r="AK229" s="72"/>
    </row>
    <row r="230" spans="23:37" x14ac:dyDescent="0.3">
      <c r="W230" s="18"/>
      <c r="X230" s="18"/>
      <c r="Y230" s="18"/>
      <c r="Z230" s="18"/>
      <c r="AA230" s="18"/>
      <c r="AH230" s="24"/>
      <c r="AI230" s="25"/>
      <c r="AJ230" s="71"/>
      <c r="AK230" s="72"/>
    </row>
    <row r="231" spans="23:37" x14ac:dyDescent="0.3">
      <c r="W231" s="18"/>
      <c r="X231" s="18"/>
      <c r="Y231" s="18"/>
      <c r="Z231" s="18"/>
      <c r="AA231" s="18"/>
      <c r="AH231" s="24"/>
      <c r="AI231" s="25"/>
      <c r="AJ231" s="71"/>
      <c r="AK231" s="72"/>
    </row>
    <row r="232" spans="23:37" x14ac:dyDescent="0.3">
      <c r="W232" s="18"/>
      <c r="X232" s="18"/>
      <c r="Y232" s="18"/>
      <c r="Z232" s="18"/>
      <c r="AA232" s="18"/>
      <c r="AH232" s="24"/>
      <c r="AI232" s="25"/>
      <c r="AJ232" s="71"/>
      <c r="AK232" s="72"/>
    </row>
    <row r="233" spans="23:37" x14ac:dyDescent="0.3">
      <c r="W233" s="18"/>
      <c r="X233" s="18"/>
      <c r="Y233" s="18"/>
      <c r="Z233" s="18"/>
      <c r="AA233" s="18"/>
      <c r="AH233" s="24"/>
      <c r="AI233" s="25"/>
      <c r="AJ233" s="71"/>
      <c r="AK233" s="72"/>
    </row>
    <row r="234" spans="23:37" x14ac:dyDescent="0.3">
      <c r="W234" s="18"/>
      <c r="X234" s="18"/>
      <c r="Y234" s="18"/>
      <c r="Z234" s="18"/>
      <c r="AA234" s="18"/>
      <c r="AH234" s="24"/>
      <c r="AI234" s="25"/>
      <c r="AJ234" s="71"/>
      <c r="AK234" s="72"/>
    </row>
    <row r="235" spans="23:37" x14ac:dyDescent="0.3">
      <c r="W235" s="18"/>
      <c r="X235" s="18"/>
      <c r="Y235" s="18"/>
      <c r="Z235" s="18"/>
      <c r="AA235" s="18"/>
      <c r="AH235" s="24"/>
      <c r="AI235" s="25"/>
      <c r="AJ235" s="71"/>
      <c r="AK235" s="72"/>
    </row>
    <row r="236" spans="23:37" x14ac:dyDescent="0.3">
      <c r="W236" s="18"/>
      <c r="X236" s="18"/>
      <c r="Y236" s="18"/>
      <c r="Z236" s="18"/>
      <c r="AA236" s="18"/>
      <c r="AH236" s="24"/>
      <c r="AI236" s="25"/>
      <c r="AJ236" s="71"/>
      <c r="AK236" s="72"/>
    </row>
    <row r="237" spans="23:37" x14ac:dyDescent="0.3">
      <c r="W237" s="18"/>
      <c r="X237" s="18"/>
      <c r="Y237" s="18"/>
      <c r="Z237" s="18"/>
      <c r="AA237" s="18"/>
      <c r="AH237" s="24"/>
      <c r="AI237" s="25"/>
      <c r="AJ237" s="71"/>
      <c r="AK237" s="72"/>
    </row>
    <row r="238" spans="23:37" x14ac:dyDescent="0.3">
      <c r="W238" s="18"/>
      <c r="X238" s="18"/>
      <c r="Y238" s="18"/>
      <c r="Z238" s="18"/>
      <c r="AA238" s="18"/>
      <c r="AH238" s="24"/>
      <c r="AI238" s="25"/>
      <c r="AJ238" s="71"/>
      <c r="AK238" s="72"/>
    </row>
    <row r="239" spans="23:37" x14ac:dyDescent="0.3">
      <c r="W239" s="18"/>
      <c r="X239" s="18"/>
      <c r="Y239" s="18"/>
      <c r="Z239" s="18"/>
      <c r="AA239" s="18"/>
      <c r="AH239" s="24"/>
      <c r="AI239" s="25"/>
      <c r="AJ239" s="71"/>
      <c r="AK239" s="72"/>
    </row>
    <row r="240" spans="23:37" x14ac:dyDescent="0.3">
      <c r="W240" s="18"/>
      <c r="X240" s="18"/>
      <c r="Y240" s="18"/>
      <c r="Z240" s="18"/>
      <c r="AA240" s="18"/>
      <c r="AH240" s="24"/>
      <c r="AI240" s="25"/>
      <c r="AJ240" s="71"/>
      <c r="AK240" s="72"/>
    </row>
    <row r="241" spans="23:37" x14ac:dyDescent="0.3">
      <c r="W241" s="18"/>
      <c r="X241" s="18"/>
      <c r="Y241" s="18"/>
      <c r="Z241" s="18"/>
      <c r="AA241" s="18"/>
      <c r="AH241" s="24"/>
      <c r="AI241" s="25"/>
      <c r="AJ241" s="71"/>
      <c r="AK241" s="72"/>
    </row>
    <row r="242" spans="23:37" x14ac:dyDescent="0.3">
      <c r="W242" s="18"/>
      <c r="X242" s="18"/>
      <c r="Y242" s="18"/>
      <c r="Z242" s="18"/>
      <c r="AA242" s="18"/>
      <c r="AH242" s="24"/>
      <c r="AI242" s="25"/>
      <c r="AJ242" s="71"/>
      <c r="AK242" s="72"/>
    </row>
    <row r="243" spans="23:37" x14ac:dyDescent="0.3">
      <c r="W243" s="18"/>
      <c r="X243" s="18"/>
      <c r="Y243" s="18"/>
      <c r="Z243" s="18"/>
      <c r="AA243" s="18"/>
      <c r="AH243" s="24"/>
      <c r="AI243" s="25"/>
      <c r="AJ243" s="71"/>
      <c r="AK243" s="72"/>
    </row>
    <row r="244" spans="23:37" x14ac:dyDescent="0.3">
      <c r="W244" s="18"/>
      <c r="X244" s="18"/>
      <c r="Y244" s="18"/>
      <c r="Z244" s="18"/>
      <c r="AA244" s="18"/>
      <c r="AH244" s="24"/>
      <c r="AI244" s="25"/>
      <c r="AJ244" s="71"/>
      <c r="AK244" s="72"/>
    </row>
    <row r="245" spans="23:37" x14ac:dyDescent="0.3">
      <c r="W245" s="18"/>
      <c r="X245" s="18"/>
      <c r="Y245" s="18"/>
      <c r="Z245" s="18"/>
      <c r="AA245" s="18"/>
      <c r="AH245" s="24"/>
      <c r="AI245" s="25"/>
      <c r="AJ245" s="71"/>
      <c r="AK245" s="72"/>
    </row>
    <row r="246" spans="23:37" x14ac:dyDescent="0.3">
      <c r="W246" s="18"/>
      <c r="X246" s="18"/>
      <c r="Y246" s="18"/>
      <c r="Z246" s="18"/>
      <c r="AA246" s="18"/>
      <c r="AH246" s="24"/>
      <c r="AI246" s="25"/>
      <c r="AJ246" s="71"/>
      <c r="AK246" s="72"/>
    </row>
    <row r="247" spans="23:37" x14ac:dyDescent="0.3">
      <c r="W247" s="18"/>
      <c r="X247" s="18"/>
      <c r="Y247" s="18"/>
      <c r="Z247" s="18"/>
      <c r="AA247" s="18"/>
      <c r="AH247" s="24"/>
      <c r="AI247" s="25"/>
      <c r="AJ247" s="71"/>
      <c r="AK247" s="72"/>
    </row>
    <row r="248" spans="23:37" x14ac:dyDescent="0.3">
      <c r="W248" s="18"/>
      <c r="X248" s="18"/>
      <c r="Y248" s="18"/>
      <c r="Z248" s="18"/>
      <c r="AA248" s="18"/>
      <c r="AH248" s="24"/>
      <c r="AI248" s="25"/>
      <c r="AJ248" s="71"/>
      <c r="AK248" s="72"/>
    </row>
    <row r="249" spans="23:37" x14ac:dyDescent="0.3">
      <c r="W249" s="18"/>
      <c r="X249" s="18"/>
      <c r="Y249" s="18"/>
      <c r="Z249" s="18"/>
      <c r="AA249" s="18"/>
      <c r="AH249" s="24"/>
      <c r="AI249" s="25"/>
      <c r="AJ249" s="71"/>
      <c r="AK249" s="72"/>
    </row>
    <row r="250" spans="23:37" x14ac:dyDescent="0.3">
      <c r="W250" s="18"/>
      <c r="X250" s="18"/>
      <c r="Y250" s="18"/>
      <c r="Z250" s="18"/>
      <c r="AA250" s="18"/>
      <c r="AH250" s="24"/>
      <c r="AI250" s="25"/>
      <c r="AJ250" s="71"/>
      <c r="AK250" s="72"/>
    </row>
    <row r="251" spans="23:37" x14ac:dyDescent="0.3">
      <c r="W251" s="18"/>
      <c r="X251" s="18"/>
      <c r="Y251" s="18"/>
      <c r="Z251" s="18"/>
      <c r="AA251" s="18"/>
      <c r="AH251" s="24"/>
      <c r="AI251" s="25"/>
      <c r="AJ251" s="71"/>
      <c r="AK251" s="72"/>
    </row>
    <row r="252" spans="23:37" x14ac:dyDescent="0.3">
      <c r="W252" s="18"/>
      <c r="X252" s="18"/>
      <c r="Y252" s="18"/>
      <c r="Z252" s="18"/>
      <c r="AA252" s="18"/>
      <c r="AH252" s="24"/>
      <c r="AI252" s="25"/>
      <c r="AJ252" s="71"/>
      <c r="AK252" s="72"/>
    </row>
    <row r="253" spans="23:37" x14ac:dyDescent="0.3">
      <c r="W253" s="18"/>
      <c r="X253" s="18"/>
      <c r="Y253" s="18"/>
      <c r="Z253" s="18"/>
      <c r="AA253" s="18"/>
      <c r="AH253" s="24"/>
      <c r="AI253" s="25"/>
      <c r="AJ253" s="71"/>
      <c r="AK253" s="72"/>
    </row>
    <row r="254" spans="23:37" x14ac:dyDescent="0.3">
      <c r="W254" s="18"/>
      <c r="X254" s="18"/>
      <c r="Y254" s="18"/>
      <c r="Z254" s="18"/>
      <c r="AA254" s="18"/>
      <c r="AH254" s="24"/>
      <c r="AI254" s="25"/>
      <c r="AJ254" s="71"/>
      <c r="AK254" s="72"/>
    </row>
    <row r="255" spans="23:37" x14ac:dyDescent="0.3">
      <c r="W255" s="18"/>
      <c r="X255" s="18"/>
      <c r="Y255" s="18"/>
      <c r="Z255" s="18"/>
      <c r="AA255" s="18"/>
      <c r="AH255" s="24"/>
      <c r="AI255" s="25"/>
      <c r="AJ255" s="71"/>
      <c r="AK255" s="72"/>
    </row>
    <row r="256" spans="23:37" x14ac:dyDescent="0.3">
      <c r="W256" s="18"/>
      <c r="X256" s="18"/>
      <c r="Y256" s="18"/>
      <c r="Z256" s="18"/>
      <c r="AA256" s="18"/>
      <c r="AH256" s="24"/>
      <c r="AI256" s="25"/>
      <c r="AJ256" s="71"/>
      <c r="AK256" s="72"/>
    </row>
    <row r="257" spans="23:37" x14ac:dyDescent="0.3">
      <c r="W257" s="18"/>
      <c r="X257" s="18"/>
      <c r="Y257" s="18"/>
      <c r="Z257" s="18"/>
      <c r="AA257" s="18"/>
      <c r="AH257" s="24"/>
      <c r="AI257" s="25"/>
      <c r="AJ257" s="71"/>
      <c r="AK257" s="72"/>
    </row>
    <row r="258" spans="23:37" x14ac:dyDescent="0.3">
      <c r="W258" s="18"/>
      <c r="X258" s="18"/>
      <c r="Y258" s="18"/>
      <c r="Z258" s="18"/>
      <c r="AA258" s="18"/>
      <c r="AH258" s="24"/>
      <c r="AI258" s="25"/>
      <c r="AJ258" s="71"/>
      <c r="AK258" s="72"/>
    </row>
    <row r="259" spans="23:37" x14ac:dyDescent="0.3">
      <c r="W259" s="18"/>
      <c r="X259" s="18"/>
      <c r="Y259" s="18"/>
      <c r="Z259" s="18"/>
      <c r="AA259" s="18"/>
      <c r="AH259" s="24"/>
      <c r="AI259" s="25"/>
      <c r="AJ259" s="71"/>
      <c r="AK259" s="72"/>
    </row>
    <row r="260" spans="23:37" x14ac:dyDescent="0.3">
      <c r="W260" s="18"/>
      <c r="X260" s="18"/>
      <c r="Y260" s="18"/>
      <c r="Z260" s="18"/>
      <c r="AA260" s="18"/>
      <c r="AH260" s="24"/>
      <c r="AI260" s="25"/>
      <c r="AJ260" s="71"/>
      <c r="AK260" s="72"/>
    </row>
    <row r="261" spans="23:37" x14ac:dyDescent="0.3">
      <c r="W261" s="18"/>
      <c r="X261" s="18"/>
      <c r="Y261" s="18"/>
      <c r="Z261" s="18"/>
      <c r="AA261" s="18"/>
      <c r="AH261" s="24"/>
      <c r="AI261" s="25"/>
      <c r="AJ261" s="71"/>
      <c r="AK261" s="72"/>
    </row>
    <row r="262" spans="23:37" x14ac:dyDescent="0.3">
      <c r="W262" s="18"/>
      <c r="X262" s="18"/>
      <c r="Y262" s="18"/>
      <c r="Z262" s="18"/>
      <c r="AA262" s="18"/>
      <c r="AH262" s="24"/>
      <c r="AI262" s="25"/>
      <c r="AJ262" s="71"/>
      <c r="AK262" s="72"/>
    </row>
    <row r="263" spans="23:37" x14ac:dyDescent="0.3">
      <c r="W263" s="18"/>
      <c r="X263" s="18"/>
      <c r="Y263" s="18"/>
      <c r="Z263" s="18"/>
      <c r="AA263" s="18"/>
      <c r="AH263" s="24"/>
      <c r="AI263" s="25"/>
      <c r="AJ263" s="71"/>
      <c r="AK263" s="72"/>
    </row>
    <row r="264" spans="23:37" x14ac:dyDescent="0.3">
      <c r="W264" s="18"/>
      <c r="X264" s="18"/>
      <c r="Y264" s="18"/>
      <c r="Z264" s="18"/>
      <c r="AA264" s="18"/>
      <c r="AH264" s="24"/>
      <c r="AI264" s="25"/>
      <c r="AJ264" s="71"/>
      <c r="AK264" s="72"/>
    </row>
    <row r="265" spans="23:37" x14ac:dyDescent="0.3">
      <c r="W265" s="18"/>
      <c r="X265" s="18"/>
      <c r="Y265" s="18"/>
      <c r="Z265" s="18"/>
      <c r="AA265" s="18"/>
      <c r="AH265" s="24"/>
      <c r="AI265" s="25"/>
      <c r="AJ265" s="71"/>
      <c r="AK265" s="72"/>
    </row>
    <row r="266" spans="23:37" x14ac:dyDescent="0.3">
      <c r="W266" s="18"/>
      <c r="X266" s="18"/>
      <c r="Y266" s="18"/>
      <c r="Z266" s="18"/>
      <c r="AA266" s="18"/>
      <c r="AH266" s="24"/>
      <c r="AI266" s="25"/>
      <c r="AJ266" s="71"/>
      <c r="AK266" s="72"/>
    </row>
    <row r="267" spans="23:37" x14ac:dyDescent="0.3">
      <c r="W267" s="18"/>
      <c r="X267" s="18"/>
      <c r="Y267" s="18"/>
      <c r="Z267" s="18"/>
      <c r="AA267" s="18"/>
      <c r="AH267" s="24"/>
      <c r="AI267" s="25"/>
      <c r="AJ267" s="71"/>
      <c r="AK267" s="72"/>
    </row>
    <row r="268" spans="23:37" x14ac:dyDescent="0.3">
      <c r="W268" s="18"/>
      <c r="X268" s="18"/>
      <c r="Y268" s="18"/>
      <c r="Z268" s="18"/>
      <c r="AA268" s="18"/>
      <c r="AH268" s="24"/>
      <c r="AI268" s="25"/>
      <c r="AJ268" s="71"/>
      <c r="AK268" s="72"/>
    </row>
    <row r="269" spans="23:37" x14ac:dyDescent="0.3">
      <c r="W269" s="18"/>
      <c r="X269" s="18"/>
      <c r="Y269" s="18"/>
      <c r="Z269" s="18"/>
      <c r="AA269" s="18"/>
      <c r="AH269" s="24"/>
      <c r="AI269" s="25"/>
      <c r="AJ269" s="71"/>
      <c r="AK269" s="72"/>
    </row>
    <row r="270" spans="23:37" x14ac:dyDescent="0.3">
      <c r="W270" s="18"/>
      <c r="X270" s="18"/>
      <c r="Y270" s="18"/>
      <c r="Z270" s="18"/>
      <c r="AA270" s="18"/>
      <c r="AH270" s="24"/>
      <c r="AI270" s="25"/>
      <c r="AJ270" s="71"/>
      <c r="AK270" s="72"/>
    </row>
    <row r="271" spans="23:37" x14ac:dyDescent="0.3">
      <c r="W271" s="18"/>
      <c r="X271" s="18"/>
      <c r="Y271" s="18"/>
      <c r="Z271" s="18"/>
      <c r="AA271" s="18"/>
      <c r="AH271" s="24"/>
      <c r="AI271" s="25"/>
      <c r="AJ271" s="71"/>
      <c r="AK271" s="72"/>
    </row>
    <row r="272" spans="23:37" x14ac:dyDescent="0.3">
      <c r="W272" s="18"/>
      <c r="X272" s="18"/>
      <c r="Y272" s="18"/>
      <c r="Z272" s="18"/>
      <c r="AA272" s="18"/>
      <c r="AH272" s="24"/>
      <c r="AI272" s="25"/>
      <c r="AJ272" s="71"/>
      <c r="AK272" s="72"/>
    </row>
    <row r="273" spans="23:37" x14ac:dyDescent="0.3">
      <c r="W273" s="18"/>
      <c r="X273" s="18"/>
      <c r="Y273" s="18"/>
      <c r="Z273" s="18"/>
      <c r="AA273" s="18"/>
      <c r="AH273" s="24"/>
      <c r="AI273" s="25"/>
      <c r="AJ273" s="71"/>
      <c r="AK273" s="72"/>
    </row>
    <row r="274" spans="23:37" x14ac:dyDescent="0.3">
      <c r="W274" s="18"/>
      <c r="X274" s="18"/>
      <c r="Y274" s="18"/>
      <c r="Z274" s="18"/>
      <c r="AA274" s="18"/>
      <c r="AH274" s="24"/>
      <c r="AI274" s="25"/>
      <c r="AJ274" s="71"/>
      <c r="AK274" s="72"/>
    </row>
    <row r="275" spans="23:37" x14ac:dyDescent="0.3">
      <c r="W275" s="18"/>
      <c r="X275" s="18"/>
      <c r="Y275" s="18"/>
      <c r="Z275" s="18"/>
      <c r="AA275" s="18"/>
      <c r="AH275" s="24"/>
      <c r="AI275" s="25"/>
      <c r="AJ275" s="71"/>
      <c r="AK275" s="72"/>
    </row>
    <row r="276" spans="23:37" x14ac:dyDescent="0.3">
      <c r="W276" s="18"/>
      <c r="X276" s="18"/>
      <c r="Y276" s="18"/>
      <c r="Z276" s="18"/>
      <c r="AA276" s="18"/>
      <c r="AH276" s="24"/>
      <c r="AI276" s="25"/>
      <c r="AJ276" s="71"/>
      <c r="AK276" s="72"/>
    </row>
    <row r="277" spans="23:37" x14ac:dyDescent="0.3">
      <c r="W277" s="18"/>
      <c r="X277" s="18"/>
      <c r="Y277" s="18"/>
      <c r="Z277" s="18"/>
      <c r="AA277" s="18"/>
      <c r="AH277" s="24"/>
      <c r="AI277" s="25"/>
      <c r="AJ277" s="71"/>
      <c r="AK277" s="72"/>
    </row>
    <row r="278" spans="23:37" x14ac:dyDescent="0.3">
      <c r="W278" s="18"/>
      <c r="X278" s="18"/>
      <c r="Y278" s="18"/>
      <c r="Z278" s="18"/>
      <c r="AA278" s="18"/>
      <c r="AH278" s="24"/>
      <c r="AI278" s="25"/>
      <c r="AJ278" s="71"/>
      <c r="AK278" s="72"/>
    </row>
    <row r="279" spans="23:37" x14ac:dyDescent="0.3">
      <c r="W279" s="18"/>
      <c r="X279" s="18"/>
      <c r="Y279" s="18"/>
      <c r="Z279" s="18"/>
      <c r="AA279" s="18"/>
      <c r="AH279" s="24"/>
      <c r="AI279" s="25"/>
      <c r="AJ279" s="71"/>
      <c r="AK279" s="72"/>
    </row>
    <row r="280" spans="23:37" x14ac:dyDescent="0.3">
      <c r="W280" s="18"/>
      <c r="X280" s="18"/>
      <c r="Y280" s="18"/>
      <c r="Z280" s="18"/>
      <c r="AA280" s="18"/>
      <c r="AH280" s="24"/>
      <c r="AI280" s="25"/>
      <c r="AJ280" s="71"/>
      <c r="AK280" s="72"/>
    </row>
    <row r="281" spans="23:37" x14ac:dyDescent="0.3">
      <c r="W281" s="18"/>
      <c r="X281" s="18"/>
      <c r="Y281" s="18"/>
      <c r="Z281" s="18"/>
      <c r="AA281" s="18"/>
      <c r="AH281" s="24"/>
      <c r="AI281" s="25"/>
      <c r="AJ281" s="71"/>
      <c r="AK281" s="72"/>
    </row>
    <row r="282" spans="23:37" x14ac:dyDescent="0.3">
      <c r="W282" s="18"/>
      <c r="X282" s="18"/>
      <c r="Y282" s="18"/>
      <c r="Z282" s="18"/>
      <c r="AA282" s="18"/>
      <c r="AH282" s="24"/>
      <c r="AI282" s="25"/>
      <c r="AJ282" s="71"/>
      <c r="AK282" s="72"/>
    </row>
    <row r="283" spans="23:37" x14ac:dyDescent="0.3">
      <c r="W283" s="18"/>
      <c r="X283" s="18"/>
      <c r="Y283" s="18"/>
      <c r="Z283" s="18"/>
      <c r="AA283" s="18"/>
      <c r="AH283" s="24"/>
      <c r="AI283" s="25"/>
      <c r="AJ283" s="71"/>
      <c r="AK283" s="72"/>
    </row>
    <row r="284" spans="23:37" x14ac:dyDescent="0.3">
      <c r="W284" s="18"/>
      <c r="X284" s="18"/>
      <c r="Y284" s="18"/>
      <c r="Z284" s="18"/>
      <c r="AA284" s="18"/>
      <c r="AH284" s="24"/>
      <c r="AI284" s="25"/>
      <c r="AJ284" s="71"/>
      <c r="AK284" s="72"/>
    </row>
    <row r="285" spans="23:37" x14ac:dyDescent="0.3">
      <c r="W285" s="18"/>
      <c r="X285" s="18"/>
      <c r="Y285" s="18"/>
      <c r="Z285" s="18"/>
      <c r="AA285" s="18"/>
      <c r="AH285" s="24"/>
      <c r="AI285" s="25"/>
      <c r="AJ285" s="71"/>
      <c r="AK285" s="72"/>
    </row>
    <row r="286" spans="23:37" x14ac:dyDescent="0.3">
      <c r="W286" s="18"/>
      <c r="X286" s="18"/>
      <c r="Y286" s="18"/>
      <c r="Z286" s="18"/>
      <c r="AA286" s="18"/>
      <c r="AH286" s="24"/>
      <c r="AI286" s="25"/>
      <c r="AJ286" s="71"/>
      <c r="AK286" s="72"/>
    </row>
    <row r="287" spans="23:37" x14ac:dyDescent="0.3">
      <c r="W287" s="18"/>
      <c r="X287" s="18"/>
      <c r="Y287" s="18"/>
      <c r="Z287" s="18"/>
      <c r="AA287" s="18"/>
      <c r="AH287" s="24"/>
      <c r="AI287" s="25"/>
      <c r="AJ287" s="71"/>
      <c r="AK287" s="72"/>
    </row>
    <row r="288" spans="23:37" x14ac:dyDescent="0.3">
      <c r="W288" s="18"/>
      <c r="X288" s="18"/>
      <c r="Y288" s="18"/>
      <c r="Z288" s="18"/>
      <c r="AA288" s="18"/>
      <c r="AH288" s="24"/>
      <c r="AI288" s="25"/>
      <c r="AJ288" s="71"/>
      <c r="AK288" s="72"/>
    </row>
    <row r="289" spans="23:37" x14ac:dyDescent="0.3">
      <c r="W289" s="18"/>
      <c r="X289" s="18"/>
      <c r="Y289" s="18"/>
      <c r="Z289" s="18"/>
      <c r="AA289" s="18"/>
      <c r="AH289" s="24"/>
      <c r="AI289" s="25"/>
      <c r="AJ289" s="71"/>
      <c r="AK289" s="72"/>
    </row>
    <row r="290" spans="23:37" x14ac:dyDescent="0.3">
      <c r="W290" s="18"/>
      <c r="X290" s="18"/>
      <c r="Y290" s="18"/>
      <c r="Z290" s="18"/>
      <c r="AA290" s="18"/>
      <c r="AH290" s="24"/>
      <c r="AI290" s="25"/>
      <c r="AJ290" s="71"/>
      <c r="AK290" s="72"/>
    </row>
    <row r="291" spans="23:37" x14ac:dyDescent="0.3">
      <c r="W291" s="18"/>
      <c r="X291" s="18"/>
      <c r="Y291" s="18"/>
      <c r="Z291" s="18"/>
      <c r="AA291" s="18"/>
      <c r="AH291" s="24"/>
      <c r="AI291" s="25"/>
      <c r="AJ291" s="71"/>
      <c r="AK291" s="72"/>
    </row>
    <row r="292" spans="23:37" x14ac:dyDescent="0.3">
      <c r="W292" s="18"/>
      <c r="X292" s="18"/>
      <c r="Y292" s="18"/>
      <c r="Z292" s="18"/>
      <c r="AA292" s="18"/>
      <c r="AH292" s="24"/>
      <c r="AI292" s="25"/>
      <c r="AJ292" s="71"/>
      <c r="AK292" s="72"/>
    </row>
    <row r="293" spans="23:37" x14ac:dyDescent="0.3">
      <c r="W293" s="18"/>
      <c r="X293" s="18"/>
      <c r="Y293" s="18"/>
      <c r="Z293" s="18"/>
      <c r="AA293" s="18"/>
      <c r="AH293" s="24"/>
      <c r="AI293" s="25"/>
      <c r="AJ293" s="71"/>
      <c r="AK293" s="72"/>
    </row>
    <row r="294" spans="23:37" x14ac:dyDescent="0.3">
      <c r="W294" s="18"/>
      <c r="X294" s="18"/>
      <c r="Y294" s="18"/>
      <c r="Z294" s="18"/>
      <c r="AA294" s="18"/>
      <c r="AH294" s="24"/>
      <c r="AI294" s="25"/>
      <c r="AJ294" s="71"/>
      <c r="AK294" s="72"/>
    </row>
    <row r="295" spans="23:37" x14ac:dyDescent="0.3">
      <c r="W295" s="18"/>
      <c r="X295" s="18"/>
      <c r="Y295" s="18"/>
      <c r="Z295" s="18"/>
      <c r="AA295" s="18"/>
      <c r="AH295" s="24"/>
      <c r="AI295" s="25"/>
      <c r="AJ295" s="71"/>
      <c r="AK295" s="72"/>
    </row>
    <row r="296" spans="23:37" x14ac:dyDescent="0.3">
      <c r="W296" s="18"/>
      <c r="X296" s="18"/>
      <c r="Y296" s="18"/>
      <c r="Z296" s="18"/>
      <c r="AA296" s="18"/>
      <c r="AH296" s="24"/>
      <c r="AI296" s="25"/>
      <c r="AJ296" s="71"/>
      <c r="AK296" s="72"/>
    </row>
    <row r="297" spans="23:37" x14ac:dyDescent="0.3">
      <c r="W297" s="18"/>
      <c r="X297" s="18"/>
      <c r="Y297" s="18"/>
      <c r="Z297" s="18"/>
      <c r="AA297" s="18"/>
      <c r="AH297" s="24"/>
      <c r="AI297" s="25"/>
      <c r="AJ297" s="71"/>
      <c r="AK297" s="72"/>
    </row>
    <row r="298" spans="23:37" x14ac:dyDescent="0.3">
      <c r="W298" s="18"/>
      <c r="X298" s="18"/>
      <c r="Y298" s="18"/>
      <c r="Z298" s="18"/>
      <c r="AA298" s="18"/>
      <c r="AH298" s="24"/>
      <c r="AI298" s="25"/>
      <c r="AJ298" s="71"/>
      <c r="AK298" s="72"/>
    </row>
    <row r="299" spans="23:37" x14ac:dyDescent="0.3">
      <c r="W299" s="18"/>
      <c r="X299" s="18"/>
      <c r="Y299" s="18"/>
      <c r="Z299" s="18"/>
      <c r="AA299" s="18"/>
      <c r="AH299" s="24"/>
      <c r="AI299" s="25"/>
      <c r="AJ299" s="71"/>
      <c r="AK299" s="72"/>
    </row>
    <row r="300" spans="23:37" x14ac:dyDescent="0.3">
      <c r="W300" s="18"/>
      <c r="X300" s="18"/>
      <c r="Y300" s="18"/>
      <c r="Z300" s="18"/>
      <c r="AA300" s="18"/>
      <c r="AH300" s="24"/>
      <c r="AI300" s="25"/>
      <c r="AJ300" s="71"/>
      <c r="AK300" s="72"/>
    </row>
    <row r="301" spans="23:37" x14ac:dyDescent="0.3">
      <c r="W301" s="18"/>
      <c r="X301" s="18"/>
      <c r="Y301" s="18"/>
      <c r="Z301" s="18"/>
      <c r="AA301" s="18"/>
      <c r="AH301" s="24"/>
      <c r="AI301" s="25"/>
      <c r="AJ301" s="71"/>
      <c r="AK301" s="72"/>
    </row>
    <row r="302" spans="23:37" x14ac:dyDescent="0.3">
      <c r="W302" s="18"/>
      <c r="X302" s="18"/>
      <c r="Y302" s="18"/>
      <c r="Z302" s="18"/>
      <c r="AA302" s="18"/>
      <c r="AH302" s="24"/>
      <c r="AI302" s="25"/>
      <c r="AJ302" s="71"/>
      <c r="AK302" s="72"/>
    </row>
    <row r="303" spans="23:37" x14ac:dyDescent="0.3">
      <c r="W303" s="18"/>
      <c r="X303" s="18"/>
      <c r="Y303" s="18"/>
      <c r="Z303" s="18"/>
      <c r="AA303" s="18"/>
      <c r="AH303" s="24"/>
      <c r="AI303" s="25"/>
      <c r="AJ303" s="71"/>
      <c r="AK303" s="72"/>
    </row>
    <row r="304" spans="23:37" x14ac:dyDescent="0.3">
      <c r="W304" s="18"/>
      <c r="X304" s="18"/>
      <c r="Y304" s="18"/>
      <c r="Z304" s="18"/>
      <c r="AA304" s="18"/>
      <c r="AH304" s="24"/>
      <c r="AI304" s="25"/>
      <c r="AJ304" s="71"/>
      <c r="AK304" s="72"/>
    </row>
    <row r="305" spans="23:37" x14ac:dyDescent="0.3">
      <c r="W305" s="18"/>
      <c r="X305" s="18"/>
      <c r="Y305" s="18"/>
      <c r="Z305" s="18"/>
      <c r="AA305" s="18"/>
      <c r="AH305" s="24"/>
      <c r="AI305" s="25"/>
      <c r="AJ305" s="71"/>
      <c r="AK305" s="72"/>
    </row>
    <row r="306" spans="23:37" x14ac:dyDescent="0.3">
      <c r="W306" s="18"/>
      <c r="X306" s="18"/>
      <c r="Y306" s="18"/>
      <c r="Z306" s="18"/>
      <c r="AA306" s="18"/>
      <c r="AH306" s="24"/>
      <c r="AI306" s="25"/>
      <c r="AJ306" s="71"/>
      <c r="AK306" s="72"/>
    </row>
    <row r="307" spans="23:37" x14ac:dyDescent="0.3">
      <c r="W307" s="18"/>
      <c r="X307" s="18"/>
      <c r="Y307" s="18"/>
      <c r="Z307" s="18"/>
      <c r="AA307" s="18"/>
      <c r="AH307" s="24"/>
      <c r="AI307" s="25"/>
      <c r="AJ307" s="71"/>
      <c r="AK307" s="72"/>
    </row>
    <row r="308" spans="23:37" x14ac:dyDescent="0.3">
      <c r="W308" s="18"/>
      <c r="X308" s="18"/>
      <c r="Y308" s="18"/>
      <c r="Z308" s="18"/>
      <c r="AA308" s="18"/>
      <c r="AH308" s="24"/>
      <c r="AI308" s="25"/>
      <c r="AJ308" s="71"/>
      <c r="AK308" s="72"/>
    </row>
    <row r="309" spans="23:37" x14ac:dyDescent="0.3">
      <c r="W309" s="18"/>
      <c r="X309" s="18"/>
      <c r="Y309" s="18"/>
      <c r="Z309" s="18"/>
      <c r="AA309" s="18"/>
      <c r="AH309" s="24"/>
      <c r="AI309" s="25"/>
      <c r="AJ309" s="71"/>
      <c r="AK309" s="72"/>
    </row>
    <row r="310" spans="23:37" x14ac:dyDescent="0.3">
      <c r="W310" s="18"/>
      <c r="X310" s="18"/>
      <c r="Y310" s="18"/>
      <c r="Z310" s="18"/>
      <c r="AA310" s="18"/>
      <c r="AH310" s="24"/>
      <c r="AI310" s="25"/>
      <c r="AJ310" s="71"/>
      <c r="AK310" s="72"/>
    </row>
    <row r="311" spans="23:37" x14ac:dyDescent="0.3">
      <c r="W311" s="18"/>
      <c r="X311" s="18"/>
      <c r="Y311" s="18"/>
      <c r="Z311" s="18"/>
      <c r="AA311" s="18"/>
      <c r="AH311" s="24"/>
      <c r="AI311" s="25"/>
      <c r="AJ311" s="71"/>
      <c r="AK311" s="72"/>
    </row>
    <row r="312" spans="23:37" x14ac:dyDescent="0.3">
      <c r="W312" s="18"/>
      <c r="X312" s="18"/>
      <c r="Y312" s="18"/>
      <c r="Z312" s="18"/>
      <c r="AA312" s="18"/>
      <c r="AH312" s="24"/>
      <c r="AI312" s="25"/>
      <c r="AJ312" s="71"/>
      <c r="AK312" s="72"/>
    </row>
    <row r="313" spans="23:37" x14ac:dyDescent="0.3">
      <c r="W313" s="18"/>
      <c r="X313" s="18"/>
      <c r="Y313" s="18"/>
      <c r="Z313" s="18"/>
      <c r="AA313" s="18"/>
      <c r="AH313" s="24"/>
      <c r="AI313" s="25"/>
      <c r="AJ313" s="71"/>
      <c r="AK313" s="72"/>
    </row>
    <row r="314" spans="23:37" x14ac:dyDescent="0.3">
      <c r="W314" s="18"/>
      <c r="X314" s="18"/>
      <c r="Y314" s="18"/>
      <c r="Z314" s="18"/>
      <c r="AA314" s="18"/>
      <c r="AH314" s="24"/>
      <c r="AI314" s="25"/>
      <c r="AJ314" s="71"/>
      <c r="AK314" s="72"/>
    </row>
    <row r="315" spans="23:37" x14ac:dyDescent="0.3">
      <c r="W315" s="18"/>
      <c r="X315" s="18"/>
      <c r="Y315" s="18"/>
      <c r="Z315" s="18"/>
      <c r="AA315" s="18"/>
      <c r="AH315" s="24"/>
      <c r="AI315" s="25"/>
      <c r="AJ315" s="71"/>
      <c r="AK315" s="72"/>
    </row>
    <row r="316" spans="23:37" x14ac:dyDescent="0.3">
      <c r="W316" s="18"/>
      <c r="X316" s="18"/>
      <c r="Y316" s="18"/>
      <c r="Z316" s="18"/>
      <c r="AA316" s="18"/>
      <c r="AH316" s="24"/>
      <c r="AI316" s="25"/>
      <c r="AJ316" s="71"/>
      <c r="AK316" s="72"/>
    </row>
    <row r="317" spans="23:37" x14ac:dyDescent="0.3">
      <c r="W317" s="18"/>
      <c r="X317" s="18"/>
      <c r="Y317" s="18"/>
      <c r="Z317" s="18"/>
      <c r="AA317" s="18"/>
      <c r="AH317" s="24"/>
      <c r="AI317" s="25"/>
      <c r="AJ317" s="71"/>
      <c r="AK317" s="72"/>
    </row>
    <row r="318" spans="23:37" x14ac:dyDescent="0.3">
      <c r="W318" s="18"/>
      <c r="X318" s="18"/>
      <c r="Y318" s="18"/>
      <c r="Z318" s="18"/>
      <c r="AA318" s="18"/>
      <c r="AH318" s="24"/>
      <c r="AI318" s="25"/>
      <c r="AJ318" s="71"/>
      <c r="AK318" s="72"/>
    </row>
    <row r="319" spans="23:37" x14ac:dyDescent="0.3">
      <c r="W319" s="18"/>
      <c r="X319" s="18"/>
      <c r="Y319" s="18"/>
      <c r="Z319" s="18"/>
      <c r="AA319" s="18"/>
      <c r="AH319" s="24"/>
      <c r="AI319" s="25"/>
      <c r="AJ319" s="71"/>
      <c r="AK319" s="72"/>
    </row>
    <row r="320" spans="23:37" x14ac:dyDescent="0.3">
      <c r="W320" s="18"/>
      <c r="X320" s="18"/>
      <c r="Y320" s="18"/>
      <c r="Z320" s="18"/>
      <c r="AA320" s="18"/>
      <c r="AH320" s="24"/>
      <c r="AI320" s="25"/>
      <c r="AJ320" s="71"/>
      <c r="AK320" s="72"/>
    </row>
    <row r="321" spans="23:37" x14ac:dyDescent="0.3">
      <c r="W321" s="18"/>
      <c r="X321" s="18"/>
      <c r="Y321" s="18"/>
      <c r="Z321" s="18"/>
      <c r="AA321" s="18"/>
      <c r="AH321" s="24"/>
      <c r="AI321" s="25"/>
      <c r="AJ321" s="71"/>
      <c r="AK321" s="72"/>
    </row>
    <row r="322" spans="23:37" x14ac:dyDescent="0.3">
      <c r="W322" s="18"/>
      <c r="X322" s="18"/>
      <c r="Y322" s="18"/>
      <c r="Z322" s="18"/>
      <c r="AA322" s="18"/>
      <c r="AH322" s="24"/>
      <c r="AI322" s="25"/>
      <c r="AJ322" s="71"/>
      <c r="AK322" s="72"/>
    </row>
    <row r="323" spans="23:37" x14ac:dyDescent="0.3">
      <c r="W323" s="18"/>
      <c r="X323" s="18"/>
      <c r="Y323" s="18"/>
      <c r="Z323" s="18"/>
      <c r="AA323" s="18"/>
      <c r="AH323" s="24"/>
      <c r="AI323" s="25"/>
      <c r="AJ323" s="71"/>
      <c r="AK323" s="72"/>
    </row>
    <row r="324" spans="23:37" x14ac:dyDescent="0.3">
      <c r="W324" s="18"/>
      <c r="X324" s="18"/>
      <c r="Y324" s="18"/>
      <c r="Z324" s="18"/>
      <c r="AA324" s="18"/>
      <c r="AH324" s="24"/>
      <c r="AI324" s="25"/>
      <c r="AJ324" s="71"/>
      <c r="AK324" s="72"/>
    </row>
    <row r="325" spans="23:37" x14ac:dyDescent="0.3">
      <c r="W325" s="18"/>
      <c r="X325" s="18"/>
      <c r="Y325" s="18"/>
      <c r="Z325" s="18"/>
      <c r="AA325" s="18"/>
      <c r="AH325" s="24"/>
      <c r="AI325" s="25"/>
      <c r="AJ325" s="71"/>
      <c r="AK325" s="72"/>
    </row>
    <row r="326" spans="23:37" x14ac:dyDescent="0.3">
      <c r="W326" s="18"/>
      <c r="X326" s="18"/>
      <c r="Y326" s="18"/>
      <c r="Z326" s="18"/>
      <c r="AA326" s="18"/>
      <c r="AH326" s="24"/>
      <c r="AI326" s="25"/>
      <c r="AJ326" s="71"/>
      <c r="AK326" s="72"/>
    </row>
    <row r="327" spans="23:37" x14ac:dyDescent="0.3">
      <c r="W327" s="18"/>
      <c r="X327" s="18"/>
      <c r="Y327" s="18"/>
      <c r="Z327" s="18"/>
      <c r="AA327" s="18"/>
      <c r="AH327" s="24"/>
      <c r="AI327" s="25"/>
      <c r="AJ327" s="71"/>
      <c r="AK327" s="72"/>
    </row>
    <row r="328" spans="23:37" x14ac:dyDescent="0.3">
      <c r="W328" s="18"/>
      <c r="X328" s="18"/>
      <c r="Y328" s="18"/>
      <c r="Z328" s="18"/>
      <c r="AA328" s="18"/>
      <c r="AH328" s="24"/>
      <c r="AI328" s="25"/>
      <c r="AJ328" s="71"/>
      <c r="AK328" s="72"/>
    </row>
    <row r="329" spans="23:37" x14ac:dyDescent="0.3">
      <c r="W329" s="18"/>
      <c r="X329" s="18"/>
      <c r="Y329" s="18"/>
      <c r="Z329" s="18"/>
      <c r="AA329" s="18"/>
      <c r="AH329" s="24"/>
      <c r="AI329" s="25"/>
      <c r="AJ329" s="71"/>
      <c r="AK329" s="72"/>
    </row>
    <row r="330" spans="23:37" x14ac:dyDescent="0.3">
      <c r="W330" s="18"/>
      <c r="X330" s="18"/>
      <c r="Y330" s="18"/>
      <c r="Z330" s="18"/>
      <c r="AA330" s="18"/>
      <c r="AH330" s="24"/>
      <c r="AI330" s="25"/>
      <c r="AJ330" s="71"/>
      <c r="AK330" s="72"/>
    </row>
    <row r="331" spans="23:37" x14ac:dyDescent="0.3">
      <c r="W331" s="18"/>
      <c r="X331" s="18"/>
      <c r="Y331" s="18"/>
      <c r="Z331" s="18"/>
      <c r="AA331" s="18"/>
      <c r="AH331" s="24"/>
      <c r="AI331" s="25"/>
      <c r="AJ331" s="71"/>
      <c r="AK331" s="72"/>
    </row>
    <row r="332" spans="23:37" x14ac:dyDescent="0.3">
      <c r="W332" s="18"/>
      <c r="X332" s="18"/>
      <c r="Y332" s="18"/>
      <c r="Z332" s="18"/>
      <c r="AA332" s="18"/>
      <c r="AH332" s="24"/>
      <c r="AI332" s="25"/>
      <c r="AJ332" s="71"/>
      <c r="AK332" s="72"/>
    </row>
    <row r="333" spans="23:37" x14ac:dyDescent="0.3">
      <c r="W333" s="18"/>
      <c r="X333" s="18"/>
      <c r="Y333" s="18"/>
      <c r="Z333" s="18"/>
      <c r="AA333" s="18"/>
      <c r="AH333" s="24"/>
      <c r="AI333" s="25"/>
      <c r="AJ333" s="71"/>
      <c r="AK333" s="72"/>
    </row>
    <row r="334" spans="23:37" x14ac:dyDescent="0.3">
      <c r="W334" s="18"/>
      <c r="X334" s="18"/>
      <c r="Y334" s="18"/>
      <c r="Z334" s="18"/>
      <c r="AA334" s="18"/>
      <c r="AH334" s="24"/>
      <c r="AI334" s="25"/>
      <c r="AJ334" s="71"/>
      <c r="AK334" s="72"/>
    </row>
    <row r="335" spans="23:37" x14ac:dyDescent="0.3">
      <c r="W335" s="18"/>
      <c r="X335" s="18"/>
      <c r="Y335" s="18"/>
      <c r="Z335" s="18"/>
      <c r="AA335" s="18"/>
      <c r="AH335" s="24"/>
      <c r="AI335" s="25"/>
      <c r="AJ335" s="71"/>
      <c r="AK335" s="72"/>
    </row>
    <row r="336" spans="23:37" x14ac:dyDescent="0.3">
      <c r="W336" s="18"/>
      <c r="X336" s="18"/>
      <c r="Y336" s="18"/>
      <c r="Z336" s="18"/>
      <c r="AA336" s="18"/>
      <c r="AH336" s="24"/>
      <c r="AI336" s="25"/>
      <c r="AJ336" s="71"/>
      <c r="AK336" s="72"/>
    </row>
    <row r="337" spans="23:37" x14ac:dyDescent="0.3">
      <c r="W337" s="18"/>
      <c r="X337" s="18"/>
      <c r="Y337" s="18"/>
      <c r="Z337" s="18"/>
      <c r="AA337" s="18"/>
      <c r="AH337" s="24"/>
      <c r="AI337" s="25"/>
      <c r="AJ337" s="71"/>
      <c r="AK337" s="72"/>
    </row>
    <row r="338" spans="23:37" x14ac:dyDescent="0.3">
      <c r="W338" s="18"/>
      <c r="X338" s="18"/>
      <c r="Y338" s="18"/>
      <c r="Z338" s="18"/>
      <c r="AA338" s="18"/>
      <c r="AH338" s="24"/>
      <c r="AI338" s="25"/>
      <c r="AJ338" s="71"/>
      <c r="AK338" s="72"/>
    </row>
    <row r="339" spans="23:37" x14ac:dyDescent="0.3">
      <c r="W339" s="18"/>
      <c r="X339" s="18"/>
      <c r="Y339" s="18"/>
      <c r="Z339" s="18"/>
      <c r="AA339" s="18"/>
      <c r="AH339" s="24"/>
      <c r="AI339" s="25"/>
      <c r="AJ339" s="71"/>
      <c r="AK339" s="72"/>
    </row>
    <row r="340" spans="23:37" x14ac:dyDescent="0.3">
      <c r="W340" s="18"/>
      <c r="X340" s="18"/>
      <c r="Y340" s="18"/>
      <c r="Z340" s="18"/>
      <c r="AA340" s="18"/>
      <c r="AH340" s="24"/>
      <c r="AI340" s="25"/>
      <c r="AJ340" s="71"/>
      <c r="AK340" s="72"/>
    </row>
    <row r="341" spans="23:37" x14ac:dyDescent="0.3">
      <c r="W341" s="18"/>
      <c r="X341" s="18"/>
      <c r="Y341" s="18"/>
      <c r="Z341" s="18"/>
      <c r="AA341" s="18"/>
      <c r="AH341" s="24"/>
      <c r="AI341" s="25"/>
      <c r="AJ341" s="71"/>
      <c r="AK341" s="72"/>
    </row>
    <row r="342" spans="23:37" x14ac:dyDescent="0.3">
      <c r="W342" s="18"/>
      <c r="X342" s="18"/>
      <c r="Y342" s="18"/>
      <c r="Z342" s="18"/>
      <c r="AA342" s="18"/>
      <c r="AH342" s="24"/>
      <c r="AI342" s="25"/>
      <c r="AJ342" s="71"/>
      <c r="AK342" s="72"/>
    </row>
    <row r="343" spans="23:37" x14ac:dyDescent="0.3">
      <c r="W343" s="18"/>
      <c r="X343" s="18"/>
      <c r="Y343" s="18"/>
      <c r="Z343" s="18"/>
      <c r="AA343" s="18"/>
      <c r="AH343" s="24"/>
      <c r="AI343" s="25"/>
      <c r="AJ343" s="71"/>
      <c r="AK343" s="72"/>
    </row>
    <row r="344" spans="23:37" x14ac:dyDescent="0.3">
      <c r="W344" s="18"/>
      <c r="X344" s="18"/>
      <c r="Y344" s="18"/>
      <c r="Z344" s="18"/>
      <c r="AA344" s="18"/>
      <c r="AH344" s="24"/>
      <c r="AI344" s="25"/>
      <c r="AJ344" s="71"/>
      <c r="AK344" s="72"/>
    </row>
    <row r="345" spans="23:37" x14ac:dyDescent="0.3">
      <c r="W345" s="18"/>
      <c r="X345" s="18"/>
      <c r="Y345" s="18"/>
      <c r="Z345" s="18"/>
      <c r="AA345" s="18"/>
      <c r="AH345" s="24"/>
      <c r="AI345" s="25"/>
      <c r="AJ345" s="71"/>
      <c r="AK345" s="72"/>
    </row>
    <row r="346" spans="23:37" x14ac:dyDescent="0.3">
      <c r="W346" s="18"/>
      <c r="X346" s="18"/>
      <c r="Y346" s="18"/>
      <c r="Z346" s="18"/>
      <c r="AA346" s="18"/>
      <c r="AH346" s="24"/>
      <c r="AI346" s="25"/>
      <c r="AJ346" s="71"/>
      <c r="AK346" s="72"/>
    </row>
    <row r="347" spans="23:37" x14ac:dyDescent="0.3">
      <c r="W347" s="18"/>
      <c r="X347" s="18"/>
      <c r="Y347" s="18"/>
      <c r="Z347" s="18"/>
      <c r="AA347" s="18"/>
      <c r="AH347" s="24"/>
      <c r="AI347" s="25"/>
      <c r="AJ347" s="71"/>
      <c r="AK347" s="72"/>
    </row>
    <row r="348" spans="23:37" x14ac:dyDescent="0.3">
      <c r="W348" s="18"/>
      <c r="X348" s="18"/>
      <c r="Y348" s="18"/>
      <c r="Z348" s="18"/>
      <c r="AA348" s="18"/>
      <c r="AH348" s="24"/>
      <c r="AI348" s="25"/>
      <c r="AJ348" s="71"/>
      <c r="AK348" s="72"/>
    </row>
    <row r="349" spans="23:37" x14ac:dyDescent="0.3">
      <c r="W349" s="18"/>
      <c r="X349" s="18"/>
      <c r="Y349" s="18"/>
      <c r="Z349" s="18"/>
      <c r="AA349" s="18"/>
      <c r="AH349" s="24"/>
      <c r="AI349" s="25"/>
      <c r="AJ349" s="71"/>
      <c r="AK349" s="72"/>
    </row>
    <row r="350" spans="23:37" x14ac:dyDescent="0.3">
      <c r="W350" s="18"/>
      <c r="X350" s="18"/>
      <c r="Y350" s="18"/>
      <c r="Z350" s="18"/>
      <c r="AA350" s="18"/>
      <c r="AH350" s="24"/>
      <c r="AI350" s="25"/>
      <c r="AJ350" s="71"/>
      <c r="AK350" s="72"/>
    </row>
    <row r="351" spans="23:37" x14ac:dyDescent="0.3">
      <c r="W351" s="18"/>
      <c r="X351" s="18"/>
      <c r="Y351" s="18"/>
      <c r="Z351" s="18"/>
      <c r="AA351" s="18"/>
      <c r="AH351" s="24"/>
      <c r="AI351" s="25"/>
      <c r="AJ351" s="71"/>
      <c r="AK351" s="72"/>
    </row>
    <row r="352" spans="23:37" x14ac:dyDescent="0.3">
      <c r="W352" s="18"/>
      <c r="X352" s="18"/>
      <c r="Y352" s="18"/>
      <c r="Z352" s="18"/>
      <c r="AA352" s="18"/>
      <c r="AH352" s="24"/>
      <c r="AI352" s="25"/>
      <c r="AJ352" s="71"/>
      <c r="AK352" s="72"/>
    </row>
    <row r="353" spans="23:37" x14ac:dyDescent="0.3">
      <c r="W353" s="18"/>
      <c r="X353" s="18"/>
      <c r="Y353" s="18"/>
      <c r="Z353" s="18"/>
      <c r="AA353" s="18"/>
      <c r="AH353" s="24"/>
      <c r="AI353" s="25"/>
      <c r="AJ353" s="71"/>
      <c r="AK353" s="72"/>
    </row>
    <row r="354" spans="23:37" x14ac:dyDescent="0.3">
      <c r="W354" s="18"/>
      <c r="X354" s="18"/>
      <c r="Y354" s="18"/>
      <c r="Z354" s="18"/>
      <c r="AA354" s="18"/>
      <c r="AH354" s="24"/>
      <c r="AI354" s="25"/>
      <c r="AJ354" s="71"/>
      <c r="AK354" s="72"/>
    </row>
    <row r="355" spans="23:37" x14ac:dyDescent="0.3">
      <c r="W355" s="18"/>
      <c r="X355" s="18"/>
      <c r="Y355" s="18"/>
      <c r="Z355" s="18"/>
      <c r="AA355" s="18"/>
      <c r="AH355" s="24"/>
      <c r="AI355" s="25"/>
      <c r="AJ355" s="71"/>
      <c r="AK355" s="72"/>
    </row>
    <row r="356" spans="23:37" x14ac:dyDescent="0.3">
      <c r="W356" s="18"/>
      <c r="X356" s="18"/>
      <c r="Y356" s="18"/>
      <c r="Z356" s="18"/>
      <c r="AA356" s="18"/>
      <c r="AH356" s="24"/>
      <c r="AI356" s="25"/>
      <c r="AJ356" s="71"/>
      <c r="AK356" s="72"/>
    </row>
    <row r="357" spans="23:37" x14ac:dyDescent="0.3">
      <c r="W357" s="18"/>
      <c r="X357" s="18"/>
      <c r="Y357" s="18"/>
      <c r="Z357" s="18"/>
      <c r="AA357" s="18"/>
      <c r="AH357" s="24"/>
      <c r="AI357" s="25"/>
      <c r="AJ357" s="71"/>
      <c r="AK357" s="72"/>
    </row>
    <row r="358" spans="23:37" x14ac:dyDescent="0.3">
      <c r="W358" s="18"/>
      <c r="X358" s="18"/>
      <c r="Y358" s="18"/>
      <c r="Z358" s="18"/>
      <c r="AA358" s="18"/>
      <c r="AH358" s="24"/>
      <c r="AI358" s="25"/>
      <c r="AJ358" s="71"/>
      <c r="AK358" s="72"/>
    </row>
    <row r="359" spans="23:37" x14ac:dyDescent="0.3">
      <c r="W359" s="18"/>
      <c r="X359" s="18"/>
      <c r="Y359" s="18"/>
      <c r="Z359" s="18"/>
      <c r="AA359" s="18"/>
      <c r="AH359" s="24"/>
      <c r="AI359" s="25"/>
      <c r="AJ359" s="71"/>
      <c r="AK359" s="72"/>
    </row>
    <row r="360" spans="23:37" x14ac:dyDescent="0.3">
      <c r="W360" s="18"/>
      <c r="X360" s="18"/>
      <c r="Y360" s="18"/>
      <c r="Z360" s="18"/>
      <c r="AA360" s="18"/>
      <c r="AH360" s="24"/>
      <c r="AI360" s="25"/>
      <c r="AJ360" s="71"/>
      <c r="AK360" s="72"/>
    </row>
    <row r="361" spans="23:37" x14ac:dyDescent="0.3">
      <c r="W361" s="18"/>
      <c r="X361" s="18"/>
      <c r="Y361" s="18"/>
      <c r="Z361" s="18"/>
      <c r="AA361" s="18"/>
      <c r="AH361" s="24"/>
      <c r="AI361" s="25"/>
      <c r="AJ361" s="71"/>
      <c r="AK361" s="72"/>
    </row>
    <row r="362" spans="23:37" x14ac:dyDescent="0.3">
      <c r="W362" s="18"/>
      <c r="X362" s="18"/>
      <c r="Y362" s="18"/>
      <c r="Z362" s="18"/>
      <c r="AA362" s="18"/>
      <c r="AH362" s="24"/>
      <c r="AI362" s="25"/>
      <c r="AJ362" s="71"/>
      <c r="AK362" s="72"/>
    </row>
    <row r="363" spans="23:37" x14ac:dyDescent="0.3">
      <c r="W363" s="18"/>
      <c r="X363" s="18"/>
      <c r="Y363" s="18"/>
      <c r="Z363" s="18"/>
      <c r="AA363" s="18"/>
      <c r="AH363" s="24"/>
      <c r="AI363" s="25"/>
      <c r="AJ363" s="71"/>
      <c r="AK363" s="72"/>
    </row>
    <row r="364" spans="23:37" x14ac:dyDescent="0.3">
      <c r="W364" s="18"/>
      <c r="X364" s="18"/>
      <c r="Y364" s="18"/>
      <c r="Z364" s="18"/>
      <c r="AA364" s="18"/>
      <c r="AH364" s="24"/>
      <c r="AI364" s="25"/>
      <c r="AJ364" s="71"/>
      <c r="AK364" s="72"/>
    </row>
    <row r="365" spans="23:37" x14ac:dyDescent="0.3">
      <c r="W365" s="18"/>
      <c r="X365" s="18"/>
      <c r="Y365" s="18"/>
      <c r="Z365" s="18"/>
      <c r="AA365" s="18"/>
      <c r="AH365" s="24"/>
      <c r="AI365" s="25"/>
      <c r="AJ365" s="71"/>
      <c r="AK365" s="72"/>
    </row>
    <row r="366" spans="23:37" x14ac:dyDescent="0.3">
      <c r="W366" s="18"/>
      <c r="X366" s="18"/>
      <c r="Y366" s="18"/>
      <c r="Z366" s="18"/>
      <c r="AA366" s="18"/>
      <c r="AH366" s="24"/>
      <c r="AI366" s="25"/>
      <c r="AJ366" s="71"/>
      <c r="AK366" s="72"/>
    </row>
    <row r="367" spans="23:37" x14ac:dyDescent="0.3">
      <c r="W367" s="18"/>
      <c r="X367" s="18"/>
      <c r="Y367" s="18"/>
      <c r="Z367" s="18"/>
      <c r="AA367" s="18"/>
      <c r="AH367" s="24"/>
      <c r="AI367" s="25"/>
      <c r="AJ367" s="71"/>
      <c r="AK367" s="72"/>
    </row>
    <row r="368" spans="23:37" x14ac:dyDescent="0.3">
      <c r="W368" s="18"/>
      <c r="X368" s="18"/>
      <c r="Y368" s="18"/>
      <c r="Z368" s="18"/>
      <c r="AA368" s="18"/>
      <c r="AH368" s="24"/>
      <c r="AI368" s="25"/>
      <c r="AJ368" s="71"/>
      <c r="AK368" s="72"/>
    </row>
    <row r="369" spans="23:37" x14ac:dyDescent="0.3">
      <c r="W369" s="18"/>
      <c r="X369" s="18"/>
      <c r="Y369" s="18"/>
      <c r="Z369" s="18"/>
      <c r="AA369" s="18"/>
      <c r="AH369" s="24"/>
      <c r="AI369" s="25"/>
      <c r="AJ369" s="71"/>
      <c r="AK369" s="72"/>
    </row>
    <row r="370" spans="23:37" x14ac:dyDescent="0.3">
      <c r="W370" s="18"/>
      <c r="X370" s="18"/>
      <c r="Y370" s="18"/>
      <c r="Z370" s="18"/>
      <c r="AA370" s="18"/>
      <c r="AH370" s="24"/>
      <c r="AI370" s="25"/>
      <c r="AJ370" s="71"/>
      <c r="AK370" s="72"/>
    </row>
    <row r="371" spans="23:37" x14ac:dyDescent="0.3">
      <c r="W371" s="18"/>
      <c r="X371" s="18"/>
      <c r="Y371" s="18"/>
      <c r="Z371" s="18"/>
      <c r="AA371" s="18"/>
      <c r="AH371" s="24"/>
      <c r="AI371" s="25"/>
      <c r="AJ371" s="71"/>
      <c r="AK371" s="72"/>
    </row>
    <row r="372" spans="23:37" x14ac:dyDescent="0.3">
      <c r="W372" s="18"/>
      <c r="X372" s="18"/>
      <c r="Y372" s="18"/>
      <c r="Z372" s="18"/>
      <c r="AA372" s="18"/>
      <c r="AH372" s="24"/>
      <c r="AI372" s="25"/>
      <c r="AJ372" s="71"/>
      <c r="AK372" s="72"/>
    </row>
    <row r="373" spans="23:37" x14ac:dyDescent="0.3">
      <c r="W373" s="18"/>
      <c r="X373" s="18"/>
      <c r="Y373" s="18"/>
      <c r="Z373" s="18"/>
      <c r="AA373" s="18"/>
      <c r="AH373" s="24"/>
      <c r="AI373" s="25"/>
      <c r="AJ373" s="71"/>
      <c r="AK373" s="72"/>
    </row>
    <row r="374" spans="23:37" x14ac:dyDescent="0.3">
      <c r="W374" s="18"/>
      <c r="X374" s="18"/>
      <c r="Y374" s="18"/>
      <c r="Z374" s="18"/>
      <c r="AA374" s="18"/>
      <c r="AH374" s="24"/>
      <c r="AI374" s="25"/>
      <c r="AJ374" s="71"/>
      <c r="AK374" s="72"/>
    </row>
    <row r="375" spans="23:37" x14ac:dyDescent="0.3">
      <c r="W375" s="18"/>
      <c r="X375" s="18"/>
      <c r="Y375" s="18"/>
      <c r="Z375" s="18"/>
      <c r="AA375" s="18"/>
      <c r="AH375" s="24"/>
      <c r="AI375" s="25"/>
      <c r="AJ375" s="71"/>
      <c r="AK375" s="72"/>
    </row>
    <row r="376" spans="23:37" x14ac:dyDescent="0.3">
      <c r="W376" s="18"/>
      <c r="X376" s="18"/>
      <c r="Y376" s="18"/>
      <c r="Z376" s="18"/>
      <c r="AA376" s="18"/>
      <c r="AH376" s="24"/>
      <c r="AI376" s="25"/>
      <c r="AJ376" s="71"/>
      <c r="AK376" s="72"/>
    </row>
    <row r="377" spans="23:37" x14ac:dyDescent="0.3">
      <c r="W377" s="18"/>
      <c r="X377" s="18"/>
      <c r="Y377" s="18"/>
      <c r="Z377" s="18"/>
      <c r="AA377" s="18"/>
      <c r="AH377" s="24"/>
      <c r="AI377" s="25"/>
      <c r="AJ377" s="71"/>
      <c r="AK377" s="72"/>
    </row>
    <row r="378" spans="23:37" x14ac:dyDescent="0.3">
      <c r="W378" s="18"/>
      <c r="X378" s="18"/>
      <c r="Y378" s="18"/>
      <c r="Z378" s="18"/>
      <c r="AA378" s="18"/>
      <c r="AH378" s="24"/>
      <c r="AI378" s="25"/>
      <c r="AJ378" s="71"/>
      <c r="AK378" s="72"/>
    </row>
    <row r="379" spans="23:37" x14ac:dyDescent="0.3">
      <c r="W379" s="18"/>
      <c r="X379" s="18"/>
      <c r="Y379" s="18"/>
      <c r="Z379" s="18"/>
      <c r="AA379" s="18"/>
      <c r="AH379" s="24"/>
      <c r="AI379" s="25"/>
      <c r="AJ379" s="71"/>
      <c r="AK379" s="72"/>
    </row>
    <row r="380" spans="23:37" x14ac:dyDescent="0.3">
      <c r="W380" s="18"/>
      <c r="X380" s="18"/>
      <c r="Y380" s="18"/>
      <c r="Z380" s="18"/>
      <c r="AA380" s="18"/>
      <c r="AH380" s="24"/>
      <c r="AI380" s="25"/>
      <c r="AJ380" s="71"/>
      <c r="AK380" s="72"/>
    </row>
    <row r="381" spans="23:37" x14ac:dyDescent="0.3">
      <c r="W381" s="18"/>
      <c r="X381" s="18"/>
      <c r="Y381" s="18"/>
      <c r="Z381" s="18"/>
      <c r="AA381" s="18"/>
      <c r="AH381" s="24"/>
      <c r="AI381" s="25"/>
      <c r="AJ381" s="71"/>
      <c r="AK381" s="72"/>
    </row>
    <row r="382" spans="23:37" x14ac:dyDescent="0.3">
      <c r="W382" s="18"/>
      <c r="X382" s="18"/>
      <c r="Y382" s="18"/>
      <c r="Z382" s="18"/>
      <c r="AA382" s="18"/>
      <c r="AH382" s="24"/>
      <c r="AI382" s="25"/>
      <c r="AJ382" s="71"/>
      <c r="AK382" s="72"/>
    </row>
    <row r="383" spans="23:37" x14ac:dyDescent="0.3">
      <c r="W383" s="18"/>
      <c r="X383" s="18"/>
      <c r="Y383" s="18"/>
      <c r="Z383" s="18"/>
      <c r="AA383" s="18"/>
      <c r="AH383" s="24"/>
      <c r="AI383" s="25"/>
      <c r="AJ383" s="71"/>
      <c r="AK383" s="72"/>
    </row>
    <row r="384" spans="23:37" x14ac:dyDescent="0.3">
      <c r="W384" s="18"/>
      <c r="X384" s="18"/>
      <c r="Y384" s="18"/>
      <c r="Z384" s="18"/>
      <c r="AA384" s="18"/>
      <c r="AH384" s="24"/>
      <c r="AI384" s="25"/>
      <c r="AJ384" s="71"/>
      <c r="AK384" s="72"/>
    </row>
    <row r="385" spans="23:37" x14ac:dyDescent="0.3">
      <c r="W385" s="18"/>
      <c r="X385" s="18"/>
      <c r="Y385" s="18"/>
      <c r="Z385" s="18"/>
      <c r="AA385" s="18"/>
      <c r="AH385" s="24"/>
      <c r="AI385" s="25"/>
      <c r="AJ385" s="71"/>
      <c r="AK385" s="72"/>
    </row>
    <row r="386" spans="23:37" x14ac:dyDescent="0.3">
      <c r="W386" s="18"/>
      <c r="X386" s="18"/>
      <c r="Y386" s="18"/>
      <c r="Z386" s="18"/>
      <c r="AA386" s="18"/>
      <c r="AH386" s="24"/>
      <c r="AI386" s="25"/>
      <c r="AJ386" s="71"/>
      <c r="AK386" s="72"/>
    </row>
    <row r="387" spans="23:37" x14ac:dyDescent="0.3">
      <c r="W387" s="18"/>
      <c r="X387" s="18"/>
      <c r="Y387" s="18"/>
      <c r="Z387" s="18"/>
      <c r="AA387" s="18"/>
      <c r="AH387" s="24"/>
      <c r="AI387" s="25"/>
      <c r="AJ387" s="71"/>
      <c r="AK387" s="72"/>
    </row>
    <row r="388" spans="23:37" x14ac:dyDescent="0.3">
      <c r="W388" s="18"/>
      <c r="X388" s="18"/>
      <c r="Y388" s="18"/>
      <c r="Z388" s="18"/>
      <c r="AA388" s="18"/>
      <c r="AH388" s="24"/>
      <c r="AI388" s="25"/>
      <c r="AJ388" s="71"/>
      <c r="AK388" s="72"/>
    </row>
    <row r="389" spans="23:37" x14ac:dyDescent="0.3">
      <c r="W389" s="18"/>
      <c r="X389" s="18"/>
      <c r="Y389" s="18"/>
      <c r="Z389" s="18"/>
      <c r="AA389" s="18"/>
      <c r="AH389" s="24"/>
      <c r="AI389" s="25"/>
      <c r="AJ389" s="71"/>
      <c r="AK389" s="72"/>
    </row>
    <row r="390" spans="23:37" x14ac:dyDescent="0.3">
      <c r="W390" s="18"/>
      <c r="X390" s="18"/>
      <c r="Y390" s="18"/>
      <c r="Z390" s="18"/>
      <c r="AA390" s="18"/>
      <c r="AH390" s="24"/>
      <c r="AI390" s="25"/>
      <c r="AJ390" s="71"/>
      <c r="AK390" s="72"/>
    </row>
    <row r="391" spans="23:37" x14ac:dyDescent="0.3">
      <c r="W391" s="18"/>
      <c r="X391" s="18"/>
      <c r="Y391" s="18"/>
      <c r="Z391" s="18"/>
      <c r="AA391" s="18"/>
      <c r="AH391" s="24"/>
      <c r="AI391" s="25"/>
      <c r="AJ391" s="71"/>
      <c r="AK391" s="72"/>
    </row>
    <row r="392" spans="23:37" x14ac:dyDescent="0.3">
      <c r="W392" s="18"/>
      <c r="X392" s="18"/>
      <c r="Y392" s="18"/>
      <c r="Z392" s="18"/>
      <c r="AA392" s="18"/>
      <c r="AH392" s="24"/>
      <c r="AI392" s="25"/>
      <c r="AJ392" s="71"/>
      <c r="AK392" s="72"/>
    </row>
    <row r="393" spans="23:37" x14ac:dyDescent="0.3">
      <c r="W393" s="18"/>
      <c r="X393" s="18"/>
      <c r="Y393" s="18"/>
      <c r="Z393" s="18"/>
      <c r="AA393" s="18"/>
      <c r="AH393" s="24"/>
      <c r="AI393" s="25"/>
      <c r="AJ393" s="71"/>
      <c r="AK393" s="72"/>
    </row>
    <row r="394" spans="23:37" x14ac:dyDescent="0.3">
      <c r="W394" s="18"/>
      <c r="X394" s="18"/>
      <c r="Y394" s="18"/>
      <c r="Z394" s="18"/>
      <c r="AA394" s="18"/>
      <c r="AH394" s="24"/>
      <c r="AI394" s="25"/>
      <c r="AJ394" s="71"/>
      <c r="AK394" s="72"/>
    </row>
    <row r="395" spans="23:37" x14ac:dyDescent="0.3">
      <c r="W395" s="18"/>
      <c r="X395" s="18"/>
      <c r="Y395" s="18"/>
      <c r="Z395" s="18"/>
      <c r="AA395" s="18"/>
      <c r="AH395" s="24"/>
      <c r="AI395" s="25"/>
      <c r="AJ395" s="71"/>
      <c r="AK395" s="72"/>
    </row>
    <row r="396" spans="23:37" x14ac:dyDescent="0.3">
      <c r="W396" s="18"/>
      <c r="X396" s="18"/>
      <c r="Y396" s="18"/>
      <c r="Z396" s="18"/>
      <c r="AA396" s="18"/>
      <c r="AH396" s="24"/>
      <c r="AI396" s="25"/>
      <c r="AJ396" s="71"/>
      <c r="AK396" s="72"/>
    </row>
    <row r="397" spans="23:37" x14ac:dyDescent="0.3">
      <c r="W397" s="18"/>
      <c r="X397" s="18"/>
      <c r="Y397" s="18"/>
      <c r="Z397" s="18"/>
      <c r="AA397" s="18"/>
      <c r="AH397" s="24"/>
      <c r="AI397" s="25"/>
      <c r="AJ397" s="71"/>
      <c r="AK397" s="72"/>
    </row>
    <row r="398" spans="23:37" x14ac:dyDescent="0.3">
      <c r="W398" s="18"/>
      <c r="X398" s="18"/>
      <c r="Y398" s="18"/>
      <c r="Z398" s="18"/>
      <c r="AA398" s="18"/>
      <c r="AH398" s="24"/>
      <c r="AI398" s="25"/>
      <c r="AJ398" s="71"/>
      <c r="AK398" s="72"/>
    </row>
    <row r="399" spans="23:37" x14ac:dyDescent="0.3">
      <c r="W399" s="18"/>
      <c r="X399" s="18"/>
      <c r="Y399" s="18"/>
      <c r="Z399" s="18"/>
      <c r="AA399" s="18"/>
      <c r="AH399" s="24"/>
      <c r="AI399" s="25"/>
      <c r="AJ399" s="71"/>
      <c r="AK399" s="72"/>
    </row>
    <row r="400" spans="23:37" x14ac:dyDescent="0.3">
      <c r="W400" s="18"/>
      <c r="X400" s="18"/>
      <c r="Y400" s="18"/>
      <c r="Z400" s="18"/>
      <c r="AA400" s="18"/>
      <c r="AH400" s="24"/>
      <c r="AI400" s="25"/>
      <c r="AJ400" s="71"/>
      <c r="AK400" s="72"/>
    </row>
    <row r="401" spans="23:37" x14ac:dyDescent="0.3">
      <c r="W401" s="18"/>
      <c r="X401" s="18"/>
      <c r="Y401" s="18"/>
      <c r="Z401" s="18"/>
      <c r="AA401" s="18"/>
      <c r="AH401" s="24"/>
      <c r="AI401" s="25"/>
      <c r="AJ401" s="71"/>
      <c r="AK401" s="72"/>
    </row>
    <row r="402" spans="23:37" x14ac:dyDescent="0.3">
      <c r="W402" s="18"/>
      <c r="X402" s="18"/>
      <c r="Y402" s="18"/>
      <c r="Z402" s="18"/>
      <c r="AA402" s="18"/>
      <c r="AH402" s="24"/>
      <c r="AI402" s="25"/>
      <c r="AJ402" s="71"/>
      <c r="AK402" s="72"/>
    </row>
    <row r="403" spans="23:37" x14ac:dyDescent="0.3">
      <c r="W403" s="18"/>
      <c r="X403" s="18"/>
      <c r="Y403" s="18"/>
      <c r="Z403" s="18"/>
      <c r="AA403" s="18"/>
      <c r="AH403" s="24"/>
      <c r="AI403" s="25"/>
      <c r="AJ403" s="71"/>
      <c r="AK403" s="72"/>
    </row>
    <row r="404" spans="23:37" x14ac:dyDescent="0.3">
      <c r="W404" s="18"/>
      <c r="X404" s="18"/>
      <c r="Y404" s="18"/>
      <c r="Z404" s="18"/>
      <c r="AA404" s="18"/>
      <c r="AH404" s="24"/>
      <c r="AI404" s="25"/>
      <c r="AJ404" s="71"/>
      <c r="AK404" s="72"/>
    </row>
    <row r="405" spans="23:37" x14ac:dyDescent="0.3">
      <c r="W405" s="18"/>
      <c r="X405" s="18"/>
      <c r="Y405" s="18"/>
      <c r="Z405" s="18"/>
      <c r="AA405" s="18"/>
      <c r="AH405" s="24"/>
      <c r="AI405" s="25"/>
      <c r="AJ405" s="71"/>
      <c r="AK405" s="72"/>
    </row>
    <row r="406" spans="23:37" x14ac:dyDescent="0.3">
      <c r="W406" s="18"/>
      <c r="X406" s="18"/>
      <c r="Y406" s="18"/>
      <c r="Z406" s="18"/>
      <c r="AA406" s="18"/>
      <c r="AH406" s="24"/>
      <c r="AI406" s="25"/>
      <c r="AJ406" s="71"/>
      <c r="AK406" s="72"/>
    </row>
    <row r="407" spans="23:37" x14ac:dyDescent="0.3">
      <c r="W407" s="18"/>
      <c r="X407" s="18"/>
      <c r="Y407" s="18"/>
      <c r="Z407" s="18"/>
      <c r="AA407" s="18"/>
      <c r="AH407" s="24"/>
      <c r="AI407" s="25"/>
      <c r="AJ407" s="71"/>
      <c r="AK407" s="72"/>
    </row>
    <row r="408" spans="23:37" x14ac:dyDescent="0.3">
      <c r="W408" s="18"/>
      <c r="X408" s="18"/>
      <c r="Y408" s="18"/>
      <c r="Z408" s="18"/>
      <c r="AA408" s="18"/>
      <c r="AH408" s="24"/>
      <c r="AI408" s="25"/>
      <c r="AJ408" s="71"/>
      <c r="AK408" s="72"/>
    </row>
    <row r="409" spans="23:37" x14ac:dyDescent="0.3">
      <c r="W409" s="18"/>
      <c r="X409" s="18"/>
      <c r="Y409" s="18"/>
      <c r="Z409" s="18"/>
      <c r="AA409" s="18"/>
      <c r="AH409" s="24"/>
      <c r="AI409" s="25"/>
      <c r="AJ409" s="71"/>
      <c r="AK409" s="72"/>
    </row>
    <row r="410" spans="23:37" x14ac:dyDescent="0.3">
      <c r="W410" s="18"/>
      <c r="X410" s="18"/>
      <c r="Y410" s="18"/>
      <c r="Z410" s="18"/>
      <c r="AA410" s="18"/>
      <c r="AH410" s="24"/>
      <c r="AI410" s="25"/>
      <c r="AJ410" s="71"/>
      <c r="AK410" s="72"/>
    </row>
    <row r="411" spans="23:37" x14ac:dyDescent="0.3">
      <c r="W411" s="18"/>
      <c r="X411" s="18"/>
      <c r="Y411" s="18"/>
      <c r="Z411" s="18"/>
      <c r="AA411" s="18"/>
      <c r="AH411" s="24"/>
      <c r="AI411" s="25"/>
      <c r="AJ411" s="71"/>
      <c r="AK411" s="72"/>
    </row>
    <row r="412" spans="23:37" x14ac:dyDescent="0.3">
      <c r="W412" s="18"/>
      <c r="X412" s="18"/>
      <c r="Y412" s="18"/>
      <c r="Z412" s="18"/>
      <c r="AA412" s="18"/>
      <c r="AH412" s="24"/>
      <c r="AI412" s="25"/>
      <c r="AJ412" s="71"/>
      <c r="AK412" s="72"/>
    </row>
    <row r="413" spans="23:37" x14ac:dyDescent="0.3">
      <c r="W413" s="18"/>
      <c r="X413" s="18"/>
      <c r="Y413" s="18"/>
      <c r="Z413" s="18"/>
      <c r="AA413" s="18"/>
      <c r="AH413" s="24"/>
      <c r="AI413" s="25"/>
      <c r="AJ413" s="71"/>
      <c r="AK413" s="72"/>
    </row>
    <row r="414" spans="23:37" x14ac:dyDescent="0.3">
      <c r="W414" s="18"/>
      <c r="X414" s="18"/>
      <c r="Y414" s="18"/>
      <c r="Z414" s="18"/>
      <c r="AA414" s="18"/>
      <c r="AH414" s="24"/>
      <c r="AI414" s="25"/>
      <c r="AJ414" s="71"/>
      <c r="AK414" s="72"/>
    </row>
    <row r="415" spans="23:37" x14ac:dyDescent="0.3">
      <c r="W415" s="18"/>
      <c r="X415" s="18"/>
      <c r="Y415" s="18"/>
      <c r="Z415" s="18"/>
      <c r="AA415" s="18"/>
      <c r="AH415" s="24"/>
      <c r="AI415" s="25"/>
      <c r="AJ415" s="71"/>
      <c r="AK415" s="72"/>
    </row>
    <row r="416" spans="23:37" x14ac:dyDescent="0.3">
      <c r="W416" s="18"/>
      <c r="X416" s="18"/>
      <c r="Y416" s="18"/>
      <c r="Z416" s="18"/>
      <c r="AA416" s="18"/>
      <c r="AH416" s="24"/>
      <c r="AI416" s="25"/>
      <c r="AJ416" s="71"/>
      <c r="AK416" s="72"/>
    </row>
    <row r="417" spans="23:37" x14ac:dyDescent="0.3">
      <c r="W417" s="18"/>
      <c r="X417" s="18"/>
      <c r="Y417" s="18"/>
      <c r="Z417" s="18"/>
      <c r="AA417" s="18"/>
      <c r="AH417" s="24"/>
      <c r="AI417" s="25"/>
      <c r="AJ417" s="71"/>
      <c r="AK417" s="72"/>
    </row>
    <row r="418" spans="23:37" x14ac:dyDescent="0.3">
      <c r="W418" s="18"/>
      <c r="X418" s="18"/>
      <c r="Y418" s="18"/>
      <c r="Z418" s="18"/>
      <c r="AA418" s="18"/>
      <c r="AH418" s="24"/>
      <c r="AI418" s="25"/>
      <c r="AJ418" s="71"/>
      <c r="AK418" s="72"/>
    </row>
    <row r="419" spans="23:37" x14ac:dyDescent="0.3">
      <c r="W419" s="18"/>
      <c r="X419" s="18"/>
      <c r="Y419" s="18"/>
      <c r="Z419" s="18"/>
      <c r="AA419" s="18"/>
      <c r="AH419" s="24"/>
      <c r="AI419" s="25"/>
      <c r="AJ419" s="71"/>
      <c r="AK419" s="72"/>
    </row>
    <row r="420" spans="23:37" x14ac:dyDescent="0.3">
      <c r="W420" s="18"/>
      <c r="X420" s="18"/>
      <c r="Y420" s="18"/>
      <c r="Z420" s="18"/>
      <c r="AA420" s="18"/>
      <c r="AH420" s="24"/>
      <c r="AI420" s="25"/>
      <c r="AJ420" s="71"/>
      <c r="AK420" s="72"/>
    </row>
    <row r="421" spans="23:37" x14ac:dyDescent="0.3">
      <c r="W421" s="18"/>
      <c r="X421" s="18"/>
      <c r="Y421" s="18"/>
      <c r="Z421" s="18"/>
      <c r="AA421" s="18"/>
      <c r="AH421" s="24"/>
      <c r="AI421" s="25"/>
      <c r="AJ421" s="71"/>
      <c r="AK421" s="72"/>
    </row>
    <row r="422" spans="23:37" x14ac:dyDescent="0.3">
      <c r="W422" s="18"/>
      <c r="X422" s="18"/>
      <c r="Y422" s="18"/>
      <c r="Z422" s="18"/>
      <c r="AA422" s="18"/>
      <c r="AH422" s="24"/>
      <c r="AI422" s="25"/>
      <c r="AJ422" s="71"/>
      <c r="AK422" s="72"/>
    </row>
    <row r="423" spans="23:37" x14ac:dyDescent="0.3">
      <c r="W423" s="18"/>
      <c r="X423" s="18"/>
      <c r="Y423" s="18"/>
      <c r="Z423" s="18"/>
      <c r="AA423" s="18"/>
      <c r="AH423" s="24"/>
      <c r="AI423" s="25"/>
      <c r="AJ423" s="71"/>
      <c r="AK423" s="72"/>
    </row>
    <row r="424" spans="23:37" x14ac:dyDescent="0.3">
      <c r="W424" s="18"/>
      <c r="X424" s="18"/>
      <c r="Y424" s="18"/>
      <c r="Z424" s="18"/>
      <c r="AA424" s="18"/>
      <c r="AH424" s="24"/>
      <c r="AI424" s="25"/>
      <c r="AJ424" s="71"/>
      <c r="AK424" s="72"/>
    </row>
    <row r="425" spans="23:37" x14ac:dyDescent="0.3">
      <c r="W425" s="18"/>
      <c r="X425" s="18"/>
      <c r="Y425" s="18"/>
      <c r="Z425" s="18"/>
      <c r="AA425" s="18"/>
      <c r="AH425" s="24"/>
      <c r="AI425" s="25"/>
      <c r="AJ425" s="71"/>
      <c r="AK425" s="72"/>
    </row>
    <row r="426" spans="23:37" x14ac:dyDescent="0.3">
      <c r="W426" s="18"/>
      <c r="X426" s="18"/>
      <c r="Y426" s="18"/>
      <c r="Z426" s="18"/>
      <c r="AA426" s="18"/>
      <c r="AH426" s="24"/>
      <c r="AI426" s="25"/>
      <c r="AJ426" s="71"/>
      <c r="AK426" s="72"/>
    </row>
    <row r="427" spans="23:37" x14ac:dyDescent="0.3">
      <c r="W427" s="18"/>
      <c r="X427" s="18"/>
      <c r="Y427" s="18"/>
      <c r="Z427" s="18"/>
      <c r="AA427" s="18"/>
      <c r="AH427" s="24"/>
      <c r="AI427" s="25"/>
      <c r="AJ427" s="71"/>
      <c r="AK427" s="72"/>
    </row>
    <row r="428" spans="23:37" x14ac:dyDescent="0.3">
      <c r="W428" s="18"/>
      <c r="X428" s="18"/>
      <c r="Y428" s="18"/>
      <c r="Z428" s="18"/>
      <c r="AA428" s="18"/>
      <c r="AH428" s="24"/>
      <c r="AI428" s="25"/>
      <c r="AJ428" s="71"/>
      <c r="AK428" s="72"/>
    </row>
    <row r="429" spans="23:37" x14ac:dyDescent="0.3">
      <c r="W429" s="18"/>
      <c r="X429" s="18"/>
      <c r="Y429" s="18"/>
      <c r="Z429" s="18"/>
      <c r="AA429" s="18"/>
      <c r="AH429" s="24"/>
      <c r="AI429" s="25"/>
      <c r="AJ429" s="71"/>
      <c r="AK429" s="72"/>
    </row>
    <row r="430" spans="23:37" x14ac:dyDescent="0.3">
      <c r="W430" s="18"/>
      <c r="X430" s="18"/>
      <c r="Y430" s="18"/>
      <c r="Z430" s="18"/>
      <c r="AA430" s="18"/>
      <c r="AH430" s="24"/>
      <c r="AI430" s="25"/>
      <c r="AJ430" s="71"/>
      <c r="AK430" s="72"/>
    </row>
    <row r="431" spans="23:37" x14ac:dyDescent="0.3">
      <c r="W431" s="18"/>
      <c r="X431" s="18"/>
      <c r="Y431" s="18"/>
      <c r="Z431" s="18"/>
      <c r="AA431" s="18"/>
      <c r="AH431" s="24"/>
      <c r="AI431" s="25"/>
      <c r="AJ431" s="71"/>
      <c r="AK431" s="72"/>
    </row>
    <row r="432" spans="23:37" x14ac:dyDescent="0.3">
      <c r="W432" s="18"/>
      <c r="X432" s="18"/>
      <c r="Y432" s="18"/>
      <c r="Z432" s="18"/>
      <c r="AA432" s="18"/>
      <c r="AH432" s="24"/>
      <c r="AI432" s="25"/>
      <c r="AJ432" s="71"/>
      <c r="AK432" s="72"/>
    </row>
    <row r="433" spans="23:37" x14ac:dyDescent="0.3">
      <c r="W433" s="18"/>
      <c r="X433" s="18"/>
      <c r="Y433" s="18"/>
      <c r="Z433" s="18"/>
      <c r="AA433" s="18"/>
      <c r="AH433" s="24"/>
      <c r="AI433" s="25"/>
      <c r="AJ433" s="71"/>
      <c r="AK433" s="72"/>
    </row>
    <row r="434" spans="23:37" x14ac:dyDescent="0.3">
      <c r="W434" s="18"/>
      <c r="X434" s="18"/>
      <c r="Y434" s="18"/>
      <c r="Z434" s="18"/>
      <c r="AA434" s="18"/>
      <c r="AH434" s="24"/>
      <c r="AI434" s="25"/>
      <c r="AJ434" s="71"/>
      <c r="AK434" s="72"/>
    </row>
    <row r="435" spans="23:37" x14ac:dyDescent="0.3">
      <c r="W435" s="18"/>
      <c r="X435" s="18"/>
      <c r="Y435" s="18"/>
      <c r="Z435" s="18"/>
      <c r="AA435" s="18"/>
      <c r="AH435" s="24"/>
      <c r="AI435" s="25"/>
      <c r="AJ435" s="71"/>
      <c r="AK435" s="72"/>
    </row>
    <row r="436" spans="23:37" x14ac:dyDescent="0.3">
      <c r="W436" s="18"/>
      <c r="X436" s="18"/>
      <c r="Y436" s="18"/>
      <c r="Z436" s="18"/>
      <c r="AA436" s="18"/>
      <c r="AH436" s="24"/>
      <c r="AI436" s="25"/>
      <c r="AJ436" s="71"/>
      <c r="AK436" s="72"/>
    </row>
    <row r="437" spans="23:37" x14ac:dyDescent="0.3">
      <c r="W437" s="18"/>
      <c r="X437" s="18"/>
      <c r="Y437" s="18"/>
      <c r="Z437" s="18"/>
      <c r="AA437" s="18"/>
      <c r="AH437" s="24"/>
      <c r="AI437" s="25"/>
      <c r="AJ437" s="71"/>
      <c r="AK437" s="72"/>
    </row>
    <row r="438" spans="23:37" x14ac:dyDescent="0.3">
      <c r="W438" s="18"/>
      <c r="X438" s="18"/>
      <c r="Y438" s="18"/>
      <c r="Z438" s="18"/>
      <c r="AA438" s="18"/>
      <c r="AH438" s="24"/>
      <c r="AI438" s="25"/>
      <c r="AJ438" s="71"/>
      <c r="AK438" s="72"/>
    </row>
    <row r="439" spans="23:37" x14ac:dyDescent="0.3">
      <c r="W439" s="18"/>
      <c r="X439" s="18"/>
      <c r="Y439" s="18"/>
      <c r="Z439" s="18"/>
      <c r="AA439" s="18"/>
      <c r="AH439" s="24"/>
      <c r="AI439" s="25"/>
      <c r="AJ439" s="71"/>
      <c r="AK439" s="72"/>
    </row>
    <row r="440" spans="23:37" x14ac:dyDescent="0.3">
      <c r="W440" s="18"/>
      <c r="X440" s="18"/>
      <c r="Y440" s="18"/>
      <c r="Z440" s="18"/>
      <c r="AA440" s="18"/>
      <c r="AH440" s="24"/>
      <c r="AI440" s="25"/>
      <c r="AJ440" s="71"/>
      <c r="AK440" s="72"/>
    </row>
    <row r="441" spans="23:37" x14ac:dyDescent="0.3">
      <c r="W441" s="18"/>
      <c r="X441" s="18"/>
      <c r="Y441" s="18"/>
      <c r="Z441" s="18"/>
      <c r="AA441" s="18"/>
      <c r="AH441" s="24"/>
      <c r="AI441" s="25"/>
      <c r="AJ441" s="71"/>
      <c r="AK441" s="72"/>
    </row>
    <row r="442" spans="23:37" x14ac:dyDescent="0.3">
      <c r="W442" s="18"/>
      <c r="X442" s="18"/>
      <c r="Y442" s="18"/>
      <c r="Z442" s="18"/>
      <c r="AA442" s="18"/>
      <c r="AH442" s="24"/>
      <c r="AI442" s="25"/>
      <c r="AJ442" s="71"/>
      <c r="AK442" s="72"/>
    </row>
    <row r="443" spans="23:37" x14ac:dyDescent="0.3">
      <c r="W443" s="18"/>
      <c r="X443" s="18"/>
      <c r="Y443" s="18"/>
      <c r="Z443" s="18"/>
      <c r="AA443" s="18"/>
      <c r="AH443" s="24"/>
      <c r="AI443" s="25"/>
      <c r="AJ443" s="71"/>
      <c r="AK443" s="72"/>
    </row>
    <row r="444" spans="23:37" x14ac:dyDescent="0.3">
      <c r="W444" s="18"/>
      <c r="X444" s="18"/>
      <c r="Y444" s="18"/>
      <c r="Z444" s="18"/>
      <c r="AA444" s="18"/>
      <c r="AH444" s="24"/>
      <c r="AI444" s="25"/>
      <c r="AJ444" s="71"/>
      <c r="AK444" s="72"/>
    </row>
    <row r="445" spans="23:37" x14ac:dyDescent="0.3">
      <c r="W445" s="18"/>
      <c r="X445" s="18"/>
      <c r="Y445" s="18"/>
      <c r="Z445" s="18"/>
      <c r="AA445" s="18"/>
      <c r="AH445" s="24"/>
      <c r="AI445" s="25"/>
      <c r="AJ445" s="71"/>
      <c r="AK445" s="72"/>
    </row>
    <row r="446" spans="23:37" x14ac:dyDescent="0.3">
      <c r="W446" s="18"/>
      <c r="X446" s="18"/>
      <c r="Y446" s="18"/>
      <c r="Z446" s="18"/>
      <c r="AA446" s="18"/>
      <c r="AH446" s="24"/>
      <c r="AI446" s="25"/>
      <c r="AJ446" s="71"/>
      <c r="AK446" s="72"/>
    </row>
    <row r="447" spans="23:37" x14ac:dyDescent="0.3">
      <c r="W447" s="18"/>
      <c r="X447" s="18"/>
      <c r="Y447" s="18"/>
      <c r="Z447" s="18"/>
      <c r="AA447" s="18"/>
      <c r="AH447" s="24"/>
      <c r="AI447" s="25"/>
      <c r="AJ447" s="71"/>
      <c r="AK447" s="72"/>
    </row>
    <row r="448" spans="23:37" x14ac:dyDescent="0.3">
      <c r="W448" s="18"/>
      <c r="X448" s="18"/>
      <c r="Y448" s="18"/>
      <c r="Z448" s="18"/>
      <c r="AA448" s="18"/>
      <c r="AH448" s="24"/>
      <c r="AI448" s="25"/>
      <c r="AJ448" s="71"/>
      <c r="AK448" s="72"/>
    </row>
    <row r="449" spans="23:37" x14ac:dyDescent="0.3">
      <c r="W449" s="18"/>
      <c r="X449" s="18"/>
      <c r="Y449" s="18"/>
      <c r="Z449" s="18"/>
      <c r="AA449" s="18"/>
      <c r="AH449" s="24"/>
      <c r="AI449" s="25"/>
      <c r="AJ449" s="71"/>
      <c r="AK449" s="72"/>
    </row>
    <row r="450" spans="23:37" x14ac:dyDescent="0.3">
      <c r="W450" s="18"/>
      <c r="X450" s="18"/>
      <c r="Y450" s="18"/>
      <c r="Z450" s="18"/>
      <c r="AA450" s="18"/>
      <c r="AH450" s="24"/>
      <c r="AI450" s="25"/>
      <c r="AJ450" s="71"/>
      <c r="AK450" s="72"/>
    </row>
    <row r="451" spans="23:37" x14ac:dyDescent="0.3">
      <c r="W451" s="18"/>
      <c r="X451" s="18"/>
      <c r="Y451" s="18"/>
      <c r="Z451" s="18"/>
      <c r="AA451" s="18"/>
      <c r="AH451" s="24"/>
      <c r="AI451" s="25"/>
      <c r="AJ451" s="71"/>
      <c r="AK451" s="72"/>
    </row>
    <row r="452" spans="23:37" x14ac:dyDescent="0.3">
      <c r="W452" s="18"/>
      <c r="X452" s="18"/>
      <c r="Y452" s="18"/>
      <c r="Z452" s="18"/>
      <c r="AA452" s="18"/>
      <c r="AH452" s="24"/>
      <c r="AI452" s="25"/>
      <c r="AJ452" s="71"/>
      <c r="AK452" s="72"/>
    </row>
    <row r="453" spans="23:37" x14ac:dyDescent="0.3">
      <c r="W453" s="18"/>
      <c r="X453" s="18"/>
      <c r="Y453" s="18"/>
      <c r="Z453" s="18"/>
      <c r="AA453" s="18"/>
      <c r="AH453" s="24"/>
      <c r="AI453" s="25"/>
      <c r="AJ453" s="71"/>
      <c r="AK453" s="72"/>
    </row>
    <row r="454" spans="23:37" x14ac:dyDescent="0.3">
      <c r="W454" s="18"/>
      <c r="X454" s="18"/>
      <c r="Y454" s="18"/>
      <c r="Z454" s="18"/>
      <c r="AA454" s="18"/>
      <c r="AH454" s="24"/>
      <c r="AI454" s="25"/>
      <c r="AJ454" s="71"/>
      <c r="AK454" s="72"/>
    </row>
    <row r="455" spans="23:37" x14ac:dyDescent="0.3">
      <c r="W455" s="18"/>
      <c r="X455" s="18"/>
      <c r="Y455" s="18"/>
      <c r="Z455" s="18"/>
      <c r="AA455" s="18"/>
      <c r="AH455" s="24"/>
      <c r="AI455" s="25"/>
      <c r="AJ455" s="71"/>
      <c r="AK455" s="72"/>
    </row>
    <row r="456" spans="23:37" x14ac:dyDescent="0.3">
      <c r="W456" s="18"/>
      <c r="X456" s="18"/>
      <c r="Y456" s="18"/>
      <c r="Z456" s="18"/>
      <c r="AA456" s="18"/>
      <c r="AH456" s="24"/>
      <c r="AI456" s="25"/>
      <c r="AJ456" s="71"/>
      <c r="AK456" s="72"/>
    </row>
    <row r="457" spans="23:37" x14ac:dyDescent="0.3">
      <c r="W457" s="18"/>
      <c r="X457" s="18"/>
      <c r="Y457" s="18"/>
      <c r="Z457" s="18"/>
      <c r="AA457" s="18"/>
      <c r="AH457" s="24"/>
      <c r="AI457" s="25"/>
      <c r="AJ457" s="71"/>
      <c r="AK457" s="72"/>
    </row>
    <row r="458" spans="23:37" x14ac:dyDescent="0.3">
      <c r="W458" s="18"/>
      <c r="X458" s="18"/>
      <c r="Y458" s="18"/>
      <c r="Z458" s="18"/>
      <c r="AA458" s="18"/>
      <c r="AH458" s="24"/>
      <c r="AI458" s="25"/>
      <c r="AJ458" s="71"/>
      <c r="AK458" s="72"/>
    </row>
    <row r="459" spans="23:37" x14ac:dyDescent="0.3">
      <c r="W459" s="18"/>
      <c r="X459" s="18"/>
      <c r="Y459" s="18"/>
      <c r="Z459" s="18"/>
      <c r="AA459" s="18"/>
      <c r="AH459" s="24"/>
      <c r="AI459" s="25"/>
      <c r="AJ459" s="71"/>
      <c r="AK459" s="72"/>
    </row>
    <row r="460" spans="23:37" x14ac:dyDescent="0.3">
      <c r="W460" s="18"/>
      <c r="X460" s="18"/>
      <c r="Y460" s="18"/>
      <c r="Z460" s="18"/>
      <c r="AA460" s="18"/>
      <c r="AH460" s="24"/>
      <c r="AI460" s="25"/>
      <c r="AJ460" s="71"/>
      <c r="AK460" s="72"/>
    </row>
    <row r="461" spans="23:37" x14ac:dyDescent="0.3">
      <c r="W461" s="18"/>
      <c r="X461" s="18"/>
      <c r="Y461" s="18"/>
      <c r="Z461" s="18"/>
      <c r="AA461" s="18"/>
      <c r="AH461" s="24"/>
      <c r="AI461" s="25"/>
      <c r="AJ461" s="71"/>
      <c r="AK461" s="72"/>
    </row>
    <row r="462" spans="23:37" x14ac:dyDescent="0.3">
      <c r="W462" s="18"/>
      <c r="X462" s="18"/>
      <c r="Y462" s="18"/>
      <c r="Z462" s="18"/>
      <c r="AA462" s="18"/>
      <c r="AH462" s="24"/>
      <c r="AI462" s="25"/>
      <c r="AJ462" s="71"/>
      <c r="AK462" s="72"/>
    </row>
    <row r="463" spans="23:37" x14ac:dyDescent="0.3">
      <c r="W463" s="18"/>
      <c r="X463" s="18"/>
      <c r="Y463" s="18"/>
      <c r="Z463" s="18"/>
      <c r="AA463" s="18"/>
      <c r="AH463" s="24"/>
      <c r="AI463" s="25"/>
      <c r="AJ463" s="71"/>
      <c r="AK463" s="72"/>
    </row>
    <row r="464" spans="23:37" x14ac:dyDescent="0.3">
      <c r="W464" s="18"/>
      <c r="X464" s="18"/>
      <c r="Y464" s="18"/>
      <c r="Z464" s="18"/>
      <c r="AA464" s="18"/>
      <c r="AH464" s="24"/>
      <c r="AI464" s="25"/>
      <c r="AJ464" s="71"/>
      <c r="AK464" s="72"/>
    </row>
    <row r="465" spans="23:37" x14ac:dyDescent="0.3">
      <c r="W465" s="18"/>
      <c r="X465" s="18"/>
      <c r="Y465" s="18"/>
      <c r="Z465" s="18"/>
      <c r="AA465" s="18"/>
      <c r="AH465" s="24"/>
      <c r="AI465" s="25"/>
      <c r="AJ465" s="71"/>
      <c r="AK465" s="72"/>
    </row>
    <row r="466" spans="23:37" x14ac:dyDescent="0.3">
      <c r="W466" s="18"/>
      <c r="X466" s="18"/>
      <c r="Y466" s="18"/>
      <c r="Z466" s="18"/>
      <c r="AA466" s="18"/>
      <c r="AH466" s="24"/>
      <c r="AI466" s="25"/>
      <c r="AJ466" s="71"/>
      <c r="AK466" s="72"/>
    </row>
    <row r="467" spans="23:37" x14ac:dyDescent="0.3">
      <c r="W467" s="18"/>
      <c r="X467" s="18"/>
      <c r="Y467" s="18"/>
      <c r="Z467" s="18"/>
      <c r="AA467" s="18"/>
      <c r="AH467" s="24"/>
      <c r="AI467" s="25"/>
      <c r="AJ467" s="71"/>
      <c r="AK467" s="72"/>
    </row>
    <row r="468" spans="23:37" x14ac:dyDescent="0.3">
      <c r="W468" s="18"/>
      <c r="X468" s="18"/>
      <c r="Y468" s="18"/>
      <c r="Z468" s="18"/>
      <c r="AA468" s="18"/>
      <c r="AH468" s="24"/>
      <c r="AI468" s="25"/>
      <c r="AJ468" s="71"/>
      <c r="AK468" s="72"/>
    </row>
    <row r="469" spans="23:37" x14ac:dyDescent="0.3">
      <c r="W469" s="18"/>
      <c r="X469" s="18"/>
      <c r="Y469" s="18"/>
      <c r="Z469" s="18"/>
      <c r="AA469" s="18"/>
      <c r="AH469" s="24"/>
      <c r="AI469" s="25"/>
      <c r="AJ469" s="71"/>
      <c r="AK469" s="72"/>
    </row>
    <row r="470" spans="23:37" x14ac:dyDescent="0.3">
      <c r="W470" s="18"/>
      <c r="X470" s="18"/>
      <c r="Y470" s="18"/>
      <c r="Z470" s="18"/>
      <c r="AA470" s="18"/>
      <c r="AH470" s="24"/>
      <c r="AI470" s="25"/>
      <c r="AJ470" s="71"/>
      <c r="AK470" s="72"/>
    </row>
    <row r="471" spans="23:37" x14ac:dyDescent="0.3">
      <c r="W471" s="18"/>
      <c r="X471" s="18"/>
      <c r="Y471" s="18"/>
      <c r="Z471" s="18"/>
      <c r="AA471" s="18"/>
      <c r="AH471" s="24"/>
      <c r="AI471" s="25"/>
      <c r="AJ471" s="71"/>
      <c r="AK471" s="72"/>
    </row>
    <row r="472" spans="23:37" x14ac:dyDescent="0.3">
      <c r="W472" s="18"/>
      <c r="X472" s="18"/>
      <c r="Y472" s="18"/>
      <c r="Z472" s="18"/>
      <c r="AA472" s="18"/>
      <c r="AH472" s="24"/>
      <c r="AI472" s="25"/>
      <c r="AJ472" s="71"/>
      <c r="AK472" s="72"/>
    </row>
    <row r="473" spans="23:37" x14ac:dyDescent="0.3">
      <c r="W473" s="18"/>
      <c r="X473" s="18"/>
      <c r="Y473" s="18"/>
      <c r="Z473" s="18"/>
      <c r="AA473" s="18"/>
      <c r="AH473" s="24"/>
      <c r="AI473" s="25"/>
      <c r="AJ473" s="71"/>
      <c r="AK473" s="72"/>
    </row>
    <row r="474" spans="23:37" x14ac:dyDescent="0.3">
      <c r="W474" s="18"/>
      <c r="X474" s="18"/>
      <c r="Y474" s="18"/>
      <c r="Z474" s="18"/>
      <c r="AA474" s="18"/>
      <c r="AH474" s="24"/>
      <c r="AI474" s="25"/>
      <c r="AJ474" s="71"/>
      <c r="AK474" s="72"/>
    </row>
    <row r="475" spans="23:37" x14ac:dyDescent="0.3">
      <c r="W475" s="18"/>
      <c r="X475" s="18"/>
      <c r="Y475" s="18"/>
      <c r="Z475" s="18"/>
      <c r="AA475" s="18"/>
      <c r="AH475" s="24"/>
      <c r="AI475" s="25"/>
      <c r="AJ475" s="71"/>
      <c r="AK475" s="72"/>
    </row>
    <row r="476" spans="23:37" x14ac:dyDescent="0.3">
      <c r="W476" s="18"/>
      <c r="X476" s="18"/>
      <c r="Y476" s="18"/>
      <c r="Z476" s="18"/>
      <c r="AA476" s="18"/>
      <c r="AH476" s="24"/>
      <c r="AI476" s="25"/>
      <c r="AJ476" s="71"/>
      <c r="AK476" s="72"/>
    </row>
    <row r="477" spans="23:37" x14ac:dyDescent="0.3">
      <c r="W477" s="18"/>
      <c r="X477" s="18"/>
      <c r="Y477" s="18"/>
      <c r="Z477" s="18"/>
      <c r="AA477" s="18"/>
      <c r="AH477" s="24"/>
      <c r="AI477" s="25"/>
      <c r="AJ477" s="71"/>
      <c r="AK477" s="72"/>
    </row>
    <row r="478" spans="23:37" x14ac:dyDescent="0.3">
      <c r="W478" s="18"/>
      <c r="X478" s="18"/>
      <c r="Y478" s="18"/>
      <c r="Z478" s="18"/>
      <c r="AA478" s="18"/>
      <c r="AH478" s="24"/>
      <c r="AI478" s="25"/>
      <c r="AJ478" s="71"/>
      <c r="AK478" s="72"/>
    </row>
    <row r="479" spans="23:37" x14ac:dyDescent="0.3">
      <c r="W479" s="18"/>
      <c r="X479" s="18"/>
      <c r="Y479" s="18"/>
      <c r="Z479" s="18"/>
      <c r="AA479" s="18"/>
      <c r="AH479" s="24"/>
      <c r="AI479" s="25"/>
      <c r="AJ479" s="71"/>
      <c r="AK479" s="72"/>
    </row>
    <row r="480" spans="23:37" x14ac:dyDescent="0.3">
      <c r="W480" s="18"/>
      <c r="X480" s="18"/>
      <c r="Y480" s="18"/>
      <c r="Z480" s="18"/>
      <c r="AA480" s="18"/>
      <c r="AH480" s="24"/>
      <c r="AI480" s="25"/>
      <c r="AJ480" s="71"/>
      <c r="AK480" s="72"/>
    </row>
    <row r="481" spans="23:37" x14ac:dyDescent="0.3">
      <c r="W481" s="18"/>
      <c r="X481" s="18"/>
      <c r="Y481" s="18"/>
      <c r="Z481" s="18"/>
      <c r="AA481" s="18"/>
      <c r="AH481" s="24"/>
      <c r="AI481" s="25"/>
      <c r="AJ481" s="71"/>
      <c r="AK481" s="72"/>
    </row>
    <row r="482" spans="23:37" x14ac:dyDescent="0.3">
      <c r="W482" s="18"/>
      <c r="X482" s="18"/>
      <c r="Y482" s="18"/>
      <c r="Z482" s="18"/>
      <c r="AA482" s="18"/>
      <c r="AH482" s="24"/>
      <c r="AI482" s="25"/>
      <c r="AJ482" s="71"/>
      <c r="AK482" s="72"/>
    </row>
    <row r="483" spans="23:37" x14ac:dyDescent="0.3">
      <c r="W483" s="18"/>
      <c r="X483" s="18"/>
      <c r="Y483" s="18"/>
      <c r="Z483" s="18"/>
      <c r="AA483" s="18"/>
      <c r="AH483" s="24"/>
      <c r="AI483" s="25"/>
      <c r="AJ483" s="71"/>
      <c r="AK483" s="72"/>
    </row>
    <row r="484" spans="23:37" x14ac:dyDescent="0.3">
      <c r="W484" s="18"/>
      <c r="X484" s="18"/>
      <c r="Y484" s="18"/>
      <c r="Z484" s="18"/>
      <c r="AA484" s="18"/>
      <c r="AH484" s="24"/>
      <c r="AI484" s="25"/>
      <c r="AJ484" s="71"/>
      <c r="AK484" s="72"/>
    </row>
    <row r="485" spans="23:37" x14ac:dyDescent="0.3">
      <c r="W485" s="18"/>
      <c r="X485" s="18"/>
      <c r="Y485" s="18"/>
      <c r="Z485" s="18"/>
      <c r="AA485" s="18"/>
      <c r="AH485" s="24"/>
      <c r="AI485" s="25"/>
      <c r="AJ485" s="71"/>
      <c r="AK485" s="72"/>
    </row>
    <row r="486" spans="23:37" x14ac:dyDescent="0.3">
      <c r="W486" s="18"/>
      <c r="X486" s="18"/>
      <c r="Y486" s="18"/>
      <c r="Z486" s="18"/>
      <c r="AA486" s="18"/>
      <c r="AH486" s="24"/>
      <c r="AI486" s="25"/>
      <c r="AJ486" s="71"/>
      <c r="AK486" s="72"/>
    </row>
    <row r="487" spans="23:37" x14ac:dyDescent="0.3">
      <c r="W487" s="18"/>
      <c r="X487" s="18"/>
      <c r="Y487" s="18"/>
      <c r="Z487" s="18"/>
      <c r="AA487" s="18"/>
      <c r="AH487" s="24"/>
      <c r="AI487" s="25"/>
      <c r="AJ487" s="71"/>
      <c r="AK487" s="72"/>
    </row>
    <row r="488" spans="23:37" x14ac:dyDescent="0.3">
      <c r="W488" s="18"/>
      <c r="X488" s="18"/>
      <c r="Y488" s="18"/>
      <c r="Z488" s="18"/>
      <c r="AA488" s="18"/>
      <c r="AH488" s="24"/>
      <c r="AI488" s="25"/>
      <c r="AJ488" s="71"/>
      <c r="AK488" s="72"/>
    </row>
    <row r="489" spans="23:37" x14ac:dyDescent="0.3">
      <c r="W489" s="18"/>
      <c r="X489" s="18"/>
      <c r="Y489" s="18"/>
      <c r="Z489" s="18"/>
      <c r="AA489" s="18"/>
      <c r="AH489" s="24"/>
      <c r="AI489" s="25"/>
      <c r="AJ489" s="71"/>
      <c r="AK489" s="72"/>
    </row>
    <row r="490" spans="23:37" x14ac:dyDescent="0.3">
      <c r="W490" s="18"/>
      <c r="X490" s="18"/>
      <c r="Y490" s="18"/>
      <c r="Z490" s="18"/>
      <c r="AA490" s="18"/>
      <c r="AH490" s="24"/>
      <c r="AI490" s="25"/>
      <c r="AJ490" s="71"/>
      <c r="AK490" s="72"/>
    </row>
    <row r="491" spans="23:37" x14ac:dyDescent="0.3">
      <c r="W491" s="18"/>
      <c r="X491" s="18"/>
      <c r="Y491" s="18"/>
      <c r="Z491" s="18"/>
      <c r="AA491" s="18"/>
      <c r="AH491" s="24"/>
      <c r="AI491" s="25"/>
      <c r="AJ491" s="71"/>
      <c r="AK491" s="72"/>
    </row>
    <row r="492" spans="23:37" x14ac:dyDescent="0.3">
      <c r="W492" s="18"/>
      <c r="X492" s="18"/>
      <c r="Y492" s="18"/>
      <c r="Z492" s="18"/>
      <c r="AA492" s="18"/>
      <c r="AH492" s="24"/>
      <c r="AI492" s="25"/>
      <c r="AJ492" s="71"/>
      <c r="AK492" s="72"/>
    </row>
    <row r="493" spans="23:37" x14ac:dyDescent="0.3">
      <c r="W493" s="18"/>
      <c r="X493" s="18"/>
      <c r="Y493" s="18"/>
      <c r="Z493" s="18"/>
      <c r="AA493" s="18"/>
      <c r="AH493" s="24"/>
      <c r="AI493" s="25"/>
      <c r="AJ493" s="71"/>
      <c r="AK493" s="72"/>
    </row>
    <row r="494" spans="23:37" x14ac:dyDescent="0.3">
      <c r="W494" s="18"/>
      <c r="X494" s="18"/>
      <c r="Y494" s="18"/>
      <c r="Z494" s="18"/>
      <c r="AA494" s="18"/>
      <c r="AH494" s="24"/>
      <c r="AI494" s="25"/>
      <c r="AJ494" s="71"/>
      <c r="AK494" s="72"/>
    </row>
    <row r="495" spans="23:37" x14ac:dyDescent="0.3">
      <c r="W495" s="18"/>
      <c r="X495" s="18"/>
      <c r="Y495" s="18"/>
      <c r="Z495" s="18"/>
      <c r="AA495" s="18"/>
      <c r="AH495" s="24"/>
      <c r="AI495" s="25"/>
      <c r="AJ495" s="71"/>
      <c r="AK495" s="72"/>
    </row>
    <row r="496" spans="23:37" x14ac:dyDescent="0.3">
      <c r="W496" s="18"/>
      <c r="X496" s="18"/>
      <c r="Y496" s="18"/>
      <c r="Z496" s="18"/>
      <c r="AA496" s="18"/>
      <c r="AH496" s="24"/>
      <c r="AI496" s="25"/>
      <c r="AJ496" s="71"/>
      <c r="AK496" s="72"/>
    </row>
    <row r="497" spans="23:37" x14ac:dyDescent="0.3">
      <c r="W497" s="18"/>
      <c r="X497" s="18"/>
      <c r="Y497" s="18"/>
      <c r="Z497" s="18"/>
      <c r="AA497" s="18"/>
      <c r="AH497" s="24"/>
      <c r="AI497" s="25"/>
      <c r="AJ497" s="71"/>
      <c r="AK497" s="72"/>
    </row>
    <row r="498" spans="23:37" x14ac:dyDescent="0.3">
      <c r="W498" s="18"/>
      <c r="X498" s="18"/>
      <c r="Y498" s="18"/>
      <c r="Z498" s="18"/>
      <c r="AA498" s="18"/>
      <c r="AH498" s="24"/>
      <c r="AI498" s="25"/>
      <c r="AJ498" s="71"/>
      <c r="AK498" s="72"/>
    </row>
    <row r="499" spans="23:37" x14ac:dyDescent="0.3">
      <c r="W499" s="18"/>
      <c r="X499" s="18"/>
      <c r="Y499" s="18"/>
      <c r="Z499" s="18"/>
      <c r="AA499" s="18"/>
      <c r="AH499" s="24"/>
      <c r="AI499" s="25"/>
      <c r="AJ499" s="71"/>
      <c r="AK499" s="72"/>
    </row>
    <row r="500" spans="23:37" x14ac:dyDescent="0.3">
      <c r="W500" s="18"/>
      <c r="X500" s="18"/>
      <c r="Y500" s="18"/>
      <c r="Z500" s="18"/>
      <c r="AA500" s="18"/>
      <c r="AH500" s="24"/>
      <c r="AI500" s="25"/>
      <c r="AJ500" s="71"/>
      <c r="AK500" s="72"/>
    </row>
    <row r="501" spans="23:37" x14ac:dyDescent="0.3">
      <c r="W501" s="18"/>
      <c r="X501" s="18"/>
      <c r="Y501" s="18"/>
      <c r="Z501" s="18"/>
      <c r="AA501" s="18"/>
      <c r="AH501" s="24"/>
      <c r="AI501" s="25"/>
      <c r="AJ501" s="71"/>
      <c r="AK501" s="72"/>
    </row>
    <row r="502" spans="23:37" x14ac:dyDescent="0.3">
      <c r="W502" s="18"/>
      <c r="X502" s="18"/>
      <c r="Y502" s="18"/>
      <c r="Z502" s="18"/>
      <c r="AA502" s="18"/>
      <c r="AH502" s="24"/>
      <c r="AI502" s="25"/>
      <c r="AJ502" s="71"/>
      <c r="AK502" s="72"/>
    </row>
    <row r="503" spans="23:37" x14ac:dyDescent="0.3">
      <c r="W503" s="18"/>
      <c r="X503" s="18"/>
      <c r="Y503" s="18"/>
      <c r="Z503" s="18"/>
      <c r="AA503" s="18"/>
      <c r="AH503" s="24"/>
      <c r="AI503" s="25"/>
      <c r="AJ503" s="71"/>
      <c r="AK503" s="72"/>
    </row>
    <row r="504" spans="23:37" x14ac:dyDescent="0.3">
      <c r="W504" s="18"/>
      <c r="X504" s="18"/>
      <c r="Y504" s="18"/>
      <c r="Z504" s="18"/>
      <c r="AA504" s="18"/>
      <c r="AH504" s="24"/>
      <c r="AI504" s="25"/>
      <c r="AJ504" s="71"/>
      <c r="AK504" s="72"/>
    </row>
    <row r="505" spans="23:37" x14ac:dyDescent="0.3">
      <c r="W505" s="18"/>
      <c r="X505" s="18"/>
      <c r="Y505" s="18"/>
      <c r="Z505" s="18"/>
      <c r="AA505" s="18"/>
      <c r="AH505" s="24"/>
      <c r="AI505" s="25"/>
      <c r="AJ505" s="71"/>
      <c r="AK505" s="72"/>
    </row>
    <row r="506" spans="23:37" x14ac:dyDescent="0.3">
      <c r="W506" s="18"/>
      <c r="X506" s="18"/>
      <c r="Y506" s="18"/>
      <c r="Z506" s="18"/>
      <c r="AA506" s="18"/>
      <c r="AH506" s="24"/>
      <c r="AI506" s="25"/>
      <c r="AJ506" s="71"/>
      <c r="AK506" s="72"/>
    </row>
    <row r="507" spans="23:37" x14ac:dyDescent="0.3">
      <c r="W507" s="18"/>
      <c r="X507" s="18"/>
      <c r="Y507" s="18"/>
      <c r="Z507" s="18"/>
      <c r="AA507" s="18"/>
      <c r="AH507" s="24"/>
      <c r="AI507" s="25"/>
      <c r="AJ507" s="71"/>
      <c r="AK507" s="72"/>
    </row>
    <row r="508" spans="23:37" x14ac:dyDescent="0.3">
      <c r="W508" s="18"/>
      <c r="X508" s="18"/>
      <c r="Y508" s="18"/>
      <c r="Z508" s="18"/>
      <c r="AA508" s="18"/>
      <c r="AH508" s="24"/>
      <c r="AI508" s="25"/>
      <c r="AJ508" s="71"/>
      <c r="AK508" s="72"/>
    </row>
    <row r="509" spans="23:37" x14ac:dyDescent="0.3">
      <c r="W509" s="18"/>
      <c r="X509" s="18"/>
      <c r="Y509" s="18"/>
      <c r="Z509" s="18"/>
      <c r="AA509" s="18"/>
      <c r="AH509" s="24"/>
      <c r="AI509" s="25"/>
      <c r="AJ509" s="71"/>
      <c r="AK509" s="72"/>
    </row>
    <row r="510" spans="23:37" x14ac:dyDescent="0.3">
      <c r="W510" s="18"/>
      <c r="X510" s="18"/>
      <c r="Y510" s="18"/>
      <c r="Z510" s="18"/>
      <c r="AA510" s="18"/>
      <c r="AH510" s="24"/>
      <c r="AI510" s="25"/>
      <c r="AJ510" s="71"/>
      <c r="AK510" s="72"/>
    </row>
    <row r="511" spans="23:37" x14ac:dyDescent="0.3">
      <c r="W511" s="18"/>
      <c r="X511" s="18"/>
      <c r="Y511" s="18"/>
      <c r="Z511" s="18"/>
      <c r="AA511" s="18"/>
      <c r="AH511" s="24"/>
      <c r="AI511" s="25"/>
      <c r="AJ511" s="71"/>
      <c r="AK511" s="72"/>
    </row>
    <row r="512" spans="23:37" x14ac:dyDescent="0.3">
      <c r="W512" s="18"/>
      <c r="X512" s="18"/>
      <c r="Y512" s="18"/>
      <c r="Z512" s="18"/>
      <c r="AA512" s="18"/>
      <c r="AH512" s="24"/>
      <c r="AI512" s="25"/>
      <c r="AJ512" s="71"/>
      <c r="AK512" s="72"/>
    </row>
    <row r="513" spans="23:37" x14ac:dyDescent="0.3">
      <c r="W513" s="18"/>
      <c r="X513" s="18"/>
      <c r="Y513" s="18"/>
      <c r="Z513" s="18"/>
      <c r="AA513" s="18"/>
      <c r="AH513" s="24"/>
      <c r="AI513" s="25"/>
      <c r="AJ513" s="71"/>
      <c r="AK513" s="72"/>
    </row>
    <row r="514" spans="23:37" x14ac:dyDescent="0.3">
      <c r="W514" s="18"/>
      <c r="X514" s="18"/>
      <c r="Y514" s="18"/>
      <c r="Z514" s="18"/>
      <c r="AA514" s="18"/>
      <c r="AH514" s="24"/>
      <c r="AI514" s="25"/>
      <c r="AJ514" s="71"/>
      <c r="AK514" s="72"/>
    </row>
    <row r="515" spans="23:37" x14ac:dyDescent="0.3">
      <c r="W515" s="18"/>
      <c r="X515" s="18"/>
      <c r="Y515" s="18"/>
      <c r="Z515" s="18"/>
      <c r="AA515" s="18"/>
      <c r="AH515" s="24"/>
      <c r="AI515" s="25"/>
      <c r="AJ515" s="71"/>
      <c r="AK515" s="72"/>
    </row>
    <row r="516" spans="23:37" x14ac:dyDescent="0.3">
      <c r="W516" s="18"/>
      <c r="X516" s="18"/>
      <c r="Y516" s="18"/>
      <c r="Z516" s="18"/>
      <c r="AA516" s="18"/>
      <c r="AH516" s="24"/>
      <c r="AI516" s="25"/>
      <c r="AJ516" s="71"/>
      <c r="AK516" s="72"/>
    </row>
    <row r="517" spans="23:37" x14ac:dyDescent="0.3">
      <c r="W517" s="18"/>
      <c r="X517" s="18"/>
      <c r="Y517" s="18"/>
      <c r="Z517" s="18"/>
      <c r="AA517" s="18"/>
      <c r="AH517" s="24"/>
      <c r="AI517" s="25"/>
      <c r="AJ517" s="71"/>
      <c r="AK517" s="72"/>
    </row>
    <row r="518" spans="23:37" x14ac:dyDescent="0.3">
      <c r="W518" s="18"/>
      <c r="X518" s="18"/>
      <c r="Y518" s="18"/>
      <c r="Z518" s="18"/>
      <c r="AA518" s="18"/>
      <c r="AH518" s="24"/>
      <c r="AI518" s="25"/>
      <c r="AJ518" s="71"/>
      <c r="AK518" s="72"/>
    </row>
    <row r="519" spans="23:37" x14ac:dyDescent="0.3">
      <c r="W519" s="18"/>
      <c r="X519" s="18"/>
      <c r="Y519" s="18"/>
      <c r="Z519" s="18"/>
      <c r="AA519" s="18"/>
      <c r="AH519" s="24"/>
      <c r="AI519" s="25"/>
      <c r="AJ519" s="71"/>
      <c r="AK519" s="72"/>
    </row>
    <row r="520" spans="23:37" x14ac:dyDescent="0.3">
      <c r="W520" s="18"/>
      <c r="X520" s="18"/>
      <c r="Y520" s="18"/>
      <c r="Z520" s="18"/>
      <c r="AA520" s="18"/>
      <c r="AH520" s="24"/>
      <c r="AI520" s="25"/>
      <c r="AJ520" s="71"/>
      <c r="AK520" s="72"/>
    </row>
    <row r="521" spans="23:37" x14ac:dyDescent="0.3">
      <c r="W521" s="18"/>
      <c r="X521" s="18"/>
      <c r="Y521" s="18"/>
      <c r="Z521" s="18"/>
      <c r="AA521" s="18"/>
      <c r="AH521" s="24"/>
      <c r="AI521" s="25"/>
      <c r="AJ521" s="71"/>
      <c r="AK521" s="72"/>
    </row>
    <row r="522" spans="23:37" x14ac:dyDescent="0.3">
      <c r="W522" s="18"/>
      <c r="X522" s="18"/>
      <c r="Y522" s="18"/>
      <c r="Z522" s="18"/>
      <c r="AA522" s="18"/>
      <c r="AH522" s="24"/>
      <c r="AI522" s="25"/>
      <c r="AJ522" s="71"/>
      <c r="AK522" s="72"/>
    </row>
    <row r="523" spans="23:37" x14ac:dyDescent="0.3">
      <c r="W523" s="18"/>
      <c r="X523" s="18"/>
      <c r="Y523" s="18"/>
      <c r="Z523" s="18"/>
      <c r="AA523" s="18"/>
      <c r="AH523" s="24"/>
      <c r="AI523" s="25"/>
      <c r="AJ523" s="71"/>
      <c r="AK523" s="72"/>
    </row>
    <row r="524" spans="23:37" x14ac:dyDescent="0.3">
      <c r="W524" s="18"/>
      <c r="X524" s="18"/>
      <c r="Y524" s="18"/>
      <c r="Z524" s="18"/>
      <c r="AA524" s="18"/>
      <c r="AH524" s="24"/>
      <c r="AI524" s="25"/>
      <c r="AJ524" s="71"/>
      <c r="AK524" s="72"/>
    </row>
    <row r="525" spans="23:37" x14ac:dyDescent="0.3">
      <c r="W525" s="18"/>
      <c r="X525" s="18"/>
      <c r="Y525" s="18"/>
      <c r="Z525" s="18"/>
      <c r="AA525" s="18"/>
      <c r="AH525" s="24"/>
      <c r="AI525" s="25"/>
      <c r="AJ525" s="71"/>
      <c r="AK525" s="72"/>
    </row>
    <row r="526" spans="23:37" x14ac:dyDescent="0.3">
      <c r="W526" s="18"/>
      <c r="X526" s="18"/>
      <c r="Y526" s="18"/>
      <c r="Z526" s="18"/>
      <c r="AA526" s="18"/>
      <c r="AH526" s="24"/>
      <c r="AI526" s="25"/>
      <c r="AJ526" s="71"/>
      <c r="AK526" s="72"/>
    </row>
    <row r="527" spans="23:37" x14ac:dyDescent="0.3">
      <c r="W527" s="18"/>
      <c r="X527" s="18"/>
      <c r="Y527" s="18"/>
      <c r="Z527" s="18"/>
      <c r="AA527" s="18"/>
      <c r="AH527" s="24"/>
      <c r="AI527" s="25"/>
      <c r="AJ527" s="71"/>
      <c r="AK527" s="72"/>
    </row>
    <row r="528" spans="23:37" x14ac:dyDescent="0.3">
      <c r="W528" s="18"/>
      <c r="X528" s="18"/>
      <c r="Y528" s="18"/>
      <c r="Z528" s="18"/>
      <c r="AA528" s="18"/>
      <c r="AH528" s="24"/>
      <c r="AI528" s="25"/>
      <c r="AJ528" s="71"/>
      <c r="AK528" s="72"/>
    </row>
    <row r="529" spans="23:37" x14ac:dyDescent="0.3">
      <c r="W529" s="18"/>
      <c r="X529" s="18"/>
      <c r="Y529" s="18"/>
      <c r="Z529" s="18"/>
      <c r="AA529" s="18"/>
      <c r="AH529" s="24"/>
      <c r="AI529" s="25"/>
      <c r="AJ529" s="71"/>
      <c r="AK529" s="72"/>
    </row>
    <row r="530" spans="23:37" x14ac:dyDescent="0.3">
      <c r="W530" s="18"/>
      <c r="X530" s="18"/>
      <c r="Y530" s="18"/>
      <c r="Z530" s="18"/>
      <c r="AA530" s="18"/>
      <c r="AH530" s="24"/>
      <c r="AI530" s="25"/>
      <c r="AJ530" s="71"/>
      <c r="AK530" s="72"/>
    </row>
    <row r="531" spans="23:37" x14ac:dyDescent="0.3">
      <c r="W531" s="18"/>
      <c r="X531" s="18"/>
      <c r="Y531" s="18"/>
      <c r="Z531" s="18"/>
      <c r="AA531" s="18"/>
      <c r="AH531" s="24"/>
      <c r="AI531" s="25"/>
      <c r="AJ531" s="71"/>
      <c r="AK531" s="72"/>
    </row>
    <row r="532" spans="23:37" x14ac:dyDescent="0.3">
      <c r="W532" s="18"/>
      <c r="X532" s="18"/>
      <c r="Y532" s="18"/>
      <c r="Z532" s="18"/>
      <c r="AA532" s="18"/>
      <c r="AH532" s="24"/>
      <c r="AI532" s="25"/>
      <c r="AJ532" s="71"/>
      <c r="AK532" s="72"/>
    </row>
    <row r="533" spans="23:37" x14ac:dyDescent="0.3">
      <c r="W533" s="18"/>
      <c r="X533" s="18"/>
      <c r="Y533" s="18"/>
      <c r="Z533" s="18"/>
      <c r="AA533" s="18"/>
      <c r="AH533" s="24"/>
      <c r="AI533" s="25"/>
      <c r="AJ533" s="71"/>
      <c r="AK533" s="72"/>
    </row>
    <row r="534" spans="23:37" x14ac:dyDescent="0.3">
      <c r="W534" s="18"/>
      <c r="X534" s="18"/>
      <c r="Y534" s="18"/>
      <c r="Z534" s="18"/>
      <c r="AA534" s="18"/>
      <c r="AH534" s="24"/>
      <c r="AI534" s="25"/>
      <c r="AJ534" s="71"/>
      <c r="AK534" s="72"/>
    </row>
    <row r="535" spans="23:37" x14ac:dyDescent="0.3">
      <c r="W535" s="18"/>
      <c r="X535" s="18"/>
      <c r="Y535" s="18"/>
      <c r="Z535" s="18"/>
      <c r="AA535" s="18"/>
      <c r="AH535" s="24"/>
      <c r="AI535" s="25"/>
      <c r="AJ535" s="71"/>
      <c r="AK535" s="72"/>
    </row>
    <row r="536" spans="23:37" x14ac:dyDescent="0.3">
      <c r="W536" s="18"/>
      <c r="X536" s="18"/>
      <c r="Y536" s="18"/>
      <c r="Z536" s="18"/>
      <c r="AA536" s="18"/>
      <c r="AH536" s="24"/>
      <c r="AI536" s="25"/>
      <c r="AJ536" s="71"/>
      <c r="AK536" s="72"/>
    </row>
    <row r="537" spans="23:37" x14ac:dyDescent="0.3">
      <c r="W537" s="18"/>
      <c r="X537" s="18"/>
      <c r="Y537" s="18"/>
      <c r="Z537" s="18"/>
      <c r="AA537" s="18"/>
      <c r="AH537" s="24"/>
      <c r="AI537" s="25"/>
      <c r="AJ537" s="71"/>
      <c r="AK537" s="72"/>
    </row>
    <row r="538" spans="23:37" x14ac:dyDescent="0.3">
      <c r="W538" s="18"/>
      <c r="X538" s="18"/>
      <c r="Y538" s="18"/>
      <c r="Z538" s="18"/>
      <c r="AA538" s="18"/>
      <c r="AH538" s="24"/>
      <c r="AI538" s="25"/>
      <c r="AJ538" s="71"/>
      <c r="AK538" s="72"/>
    </row>
    <row r="539" spans="23:37" x14ac:dyDescent="0.3">
      <c r="W539" s="18"/>
      <c r="X539" s="18"/>
      <c r="Y539" s="18"/>
      <c r="Z539" s="18"/>
      <c r="AA539" s="18"/>
      <c r="AH539" s="24"/>
      <c r="AI539" s="25"/>
      <c r="AJ539" s="71"/>
      <c r="AK539" s="72"/>
    </row>
    <row r="540" spans="23:37" x14ac:dyDescent="0.3">
      <c r="W540" s="18"/>
      <c r="X540" s="18"/>
      <c r="Y540" s="18"/>
      <c r="Z540" s="18"/>
      <c r="AA540" s="18"/>
      <c r="AH540" s="24"/>
      <c r="AI540" s="25"/>
      <c r="AJ540" s="71"/>
      <c r="AK540" s="72"/>
    </row>
    <row r="541" spans="23:37" x14ac:dyDescent="0.3">
      <c r="W541" s="18"/>
      <c r="X541" s="18"/>
      <c r="Y541" s="18"/>
      <c r="Z541" s="18"/>
      <c r="AA541" s="18"/>
      <c r="AH541" s="24"/>
      <c r="AI541" s="25"/>
      <c r="AJ541" s="71"/>
      <c r="AK541" s="72"/>
    </row>
    <row r="542" spans="23:37" x14ac:dyDescent="0.3">
      <c r="W542" s="18"/>
      <c r="X542" s="18"/>
      <c r="Y542" s="18"/>
      <c r="Z542" s="18"/>
      <c r="AA542" s="18"/>
      <c r="AH542" s="24"/>
      <c r="AI542" s="25"/>
      <c r="AJ542" s="71"/>
      <c r="AK542" s="72"/>
    </row>
    <row r="543" spans="23:37" x14ac:dyDescent="0.3">
      <c r="W543" s="18"/>
      <c r="X543" s="18"/>
      <c r="Y543" s="18"/>
      <c r="Z543" s="18"/>
      <c r="AA543" s="18"/>
      <c r="AH543" s="24"/>
      <c r="AI543" s="25"/>
      <c r="AJ543" s="71"/>
      <c r="AK543" s="72"/>
    </row>
    <row r="544" spans="23:37" x14ac:dyDescent="0.3">
      <c r="W544" s="18"/>
      <c r="X544" s="18"/>
      <c r="Y544" s="18"/>
      <c r="Z544" s="18"/>
      <c r="AA544" s="18"/>
      <c r="AH544" s="24"/>
      <c r="AI544" s="25"/>
      <c r="AJ544" s="71"/>
      <c r="AK544" s="72"/>
    </row>
    <row r="545" spans="23:37" x14ac:dyDescent="0.3">
      <c r="W545" s="18"/>
      <c r="X545" s="18"/>
      <c r="Y545" s="18"/>
      <c r="Z545" s="18"/>
      <c r="AA545" s="18"/>
      <c r="AH545" s="24"/>
      <c r="AI545" s="25"/>
      <c r="AJ545" s="71"/>
      <c r="AK545" s="72"/>
    </row>
    <row r="546" spans="23:37" x14ac:dyDescent="0.3">
      <c r="W546" s="18"/>
      <c r="X546" s="18"/>
      <c r="Y546" s="18"/>
      <c r="Z546" s="18"/>
      <c r="AA546" s="18"/>
      <c r="AH546" s="24"/>
      <c r="AI546" s="25"/>
      <c r="AJ546" s="71"/>
      <c r="AK546" s="72"/>
    </row>
    <row r="547" spans="23:37" x14ac:dyDescent="0.3">
      <c r="W547" s="18"/>
      <c r="X547" s="18"/>
      <c r="Y547" s="18"/>
      <c r="Z547" s="18"/>
      <c r="AA547" s="18"/>
      <c r="AH547" s="24"/>
      <c r="AI547" s="25"/>
      <c r="AJ547" s="71"/>
      <c r="AK547" s="72"/>
    </row>
    <row r="548" spans="23:37" x14ac:dyDescent="0.3">
      <c r="W548" s="18"/>
      <c r="X548" s="18"/>
      <c r="Y548" s="18"/>
      <c r="Z548" s="18"/>
      <c r="AA548" s="18"/>
      <c r="AH548" s="24"/>
      <c r="AI548" s="25"/>
      <c r="AJ548" s="71"/>
      <c r="AK548" s="72"/>
    </row>
    <row r="549" spans="23:37" x14ac:dyDescent="0.3">
      <c r="W549" s="18"/>
      <c r="X549" s="18"/>
      <c r="Y549" s="18"/>
      <c r="Z549" s="18"/>
      <c r="AA549" s="18"/>
      <c r="AH549" s="24"/>
      <c r="AI549" s="25"/>
      <c r="AJ549" s="71"/>
      <c r="AK549" s="72"/>
    </row>
    <row r="550" spans="23:37" x14ac:dyDescent="0.3">
      <c r="W550" s="18"/>
      <c r="X550" s="18"/>
      <c r="Y550" s="18"/>
      <c r="Z550" s="18"/>
      <c r="AA550" s="18"/>
      <c r="AH550" s="24"/>
      <c r="AI550" s="25"/>
      <c r="AJ550" s="71"/>
      <c r="AK550" s="72"/>
    </row>
    <row r="551" spans="23:37" x14ac:dyDescent="0.3">
      <c r="W551" s="18"/>
      <c r="X551" s="18"/>
      <c r="Y551" s="18"/>
      <c r="Z551" s="18"/>
      <c r="AA551" s="18"/>
      <c r="AH551" s="24"/>
      <c r="AI551" s="25"/>
      <c r="AJ551" s="71"/>
      <c r="AK551" s="72"/>
    </row>
    <row r="552" spans="23:37" x14ac:dyDescent="0.3">
      <c r="W552" s="18"/>
      <c r="X552" s="18"/>
      <c r="Y552" s="18"/>
      <c r="Z552" s="18"/>
      <c r="AA552" s="18"/>
      <c r="AH552" s="24"/>
      <c r="AI552" s="25"/>
      <c r="AJ552" s="71"/>
      <c r="AK552" s="72"/>
    </row>
    <row r="553" spans="23:37" x14ac:dyDescent="0.3">
      <c r="W553" s="18"/>
      <c r="X553" s="18"/>
      <c r="Y553" s="18"/>
      <c r="Z553" s="18"/>
      <c r="AA553" s="18"/>
      <c r="AH553" s="24"/>
      <c r="AI553" s="25"/>
      <c r="AJ553" s="71"/>
      <c r="AK553" s="72"/>
    </row>
    <row r="554" spans="23:37" x14ac:dyDescent="0.3">
      <c r="W554" s="18"/>
      <c r="X554" s="18"/>
      <c r="Y554" s="18"/>
      <c r="Z554" s="18"/>
      <c r="AA554" s="18"/>
      <c r="AH554" s="24"/>
      <c r="AI554" s="25"/>
      <c r="AJ554" s="71"/>
      <c r="AK554" s="72"/>
    </row>
    <row r="555" spans="23:37" x14ac:dyDescent="0.3">
      <c r="W555" s="18"/>
      <c r="X555" s="18"/>
      <c r="Y555" s="18"/>
      <c r="Z555" s="18"/>
      <c r="AA555" s="18"/>
      <c r="AH555" s="24"/>
      <c r="AI555" s="25"/>
      <c r="AJ555" s="71"/>
      <c r="AK555" s="72"/>
    </row>
    <row r="556" spans="23:37" x14ac:dyDescent="0.3">
      <c r="W556" s="18"/>
      <c r="X556" s="18"/>
      <c r="Y556" s="18"/>
      <c r="Z556" s="18"/>
      <c r="AA556" s="18"/>
      <c r="AH556" s="24"/>
      <c r="AI556" s="25"/>
      <c r="AJ556" s="71"/>
      <c r="AK556" s="72"/>
    </row>
    <row r="557" spans="23:37" x14ac:dyDescent="0.3">
      <c r="W557" s="18"/>
      <c r="X557" s="18"/>
      <c r="Y557" s="18"/>
      <c r="Z557" s="18"/>
      <c r="AA557" s="18"/>
      <c r="AH557" s="24"/>
      <c r="AI557" s="25"/>
      <c r="AJ557" s="71"/>
      <c r="AK557" s="72"/>
    </row>
    <row r="558" spans="23:37" x14ac:dyDescent="0.3">
      <c r="W558" s="18"/>
      <c r="X558" s="18"/>
      <c r="Y558" s="18"/>
      <c r="Z558" s="18"/>
      <c r="AA558" s="18"/>
      <c r="AH558" s="24"/>
      <c r="AI558" s="25"/>
      <c r="AJ558" s="71"/>
      <c r="AK558" s="72"/>
    </row>
    <row r="559" spans="23:37" x14ac:dyDescent="0.3">
      <c r="W559" s="18"/>
      <c r="X559" s="18"/>
      <c r="Y559" s="18"/>
      <c r="Z559" s="18"/>
      <c r="AA559" s="18"/>
      <c r="AH559" s="24"/>
      <c r="AI559" s="25"/>
      <c r="AJ559" s="71"/>
      <c r="AK559" s="72"/>
    </row>
    <row r="560" spans="23:37" x14ac:dyDescent="0.3">
      <c r="W560" s="18"/>
      <c r="X560" s="18"/>
      <c r="Y560" s="18"/>
      <c r="Z560" s="18"/>
      <c r="AA560" s="18"/>
      <c r="AH560" s="24"/>
      <c r="AI560" s="25"/>
      <c r="AJ560" s="71"/>
      <c r="AK560" s="72"/>
    </row>
    <row r="561" spans="23:37" x14ac:dyDescent="0.3">
      <c r="W561" s="18"/>
      <c r="X561" s="18"/>
      <c r="Y561" s="18"/>
      <c r="Z561" s="18"/>
      <c r="AA561" s="18"/>
      <c r="AH561" s="24"/>
      <c r="AI561" s="25"/>
      <c r="AJ561" s="71"/>
      <c r="AK561" s="72"/>
    </row>
    <row r="562" spans="23:37" x14ac:dyDescent="0.3">
      <c r="W562" s="18"/>
      <c r="X562" s="18"/>
      <c r="Y562" s="18"/>
      <c r="Z562" s="18"/>
      <c r="AA562" s="18"/>
      <c r="AH562" s="24"/>
      <c r="AI562" s="25"/>
      <c r="AJ562" s="71"/>
      <c r="AK562" s="72"/>
    </row>
    <row r="563" spans="23:37" x14ac:dyDescent="0.3">
      <c r="W563" s="18"/>
      <c r="X563" s="18"/>
      <c r="Y563" s="18"/>
      <c r="Z563" s="18"/>
      <c r="AA563" s="18"/>
      <c r="AH563" s="24"/>
      <c r="AI563" s="25"/>
      <c r="AJ563" s="71"/>
      <c r="AK563" s="72"/>
    </row>
    <row r="564" spans="23:37" x14ac:dyDescent="0.3">
      <c r="W564" s="18"/>
      <c r="X564" s="18"/>
      <c r="Y564" s="18"/>
      <c r="Z564" s="18"/>
      <c r="AA564" s="18"/>
      <c r="AH564" s="24"/>
      <c r="AI564" s="25"/>
      <c r="AJ564" s="71"/>
      <c r="AK564" s="72"/>
    </row>
    <row r="565" spans="23:37" x14ac:dyDescent="0.3">
      <c r="W565" s="18"/>
      <c r="X565" s="18"/>
      <c r="Y565" s="18"/>
      <c r="Z565" s="18"/>
      <c r="AA565" s="18"/>
      <c r="AH565" s="24"/>
      <c r="AI565" s="25"/>
      <c r="AJ565" s="71"/>
      <c r="AK565" s="72"/>
    </row>
    <row r="566" spans="23:37" x14ac:dyDescent="0.3">
      <c r="W566" s="18"/>
      <c r="X566" s="18"/>
      <c r="Y566" s="18"/>
      <c r="Z566" s="18"/>
      <c r="AA566" s="18"/>
      <c r="AH566" s="24"/>
      <c r="AI566" s="25"/>
      <c r="AJ566" s="71"/>
      <c r="AK566" s="72"/>
    </row>
    <row r="567" spans="23:37" x14ac:dyDescent="0.3">
      <c r="W567" s="18"/>
      <c r="X567" s="18"/>
      <c r="Y567" s="18"/>
      <c r="Z567" s="18"/>
      <c r="AA567" s="18"/>
      <c r="AH567" s="24"/>
      <c r="AI567" s="25"/>
      <c r="AJ567" s="71"/>
      <c r="AK567" s="72"/>
    </row>
    <row r="568" spans="23:37" x14ac:dyDescent="0.3">
      <c r="W568" s="18"/>
      <c r="X568" s="18"/>
      <c r="Y568" s="18"/>
      <c r="Z568" s="18"/>
      <c r="AA568" s="18"/>
      <c r="AH568" s="24"/>
      <c r="AI568" s="25"/>
      <c r="AJ568" s="71"/>
      <c r="AK568" s="72"/>
    </row>
    <row r="569" spans="23:37" x14ac:dyDescent="0.3">
      <c r="W569" s="18"/>
      <c r="X569" s="18"/>
      <c r="Y569" s="18"/>
      <c r="Z569" s="18"/>
      <c r="AA569" s="18"/>
      <c r="AH569" s="24"/>
      <c r="AI569" s="25"/>
      <c r="AJ569" s="71"/>
      <c r="AK569" s="72"/>
    </row>
    <row r="570" spans="23:37" x14ac:dyDescent="0.3">
      <c r="W570" s="18"/>
      <c r="X570" s="18"/>
      <c r="Y570" s="18"/>
      <c r="Z570" s="18"/>
      <c r="AA570" s="18"/>
      <c r="AH570" s="24"/>
      <c r="AI570" s="25"/>
      <c r="AJ570" s="71"/>
      <c r="AK570" s="72"/>
    </row>
    <row r="571" spans="23:37" x14ac:dyDescent="0.3">
      <c r="W571" s="18"/>
      <c r="X571" s="18"/>
      <c r="Y571" s="18"/>
      <c r="Z571" s="18"/>
      <c r="AA571" s="18"/>
      <c r="AH571" s="24"/>
      <c r="AI571" s="25"/>
      <c r="AJ571" s="71"/>
      <c r="AK571" s="72"/>
    </row>
    <row r="572" spans="23:37" x14ac:dyDescent="0.3">
      <c r="W572" s="18"/>
      <c r="X572" s="18"/>
      <c r="Y572" s="18"/>
      <c r="Z572" s="18"/>
      <c r="AA572" s="18"/>
      <c r="AH572" s="24"/>
      <c r="AI572" s="25"/>
      <c r="AJ572" s="71"/>
      <c r="AK572" s="72"/>
    </row>
    <row r="573" spans="23:37" x14ac:dyDescent="0.3">
      <c r="W573" s="18"/>
      <c r="X573" s="18"/>
      <c r="Y573" s="18"/>
      <c r="Z573" s="18"/>
      <c r="AA573" s="18"/>
      <c r="AH573" s="24"/>
      <c r="AI573" s="25"/>
      <c r="AJ573" s="71"/>
      <c r="AK573" s="72"/>
    </row>
    <row r="574" spans="23:37" x14ac:dyDescent="0.3">
      <c r="W574" s="18"/>
      <c r="X574" s="18"/>
      <c r="Y574" s="18"/>
      <c r="Z574" s="18"/>
      <c r="AA574" s="18"/>
      <c r="AH574" s="24"/>
      <c r="AI574" s="25"/>
      <c r="AJ574" s="71"/>
      <c r="AK574" s="72"/>
    </row>
    <row r="575" spans="23:37" x14ac:dyDescent="0.3">
      <c r="W575" s="18"/>
      <c r="X575" s="18"/>
      <c r="Y575" s="18"/>
      <c r="Z575" s="18"/>
      <c r="AA575" s="18"/>
      <c r="AH575" s="24"/>
      <c r="AI575" s="25"/>
      <c r="AJ575" s="71"/>
      <c r="AK575" s="72"/>
    </row>
    <row r="576" spans="23:37" x14ac:dyDescent="0.3">
      <c r="W576" s="18"/>
      <c r="X576" s="18"/>
      <c r="Y576" s="18"/>
      <c r="Z576" s="18"/>
      <c r="AA576" s="18"/>
      <c r="AH576" s="24"/>
      <c r="AI576" s="25"/>
      <c r="AJ576" s="71"/>
      <c r="AK576" s="72"/>
    </row>
    <row r="577" spans="23:37" x14ac:dyDescent="0.3">
      <c r="W577" s="18"/>
      <c r="X577" s="18"/>
      <c r="Y577" s="18"/>
      <c r="Z577" s="18"/>
      <c r="AA577" s="18"/>
      <c r="AH577" s="24"/>
      <c r="AI577" s="25"/>
      <c r="AJ577" s="71"/>
      <c r="AK577" s="72"/>
    </row>
    <row r="578" spans="23:37" x14ac:dyDescent="0.3">
      <c r="W578" s="18"/>
      <c r="X578" s="18"/>
      <c r="Y578" s="18"/>
      <c r="Z578" s="18"/>
      <c r="AA578" s="18"/>
      <c r="AH578" s="24"/>
      <c r="AI578" s="25"/>
      <c r="AJ578" s="71"/>
      <c r="AK578" s="72"/>
    </row>
    <row r="579" spans="23:37" x14ac:dyDescent="0.3">
      <c r="W579" s="18"/>
      <c r="X579" s="18"/>
      <c r="Y579" s="18"/>
      <c r="Z579" s="18"/>
      <c r="AA579" s="18"/>
      <c r="AH579" s="24"/>
      <c r="AI579" s="25"/>
      <c r="AJ579" s="71"/>
      <c r="AK579" s="72"/>
    </row>
    <row r="580" spans="23:37" x14ac:dyDescent="0.3">
      <c r="W580" s="18"/>
      <c r="X580" s="18"/>
      <c r="Y580" s="18"/>
      <c r="Z580" s="18"/>
      <c r="AA580" s="18"/>
      <c r="AH580" s="24"/>
      <c r="AI580" s="25"/>
      <c r="AJ580" s="71"/>
      <c r="AK580" s="72"/>
    </row>
    <row r="581" spans="23:37" x14ac:dyDescent="0.3">
      <c r="W581" s="18"/>
      <c r="X581" s="18"/>
      <c r="Y581" s="18"/>
      <c r="Z581" s="18"/>
      <c r="AA581" s="18"/>
      <c r="AH581" s="24"/>
      <c r="AI581" s="25"/>
      <c r="AJ581" s="71"/>
      <c r="AK581" s="72"/>
    </row>
    <row r="582" spans="23:37" x14ac:dyDescent="0.3">
      <c r="W582" s="18"/>
      <c r="X582" s="18"/>
      <c r="Y582" s="18"/>
      <c r="Z582" s="18"/>
      <c r="AA582" s="18"/>
      <c r="AH582" s="24"/>
      <c r="AI582" s="25"/>
      <c r="AJ582" s="71"/>
      <c r="AK582" s="72"/>
    </row>
    <row r="583" spans="23:37" x14ac:dyDescent="0.3">
      <c r="W583" s="18"/>
      <c r="X583" s="18"/>
      <c r="Y583" s="18"/>
      <c r="Z583" s="18"/>
      <c r="AA583" s="18"/>
      <c r="AH583" s="24"/>
      <c r="AI583" s="25"/>
      <c r="AJ583" s="71"/>
      <c r="AK583" s="72"/>
    </row>
    <row r="584" spans="23:37" x14ac:dyDescent="0.3">
      <c r="W584" s="18"/>
      <c r="X584" s="18"/>
      <c r="Y584" s="18"/>
      <c r="Z584" s="18"/>
      <c r="AA584" s="18"/>
      <c r="AH584" s="24"/>
      <c r="AI584" s="25"/>
      <c r="AJ584" s="71"/>
      <c r="AK584" s="72"/>
    </row>
    <row r="585" spans="23:37" x14ac:dyDescent="0.3">
      <c r="W585" s="18"/>
      <c r="X585" s="18"/>
      <c r="Y585" s="18"/>
      <c r="Z585" s="18"/>
      <c r="AA585" s="18"/>
      <c r="AH585" s="24"/>
      <c r="AI585" s="25"/>
      <c r="AJ585" s="71"/>
      <c r="AK585" s="72"/>
    </row>
    <row r="586" spans="23:37" x14ac:dyDescent="0.3">
      <c r="W586" s="18"/>
      <c r="X586" s="18"/>
      <c r="Y586" s="18"/>
      <c r="Z586" s="18"/>
      <c r="AA586" s="18"/>
      <c r="AH586" s="24"/>
      <c r="AI586" s="25"/>
      <c r="AJ586" s="71"/>
      <c r="AK586" s="72"/>
    </row>
    <row r="587" spans="23:37" x14ac:dyDescent="0.3">
      <c r="W587" s="18"/>
      <c r="X587" s="18"/>
      <c r="Y587" s="18"/>
      <c r="Z587" s="18"/>
      <c r="AA587" s="18"/>
      <c r="AH587" s="24"/>
      <c r="AI587" s="25"/>
      <c r="AJ587" s="71"/>
      <c r="AK587" s="72"/>
    </row>
    <row r="588" spans="23:37" x14ac:dyDescent="0.3">
      <c r="W588" s="18"/>
      <c r="X588" s="18"/>
      <c r="Y588" s="18"/>
      <c r="Z588" s="18"/>
      <c r="AA588" s="18"/>
      <c r="AH588" s="24"/>
      <c r="AI588" s="25"/>
      <c r="AJ588" s="71"/>
      <c r="AK588" s="72"/>
    </row>
    <row r="589" spans="23:37" x14ac:dyDescent="0.3">
      <c r="W589" s="18"/>
      <c r="X589" s="18"/>
      <c r="Y589" s="18"/>
      <c r="Z589" s="18"/>
      <c r="AA589" s="18"/>
      <c r="AH589" s="24"/>
      <c r="AI589" s="25"/>
      <c r="AJ589" s="71"/>
      <c r="AK589" s="72"/>
    </row>
    <row r="590" spans="23:37" x14ac:dyDescent="0.3">
      <c r="W590" s="18"/>
      <c r="X590" s="18"/>
      <c r="Y590" s="18"/>
      <c r="Z590" s="18"/>
      <c r="AA590" s="18"/>
      <c r="AH590" s="24"/>
      <c r="AI590" s="25"/>
      <c r="AJ590" s="71"/>
      <c r="AK590" s="72"/>
    </row>
    <row r="591" spans="23:37" x14ac:dyDescent="0.3">
      <c r="W591" s="18"/>
      <c r="X591" s="18"/>
      <c r="Y591" s="18"/>
      <c r="Z591" s="18"/>
      <c r="AA591" s="18"/>
      <c r="AH591" s="24"/>
      <c r="AI591" s="25"/>
      <c r="AJ591" s="71"/>
      <c r="AK591" s="72"/>
    </row>
    <row r="592" spans="23:37" x14ac:dyDescent="0.3">
      <c r="W592" s="18"/>
      <c r="X592" s="18"/>
      <c r="Y592" s="18"/>
      <c r="Z592" s="18"/>
      <c r="AA592" s="18"/>
      <c r="AH592" s="24"/>
      <c r="AI592" s="25"/>
      <c r="AJ592" s="71"/>
      <c r="AK592" s="72"/>
    </row>
    <row r="593" spans="23:37" x14ac:dyDescent="0.3">
      <c r="W593" s="18"/>
      <c r="X593" s="18"/>
      <c r="Y593" s="18"/>
      <c r="Z593" s="18"/>
      <c r="AA593" s="18"/>
      <c r="AH593" s="24"/>
      <c r="AI593" s="25"/>
      <c r="AJ593" s="71"/>
      <c r="AK593" s="72"/>
    </row>
    <row r="594" spans="23:37" x14ac:dyDescent="0.3">
      <c r="W594" s="18"/>
      <c r="X594" s="18"/>
      <c r="Y594" s="18"/>
      <c r="Z594" s="18"/>
      <c r="AA594" s="18"/>
      <c r="AH594" s="24"/>
      <c r="AI594" s="25"/>
      <c r="AJ594" s="71"/>
      <c r="AK594" s="72"/>
    </row>
    <row r="595" spans="23:37" x14ac:dyDescent="0.3">
      <c r="W595" s="18"/>
      <c r="X595" s="18"/>
      <c r="Y595" s="18"/>
      <c r="Z595" s="18"/>
      <c r="AA595" s="18"/>
      <c r="AH595" s="24"/>
      <c r="AI595" s="25"/>
      <c r="AJ595" s="71"/>
      <c r="AK595" s="72"/>
    </row>
    <row r="596" spans="23:37" x14ac:dyDescent="0.3">
      <c r="W596" s="18"/>
      <c r="X596" s="18"/>
      <c r="Y596" s="18"/>
      <c r="Z596" s="18"/>
      <c r="AA596" s="18"/>
      <c r="AH596" s="24"/>
      <c r="AI596" s="25"/>
      <c r="AJ596" s="71"/>
      <c r="AK596" s="72"/>
    </row>
    <row r="597" spans="23:37" x14ac:dyDescent="0.3">
      <c r="W597" s="18"/>
      <c r="X597" s="18"/>
      <c r="Y597" s="18"/>
      <c r="Z597" s="18"/>
      <c r="AA597" s="18"/>
      <c r="AH597" s="24"/>
      <c r="AI597" s="25"/>
      <c r="AJ597" s="71"/>
      <c r="AK597" s="72"/>
    </row>
    <row r="598" spans="23:37" x14ac:dyDescent="0.3">
      <c r="W598" s="18"/>
      <c r="X598" s="18"/>
      <c r="Y598" s="18"/>
      <c r="Z598" s="18"/>
      <c r="AA598" s="18"/>
      <c r="AH598" s="24"/>
      <c r="AI598" s="25"/>
      <c r="AJ598" s="71"/>
      <c r="AK598" s="72"/>
    </row>
    <row r="599" spans="23:37" x14ac:dyDescent="0.3">
      <c r="W599" s="18"/>
      <c r="X599" s="18"/>
      <c r="Y599" s="18"/>
      <c r="Z599" s="18"/>
      <c r="AA599" s="18"/>
      <c r="AH599" s="24"/>
      <c r="AI599" s="25"/>
      <c r="AJ599" s="71"/>
      <c r="AK599" s="72"/>
    </row>
    <row r="600" spans="23:37" x14ac:dyDescent="0.3">
      <c r="W600" s="18"/>
      <c r="X600" s="18"/>
      <c r="Y600" s="18"/>
      <c r="Z600" s="18"/>
      <c r="AA600" s="18"/>
      <c r="AH600" s="24"/>
      <c r="AI600" s="25"/>
      <c r="AJ600" s="71"/>
      <c r="AK600" s="72"/>
    </row>
    <row r="601" spans="23:37" x14ac:dyDescent="0.3">
      <c r="W601" s="18"/>
      <c r="X601" s="18"/>
      <c r="Y601" s="18"/>
      <c r="Z601" s="18"/>
      <c r="AA601" s="18"/>
      <c r="AH601" s="24"/>
      <c r="AI601" s="25"/>
      <c r="AJ601" s="71"/>
      <c r="AK601" s="72"/>
    </row>
    <row r="602" spans="23:37" x14ac:dyDescent="0.3">
      <c r="W602" s="18"/>
      <c r="X602" s="18"/>
      <c r="Y602" s="18"/>
      <c r="Z602" s="18"/>
      <c r="AA602" s="18"/>
      <c r="AH602" s="24"/>
      <c r="AI602" s="25"/>
      <c r="AJ602" s="71"/>
      <c r="AK602" s="72"/>
    </row>
    <row r="603" spans="23:37" x14ac:dyDescent="0.3">
      <c r="W603" s="18"/>
      <c r="X603" s="18"/>
      <c r="Y603" s="18"/>
      <c r="Z603" s="18"/>
      <c r="AA603" s="18"/>
      <c r="AH603" s="24"/>
      <c r="AI603" s="25"/>
      <c r="AJ603" s="71"/>
      <c r="AK603" s="72"/>
    </row>
    <row r="604" spans="23:37" x14ac:dyDescent="0.3">
      <c r="W604" s="18"/>
      <c r="X604" s="18"/>
      <c r="Y604" s="18"/>
      <c r="Z604" s="18"/>
      <c r="AA604" s="18"/>
      <c r="AH604" s="24"/>
      <c r="AI604" s="25"/>
      <c r="AJ604" s="71"/>
      <c r="AK604" s="72"/>
    </row>
    <row r="605" spans="23:37" x14ac:dyDescent="0.3">
      <c r="W605" s="18"/>
      <c r="X605" s="18"/>
      <c r="Y605" s="18"/>
      <c r="Z605" s="18"/>
      <c r="AA605" s="18"/>
      <c r="AH605" s="24"/>
      <c r="AI605" s="25"/>
      <c r="AJ605" s="71"/>
      <c r="AK605" s="72"/>
    </row>
    <row r="606" spans="23:37" x14ac:dyDescent="0.3">
      <c r="W606" s="18"/>
      <c r="X606" s="18"/>
      <c r="Y606" s="18"/>
      <c r="Z606" s="18"/>
      <c r="AA606" s="18"/>
      <c r="AH606" s="24"/>
      <c r="AI606" s="25"/>
      <c r="AJ606" s="71"/>
      <c r="AK606" s="72"/>
    </row>
    <row r="607" spans="23:37" x14ac:dyDescent="0.3">
      <c r="W607" s="18"/>
      <c r="X607" s="18"/>
      <c r="Y607" s="18"/>
      <c r="Z607" s="18"/>
      <c r="AA607" s="18"/>
      <c r="AH607" s="24"/>
      <c r="AI607" s="25"/>
      <c r="AJ607" s="71"/>
      <c r="AK607" s="72"/>
    </row>
    <row r="608" spans="23:37" x14ac:dyDescent="0.3">
      <c r="W608" s="18"/>
      <c r="X608" s="18"/>
      <c r="Y608" s="18"/>
      <c r="Z608" s="18"/>
      <c r="AA608" s="18"/>
      <c r="AH608" s="24"/>
      <c r="AI608" s="25"/>
      <c r="AJ608" s="71"/>
      <c r="AK608" s="72"/>
    </row>
    <row r="609" spans="23:37" x14ac:dyDescent="0.3">
      <c r="W609" s="18"/>
      <c r="X609" s="18"/>
      <c r="Y609" s="18"/>
      <c r="Z609" s="18"/>
      <c r="AA609" s="18"/>
      <c r="AH609" s="24"/>
      <c r="AI609" s="25"/>
      <c r="AJ609" s="71"/>
      <c r="AK609" s="72"/>
    </row>
    <row r="610" spans="23:37" x14ac:dyDescent="0.3">
      <c r="W610" s="18"/>
      <c r="X610" s="18"/>
      <c r="Y610" s="18"/>
      <c r="Z610" s="18"/>
      <c r="AA610" s="18"/>
      <c r="AH610" s="24"/>
      <c r="AI610" s="25"/>
      <c r="AJ610" s="71"/>
      <c r="AK610" s="72"/>
    </row>
    <row r="611" spans="23:37" x14ac:dyDescent="0.3">
      <c r="W611" s="18"/>
      <c r="X611" s="18"/>
      <c r="Y611" s="18"/>
      <c r="Z611" s="18"/>
      <c r="AA611" s="18"/>
      <c r="AH611" s="24"/>
      <c r="AI611" s="25"/>
      <c r="AJ611" s="71"/>
      <c r="AK611" s="72"/>
    </row>
    <row r="612" spans="23:37" x14ac:dyDescent="0.3">
      <c r="W612" s="18"/>
      <c r="X612" s="18"/>
      <c r="Y612" s="18"/>
      <c r="Z612" s="18"/>
      <c r="AA612" s="18"/>
      <c r="AH612" s="24"/>
      <c r="AI612" s="25"/>
      <c r="AJ612" s="71"/>
      <c r="AK612" s="72"/>
    </row>
    <row r="613" spans="23:37" x14ac:dyDescent="0.3">
      <c r="W613" s="18"/>
      <c r="X613" s="18"/>
      <c r="Y613" s="18"/>
      <c r="Z613" s="18"/>
      <c r="AA613" s="18"/>
      <c r="AH613" s="24"/>
      <c r="AI613" s="25"/>
      <c r="AJ613" s="71"/>
      <c r="AK613" s="72"/>
    </row>
    <row r="614" spans="23:37" x14ac:dyDescent="0.3">
      <c r="W614" s="18"/>
      <c r="X614" s="18"/>
      <c r="Y614" s="18"/>
      <c r="Z614" s="18"/>
      <c r="AA614" s="18"/>
      <c r="AH614" s="24"/>
      <c r="AI614" s="25"/>
      <c r="AJ614" s="71"/>
      <c r="AK614" s="72"/>
    </row>
    <row r="615" spans="23:37" x14ac:dyDescent="0.3">
      <c r="W615" s="18"/>
      <c r="X615" s="18"/>
      <c r="Y615" s="18"/>
      <c r="Z615" s="18"/>
      <c r="AA615" s="18"/>
      <c r="AH615" s="24"/>
      <c r="AI615" s="25"/>
      <c r="AJ615" s="71"/>
      <c r="AK615" s="72"/>
    </row>
    <row r="616" spans="23:37" x14ac:dyDescent="0.3">
      <c r="W616" s="18"/>
      <c r="X616" s="18"/>
      <c r="Y616" s="18"/>
      <c r="Z616" s="18"/>
      <c r="AA616" s="18"/>
      <c r="AH616" s="24"/>
      <c r="AI616" s="25"/>
      <c r="AJ616" s="71"/>
      <c r="AK616" s="72"/>
    </row>
    <row r="617" spans="23:37" x14ac:dyDescent="0.3">
      <c r="W617" s="18"/>
      <c r="X617" s="18"/>
      <c r="Y617" s="18"/>
      <c r="Z617" s="18"/>
      <c r="AA617" s="18"/>
      <c r="AH617" s="24"/>
      <c r="AI617" s="25"/>
      <c r="AJ617" s="71"/>
      <c r="AK617" s="72"/>
    </row>
    <row r="618" spans="23:37" x14ac:dyDescent="0.3">
      <c r="W618" s="18"/>
      <c r="X618" s="18"/>
      <c r="Y618" s="18"/>
      <c r="Z618" s="18"/>
      <c r="AA618" s="18"/>
      <c r="AH618" s="24"/>
      <c r="AI618" s="25"/>
      <c r="AJ618" s="71"/>
      <c r="AK618" s="72"/>
    </row>
    <row r="619" spans="23:37" x14ac:dyDescent="0.3">
      <c r="W619" s="18"/>
      <c r="X619" s="18"/>
      <c r="Y619" s="18"/>
      <c r="Z619" s="18"/>
      <c r="AA619" s="18"/>
      <c r="AH619" s="24"/>
      <c r="AI619" s="25"/>
      <c r="AJ619" s="71"/>
      <c r="AK619" s="72"/>
    </row>
    <row r="620" spans="23:37" x14ac:dyDescent="0.3">
      <c r="W620" s="18"/>
      <c r="X620" s="18"/>
      <c r="Y620" s="18"/>
      <c r="Z620" s="18"/>
      <c r="AA620" s="18"/>
      <c r="AH620" s="24"/>
      <c r="AI620" s="25"/>
      <c r="AJ620" s="71"/>
      <c r="AK620" s="72"/>
    </row>
    <row r="621" spans="23:37" x14ac:dyDescent="0.3">
      <c r="W621" s="18"/>
      <c r="X621" s="18"/>
      <c r="Y621" s="18"/>
      <c r="Z621" s="18"/>
      <c r="AA621" s="18"/>
      <c r="AH621" s="24"/>
      <c r="AI621" s="25"/>
      <c r="AJ621" s="71"/>
      <c r="AK621" s="72"/>
    </row>
    <row r="622" spans="23:37" x14ac:dyDescent="0.3">
      <c r="W622" s="18"/>
      <c r="X622" s="18"/>
      <c r="Y622" s="18"/>
      <c r="Z622" s="18"/>
      <c r="AA622" s="18"/>
      <c r="AH622" s="24"/>
      <c r="AI622" s="25"/>
      <c r="AJ622" s="71"/>
      <c r="AK622" s="72"/>
    </row>
    <row r="623" spans="23:37" x14ac:dyDescent="0.3">
      <c r="W623" s="18"/>
      <c r="X623" s="18"/>
      <c r="Y623" s="18"/>
      <c r="Z623" s="18"/>
      <c r="AA623" s="18"/>
      <c r="AH623" s="24"/>
      <c r="AI623" s="25"/>
      <c r="AJ623" s="71"/>
      <c r="AK623" s="72"/>
    </row>
    <row r="624" spans="23:37" x14ac:dyDescent="0.3">
      <c r="W624" s="18"/>
      <c r="X624" s="18"/>
      <c r="Y624" s="18"/>
      <c r="Z624" s="18"/>
      <c r="AA624" s="18"/>
      <c r="AH624" s="24"/>
      <c r="AI624" s="25"/>
      <c r="AJ624" s="71"/>
      <c r="AK624" s="72"/>
    </row>
    <row r="625" spans="23:37" x14ac:dyDescent="0.3">
      <c r="W625" s="18"/>
      <c r="X625" s="18"/>
      <c r="Y625" s="18"/>
      <c r="Z625" s="18"/>
      <c r="AA625" s="18"/>
      <c r="AH625" s="24"/>
      <c r="AI625" s="25"/>
      <c r="AJ625" s="71"/>
      <c r="AK625" s="72"/>
    </row>
    <row r="626" spans="23:37" x14ac:dyDescent="0.3">
      <c r="W626" s="18"/>
      <c r="X626" s="18"/>
      <c r="Y626" s="18"/>
      <c r="Z626" s="18"/>
      <c r="AA626" s="18"/>
      <c r="AH626" s="24"/>
      <c r="AI626" s="25"/>
      <c r="AJ626" s="71"/>
      <c r="AK626" s="72"/>
    </row>
    <row r="627" spans="23:37" x14ac:dyDescent="0.3">
      <c r="W627" s="18"/>
      <c r="X627" s="18"/>
      <c r="Y627" s="18"/>
      <c r="Z627" s="18"/>
      <c r="AA627" s="18"/>
      <c r="AH627" s="24"/>
      <c r="AI627" s="25"/>
      <c r="AJ627" s="71"/>
      <c r="AK627" s="72"/>
    </row>
    <row r="628" spans="23:37" x14ac:dyDescent="0.3">
      <c r="W628" s="18"/>
      <c r="X628" s="18"/>
      <c r="Y628" s="18"/>
      <c r="Z628" s="18"/>
      <c r="AA628" s="18"/>
      <c r="AH628" s="24"/>
      <c r="AI628" s="25"/>
      <c r="AJ628" s="71"/>
      <c r="AK628" s="72"/>
    </row>
    <row r="629" spans="23:37" x14ac:dyDescent="0.3">
      <c r="W629" s="18"/>
      <c r="X629" s="18"/>
      <c r="Y629" s="18"/>
      <c r="Z629" s="18"/>
      <c r="AA629" s="18"/>
      <c r="AH629" s="24"/>
      <c r="AI629" s="25"/>
      <c r="AJ629" s="71"/>
      <c r="AK629" s="72"/>
    </row>
    <row r="630" spans="23:37" x14ac:dyDescent="0.3">
      <c r="W630" s="18"/>
      <c r="X630" s="18"/>
      <c r="Y630" s="18"/>
      <c r="Z630" s="18"/>
      <c r="AA630" s="18"/>
      <c r="AH630" s="24"/>
      <c r="AI630" s="25"/>
      <c r="AJ630" s="71"/>
      <c r="AK630" s="72"/>
    </row>
    <row r="631" spans="23:37" x14ac:dyDescent="0.3">
      <c r="W631" s="18"/>
      <c r="X631" s="18"/>
      <c r="Y631" s="18"/>
      <c r="Z631" s="18"/>
      <c r="AA631" s="18"/>
      <c r="AH631" s="24"/>
      <c r="AI631" s="25"/>
      <c r="AJ631" s="71"/>
      <c r="AK631" s="72"/>
    </row>
    <row r="632" spans="23:37" x14ac:dyDescent="0.3">
      <c r="W632" s="18"/>
      <c r="X632" s="18"/>
      <c r="Y632" s="18"/>
      <c r="Z632" s="18"/>
      <c r="AA632" s="18"/>
      <c r="AH632" s="24"/>
      <c r="AI632" s="25"/>
      <c r="AJ632" s="71"/>
      <c r="AK632" s="72"/>
    </row>
    <row r="633" spans="23:37" x14ac:dyDescent="0.3">
      <c r="W633" s="18"/>
      <c r="X633" s="18"/>
      <c r="Y633" s="18"/>
      <c r="Z633" s="18"/>
      <c r="AA633" s="18"/>
      <c r="AH633" s="24"/>
      <c r="AI633" s="25"/>
      <c r="AJ633" s="71"/>
      <c r="AK633" s="72"/>
    </row>
    <row r="634" spans="23:37" x14ac:dyDescent="0.3">
      <c r="W634" s="18"/>
      <c r="X634" s="18"/>
      <c r="Y634" s="18"/>
      <c r="Z634" s="18"/>
      <c r="AA634" s="18"/>
      <c r="AH634" s="24"/>
      <c r="AI634" s="25"/>
      <c r="AJ634" s="71"/>
      <c r="AK634" s="72"/>
    </row>
    <row r="635" spans="23:37" x14ac:dyDescent="0.3">
      <c r="W635" s="18"/>
      <c r="X635" s="18"/>
      <c r="Y635" s="18"/>
      <c r="Z635" s="18"/>
      <c r="AA635" s="18"/>
      <c r="AH635" s="24"/>
      <c r="AI635" s="25"/>
      <c r="AJ635" s="71"/>
      <c r="AK635" s="72"/>
    </row>
    <row r="636" spans="23:37" x14ac:dyDescent="0.3">
      <c r="W636" s="18"/>
      <c r="X636" s="18"/>
      <c r="Y636" s="18"/>
      <c r="Z636" s="18"/>
      <c r="AA636" s="18"/>
      <c r="AH636" s="24"/>
      <c r="AI636" s="25"/>
      <c r="AJ636" s="71"/>
      <c r="AK636" s="72"/>
    </row>
    <row r="637" spans="23:37" x14ac:dyDescent="0.3">
      <c r="W637" s="18"/>
      <c r="X637" s="18"/>
      <c r="Y637" s="18"/>
      <c r="Z637" s="18"/>
      <c r="AA637" s="18"/>
      <c r="AH637" s="24"/>
      <c r="AI637" s="25"/>
      <c r="AJ637" s="71"/>
      <c r="AK637" s="72"/>
    </row>
    <row r="638" spans="23:37" x14ac:dyDescent="0.3">
      <c r="W638" s="18"/>
      <c r="X638" s="18"/>
      <c r="Y638" s="18"/>
      <c r="Z638" s="18"/>
      <c r="AA638" s="18"/>
      <c r="AH638" s="24"/>
      <c r="AI638" s="25"/>
      <c r="AJ638" s="71"/>
      <c r="AK638" s="72"/>
    </row>
    <row r="639" spans="23:37" x14ac:dyDescent="0.3">
      <c r="W639" s="18"/>
      <c r="X639" s="18"/>
      <c r="Y639" s="18"/>
      <c r="Z639" s="18"/>
      <c r="AA639" s="18"/>
      <c r="AH639" s="24"/>
      <c r="AI639" s="25"/>
      <c r="AJ639" s="71"/>
      <c r="AK639" s="72"/>
    </row>
    <row r="640" spans="23:37" x14ac:dyDescent="0.3">
      <c r="W640" s="18"/>
      <c r="X640" s="18"/>
      <c r="Y640" s="18"/>
      <c r="Z640" s="18"/>
      <c r="AA640" s="18"/>
      <c r="AH640" s="24"/>
      <c r="AI640" s="25"/>
      <c r="AJ640" s="71"/>
      <c r="AK640" s="72"/>
    </row>
    <row r="641" spans="23:37" x14ac:dyDescent="0.3">
      <c r="W641" s="18"/>
      <c r="X641" s="18"/>
      <c r="Y641" s="18"/>
      <c r="Z641" s="18"/>
      <c r="AA641" s="18"/>
      <c r="AH641" s="24"/>
      <c r="AI641" s="25"/>
      <c r="AJ641" s="71"/>
      <c r="AK641" s="72"/>
    </row>
    <row r="642" spans="23:37" x14ac:dyDescent="0.3">
      <c r="W642" s="18"/>
      <c r="X642" s="18"/>
      <c r="Y642" s="18"/>
      <c r="Z642" s="18"/>
      <c r="AA642" s="18"/>
      <c r="AH642" s="24"/>
      <c r="AI642" s="25"/>
      <c r="AJ642" s="71"/>
      <c r="AK642" s="72"/>
    </row>
    <row r="643" spans="23:37" x14ac:dyDescent="0.3">
      <c r="W643" s="18"/>
      <c r="X643" s="18"/>
      <c r="Y643" s="18"/>
      <c r="Z643" s="18"/>
      <c r="AA643" s="18"/>
      <c r="AH643" s="24"/>
      <c r="AI643" s="25"/>
      <c r="AJ643" s="71"/>
      <c r="AK643" s="72"/>
    </row>
    <row r="644" spans="23:37" x14ac:dyDescent="0.3">
      <c r="W644" s="18"/>
      <c r="X644" s="18"/>
      <c r="Y644" s="18"/>
      <c r="Z644" s="18"/>
      <c r="AA644" s="18"/>
      <c r="AH644" s="24"/>
      <c r="AI644" s="25"/>
      <c r="AJ644" s="71"/>
      <c r="AK644" s="72"/>
    </row>
    <row r="645" spans="23:37" x14ac:dyDescent="0.3">
      <c r="W645" s="18"/>
      <c r="X645" s="18"/>
      <c r="Y645" s="18"/>
      <c r="Z645" s="18"/>
      <c r="AA645" s="18"/>
      <c r="AH645" s="24"/>
      <c r="AI645" s="25"/>
      <c r="AJ645" s="71"/>
      <c r="AK645" s="72"/>
    </row>
    <row r="646" spans="23:37" x14ac:dyDescent="0.3">
      <c r="W646" s="18"/>
      <c r="X646" s="18"/>
      <c r="Y646" s="18"/>
      <c r="Z646" s="18"/>
      <c r="AA646" s="18"/>
      <c r="AH646" s="24"/>
      <c r="AI646" s="25"/>
      <c r="AJ646" s="71"/>
      <c r="AK646" s="72"/>
    </row>
    <row r="647" spans="23:37" x14ac:dyDescent="0.3">
      <c r="W647" s="18"/>
      <c r="X647" s="18"/>
      <c r="Y647" s="18"/>
      <c r="Z647" s="18"/>
      <c r="AA647" s="18"/>
      <c r="AH647" s="24"/>
      <c r="AI647" s="25"/>
      <c r="AJ647" s="71"/>
      <c r="AK647" s="72"/>
    </row>
    <row r="648" spans="23:37" x14ac:dyDescent="0.3">
      <c r="W648" s="18"/>
      <c r="X648" s="18"/>
      <c r="Y648" s="18"/>
      <c r="Z648" s="18"/>
      <c r="AA648" s="18"/>
      <c r="AH648" s="24"/>
      <c r="AI648" s="25"/>
      <c r="AJ648" s="71"/>
      <c r="AK648" s="72"/>
    </row>
    <row r="649" spans="23:37" x14ac:dyDescent="0.3">
      <c r="W649" s="18"/>
      <c r="X649" s="18"/>
      <c r="Y649" s="18"/>
      <c r="Z649" s="18"/>
      <c r="AA649" s="18"/>
      <c r="AH649" s="24"/>
      <c r="AI649" s="25"/>
      <c r="AJ649" s="71"/>
      <c r="AK649" s="72"/>
    </row>
    <row r="650" spans="23:37" x14ac:dyDescent="0.3">
      <c r="W650" s="18"/>
      <c r="X650" s="18"/>
      <c r="Y650" s="18"/>
      <c r="Z650" s="18"/>
      <c r="AA650" s="18"/>
      <c r="AH650" s="24"/>
      <c r="AI650" s="25"/>
      <c r="AJ650" s="71"/>
      <c r="AK650" s="72"/>
    </row>
    <row r="651" spans="23:37" x14ac:dyDescent="0.3">
      <c r="W651" s="18"/>
      <c r="X651" s="18"/>
      <c r="Y651" s="18"/>
      <c r="Z651" s="18"/>
      <c r="AA651" s="18"/>
      <c r="AH651" s="24"/>
      <c r="AI651" s="25"/>
      <c r="AJ651" s="71"/>
      <c r="AK651" s="72"/>
    </row>
    <row r="652" spans="23:37" x14ac:dyDescent="0.3">
      <c r="W652" s="18"/>
      <c r="X652" s="18"/>
      <c r="Y652" s="18"/>
      <c r="Z652" s="18"/>
      <c r="AA652" s="18"/>
      <c r="AH652" s="24"/>
      <c r="AI652" s="25"/>
      <c r="AJ652" s="71"/>
      <c r="AK652" s="72"/>
    </row>
    <row r="653" spans="23:37" x14ac:dyDescent="0.3">
      <c r="W653" s="18"/>
      <c r="X653" s="18"/>
      <c r="Y653" s="18"/>
      <c r="Z653" s="18"/>
      <c r="AA653" s="18"/>
      <c r="AH653" s="24"/>
      <c r="AI653" s="25"/>
      <c r="AJ653" s="71"/>
      <c r="AK653" s="72"/>
    </row>
    <row r="654" spans="23:37" x14ac:dyDescent="0.3">
      <c r="W654" s="18"/>
      <c r="X654" s="18"/>
      <c r="Y654" s="18"/>
      <c r="Z654" s="18"/>
      <c r="AA654" s="18"/>
      <c r="AH654" s="24"/>
      <c r="AI654" s="25"/>
      <c r="AJ654" s="71"/>
      <c r="AK654" s="72"/>
    </row>
    <row r="655" spans="23:37" x14ac:dyDescent="0.3">
      <c r="W655" s="18"/>
      <c r="X655" s="18"/>
      <c r="Y655" s="18"/>
      <c r="Z655" s="18"/>
      <c r="AA655" s="18"/>
      <c r="AH655" s="24"/>
      <c r="AI655" s="25"/>
      <c r="AJ655" s="71"/>
      <c r="AK655" s="72"/>
    </row>
    <row r="656" spans="23:37" x14ac:dyDescent="0.3">
      <c r="W656" s="18"/>
      <c r="X656" s="18"/>
      <c r="Y656" s="18"/>
      <c r="Z656" s="18"/>
      <c r="AA656" s="18"/>
      <c r="AH656" s="24"/>
      <c r="AI656" s="25"/>
      <c r="AJ656" s="71"/>
      <c r="AK656" s="72"/>
    </row>
    <row r="657" spans="23:37" x14ac:dyDescent="0.3">
      <c r="W657" s="18"/>
      <c r="X657" s="18"/>
      <c r="Y657" s="18"/>
      <c r="Z657" s="18"/>
      <c r="AA657" s="18"/>
      <c r="AH657" s="24"/>
      <c r="AI657" s="25"/>
      <c r="AJ657" s="71"/>
      <c r="AK657" s="72"/>
    </row>
    <row r="658" spans="23:37" x14ac:dyDescent="0.3">
      <c r="W658" s="18"/>
      <c r="X658" s="18"/>
      <c r="Y658" s="18"/>
      <c r="Z658" s="18"/>
      <c r="AA658" s="18"/>
      <c r="AH658" s="24"/>
      <c r="AI658" s="25"/>
      <c r="AJ658" s="71"/>
      <c r="AK658" s="72"/>
    </row>
    <row r="659" spans="23:37" x14ac:dyDescent="0.3">
      <c r="W659" s="18"/>
      <c r="X659" s="18"/>
      <c r="Y659" s="18"/>
      <c r="Z659" s="18"/>
      <c r="AA659" s="18"/>
      <c r="AH659" s="24"/>
      <c r="AI659" s="25"/>
      <c r="AJ659" s="71"/>
      <c r="AK659" s="72"/>
    </row>
    <row r="660" spans="23:37" x14ac:dyDescent="0.3">
      <c r="W660" s="18"/>
      <c r="X660" s="18"/>
      <c r="Y660" s="18"/>
      <c r="Z660" s="18"/>
      <c r="AA660" s="18"/>
      <c r="AH660" s="24"/>
      <c r="AI660" s="25"/>
      <c r="AJ660" s="71"/>
      <c r="AK660" s="72"/>
    </row>
    <row r="661" spans="23:37" x14ac:dyDescent="0.3">
      <c r="W661" s="18"/>
      <c r="X661" s="18"/>
      <c r="Y661" s="18"/>
      <c r="Z661" s="18"/>
      <c r="AA661" s="18"/>
      <c r="AH661" s="24"/>
      <c r="AI661" s="25"/>
      <c r="AJ661" s="71"/>
      <c r="AK661" s="72"/>
    </row>
    <row r="662" spans="23:37" x14ac:dyDescent="0.3">
      <c r="W662" s="18"/>
      <c r="X662" s="18"/>
      <c r="Y662" s="18"/>
      <c r="Z662" s="18"/>
      <c r="AA662" s="18"/>
      <c r="AH662" s="24"/>
      <c r="AI662" s="25"/>
      <c r="AJ662" s="71"/>
      <c r="AK662" s="72"/>
    </row>
    <row r="663" spans="23:37" x14ac:dyDescent="0.3">
      <c r="W663" s="18"/>
      <c r="X663" s="18"/>
      <c r="Y663" s="18"/>
      <c r="Z663" s="18"/>
      <c r="AA663" s="18"/>
      <c r="AH663" s="24"/>
      <c r="AI663" s="25"/>
      <c r="AJ663" s="71"/>
      <c r="AK663" s="72"/>
    </row>
    <row r="664" spans="23:37" x14ac:dyDescent="0.3">
      <c r="W664" s="18"/>
      <c r="X664" s="18"/>
      <c r="Y664" s="18"/>
      <c r="Z664" s="18"/>
      <c r="AA664" s="18"/>
      <c r="AH664" s="24"/>
      <c r="AI664" s="25"/>
      <c r="AJ664" s="71"/>
      <c r="AK664" s="72"/>
    </row>
    <row r="665" spans="23:37" x14ac:dyDescent="0.3">
      <c r="W665" s="18"/>
      <c r="X665" s="18"/>
      <c r="Y665" s="18"/>
      <c r="Z665" s="18"/>
      <c r="AA665" s="18"/>
      <c r="AH665" s="24"/>
      <c r="AI665" s="25"/>
      <c r="AJ665" s="71"/>
      <c r="AK665" s="72"/>
    </row>
    <row r="666" spans="23:37" x14ac:dyDescent="0.3">
      <c r="W666" s="18"/>
      <c r="X666" s="18"/>
      <c r="Y666" s="18"/>
      <c r="Z666" s="18"/>
      <c r="AA666" s="18"/>
      <c r="AH666" s="24"/>
      <c r="AI666" s="25"/>
      <c r="AJ666" s="71"/>
      <c r="AK666" s="72"/>
    </row>
    <row r="667" spans="23:37" x14ac:dyDescent="0.3">
      <c r="W667" s="18"/>
      <c r="X667" s="18"/>
      <c r="Y667" s="18"/>
      <c r="Z667" s="18"/>
      <c r="AA667" s="18"/>
      <c r="AH667" s="24"/>
      <c r="AI667" s="25"/>
      <c r="AJ667" s="71"/>
      <c r="AK667" s="72"/>
    </row>
    <row r="668" spans="23:37" x14ac:dyDescent="0.3">
      <c r="W668" s="18"/>
      <c r="X668" s="18"/>
      <c r="Y668" s="18"/>
      <c r="Z668" s="18"/>
      <c r="AA668" s="18"/>
      <c r="AH668" s="24"/>
      <c r="AI668" s="25"/>
      <c r="AJ668" s="71"/>
      <c r="AK668" s="72"/>
    </row>
    <row r="669" spans="23:37" x14ac:dyDescent="0.3">
      <c r="W669" s="18"/>
      <c r="X669" s="18"/>
      <c r="Y669" s="18"/>
      <c r="Z669" s="18"/>
      <c r="AA669" s="18"/>
      <c r="AH669" s="24"/>
      <c r="AI669" s="25"/>
      <c r="AJ669" s="71"/>
      <c r="AK669" s="72"/>
    </row>
    <row r="670" spans="23:37" x14ac:dyDescent="0.3">
      <c r="W670" s="18"/>
      <c r="X670" s="18"/>
      <c r="Y670" s="18"/>
      <c r="Z670" s="18"/>
      <c r="AA670" s="18"/>
      <c r="AH670" s="24"/>
      <c r="AI670" s="25"/>
      <c r="AJ670" s="71"/>
      <c r="AK670" s="72"/>
    </row>
    <row r="671" spans="23:37" x14ac:dyDescent="0.3">
      <c r="W671" s="18"/>
      <c r="X671" s="18"/>
      <c r="Y671" s="18"/>
      <c r="Z671" s="18"/>
      <c r="AA671" s="18"/>
      <c r="AH671" s="24"/>
      <c r="AI671" s="25"/>
      <c r="AJ671" s="71"/>
      <c r="AK671" s="72"/>
    </row>
    <row r="672" spans="23:37" x14ac:dyDescent="0.3">
      <c r="W672" s="18"/>
      <c r="X672" s="18"/>
      <c r="Y672" s="18"/>
      <c r="Z672" s="18"/>
      <c r="AA672" s="18"/>
      <c r="AH672" s="24"/>
      <c r="AI672" s="25"/>
      <c r="AJ672" s="71"/>
      <c r="AK672" s="72"/>
    </row>
    <row r="673" spans="23:37" x14ac:dyDescent="0.3">
      <c r="W673" s="18"/>
      <c r="X673" s="18"/>
      <c r="Y673" s="18"/>
      <c r="Z673" s="18"/>
      <c r="AA673" s="18"/>
      <c r="AH673" s="24"/>
      <c r="AI673" s="25"/>
      <c r="AJ673" s="71"/>
      <c r="AK673" s="72"/>
    </row>
    <row r="674" spans="23:37" x14ac:dyDescent="0.3">
      <c r="W674" s="18"/>
      <c r="X674" s="18"/>
      <c r="Y674" s="18"/>
      <c r="Z674" s="18"/>
      <c r="AA674" s="18"/>
      <c r="AH674" s="24"/>
      <c r="AI674" s="25"/>
      <c r="AJ674" s="71"/>
      <c r="AK674" s="72"/>
    </row>
    <row r="675" spans="23:37" x14ac:dyDescent="0.3">
      <c r="W675" s="18"/>
      <c r="X675" s="18"/>
      <c r="Y675" s="18"/>
      <c r="Z675" s="18"/>
      <c r="AA675" s="18"/>
      <c r="AH675" s="24"/>
      <c r="AI675" s="25"/>
      <c r="AJ675" s="71"/>
      <c r="AK675" s="72"/>
    </row>
    <row r="676" spans="23:37" x14ac:dyDescent="0.3">
      <c r="W676" s="18"/>
      <c r="X676" s="18"/>
      <c r="Y676" s="18"/>
      <c r="Z676" s="18"/>
      <c r="AA676" s="18"/>
      <c r="AH676" s="24"/>
      <c r="AI676" s="25"/>
      <c r="AJ676" s="71"/>
      <c r="AK676" s="72"/>
    </row>
    <row r="677" spans="23:37" x14ac:dyDescent="0.3">
      <c r="W677" s="18"/>
      <c r="X677" s="18"/>
      <c r="Y677" s="18"/>
      <c r="Z677" s="18"/>
      <c r="AA677" s="18"/>
      <c r="AH677" s="24"/>
      <c r="AI677" s="25"/>
      <c r="AJ677" s="71"/>
      <c r="AK677" s="72"/>
    </row>
    <row r="678" spans="23:37" x14ac:dyDescent="0.3">
      <c r="W678" s="18"/>
      <c r="X678" s="18"/>
      <c r="Y678" s="18"/>
      <c r="Z678" s="18"/>
      <c r="AA678" s="18"/>
      <c r="AH678" s="24"/>
      <c r="AI678" s="25"/>
      <c r="AJ678" s="71"/>
      <c r="AK678" s="72"/>
    </row>
    <row r="679" spans="23:37" x14ac:dyDescent="0.3">
      <c r="W679" s="18"/>
      <c r="X679" s="18"/>
      <c r="Y679" s="18"/>
      <c r="Z679" s="18"/>
      <c r="AA679" s="18"/>
      <c r="AH679" s="24"/>
      <c r="AI679" s="25"/>
      <c r="AJ679" s="71"/>
      <c r="AK679" s="72"/>
    </row>
    <row r="680" spans="23:37" x14ac:dyDescent="0.3">
      <c r="W680" s="18"/>
      <c r="X680" s="18"/>
      <c r="Y680" s="18"/>
      <c r="Z680" s="18"/>
      <c r="AA680" s="18"/>
      <c r="AH680" s="24"/>
      <c r="AI680" s="25"/>
      <c r="AJ680" s="71"/>
      <c r="AK680" s="72"/>
    </row>
    <row r="681" spans="23:37" x14ac:dyDescent="0.3">
      <c r="W681" s="18"/>
      <c r="X681" s="18"/>
      <c r="Y681" s="18"/>
      <c r="Z681" s="18"/>
      <c r="AA681" s="18"/>
      <c r="AH681" s="24"/>
      <c r="AI681" s="25"/>
      <c r="AJ681" s="71"/>
      <c r="AK681" s="72"/>
    </row>
    <row r="682" spans="23:37" x14ac:dyDescent="0.3">
      <c r="W682" s="18"/>
      <c r="X682" s="18"/>
      <c r="Y682" s="18"/>
      <c r="Z682" s="18"/>
      <c r="AA682" s="18"/>
      <c r="AH682" s="24"/>
      <c r="AI682" s="25"/>
      <c r="AJ682" s="71"/>
      <c r="AK682" s="72"/>
    </row>
    <row r="683" spans="23:37" x14ac:dyDescent="0.3">
      <c r="W683" s="18"/>
      <c r="X683" s="18"/>
      <c r="Y683" s="18"/>
      <c r="Z683" s="18"/>
      <c r="AA683" s="18"/>
      <c r="AH683" s="24"/>
      <c r="AI683" s="25"/>
      <c r="AJ683" s="71"/>
      <c r="AK683" s="72"/>
    </row>
    <row r="684" spans="23:37" x14ac:dyDescent="0.3">
      <c r="W684" s="18"/>
      <c r="X684" s="18"/>
      <c r="Y684" s="18"/>
      <c r="Z684" s="18"/>
      <c r="AA684" s="18"/>
      <c r="AH684" s="24"/>
      <c r="AI684" s="25"/>
      <c r="AJ684" s="71"/>
      <c r="AK684" s="72"/>
    </row>
    <row r="685" spans="23:37" x14ac:dyDescent="0.3">
      <c r="W685" s="18"/>
      <c r="X685" s="18"/>
      <c r="Y685" s="18"/>
      <c r="Z685" s="18"/>
      <c r="AA685" s="18"/>
      <c r="AH685" s="24"/>
      <c r="AI685" s="25"/>
      <c r="AJ685" s="71"/>
      <c r="AK685" s="72"/>
    </row>
    <row r="686" spans="23:37" x14ac:dyDescent="0.3">
      <c r="W686" s="18"/>
      <c r="X686" s="18"/>
      <c r="Y686" s="18"/>
      <c r="Z686" s="18"/>
      <c r="AA686" s="18"/>
      <c r="AH686" s="24"/>
      <c r="AI686" s="25"/>
      <c r="AJ686" s="71"/>
      <c r="AK686" s="72"/>
    </row>
    <row r="687" spans="23:37" x14ac:dyDescent="0.3">
      <c r="W687" s="18"/>
      <c r="X687" s="18"/>
      <c r="Y687" s="18"/>
      <c r="Z687" s="18"/>
      <c r="AA687" s="18"/>
      <c r="AH687" s="24"/>
      <c r="AI687" s="25"/>
      <c r="AJ687" s="71"/>
      <c r="AK687" s="72"/>
    </row>
    <row r="688" spans="23:37" x14ac:dyDescent="0.3">
      <c r="W688" s="18"/>
      <c r="X688" s="18"/>
      <c r="Y688" s="18"/>
      <c r="Z688" s="18"/>
      <c r="AA688" s="18"/>
      <c r="AH688" s="24"/>
      <c r="AI688" s="25"/>
      <c r="AJ688" s="71"/>
      <c r="AK688" s="72"/>
    </row>
    <row r="689" spans="23:37" x14ac:dyDescent="0.3">
      <c r="W689" s="18"/>
      <c r="X689" s="18"/>
      <c r="Y689" s="18"/>
      <c r="Z689" s="18"/>
      <c r="AA689" s="18"/>
      <c r="AH689" s="24"/>
      <c r="AI689" s="25"/>
      <c r="AJ689" s="71"/>
      <c r="AK689" s="72"/>
    </row>
    <row r="690" spans="23:37" x14ac:dyDescent="0.3">
      <c r="W690" s="18"/>
      <c r="X690" s="18"/>
      <c r="Y690" s="18"/>
      <c r="Z690" s="18"/>
      <c r="AA690" s="18"/>
      <c r="AH690" s="24"/>
      <c r="AI690" s="25"/>
      <c r="AJ690" s="71"/>
      <c r="AK690" s="72"/>
    </row>
    <row r="691" spans="23:37" x14ac:dyDescent="0.3">
      <c r="W691" s="18"/>
      <c r="X691" s="18"/>
      <c r="Y691" s="18"/>
      <c r="Z691" s="18"/>
      <c r="AA691" s="18"/>
      <c r="AH691" s="24"/>
      <c r="AI691" s="25"/>
      <c r="AJ691" s="71"/>
      <c r="AK691" s="72"/>
    </row>
    <row r="692" spans="23:37" x14ac:dyDescent="0.3">
      <c r="W692" s="18"/>
      <c r="X692" s="18"/>
      <c r="Y692" s="18"/>
      <c r="Z692" s="18"/>
      <c r="AA692" s="18"/>
      <c r="AH692" s="24"/>
      <c r="AI692" s="25"/>
      <c r="AJ692" s="71"/>
      <c r="AK692" s="72"/>
    </row>
    <row r="693" spans="23:37" x14ac:dyDescent="0.3">
      <c r="W693" s="18"/>
      <c r="X693" s="18"/>
      <c r="Y693" s="18"/>
      <c r="Z693" s="18"/>
      <c r="AA693" s="18"/>
      <c r="AH693" s="24"/>
      <c r="AI693" s="25"/>
      <c r="AJ693" s="71"/>
      <c r="AK693" s="72"/>
    </row>
    <row r="694" spans="23:37" x14ac:dyDescent="0.3">
      <c r="W694" s="18"/>
      <c r="X694" s="18"/>
      <c r="Y694" s="18"/>
      <c r="Z694" s="18"/>
      <c r="AA694" s="18"/>
      <c r="AH694" s="24"/>
      <c r="AI694" s="25"/>
      <c r="AJ694" s="71"/>
      <c r="AK694" s="72"/>
    </row>
    <row r="695" spans="23:37" x14ac:dyDescent="0.3">
      <c r="W695" s="18"/>
      <c r="X695" s="18"/>
      <c r="Y695" s="18"/>
      <c r="Z695" s="18"/>
      <c r="AA695" s="18"/>
      <c r="AH695" s="24"/>
      <c r="AI695" s="25"/>
      <c r="AJ695" s="71"/>
      <c r="AK695" s="72"/>
    </row>
    <row r="696" spans="23:37" x14ac:dyDescent="0.3">
      <c r="W696" s="18"/>
      <c r="X696" s="18"/>
      <c r="Y696" s="18"/>
      <c r="Z696" s="18"/>
      <c r="AA696" s="18"/>
      <c r="AH696" s="24"/>
      <c r="AI696" s="25"/>
      <c r="AJ696" s="71"/>
      <c r="AK696" s="72"/>
    </row>
    <row r="697" spans="23:37" x14ac:dyDescent="0.3">
      <c r="W697" s="18"/>
      <c r="X697" s="18"/>
      <c r="Y697" s="18"/>
      <c r="Z697" s="18"/>
      <c r="AA697" s="18"/>
      <c r="AH697" s="24"/>
      <c r="AI697" s="25"/>
      <c r="AJ697" s="71"/>
      <c r="AK697" s="72"/>
    </row>
    <row r="698" spans="23:37" x14ac:dyDescent="0.3">
      <c r="W698" s="18"/>
      <c r="X698" s="18"/>
      <c r="Y698" s="18"/>
      <c r="Z698" s="18"/>
      <c r="AA698" s="18"/>
      <c r="AH698" s="24"/>
      <c r="AI698" s="25"/>
      <c r="AJ698" s="71"/>
      <c r="AK698" s="72"/>
    </row>
    <row r="699" spans="23:37" x14ac:dyDescent="0.3">
      <c r="W699" s="18"/>
      <c r="X699" s="18"/>
      <c r="Y699" s="18"/>
      <c r="Z699" s="18"/>
      <c r="AA699" s="18"/>
      <c r="AH699" s="24"/>
      <c r="AI699" s="25"/>
      <c r="AJ699" s="71"/>
      <c r="AK699" s="72"/>
    </row>
    <row r="700" spans="23:37" x14ac:dyDescent="0.3">
      <c r="W700" s="18"/>
      <c r="X700" s="18"/>
      <c r="Y700" s="18"/>
      <c r="Z700" s="18"/>
      <c r="AA700" s="18"/>
      <c r="AH700" s="24"/>
      <c r="AI700" s="25"/>
      <c r="AJ700" s="71"/>
      <c r="AK700" s="72"/>
    </row>
    <row r="701" spans="23:37" x14ac:dyDescent="0.3">
      <c r="W701" s="18"/>
      <c r="X701" s="18"/>
      <c r="Y701" s="18"/>
      <c r="Z701" s="18"/>
      <c r="AA701" s="18"/>
      <c r="AH701" s="24"/>
      <c r="AI701" s="25"/>
      <c r="AJ701" s="71"/>
      <c r="AK701" s="72"/>
    </row>
    <row r="702" spans="23:37" x14ac:dyDescent="0.3">
      <c r="W702" s="18"/>
      <c r="X702" s="18"/>
      <c r="Y702" s="18"/>
      <c r="Z702" s="18"/>
      <c r="AA702" s="18"/>
      <c r="AH702" s="24"/>
      <c r="AI702" s="25"/>
      <c r="AJ702" s="71"/>
      <c r="AK702" s="72"/>
    </row>
    <row r="703" spans="23:37" x14ac:dyDescent="0.3">
      <c r="W703" s="18"/>
      <c r="X703" s="18"/>
      <c r="Y703" s="18"/>
      <c r="Z703" s="18"/>
      <c r="AA703" s="18"/>
      <c r="AH703" s="24"/>
      <c r="AI703" s="25"/>
      <c r="AJ703" s="71"/>
      <c r="AK703" s="72"/>
    </row>
    <row r="704" spans="23:37" x14ac:dyDescent="0.3">
      <c r="W704" s="18"/>
      <c r="X704" s="18"/>
      <c r="Y704" s="18"/>
      <c r="Z704" s="18"/>
      <c r="AA704" s="18"/>
      <c r="AH704" s="24"/>
      <c r="AI704" s="25"/>
      <c r="AJ704" s="71"/>
      <c r="AK704" s="72"/>
    </row>
    <row r="705" spans="23:37" x14ac:dyDescent="0.3">
      <c r="W705" s="18"/>
      <c r="X705" s="18"/>
      <c r="Y705" s="18"/>
      <c r="Z705" s="18"/>
      <c r="AA705" s="18"/>
      <c r="AH705" s="24"/>
      <c r="AI705" s="25"/>
      <c r="AJ705" s="71"/>
      <c r="AK705" s="72"/>
    </row>
    <row r="706" spans="23:37" x14ac:dyDescent="0.3">
      <c r="W706" s="18"/>
      <c r="X706" s="18"/>
      <c r="Y706" s="18"/>
      <c r="Z706" s="18"/>
      <c r="AA706" s="18"/>
      <c r="AH706" s="24"/>
      <c r="AI706" s="25"/>
      <c r="AJ706" s="71"/>
      <c r="AK706" s="72"/>
    </row>
    <row r="707" spans="23:37" x14ac:dyDescent="0.3">
      <c r="W707" s="18"/>
      <c r="X707" s="18"/>
      <c r="Y707" s="18"/>
      <c r="Z707" s="18"/>
      <c r="AA707" s="18"/>
      <c r="AH707" s="24"/>
      <c r="AI707" s="25"/>
      <c r="AJ707" s="71"/>
      <c r="AK707" s="72"/>
    </row>
    <row r="708" spans="23:37" x14ac:dyDescent="0.3">
      <c r="W708" s="18"/>
      <c r="X708" s="18"/>
      <c r="Y708" s="18"/>
      <c r="Z708" s="18"/>
      <c r="AA708" s="18"/>
      <c r="AH708" s="24"/>
      <c r="AI708" s="25"/>
      <c r="AJ708" s="71"/>
      <c r="AK708" s="72"/>
    </row>
    <row r="709" spans="23:37" x14ac:dyDescent="0.3">
      <c r="W709" s="18"/>
      <c r="X709" s="18"/>
      <c r="Y709" s="18"/>
      <c r="Z709" s="18"/>
      <c r="AA709" s="18"/>
      <c r="AH709" s="24"/>
      <c r="AI709" s="25"/>
      <c r="AJ709" s="71"/>
      <c r="AK709" s="72"/>
    </row>
    <row r="710" spans="23:37" x14ac:dyDescent="0.3">
      <c r="W710" s="18"/>
      <c r="X710" s="18"/>
      <c r="Y710" s="18"/>
      <c r="Z710" s="18"/>
      <c r="AA710" s="18"/>
      <c r="AH710" s="24"/>
      <c r="AI710" s="25"/>
      <c r="AJ710" s="71"/>
      <c r="AK710" s="72"/>
    </row>
    <row r="711" spans="23:37" x14ac:dyDescent="0.3">
      <c r="W711" s="18"/>
      <c r="X711" s="18"/>
      <c r="Y711" s="18"/>
      <c r="Z711" s="18"/>
      <c r="AA711" s="18"/>
      <c r="AH711" s="24"/>
      <c r="AI711" s="25"/>
      <c r="AJ711" s="71"/>
      <c r="AK711" s="72"/>
    </row>
    <row r="712" spans="23:37" x14ac:dyDescent="0.3">
      <c r="W712" s="18"/>
      <c r="X712" s="18"/>
      <c r="Y712" s="18"/>
      <c r="Z712" s="18"/>
      <c r="AA712" s="18"/>
      <c r="AH712" s="24"/>
      <c r="AI712" s="25"/>
      <c r="AJ712" s="71"/>
      <c r="AK712" s="72"/>
    </row>
    <row r="713" spans="23:37" x14ac:dyDescent="0.3">
      <c r="W713" s="18"/>
      <c r="X713" s="18"/>
      <c r="Y713" s="18"/>
      <c r="Z713" s="18"/>
      <c r="AA713" s="18"/>
      <c r="AH713" s="24"/>
      <c r="AI713" s="25"/>
      <c r="AJ713" s="71"/>
      <c r="AK713" s="72"/>
    </row>
    <row r="714" spans="23:37" x14ac:dyDescent="0.3">
      <c r="W714" s="18"/>
      <c r="X714" s="18"/>
      <c r="Y714" s="18"/>
      <c r="Z714" s="18"/>
      <c r="AA714" s="18"/>
      <c r="AH714" s="24"/>
      <c r="AI714" s="25"/>
      <c r="AJ714" s="71"/>
      <c r="AK714" s="72"/>
    </row>
    <row r="715" spans="23:37" x14ac:dyDescent="0.3">
      <c r="W715" s="18"/>
      <c r="X715" s="18"/>
      <c r="Y715" s="18"/>
      <c r="Z715" s="18"/>
      <c r="AA715" s="18"/>
      <c r="AH715" s="24"/>
      <c r="AI715" s="25"/>
      <c r="AJ715" s="71"/>
      <c r="AK715" s="72"/>
    </row>
    <row r="716" spans="23:37" x14ac:dyDescent="0.3">
      <c r="W716" s="18"/>
      <c r="X716" s="18"/>
      <c r="Y716" s="18"/>
      <c r="Z716" s="18"/>
      <c r="AA716" s="18"/>
      <c r="AH716" s="24"/>
      <c r="AI716" s="25"/>
      <c r="AJ716" s="71"/>
      <c r="AK716" s="72"/>
    </row>
    <row r="717" spans="23:37" x14ac:dyDescent="0.3">
      <c r="W717" s="18"/>
      <c r="X717" s="18"/>
      <c r="Y717" s="18"/>
      <c r="Z717" s="18"/>
      <c r="AA717" s="18"/>
      <c r="AH717" s="24"/>
      <c r="AI717" s="25"/>
      <c r="AJ717" s="71"/>
      <c r="AK717" s="72"/>
    </row>
    <row r="718" spans="23:37" x14ac:dyDescent="0.3">
      <c r="W718" s="18"/>
      <c r="X718" s="18"/>
      <c r="Y718" s="18"/>
      <c r="Z718" s="18"/>
      <c r="AA718" s="18"/>
      <c r="AH718" s="24"/>
      <c r="AI718" s="25"/>
      <c r="AJ718" s="71"/>
      <c r="AK718" s="72"/>
    </row>
    <row r="719" spans="23:37" x14ac:dyDescent="0.3">
      <c r="W719" s="18"/>
      <c r="X719" s="18"/>
      <c r="Y719" s="18"/>
      <c r="Z719" s="18"/>
      <c r="AA719" s="18"/>
      <c r="AH719" s="24"/>
      <c r="AI719" s="25"/>
      <c r="AJ719" s="71"/>
      <c r="AK719" s="72"/>
    </row>
    <row r="720" spans="23:37" x14ac:dyDescent="0.3">
      <c r="W720" s="18"/>
      <c r="X720" s="18"/>
      <c r="Y720" s="18"/>
      <c r="Z720" s="18"/>
      <c r="AA720" s="18"/>
      <c r="AH720" s="24"/>
      <c r="AI720" s="25"/>
      <c r="AJ720" s="71"/>
      <c r="AK720" s="72"/>
    </row>
    <row r="721" spans="23:37" x14ac:dyDescent="0.3">
      <c r="W721" s="18"/>
      <c r="X721" s="18"/>
      <c r="Y721" s="18"/>
      <c r="Z721" s="18"/>
      <c r="AA721" s="18"/>
      <c r="AH721" s="24"/>
      <c r="AI721" s="25"/>
      <c r="AJ721" s="71"/>
      <c r="AK721" s="72"/>
    </row>
    <row r="722" spans="23:37" x14ac:dyDescent="0.3">
      <c r="W722" s="18"/>
      <c r="X722" s="18"/>
      <c r="Y722" s="18"/>
      <c r="Z722" s="18"/>
      <c r="AA722" s="18"/>
      <c r="AH722" s="24"/>
      <c r="AI722" s="25"/>
      <c r="AJ722" s="71"/>
      <c r="AK722" s="72"/>
    </row>
    <row r="723" spans="23:37" x14ac:dyDescent="0.3">
      <c r="W723" s="18"/>
      <c r="X723" s="18"/>
      <c r="Y723" s="18"/>
      <c r="Z723" s="18"/>
      <c r="AA723" s="18"/>
      <c r="AH723" s="24"/>
      <c r="AI723" s="25"/>
      <c r="AJ723" s="71"/>
      <c r="AK723" s="72"/>
    </row>
    <row r="724" spans="23:37" x14ac:dyDescent="0.3">
      <c r="W724" s="18"/>
      <c r="X724" s="18"/>
      <c r="Y724" s="18"/>
      <c r="Z724" s="18"/>
      <c r="AA724" s="18"/>
      <c r="AH724" s="24"/>
      <c r="AI724" s="25"/>
      <c r="AJ724" s="71"/>
      <c r="AK724" s="72"/>
    </row>
    <row r="725" spans="23:37" x14ac:dyDescent="0.3">
      <c r="W725" s="18"/>
      <c r="X725" s="18"/>
      <c r="Y725" s="18"/>
      <c r="Z725" s="18"/>
      <c r="AA725" s="18"/>
      <c r="AH725" s="24"/>
      <c r="AI725" s="25"/>
      <c r="AJ725" s="71"/>
      <c r="AK725" s="72"/>
    </row>
    <row r="726" spans="23:37" x14ac:dyDescent="0.3">
      <c r="W726" s="18"/>
      <c r="X726" s="18"/>
      <c r="Y726" s="18"/>
      <c r="Z726" s="18"/>
      <c r="AA726" s="18"/>
      <c r="AH726" s="24"/>
      <c r="AI726" s="25"/>
      <c r="AJ726" s="71"/>
      <c r="AK726" s="72"/>
    </row>
    <row r="727" spans="23:37" x14ac:dyDescent="0.3">
      <c r="W727" s="18"/>
      <c r="X727" s="18"/>
      <c r="Y727" s="18"/>
      <c r="Z727" s="18"/>
      <c r="AA727" s="18"/>
      <c r="AH727" s="24"/>
      <c r="AI727" s="25"/>
      <c r="AJ727" s="71"/>
      <c r="AK727" s="72"/>
    </row>
    <row r="728" spans="23:37" x14ac:dyDescent="0.3">
      <c r="W728" s="18"/>
      <c r="X728" s="18"/>
      <c r="Y728" s="18"/>
      <c r="Z728" s="18"/>
      <c r="AA728" s="18"/>
      <c r="AH728" s="24"/>
      <c r="AI728" s="25"/>
      <c r="AJ728" s="71"/>
      <c r="AK728" s="72"/>
    </row>
    <row r="729" spans="23:37" x14ac:dyDescent="0.3">
      <c r="W729" s="18"/>
      <c r="X729" s="18"/>
      <c r="Y729" s="18"/>
      <c r="Z729" s="18"/>
      <c r="AA729" s="18"/>
      <c r="AH729" s="24"/>
      <c r="AI729" s="25"/>
      <c r="AJ729" s="71"/>
      <c r="AK729" s="72"/>
    </row>
    <row r="730" spans="23:37" x14ac:dyDescent="0.3">
      <c r="W730" s="18"/>
      <c r="X730" s="18"/>
      <c r="Y730" s="18"/>
      <c r="Z730" s="18"/>
      <c r="AA730" s="18"/>
      <c r="AH730" s="24"/>
      <c r="AI730" s="25"/>
      <c r="AJ730" s="71"/>
      <c r="AK730" s="72"/>
    </row>
    <row r="731" spans="23:37" x14ac:dyDescent="0.3">
      <c r="W731" s="18"/>
      <c r="X731" s="18"/>
      <c r="Y731" s="18"/>
      <c r="Z731" s="18"/>
      <c r="AA731" s="18"/>
      <c r="AH731" s="24"/>
      <c r="AI731" s="25"/>
      <c r="AJ731" s="71"/>
      <c r="AK731" s="72"/>
    </row>
    <row r="732" spans="23:37" x14ac:dyDescent="0.3">
      <c r="W732" s="18"/>
      <c r="X732" s="18"/>
      <c r="Y732" s="18"/>
      <c r="Z732" s="18"/>
      <c r="AA732" s="18"/>
      <c r="AH732" s="24"/>
      <c r="AI732" s="25"/>
      <c r="AJ732" s="71"/>
      <c r="AK732" s="72"/>
    </row>
    <row r="733" spans="23:37" x14ac:dyDescent="0.3">
      <c r="W733" s="18"/>
      <c r="X733" s="18"/>
      <c r="Y733" s="18"/>
      <c r="Z733" s="18"/>
      <c r="AA733" s="18"/>
      <c r="AH733" s="24"/>
      <c r="AI733" s="25"/>
      <c r="AJ733" s="71"/>
      <c r="AK733" s="72"/>
    </row>
    <row r="734" spans="23:37" x14ac:dyDescent="0.3">
      <c r="W734" s="18"/>
      <c r="X734" s="18"/>
      <c r="Y734" s="18"/>
      <c r="Z734" s="18"/>
      <c r="AA734" s="18"/>
      <c r="AH734" s="24"/>
      <c r="AI734" s="25"/>
      <c r="AJ734" s="71"/>
      <c r="AK734" s="72"/>
    </row>
    <row r="735" spans="23:37" x14ac:dyDescent="0.3">
      <c r="W735" s="18"/>
      <c r="X735" s="18"/>
      <c r="Y735" s="18"/>
      <c r="Z735" s="18"/>
      <c r="AA735" s="18"/>
      <c r="AH735" s="24"/>
      <c r="AI735" s="25"/>
      <c r="AJ735" s="71"/>
      <c r="AK735" s="72"/>
    </row>
    <row r="736" spans="23:37" x14ac:dyDescent="0.3">
      <c r="W736" s="18"/>
      <c r="X736" s="18"/>
      <c r="Y736" s="18"/>
      <c r="Z736" s="18"/>
      <c r="AA736" s="18"/>
      <c r="AH736" s="24"/>
      <c r="AI736" s="25"/>
      <c r="AJ736" s="71"/>
      <c r="AK736" s="72"/>
    </row>
    <row r="737" spans="23:37" x14ac:dyDescent="0.3">
      <c r="W737" s="18"/>
      <c r="X737" s="18"/>
      <c r="Y737" s="18"/>
      <c r="Z737" s="18"/>
      <c r="AA737" s="18"/>
      <c r="AH737" s="24"/>
      <c r="AI737" s="25"/>
      <c r="AJ737" s="71"/>
      <c r="AK737" s="72"/>
    </row>
    <row r="738" spans="23:37" x14ac:dyDescent="0.3">
      <c r="W738" s="18"/>
      <c r="X738" s="18"/>
      <c r="Y738" s="18"/>
      <c r="Z738" s="18"/>
      <c r="AA738" s="18"/>
      <c r="AH738" s="24"/>
      <c r="AI738" s="25"/>
      <c r="AJ738" s="71"/>
      <c r="AK738" s="72"/>
    </row>
    <row r="739" spans="23:37" x14ac:dyDescent="0.3">
      <c r="W739" s="18"/>
      <c r="X739" s="18"/>
      <c r="Y739" s="18"/>
      <c r="Z739" s="18"/>
      <c r="AA739" s="18"/>
      <c r="AH739" s="24"/>
      <c r="AI739" s="25"/>
      <c r="AJ739" s="71"/>
      <c r="AK739" s="72"/>
    </row>
    <row r="740" spans="23:37" x14ac:dyDescent="0.3">
      <c r="W740" s="18"/>
      <c r="X740" s="18"/>
      <c r="Y740" s="18"/>
      <c r="Z740" s="18"/>
      <c r="AA740" s="18"/>
      <c r="AH740" s="24"/>
      <c r="AI740" s="25"/>
      <c r="AJ740" s="71"/>
      <c r="AK740" s="72"/>
    </row>
    <row r="741" spans="23:37" x14ac:dyDescent="0.3">
      <c r="W741" s="18"/>
      <c r="X741" s="18"/>
      <c r="Y741" s="18"/>
      <c r="Z741" s="18"/>
      <c r="AA741" s="18"/>
      <c r="AH741" s="24"/>
      <c r="AI741" s="25"/>
      <c r="AJ741" s="71"/>
      <c r="AK741" s="72"/>
    </row>
    <row r="742" spans="23:37" x14ac:dyDescent="0.3">
      <c r="W742" s="18"/>
      <c r="X742" s="18"/>
      <c r="Y742" s="18"/>
      <c r="Z742" s="18"/>
      <c r="AA742" s="18"/>
      <c r="AH742" s="24"/>
      <c r="AI742" s="25"/>
      <c r="AJ742" s="71"/>
      <c r="AK742" s="72"/>
    </row>
    <row r="743" spans="23:37" x14ac:dyDescent="0.3">
      <c r="W743" s="18"/>
      <c r="X743" s="18"/>
      <c r="Y743" s="18"/>
      <c r="Z743" s="18"/>
      <c r="AA743" s="18"/>
      <c r="AH743" s="24"/>
      <c r="AI743" s="25"/>
      <c r="AJ743" s="71"/>
      <c r="AK743" s="72"/>
    </row>
    <row r="744" spans="23:37" x14ac:dyDescent="0.3">
      <c r="W744" s="18"/>
      <c r="X744" s="18"/>
      <c r="Y744" s="18"/>
      <c r="Z744" s="18"/>
      <c r="AA744" s="18"/>
      <c r="AH744" s="24"/>
      <c r="AI744" s="25"/>
      <c r="AJ744" s="71"/>
      <c r="AK744" s="72"/>
    </row>
    <row r="745" spans="23:37" x14ac:dyDescent="0.3">
      <c r="W745" s="18"/>
      <c r="X745" s="18"/>
      <c r="Y745" s="18"/>
      <c r="Z745" s="18"/>
      <c r="AA745" s="18"/>
      <c r="AH745" s="24"/>
      <c r="AI745" s="25"/>
      <c r="AJ745" s="71"/>
      <c r="AK745" s="72"/>
    </row>
    <row r="746" spans="23:37" x14ac:dyDescent="0.3">
      <c r="W746" s="18"/>
      <c r="X746" s="18"/>
      <c r="Y746" s="18"/>
      <c r="Z746" s="18"/>
      <c r="AA746" s="18"/>
      <c r="AH746" s="24"/>
      <c r="AI746" s="25"/>
      <c r="AJ746" s="71"/>
      <c r="AK746" s="72"/>
    </row>
    <row r="747" spans="23:37" x14ac:dyDescent="0.3">
      <c r="W747" s="18"/>
      <c r="X747" s="18"/>
      <c r="Y747" s="18"/>
      <c r="Z747" s="18"/>
      <c r="AA747" s="18"/>
      <c r="AH747" s="24"/>
      <c r="AI747" s="25"/>
      <c r="AJ747" s="71"/>
      <c r="AK747" s="72"/>
    </row>
    <row r="748" spans="23:37" x14ac:dyDescent="0.3">
      <c r="W748" s="18"/>
      <c r="X748" s="18"/>
      <c r="Y748" s="18"/>
      <c r="Z748" s="18"/>
      <c r="AA748" s="18"/>
      <c r="AH748" s="24"/>
      <c r="AI748" s="25"/>
      <c r="AJ748" s="71"/>
      <c r="AK748" s="72"/>
    </row>
    <row r="749" spans="23:37" x14ac:dyDescent="0.3">
      <c r="W749" s="18"/>
      <c r="X749" s="18"/>
      <c r="Y749" s="18"/>
      <c r="Z749" s="18"/>
      <c r="AA749" s="18"/>
      <c r="AH749" s="24"/>
      <c r="AI749" s="25"/>
      <c r="AJ749" s="71"/>
      <c r="AK749" s="72"/>
    </row>
    <row r="750" spans="23:37" x14ac:dyDescent="0.3">
      <c r="W750" s="18"/>
      <c r="X750" s="18"/>
      <c r="Y750" s="18"/>
      <c r="Z750" s="18"/>
      <c r="AA750" s="18"/>
      <c r="AH750" s="24"/>
      <c r="AI750" s="25"/>
      <c r="AJ750" s="71"/>
      <c r="AK750" s="72"/>
    </row>
    <row r="751" spans="23:37" x14ac:dyDescent="0.3">
      <c r="W751" s="18"/>
      <c r="X751" s="18"/>
      <c r="Y751" s="18"/>
      <c r="Z751" s="18"/>
      <c r="AA751" s="18"/>
      <c r="AH751" s="24"/>
      <c r="AI751" s="25"/>
      <c r="AJ751" s="71"/>
      <c r="AK751" s="72"/>
    </row>
    <row r="752" spans="23:37" x14ac:dyDescent="0.3">
      <c r="W752" s="18"/>
      <c r="X752" s="18"/>
      <c r="Y752" s="18"/>
      <c r="Z752" s="18"/>
      <c r="AA752" s="18"/>
      <c r="AH752" s="24"/>
      <c r="AI752" s="25"/>
      <c r="AJ752" s="71"/>
      <c r="AK752" s="72"/>
    </row>
    <row r="753" spans="23:37" x14ac:dyDescent="0.3">
      <c r="W753" s="18"/>
      <c r="X753" s="18"/>
      <c r="Y753" s="18"/>
      <c r="Z753" s="18"/>
      <c r="AA753" s="18"/>
      <c r="AH753" s="24"/>
      <c r="AI753" s="25"/>
      <c r="AJ753" s="71"/>
      <c r="AK753" s="72"/>
    </row>
    <row r="754" spans="23:37" x14ac:dyDescent="0.3">
      <c r="W754" s="18"/>
      <c r="X754" s="18"/>
      <c r="Y754" s="18"/>
      <c r="Z754" s="18"/>
      <c r="AA754" s="18"/>
      <c r="AH754" s="24"/>
      <c r="AI754" s="25"/>
      <c r="AJ754" s="71"/>
      <c r="AK754" s="72"/>
    </row>
    <row r="755" spans="23:37" x14ac:dyDescent="0.3">
      <c r="W755" s="18"/>
      <c r="X755" s="18"/>
      <c r="Y755" s="18"/>
      <c r="Z755" s="18"/>
      <c r="AA755" s="18"/>
      <c r="AH755" s="24"/>
      <c r="AI755" s="25"/>
      <c r="AJ755" s="71"/>
      <c r="AK755" s="72"/>
    </row>
    <row r="756" spans="23:37" x14ac:dyDescent="0.3">
      <c r="W756" s="18"/>
      <c r="X756" s="18"/>
      <c r="Y756" s="18"/>
      <c r="Z756" s="18"/>
      <c r="AA756" s="18"/>
      <c r="AH756" s="24"/>
      <c r="AI756" s="25"/>
      <c r="AJ756" s="71"/>
      <c r="AK756" s="72"/>
    </row>
    <row r="757" spans="23:37" x14ac:dyDescent="0.3">
      <c r="W757" s="18"/>
      <c r="X757" s="18"/>
      <c r="Y757" s="18"/>
      <c r="Z757" s="18"/>
      <c r="AA757" s="18"/>
      <c r="AH757" s="24"/>
      <c r="AI757" s="25"/>
      <c r="AJ757" s="71"/>
      <c r="AK757" s="72"/>
    </row>
    <row r="758" spans="23:37" x14ac:dyDescent="0.3">
      <c r="W758" s="18"/>
      <c r="X758" s="18"/>
      <c r="Y758" s="18"/>
      <c r="Z758" s="18"/>
      <c r="AA758" s="18"/>
      <c r="AH758" s="24"/>
      <c r="AI758" s="25"/>
      <c r="AJ758" s="71"/>
      <c r="AK758" s="72"/>
    </row>
    <row r="759" spans="23:37" x14ac:dyDescent="0.3">
      <c r="W759" s="18"/>
      <c r="X759" s="18"/>
      <c r="Y759" s="18"/>
      <c r="Z759" s="18"/>
      <c r="AA759" s="18"/>
      <c r="AH759" s="24"/>
      <c r="AI759" s="25"/>
      <c r="AJ759" s="71"/>
      <c r="AK759" s="72"/>
    </row>
    <row r="760" spans="23:37" x14ac:dyDescent="0.3">
      <c r="W760" s="18"/>
      <c r="X760" s="18"/>
      <c r="Y760" s="18"/>
      <c r="Z760" s="18"/>
      <c r="AA760" s="18"/>
      <c r="AH760" s="24"/>
      <c r="AI760" s="25"/>
      <c r="AJ760" s="71"/>
      <c r="AK760" s="72"/>
    </row>
    <row r="761" spans="23:37" x14ac:dyDescent="0.3">
      <c r="W761" s="18"/>
      <c r="X761" s="18"/>
      <c r="Y761" s="18"/>
      <c r="Z761" s="18"/>
      <c r="AA761" s="18"/>
      <c r="AH761" s="24"/>
      <c r="AI761" s="25"/>
      <c r="AJ761" s="71"/>
      <c r="AK761" s="72"/>
    </row>
    <row r="762" spans="23:37" x14ac:dyDescent="0.3">
      <c r="W762" s="18"/>
      <c r="X762" s="18"/>
      <c r="Y762" s="18"/>
      <c r="Z762" s="18"/>
      <c r="AA762" s="18"/>
      <c r="AH762" s="24"/>
      <c r="AI762" s="25"/>
      <c r="AJ762" s="71"/>
      <c r="AK762" s="72"/>
    </row>
    <row r="763" spans="23:37" x14ac:dyDescent="0.3">
      <c r="W763" s="18"/>
      <c r="X763" s="18"/>
      <c r="Y763" s="18"/>
      <c r="Z763" s="18"/>
      <c r="AA763" s="18"/>
      <c r="AH763" s="24"/>
      <c r="AI763" s="25"/>
      <c r="AJ763" s="71"/>
      <c r="AK763" s="72"/>
    </row>
    <row r="764" spans="23:37" x14ac:dyDescent="0.3">
      <c r="W764" s="18"/>
      <c r="X764" s="18"/>
      <c r="Y764" s="18"/>
      <c r="Z764" s="18"/>
      <c r="AA764" s="18"/>
      <c r="AH764" s="24"/>
      <c r="AI764" s="25"/>
      <c r="AJ764" s="71"/>
      <c r="AK764" s="72"/>
    </row>
    <row r="765" spans="23:37" x14ac:dyDescent="0.3">
      <c r="W765" s="18"/>
      <c r="X765" s="18"/>
      <c r="Y765" s="18"/>
      <c r="Z765" s="18"/>
      <c r="AA765" s="18"/>
      <c r="AH765" s="24"/>
      <c r="AI765" s="25"/>
      <c r="AJ765" s="71"/>
      <c r="AK765" s="72"/>
    </row>
    <row r="766" spans="23:37" x14ac:dyDescent="0.3">
      <c r="W766" s="18"/>
      <c r="X766" s="18"/>
      <c r="Y766" s="18"/>
      <c r="Z766" s="18"/>
      <c r="AA766" s="18"/>
      <c r="AH766" s="24"/>
      <c r="AI766" s="25"/>
      <c r="AJ766" s="71"/>
      <c r="AK766" s="72"/>
    </row>
    <row r="767" spans="23:37" x14ac:dyDescent="0.3">
      <c r="W767" s="18"/>
      <c r="X767" s="18"/>
      <c r="Y767" s="18"/>
      <c r="Z767" s="18"/>
      <c r="AA767" s="18"/>
      <c r="AH767" s="24"/>
      <c r="AI767" s="25"/>
      <c r="AJ767" s="71"/>
      <c r="AK767" s="72"/>
    </row>
    <row r="768" spans="23:37" x14ac:dyDescent="0.3">
      <c r="W768" s="18"/>
      <c r="X768" s="18"/>
      <c r="Y768" s="18"/>
      <c r="Z768" s="18"/>
      <c r="AA768" s="18"/>
      <c r="AH768" s="24"/>
      <c r="AI768" s="25"/>
      <c r="AJ768" s="71"/>
      <c r="AK768" s="72"/>
    </row>
    <row r="769" spans="23:37" x14ac:dyDescent="0.3">
      <c r="W769" s="18"/>
      <c r="X769" s="18"/>
      <c r="Y769" s="18"/>
      <c r="Z769" s="18"/>
      <c r="AA769" s="18"/>
      <c r="AH769" s="24"/>
      <c r="AI769" s="25"/>
      <c r="AJ769" s="71"/>
      <c r="AK769" s="72"/>
    </row>
    <row r="770" spans="23:37" x14ac:dyDescent="0.3">
      <c r="W770" s="18"/>
      <c r="X770" s="18"/>
      <c r="Y770" s="18"/>
      <c r="Z770" s="18"/>
      <c r="AA770" s="18"/>
      <c r="AH770" s="24"/>
      <c r="AI770" s="25"/>
      <c r="AJ770" s="71"/>
      <c r="AK770" s="72"/>
    </row>
    <row r="771" spans="23:37" x14ac:dyDescent="0.3">
      <c r="W771" s="18"/>
      <c r="X771" s="18"/>
      <c r="Y771" s="18"/>
      <c r="Z771" s="18"/>
      <c r="AA771" s="18"/>
      <c r="AH771" s="24"/>
      <c r="AI771" s="25"/>
      <c r="AJ771" s="71"/>
      <c r="AK771" s="72"/>
    </row>
    <row r="772" spans="23:37" x14ac:dyDescent="0.3">
      <c r="W772" s="18"/>
      <c r="X772" s="18"/>
      <c r="Y772" s="18"/>
      <c r="Z772" s="18"/>
      <c r="AA772" s="18"/>
      <c r="AH772" s="24"/>
      <c r="AI772" s="25"/>
      <c r="AJ772" s="71"/>
      <c r="AK772" s="72"/>
    </row>
    <row r="773" spans="23:37" x14ac:dyDescent="0.3">
      <c r="W773" s="18"/>
      <c r="X773" s="18"/>
      <c r="Y773" s="18"/>
      <c r="Z773" s="18"/>
      <c r="AA773" s="18"/>
      <c r="AH773" s="24"/>
      <c r="AI773" s="25"/>
      <c r="AJ773" s="71"/>
      <c r="AK773" s="72"/>
    </row>
    <row r="774" spans="23:37" x14ac:dyDescent="0.3">
      <c r="W774" s="18"/>
      <c r="X774" s="18"/>
      <c r="Y774" s="18"/>
      <c r="Z774" s="18"/>
      <c r="AA774" s="18"/>
      <c r="AH774" s="24"/>
      <c r="AI774" s="25"/>
      <c r="AJ774" s="71"/>
      <c r="AK774" s="72"/>
    </row>
    <row r="775" spans="23:37" x14ac:dyDescent="0.3">
      <c r="W775" s="18"/>
      <c r="X775" s="18"/>
      <c r="Y775" s="18"/>
      <c r="Z775" s="18"/>
      <c r="AA775" s="18"/>
      <c r="AH775" s="24"/>
      <c r="AI775" s="25"/>
      <c r="AJ775" s="71"/>
      <c r="AK775" s="72"/>
    </row>
    <row r="776" spans="23:37" x14ac:dyDescent="0.3">
      <c r="W776" s="18"/>
      <c r="X776" s="18"/>
      <c r="Y776" s="18"/>
      <c r="Z776" s="18"/>
      <c r="AA776" s="18"/>
      <c r="AH776" s="24"/>
      <c r="AI776" s="25"/>
      <c r="AJ776" s="71"/>
      <c r="AK776" s="72"/>
    </row>
    <row r="777" spans="23:37" x14ac:dyDescent="0.3">
      <c r="W777" s="18"/>
      <c r="X777" s="18"/>
      <c r="Y777" s="18"/>
      <c r="Z777" s="18"/>
      <c r="AA777" s="18"/>
      <c r="AH777" s="24"/>
      <c r="AI777" s="25"/>
      <c r="AJ777" s="71"/>
      <c r="AK777" s="72"/>
    </row>
    <row r="778" spans="23:37" x14ac:dyDescent="0.3">
      <c r="W778" s="18"/>
      <c r="X778" s="18"/>
      <c r="Y778" s="18"/>
      <c r="Z778" s="18"/>
      <c r="AA778" s="18"/>
      <c r="AH778" s="24"/>
      <c r="AI778" s="25"/>
      <c r="AJ778" s="71"/>
      <c r="AK778" s="72"/>
    </row>
    <row r="779" spans="23:37" x14ac:dyDescent="0.3">
      <c r="W779" s="18"/>
      <c r="X779" s="18"/>
      <c r="Y779" s="18"/>
      <c r="Z779" s="18"/>
      <c r="AA779" s="18"/>
      <c r="AH779" s="24"/>
      <c r="AI779" s="25"/>
      <c r="AJ779" s="71"/>
      <c r="AK779" s="72"/>
    </row>
    <row r="780" spans="23:37" x14ac:dyDescent="0.3">
      <c r="W780" s="18"/>
      <c r="X780" s="18"/>
      <c r="Y780" s="18"/>
      <c r="Z780" s="18"/>
      <c r="AA780" s="18"/>
      <c r="AH780" s="24"/>
      <c r="AI780" s="25"/>
      <c r="AJ780" s="71"/>
      <c r="AK780" s="72"/>
    </row>
    <row r="781" spans="23:37" x14ac:dyDescent="0.3">
      <c r="W781" s="18"/>
      <c r="X781" s="18"/>
      <c r="Y781" s="18"/>
      <c r="Z781" s="18"/>
      <c r="AA781" s="18"/>
      <c r="AH781" s="24"/>
      <c r="AI781" s="25"/>
      <c r="AJ781" s="71"/>
      <c r="AK781" s="72"/>
    </row>
    <row r="782" spans="23:37" x14ac:dyDescent="0.3">
      <c r="W782" s="18"/>
      <c r="X782" s="18"/>
      <c r="Y782" s="18"/>
      <c r="Z782" s="18"/>
      <c r="AA782" s="18"/>
      <c r="AH782" s="24"/>
      <c r="AI782" s="25"/>
      <c r="AJ782" s="71"/>
      <c r="AK782" s="72"/>
    </row>
    <row r="783" spans="23:37" x14ac:dyDescent="0.3">
      <c r="W783" s="18"/>
      <c r="X783" s="18"/>
      <c r="Y783" s="18"/>
      <c r="Z783" s="18"/>
      <c r="AA783" s="18"/>
      <c r="AH783" s="24"/>
      <c r="AI783" s="25"/>
      <c r="AJ783" s="71"/>
      <c r="AK783" s="72"/>
    </row>
    <row r="784" spans="23:37" x14ac:dyDescent="0.3">
      <c r="W784" s="18"/>
      <c r="X784" s="18"/>
      <c r="Y784" s="18"/>
      <c r="Z784" s="18"/>
      <c r="AA784" s="18"/>
      <c r="AH784" s="24"/>
      <c r="AI784" s="25"/>
      <c r="AJ784" s="71"/>
      <c r="AK784" s="72"/>
    </row>
    <row r="785" spans="23:37" x14ac:dyDescent="0.3">
      <c r="W785" s="18"/>
      <c r="X785" s="18"/>
      <c r="Y785" s="18"/>
      <c r="Z785" s="18"/>
      <c r="AA785" s="18"/>
      <c r="AH785" s="24"/>
      <c r="AI785" s="25"/>
      <c r="AJ785" s="71"/>
      <c r="AK785" s="72"/>
    </row>
    <row r="786" spans="23:37" x14ac:dyDescent="0.3">
      <c r="W786" s="18"/>
      <c r="X786" s="18"/>
      <c r="Y786" s="18"/>
      <c r="Z786" s="18"/>
      <c r="AA786" s="18"/>
      <c r="AH786" s="24"/>
      <c r="AI786" s="25"/>
      <c r="AJ786" s="71"/>
      <c r="AK786" s="72"/>
    </row>
    <row r="787" spans="23:37" x14ac:dyDescent="0.3">
      <c r="W787" s="18"/>
      <c r="X787" s="18"/>
      <c r="Y787" s="18"/>
      <c r="Z787" s="18"/>
      <c r="AA787" s="18"/>
      <c r="AH787" s="24"/>
      <c r="AI787" s="25"/>
      <c r="AJ787" s="71"/>
      <c r="AK787" s="72"/>
    </row>
    <row r="788" spans="23:37" x14ac:dyDescent="0.3">
      <c r="W788" s="18"/>
      <c r="X788" s="18"/>
      <c r="Y788" s="18"/>
      <c r="Z788" s="18"/>
      <c r="AA788" s="18"/>
      <c r="AH788" s="24"/>
      <c r="AI788" s="25"/>
      <c r="AJ788" s="71"/>
      <c r="AK788" s="72"/>
    </row>
    <row r="789" spans="23:37" x14ac:dyDescent="0.3">
      <c r="W789" s="18"/>
      <c r="X789" s="18"/>
      <c r="Y789" s="18"/>
      <c r="Z789" s="18"/>
      <c r="AA789" s="18"/>
      <c r="AH789" s="24"/>
      <c r="AI789" s="25"/>
      <c r="AJ789" s="71"/>
      <c r="AK789" s="72"/>
    </row>
    <row r="790" spans="23:37" x14ac:dyDescent="0.3">
      <c r="W790" s="18"/>
      <c r="X790" s="18"/>
      <c r="Y790" s="18"/>
      <c r="Z790" s="18"/>
      <c r="AA790" s="18"/>
      <c r="AH790" s="24"/>
      <c r="AI790" s="25"/>
      <c r="AJ790" s="71"/>
      <c r="AK790" s="72"/>
    </row>
    <row r="791" spans="23:37" x14ac:dyDescent="0.3">
      <c r="W791" s="18"/>
      <c r="X791" s="18"/>
      <c r="Y791" s="18"/>
      <c r="Z791" s="18"/>
      <c r="AA791" s="18"/>
      <c r="AH791" s="24"/>
      <c r="AI791" s="25"/>
      <c r="AJ791" s="71"/>
      <c r="AK791" s="72"/>
    </row>
    <row r="792" spans="23:37" x14ac:dyDescent="0.3">
      <c r="W792" s="18"/>
      <c r="X792" s="18"/>
      <c r="Y792" s="18"/>
      <c r="Z792" s="18"/>
      <c r="AA792" s="18"/>
      <c r="AH792" s="24"/>
      <c r="AI792" s="25"/>
      <c r="AJ792" s="71"/>
      <c r="AK792" s="72"/>
    </row>
    <row r="793" spans="23:37" x14ac:dyDescent="0.3">
      <c r="W793" s="18"/>
      <c r="X793" s="18"/>
      <c r="Y793" s="18"/>
      <c r="Z793" s="18"/>
      <c r="AA793" s="18"/>
      <c r="AH793" s="24"/>
      <c r="AI793" s="25"/>
      <c r="AJ793" s="71"/>
      <c r="AK793" s="72"/>
    </row>
    <row r="794" spans="23:37" x14ac:dyDescent="0.3">
      <c r="W794" s="18"/>
      <c r="X794" s="18"/>
      <c r="Y794" s="18"/>
      <c r="Z794" s="18"/>
      <c r="AA794" s="18"/>
      <c r="AH794" s="24"/>
      <c r="AI794" s="25"/>
      <c r="AJ794" s="71"/>
      <c r="AK794" s="72"/>
    </row>
    <row r="795" spans="23:37" x14ac:dyDescent="0.3">
      <c r="W795" s="18"/>
      <c r="X795" s="18"/>
      <c r="Y795" s="18"/>
      <c r="Z795" s="18"/>
      <c r="AA795" s="18"/>
      <c r="AH795" s="24"/>
      <c r="AI795" s="25"/>
      <c r="AJ795" s="71"/>
      <c r="AK795" s="72"/>
    </row>
    <row r="796" spans="23:37" x14ac:dyDescent="0.3">
      <c r="W796" s="18"/>
      <c r="X796" s="18"/>
      <c r="Y796" s="18"/>
      <c r="Z796" s="18"/>
      <c r="AA796" s="18"/>
      <c r="AH796" s="24"/>
      <c r="AI796" s="25"/>
      <c r="AJ796" s="71"/>
      <c r="AK796" s="72"/>
    </row>
    <row r="797" spans="23:37" x14ac:dyDescent="0.3">
      <c r="W797" s="18"/>
      <c r="X797" s="18"/>
      <c r="Y797" s="18"/>
      <c r="Z797" s="18"/>
      <c r="AA797" s="18"/>
      <c r="AH797" s="24"/>
      <c r="AI797" s="25"/>
      <c r="AJ797" s="71"/>
      <c r="AK797" s="72"/>
    </row>
    <row r="798" spans="23:37" x14ac:dyDescent="0.3">
      <c r="W798" s="18"/>
      <c r="X798" s="18"/>
      <c r="Y798" s="18"/>
      <c r="Z798" s="18"/>
      <c r="AA798" s="18"/>
      <c r="AH798" s="24"/>
      <c r="AI798" s="25"/>
      <c r="AJ798" s="71"/>
      <c r="AK798" s="72"/>
    </row>
    <row r="799" spans="23:37" x14ac:dyDescent="0.3">
      <c r="W799" s="18"/>
      <c r="X799" s="18"/>
      <c r="Y799" s="18"/>
      <c r="Z799" s="18"/>
      <c r="AA799" s="18"/>
      <c r="AH799" s="24"/>
      <c r="AI799" s="25"/>
      <c r="AJ799" s="71"/>
      <c r="AK799" s="72"/>
    </row>
    <row r="800" spans="23:37" x14ac:dyDescent="0.3">
      <c r="W800" s="18"/>
      <c r="X800" s="18"/>
      <c r="Y800" s="18"/>
      <c r="Z800" s="18"/>
      <c r="AA800" s="18"/>
      <c r="AH800" s="24"/>
      <c r="AI800" s="25"/>
      <c r="AJ800" s="71"/>
      <c r="AK800" s="72"/>
    </row>
    <row r="801" spans="23:37" x14ac:dyDescent="0.3">
      <c r="W801" s="18"/>
      <c r="X801" s="18"/>
      <c r="Y801" s="18"/>
      <c r="Z801" s="18"/>
      <c r="AA801" s="18"/>
      <c r="AH801" s="24"/>
      <c r="AI801" s="25"/>
      <c r="AJ801" s="71"/>
      <c r="AK801" s="72"/>
    </row>
    <row r="802" spans="23:37" x14ac:dyDescent="0.3">
      <c r="W802" s="18"/>
      <c r="X802" s="18"/>
      <c r="Y802" s="18"/>
      <c r="Z802" s="18"/>
      <c r="AA802" s="18"/>
      <c r="AH802" s="24"/>
      <c r="AI802" s="25"/>
      <c r="AJ802" s="71"/>
      <c r="AK802" s="72"/>
    </row>
    <row r="803" spans="23:37" x14ac:dyDescent="0.3">
      <c r="W803" s="18"/>
      <c r="X803" s="18"/>
      <c r="Y803" s="18"/>
      <c r="Z803" s="18"/>
      <c r="AA803" s="18"/>
      <c r="AH803" s="24"/>
      <c r="AI803" s="25"/>
      <c r="AJ803" s="71"/>
      <c r="AK803" s="72"/>
    </row>
    <row r="804" spans="23:37" x14ac:dyDescent="0.3">
      <c r="W804" s="18"/>
      <c r="X804" s="18"/>
      <c r="Y804" s="18"/>
      <c r="Z804" s="18"/>
      <c r="AA804" s="18"/>
      <c r="AH804" s="24"/>
      <c r="AI804" s="25"/>
      <c r="AJ804" s="71"/>
      <c r="AK804" s="72"/>
    </row>
    <row r="805" spans="23:37" x14ac:dyDescent="0.3">
      <c r="W805" s="18"/>
      <c r="X805" s="18"/>
      <c r="Y805" s="18"/>
      <c r="Z805" s="18"/>
      <c r="AA805" s="18"/>
      <c r="AH805" s="24"/>
      <c r="AI805" s="25"/>
      <c r="AJ805" s="71"/>
      <c r="AK805" s="72"/>
    </row>
    <row r="806" spans="23:37" x14ac:dyDescent="0.3">
      <c r="W806" s="18"/>
      <c r="X806" s="18"/>
      <c r="Y806" s="18"/>
      <c r="Z806" s="18"/>
      <c r="AA806" s="18"/>
      <c r="AH806" s="24"/>
      <c r="AI806" s="25"/>
      <c r="AJ806" s="71"/>
      <c r="AK806" s="72"/>
    </row>
    <row r="807" spans="23:37" x14ac:dyDescent="0.3">
      <c r="W807" s="18"/>
      <c r="X807" s="18"/>
      <c r="Y807" s="18"/>
      <c r="Z807" s="18"/>
      <c r="AA807" s="18"/>
      <c r="AH807" s="24"/>
      <c r="AI807" s="25"/>
      <c r="AJ807" s="71"/>
      <c r="AK807" s="72"/>
    </row>
    <row r="808" spans="23:37" x14ac:dyDescent="0.3">
      <c r="W808" s="18"/>
      <c r="X808" s="18"/>
      <c r="Y808" s="18"/>
      <c r="Z808" s="18"/>
      <c r="AA808" s="18"/>
      <c r="AH808" s="24"/>
      <c r="AI808" s="25"/>
      <c r="AJ808" s="71"/>
      <c r="AK808" s="72"/>
    </row>
    <row r="809" spans="23:37" x14ac:dyDescent="0.3">
      <c r="W809" s="18"/>
      <c r="X809" s="18"/>
      <c r="Y809" s="18"/>
      <c r="Z809" s="18"/>
      <c r="AA809" s="18"/>
      <c r="AH809" s="24"/>
      <c r="AI809" s="25"/>
      <c r="AJ809" s="71"/>
      <c r="AK809" s="72"/>
    </row>
    <row r="810" spans="23:37" x14ac:dyDescent="0.3">
      <c r="W810" s="18"/>
      <c r="X810" s="18"/>
      <c r="Y810" s="18"/>
      <c r="Z810" s="18"/>
      <c r="AA810" s="18"/>
      <c r="AH810" s="24"/>
      <c r="AI810" s="25"/>
      <c r="AJ810" s="71"/>
      <c r="AK810" s="72"/>
    </row>
    <row r="811" spans="23:37" x14ac:dyDescent="0.3">
      <c r="W811" s="18"/>
      <c r="X811" s="18"/>
      <c r="Y811" s="18"/>
      <c r="Z811" s="18"/>
      <c r="AA811" s="18"/>
      <c r="AH811" s="24"/>
      <c r="AI811" s="25"/>
      <c r="AJ811" s="71"/>
      <c r="AK811" s="72"/>
    </row>
    <row r="812" spans="23:37" x14ac:dyDescent="0.3">
      <c r="W812" s="18"/>
      <c r="X812" s="18"/>
      <c r="Y812" s="18"/>
      <c r="Z812" s="18"/>
      <c r="AA812" s="18"/>
      <c r="AH812" s="24"/>
      <c r="AI812" s="25"/>
      <c r="AJ812" s="71"/>
      <c r="AK812" s="72"/>
    </row>
    <row r="813" spans="23:37" x14ac:dyDescent="0.3">
      <c r="W813" s="18"/>
      <c r="X813" s="18"/>
      <c r="Y813" s="18"/>
      <c r="Z813" s="18"/>
      <c r="AA813" s="18"/>
      <c r="AH813" s="24"/>
      <c r="AI813" s="25"/>
      <c r="AJ813" s="71"/>
      <c r="AK813" s="72"/>
    </row>
    <row r="814" spans="23:37" x14ac:dyDescent="0.3">
      <c r="W814" s="18"/>
      <c r="X814" s="18"/>
      <c r="Y814" s="18"/>
      <c r="Z814" s="18"/>
      <c r="AA814" s="18"/>
      <c r="AH814" s="24"/>
      <c r="AI814" s="25"/>
      <c r="AJ814" s="71"/>
      <c r="AK814" s="72"/>
    </row>
    <row r="815" spans="23:37" x14ac:dyDescent="0.3">
      <c r="W815" s="18"/>
      <c r="X815" s="18"/>
      <c r="Y815" s="18"/>
      <c r="Z815" s="18"/>
      <c r="AA815" s="18"/>
      <c r="AH815" s="24"/>
      <c r="AI815" s="25"/>
      <c r="AJ815" s="71"/>
      <c r="AK815" s="72"/>
    </row>
    <row r="816" spans="23:37" x14ac:dyDescent="0.3">
      <c r="W816" s="18"/>
      <c r="X816" s="18"/>
      <c r="Y816" s="18"/>
      <c r="Z816" s="18"/>
      <c r="AA816" s="18"/>
      <c r="AH816" s="24"/>
      <c r="AI816" s="25"/>
      <c r="AJ816" s="71"/>
      <c r="AK816" s="72"/>
    </row>
    <row r="817" spans="23:37" x14ac:dyDescent="0.3">
      <c r="W817" s="18"/>
      <c r="X817" s="18"/>
      <c r="Y817" s="18"/>
      <c r="Z817" s="18"/>
      <c r="AA817" s="18"/>
      <c r="AH817" s="24"/>
      <c r="AI817" s="25"/>
      <c r="AJ817" s="71"/>
      <c r="AK817" s="72"/>
    </row>
    <row r="818" spans="23:37" x14ac:dyDescent="0.3">
      <c r="W818" s="18"/>
      <c r="X818" s="18"/>
      <c r="Y818" s="18"/>
      <c r="Z818" s="18"/>
      <c r="AA818" s="18"/>
      <c r="AH818" s="24"/>
      <c r="AI818" s="25"/>
      <c r="AJ818" s="71"/>
      <c r="AK818" s="72"/>
    </row>
    <row r="819" spans="23:37" x14ac:dyDescent="0.3">
      <c r="W819" s="18"/>
      <c r="X819" s="18"/>
      <c r="Y819" s="18"/>
      <c r="Z819" s="18"/>
      <c r="AA819" s="18"/>
      <c r="AH819" s="24"/>
      <c r="AI819" s="25"/>
      <c r="AJ819" s="71"/>
      <c r="AK819" s="72"/>
    </row>
    <row r="820" spans="23:37" x14ac:dyDescent="0.3">
      <c r="W820" s="18"/>
      <c r="X820" s="18"/>
      <c r="Y820" s="18"/>
      <c r="Z820" s="18"/>
      <c r="AA820" s="18"/>
      <c r="AH820" s="24"/>
      <c r="AI820" s="25"/>
      <c r="AJ820" s="71"/>
      <c r="AK820" s="72"/>
    </row>
    <row r="821" spans="23:37" x14ac:dyDescent="0.3">
      <c r="W821" s="18"/>
      <c r="X821" s="18"/>
      <c r="Y821" s="18"/>
      <c r="Z821" s="18"/>
      <c r="AA821" s="18"/>
      <c r="AH821" s="24"/>
      <c r="AI821" s="25"/>
      <c r="AJ821" s="71"/>
      <c r="AK821" s="72"/>
    </row>
    <row r="822" spans="23:37" x14ac:dyDescent="0.3">
      <c r="W822" s="18"/>
      <c r="X822" s="18"/>
      <c r="Y822" s="18"/>
      <c r="Z822" s="18"/>
      <c r="AA822" s="18"/>
      <c r="AH822" s="24"/>
      <c r="AI822" s="25"/>
      <c r="AJ822" s="71"/>
      <c r="AK822" s="72"/>
    </row>
    <row r="823" spans="23:37" x14ac:dyDescent="0.3">
      <c r="W823" s="18"/>
      <c r="X823" s="18"/>
      <c r="Y823" s="18"/>
      <c r="Z823" s="18"/>
      <c r="AA823" s="18"/>
      <c r="AH823" s="24"/>
      <c r="AI823" s="25"/>
      <c r="AJ823" s="71"/>
      <c r="AK823" s="72"/>
    </row>
    <row r="824" spans="23:37" x14ac:dyDescent="0.3">
      <c r="W824" s="18"/>
      <c r="X824" s="18"/>
      <c r="Y824" s="18"/>
      <c r="Z824" s="18"/>
      <c r="AA824" s="18"/>
      <c r="AH824" s="24"/>
      <c r="AI824" s="25"/>
      <c r="AJ824" s="71"/>
      <c r="AK824" s="72"/>
    </row>
    <row r="825" spans="23:37" x14ac:dyDescent="0.3">
      <c r="W825" s="18"/>
      <c r="X825" s="18"/>
      <c r="Y825" s="18"/>
      <c r="Z825" s="18"/>
      <c r="AA825" s="18"/>
      <c r="AH825" s="24"/>
      <c r="AI825" s="25"/>
      <c r="AJ825" s="71"/>
      <c r="AK825" s="72"/>
    </row>
    <row r="826" spans="23:37" x14ac:dyDescent="0.3">
      <c r="W826" s="18"/>
      <c r="X826" s="18"/>
      <c r="Y826" s="18"/>
      <c r="Z826" s="18"/>
      <c r="AA826" s="18"/>
      <c r="AH826" s="24"/>
      <c r="AI826" s="25"/>
      <c r="AJ826" s="71"/>
      <c r="AK826" s="72"/>
    </row>
    <row r="827" spans="23:37" x14ac:dyDescent="0.3">
      <c r="W827" s="18"/>
      <c r="X827" s="18"/>
      <c r="Y827" s="18"/>
      <c r="Z827" s="18"/>
      <c r="AA827" s="18"/>
      <c r="AH827" s="24"/>
      <c r="AI827" s="25"/>
      <c r="AJ827" s="71"/>
      <c r="AK827" s="72"/>
    </row>
    <row r="828" spans="23:37" x14ac:dyDescent="0.3">
      <c r="W828" s="18"/>
      <c r="X828" s="18"/>
      <c r="Y828" s="18"/>
      <c r="Z828" s="18"/>
      <c r="AA828" s="18"/>
      <c r="AH828" s="24"/>
      <c r="AI828" s="25"/>
      <c r="AJ828" s="71"/>
      <c r="AK828" s="72"/>
    </row>
    <row r="829" spans="23:37" x14ac:dyDescent="0.3">
      <c r="W829" s="18"/>
      <c r="X829" s="18"/>
      <c r="Y829" s="18"/>
      <c r="Z829" s="18"/>
      <c r="AA829" s="18"/>
      <c r="AH829" s="24"/>
      <c r="AI829" s="25"/>
      <c r="AJ829" s="71"/>
      <c r="AK829" s="72"/>
    </row>
    <row r="830" spans="23:37" x14ac:dyDescent="0.3">
      <c r="W830" s="18"/>
      <c r="X830" s="18"/>
      <c r="Y830" s="18"/>
      <c r="Z830" s="18"/>
      <c r="AA830" s="18"/>
      <c r="AH830" s="24"/>
      <c r="AI830" s="25"/>
      <c r="AJ830" s="71"/>
      <c r="AK830" s="72"/>
    </row>
    <row r="831" spans="23:37" x14ac:dyDescent="0.3">
      <c r="W831" s="18"/>
      <c r="X831" s="18"/>
      <c r="Y831" s="18"/>
      <c r="Z831" s="18"/>
      <c r="AA831" s="18"/>
      <c r="AH831" s="24"/>
      <c r="AI831" s="25"/>
      <c r="AJ831" s="71"/>
      <c r="AK831" s="72"/>
    </row>
    <row r="832" spans="23:37" x14ac:dyDescent="0.3">
      <c r="W832" s="18"/>
      <c r="X832" s="18"/>
      <c r="Y832" s="18"/>
      <c r="Z832" s="18"/>
      <c r="AA832" s="18"/>
      <c r="AH832" s="24"/>
      <c r="AI832" s="25"/>
      <c r="AJ832" s="71"/>
      <c r="AK832" s="72"/>
    </row>
    <row r="833" spans="23:37" x14ac:dyDescent="0.3">
      <c r="W833" s="18"/>
      <c r="X833" s="18"/>
      <c r="Y833" s="18"/>
      <c r="Z833" s="18"/>
      <c r="AA833" s="18"/>
      <c r="AH833" s="24"/>
      <c r="AI833" s="25"/>
      <c r="AJ833" s="71"/>
      <c r="AK833" s="72"/>
    </row>
    <row r="834" spans="23:37" x14ac:dyDescent="0.3">
      <c r="W834" s="18"/>
      <c r="X834" s="18"/>
      <c r="Y834" s="18"/>
      <c r="Z834" s="18"/>
      <c r="AA834" s="18"/>
      <c r="AH834" s="24"/>
      <c r="AI834" s="25"/>
      <c r="AJ834" s="71"/>
      <c r="AK834" s="72"/>
    </row>
    <row r="835" spans="23:37" x14ac:dyDescent="0.3">
      <c r="W835" s="18"/>
      <c r="X835" s="18"/>
      <c r="Y835" s="18"/>
      <c r="Z835" s="18"/>
      <c r="AA835" s="18"/>
      <c r="AH835" s="24"/>
      <c r="AI835" s="25"/>
      <c r="AJ835" s="71"/>
      <c r="AK835" s="72"/>
    </row>
    <row r="836" spans="23:37" x14ac:dyDescent="0.3">
      <c r="W836" s="18"/>
      <c r="X836" s="18"/>
      <c r="Y836" s="18"/>
      <c r="Z836" s="18"/>
      <c r="AA836" s="18"/>
      <c r="AH836" s="24"/>
      <c r="AI836" s="25"/>
      <c r="AJ836" s="71"/>
      <c r="AK836" s="72"/>
    </row>
    <row r="837" spans="23:37" x14ac:dyDescent="0.3">
      <c r="W837" s="18"/>
      <c r="X837" s="18"/>
      <c r="Y837" s="18"/>
      <c r="Z837" s="18"/>
      <c r="AA837" s="18"/>
      <c r="AH837" s="24"/>
      <c r="AI837" s="25"/>
      <c r="AJ837" s="71"/>
      <c r="AK837" s="72"/>
    </row>
    <row r="838" spans="23:37" x14ac:dyDescent="0.3">
      <c r="W838" s="18"/>
      <c r="X838" s="18"/>
      <c r="Y838" s="18"/>
      <c r="Z838" s="18"/>
      <c r="AA838" s="18"/>
      <c r="AH838" s="24"/>
      <c r="AI838" s="25"/>
      <c r="AJ838" s="71"/>
      <c r="AK838" s="72"/>
    </row>
    <row r="839" spans="23:37" x14ac:dyDescent="0.3">
      <c r="W839" s="18"/>
      <c r="X839" s="18"/>
      <c r="Y839" s="18"/>
      <c r="Z839" s="18"/>
      <c r="AA839" s="18"/>
      <c r="AH839" s="24"/>
      <c r="AI839" s="25"/>
      <c r="AJ839" s="71"/>
      <c r="AK839" s="72"/>
    </row>
    <row r="840" spans="23:37" x14ac:dyDescent="0.3">
      <c r="W840" s="18"/>
      <c r="X840" s="18"/>
      <c r="Y840" s="18"/>
      <c r="Z840" s="18"/>
      <c r="AA840" s="18"/>
      <c r="AH840" s="24"/>
      <c r="AI840" s="25"/>
      <c r="AJ840" s="71"/>
      <c r="AK840" s="72"/>
    </row>
    <row r="841" spans="23:37" x14ac:dyDescent="0.3">
      <c r="W841" s="18"/>
      <c r="X841" s="18"/>
      <c r="Y841" s="18"/>
      <c r="Z841" s="18"/>
      <c r="AA841" s="18"/>
      <c r="AH841" s="24"/>
      <c r="AI841" s="25"/>
      <c r="AJ841" s="71"/>
      <c r="AK841" s="72"/>
    </row>
    <row r="842" spans="23:37" x14ac:dyDescent="0.3">
      <c r="W842" s="18"/>
      <c r="X842" s="18"/>
      <c r="Y842" s="18"/>
      <c r="Z842" s="18"/>
      <c r="AA842" s="18"/>
      <c r="AH842" s="24"/>
      <c r="AI842" s="25"/>
      <c r="AJ842" s="71"/>
      <c r="AK842" s="72"/>
    </row>
    <row r="843" spans="23:37" x14ac:dyDescent="0.3">
      <c r="W843" s="18"/>
      <c r="X843" s="18"/>
      <c r="Y843" s="18"/>
      <c r="Z843" s="18"/>
      <c r="AA843" s="18"/>
      <c r="AH843" s="24"/>
      <c r="AI843" s="25"/>
      <c r="AJ843" s="71"/>
      <c r="AK843" s="72"/>
    </row>
    <row r="844" spans="23:37" x14ac:dyDescent="0.3">
      <c r="W844" s="18"/>
      <c r="X844" s="18"/>
      <c r="Y844" s="18"/>
      <c r="Z844" s="18"/>
      <c r="AA844" s="18"/>
      <c r="AH844" s="24"/>
      <c r="AI844" s="25"/>
      <c r="AJ844" s="71"/>
      <c r="AK844" s="72"/>
    </row>
    <row r="845" spans="23:37" x14ac:dyDescent="0.3">
      <c r="W845" s="18"/>
      <c r="X845" s="18"/>
      <c r="Y845" s="18"/>
      <c r="Z845" s="18"/>
      <c r="AA845" s="18"/>
      <c r="AH845" s="24"/>
      <c r="AI845" s="25"/>
      <c r="AJ845" s="71"/>
      <c r="AK845" s="72"/>
    </row>
    <row r="846" spans="23:37" x14ac:dyDescent="0.3">
      <c r="W846" s="18"/>
      <c r="X846" s="18"/>
      <c r="Y846" s="18"/>
      <c r="Z846" s="18"/>
      <c r="AA846" s="18"/>
      <c r="AH846" s="24"/>
      <c r="AI846" s="25"/>
      <c r="AJ846" s="71"/>
      <c r="AK846" s="72"/>
    </row>
    <row r="847" spans="23:37" x14ac:dyDescent="0.3">
      <c r="W847" s="18"/>
      <c r="X847" s="18"/>
      <c r="Y847" s="18"/>
      <c r="Z847" s="18"/>
      <c r="AA847" s="18"/>
      <c r="AH847" s="24"/>
      <c r="AI847" s="25"/>
      <c r="AJ847" s="71"/>
      <c r="AK847" s="72"/>
    </row>
    <row r="848" spans="23:37" x14ac:dyDescent="0.3">
      <c r="W848" s="18"/>
      <c r="X848" s="18"/>
      <c r="Y848" s="18"/>
      <c r="Z848" s="18"/>
      <c r="AA848" s="18"/>
      <c r="AH848" s="24"/>
      <c r="AI848" s="25"/>
      <c r="AJ848" s="71"/>
      <c r="AK848" s="72"/>
    </row>
    <row r="849" spans="23:37" x14ac:dyDescent="0.3">
      <c r="W849" s="18"/>
      <c r="X849" s="18"/>
      <c r="Y849" s="18"/>
      <c r="Z849" s="18"/>
      <c r="AA849" s="18"/>
      <c r="AH849" s="24"/>
      <c r="AI849" s="25"/>
      <c r="AJ849" s="71"/>
      <c r="AK849" s="72"/>
    </row>
    <row r="850" spans="23:37" x14ac:dyDescent="0.3">
      <c r="W850" s="18"/>
      <c r="X850" s="18"/>
      <c r="Y850" s="18"/>
      <c r="Z850" s="18"/>
      <c r="AA850" s="18"/>
      <c r="AH850" s="24"/>
      <c r="AI850" s="25"/>
      <c r="AJ850" s="71"/>
      <c r="AK850" s="72"/>
    </row>
    <row r="851" spans="23:37" x14ac:dyDescent="0.3">
      <c r="W851" s="18"/>
      <c r="X851" s="18"/>
      <c r="Y851" s="18"/>
      <c r="Z851" s="18"/>
      <c r="AA851" s="18"/>
      <c r="AH851" s="24"/>
      <c r="AI851" s="25"/>
      <c r="AJ851" s="71"/>
      <c r="AK851" s="72"/>
    </row>
    <row r="852" spans="23:37" x14ac:dyDescent="0.3">
      <c r="W852" s="18"/>
      <c r="X852" s="18"/>
      <c r="Y852" s="18"/>
      <c r="Z852" s="18"/>
      <c r="AA852" s="18"/>
      <c r="AH852" s="24"/>
      <c r="AI852" s="25"/>
      <c r="AJ852" s="71"/>
      <c r="AK852" s="72"/>
    </row>
    <row r="853" spans="23:37" x14ac:dyDescent="0.3">
      <c r="W853" s="18"/>
      <c r="X853" s="18"/>
      <c r="Y853" s="18"/>
      <c r="Z853" s="18"/>
      <c r="AA853" s="18"/>
      <c r="AH853" s="24"/>
      <c r="AI853" s="25"/>
      <c r="AJ853" s="71"/>
      <c r="AK853" s="72"/>
    </row>
    <row r="854" spans="23:37" x14ac:dyDescent="0.3">
      <c r="W854" s="18"/>
      <c r="X854" s="18"/>
      <c r="Y854" s="18"/>
      <c r="Z854" s="18"/>
      <c r="AA854" s="18"/>
      <c r="AH854" s="24"/>
      <c r="AI854" s="25"/>
      <c r="AJ854" s="71"/>
      <c r="AK854" s="72"/>
    </row>
    <row r="855" spans="23:37" x14ac:dyDescent="0.3">
      <c r="W855" s="18"/>
      <c r="X855" s="18"/>
      <c r="Y855" s="18"/>
      <c r="Z855" s="18"/>
      <c r="AA855" s="18"/>
      <c r="AH855" s="24"/>
      <c r="AI855" s="25"/>
      <c r="AJ855" s="71"/>
      <c r="AK855" s="72"/>
    </row>
    <row r="856" spans="23:37" x14ac:dyDescent="0.3">
      <c r="W856" s="18"/>
      <c r="X856" s="18"/>
      <c r="Y856" s="18"/>
      <c r="Z856" s="18"/>
      <c r="AA856" s="18"/>
      <c r="AH856" s="24"/>
      <c r="AI856" s="25"/>
      <c r="AJ856" s="71"/>
      <c r="AK856" s="72"/>
    </row>
    <row r="857" spans="23:37" x14ac:dyDescent="0.3">
      <c r="W857" s="18"/>
      <c r="X857" s="18"/>
      <c r="Y857" s="18"/>
      <c r="Z857" s="18"/>
      <c r="AA857" s="18"/>
      <c r="AH857" s="24"/>
      <c r="AI857" s="25"/>
      <c r="AJ857" s="71"/>
      <c r="AK857" s="72"/>
    </row>
    <row r="858" spans="23:37" x14ac:dyDescent="0.3">
      <c r="W858" s="18"/>
      <c r="X858" s="18"/>
      <c r="Y858" s="18"/>
      <c r="Z858" s="18"/>
      <c r="AA858" s="18"/>
      <c r="AH858" s="24"/>
      <c r="AI858" s="25"/>
      <c r="AJ858" s="71"/>
      <c r="AK858" s="72"/>
    </row>
    <row r="859" spans="23:37" x14ac:dyDescent="0.3">
      <c r="W859" s="18"/>
      <c r="X859" s="18"/>
      <c r="Y859" s="18"/>
      <c r="Z859" s="18"/>
      <c r="AA859" s="18"/>
      <c r="AH859" s="24"/>
      <c r="AI859" s="25"/>
      <c r="AJ859" s="71"/>
      <c r="AK859" s="72"/>
    </row>
    <row r="860" spans="23:37" x14ac:dyDescent="0.3">
      <c r="W860" s="18"/>
      <c r="X860" s="18"/>
      <c r="Y860" s="18"/>
      <c r="Z860" s="18"/>
      <c r="AA860" s="18"/>
      <c r="AH860" s="24"/>
      <c r="AI860" s="25"/>
      <c r="AJ860" s="71"/>
      <c r="AK860" s="72"/>
    </row>
    <row r="861" spans="23:37" x14ac:dyDescent="0.3">
      <c r="W861" s="18"/>
      <c r="X861" s="18"/>
      <c r="Y861" s="18"/>
      <c r="Z861" s="18"/>
      <c r="AA861" s="18"/>
      <c r="AH861" s="24"/>
      <c r="AI861" s="25"/>
      <c r="AJ861" s="71"/>
      <c r="AK861" s="72"/>
    </row>
    <row r="862" spans="23:37" x14ac:dyDescent="0.3">
      <c r="W862" s="18"/>
      <c r="X862" s="18"/>
      <c r="Y862" s="18"/>
      <c r="Z862" s="18"/>
      <c r="AA862" s="18"/>
      <c r="AH862" s="24"/>
      <c r="AI862" s="25"/>
      <c r="AJ862" s="71"/>
      <c r="AK862" s="72"/>
    </row>
    <row r="863" spans="23:37" x14ac:dyDescent="0.3">
      <c r="W863" s="18"/>
      <c r="X863" s="18"/>
      <c r="Y863" s="18"/>
      <c r="Z863" s="18"/>
      <c r="AA863" s="18"/>
      <c r="AH863" s="24"/>
      <c r="AI863" s="25"/>
      <c r="AJ863" s="71"/>
      <c r="AK863" s="72"/>
    </row>
    <row r="864" spans="23:37" x14ac:dyDescent="0.3">
      <c r="W864" s="18"/>
      <c r="X864" s="18"/>
      <c r="Y864" s="18"/>
      <c r="Z864" s="18"/>
      <c r="AA864" s="18"/>
      <c r="AH864" s="24"/>
      <c r="AI864" s="25"/>
      <c r="AJ864" s="71"/>
      <c r="AK864" s="72"/>
    </row>
    <row r="865" spans="23:37" x14ac:dyDescent="0.3">
      <c r="W865" s="18"/>
      <c r="X865" s="18"/>
      <c r="Y865" s="18"/>
      <c r="Z865" s="18"/>
      <c r="AA865" s="18"/>
      <c r="AH865" s="24"/>
      <c r="AI865" s="25"/>
      <c r="AJ865" s="71"/>
      <c r="AK865" s="72"/>
    </row>
    <row r="866" spans="23:37" x14ac:dyDescent="0.3">
      <c r="W866" s="18"/>
      <c r="X866" s="18"/>
      <c r="Y866" s="18"/>
      <c r="Z866" s="18"/>
      <c r="AA866" s="18"/>
      <c r="AH866" s="24"/>
      <c r="AI866" s="25"/>
      <c r="AJ866" s="71"/>
      <c r="AK866" s="72"/>
    </row>
    <row r="867" spans="23:37" x14ac:dyDescent="0.3">
      <c r="W867" s="18"/>
      <c r="X867" s="18"/>
      <c r="Y867" s="18"/>
      <c r="Z867" s="18"/>
      <c r="AA867" s="18"/>
      <c r="AH867" s="24"/>
      <c r="AI867" s="25"/>
      <c r="AJ867" s="71"/>
      <c r="AK867" s="72"/>
    </row>
    <row r="868" spans="23:37" x14ac:dyDescent="0.3">
      <c r="W868" s="18"/>
      <c r="X868" s="18"/>
      <c r="Y868" s="18"/>
      <c r="Z868" s="18"/>
      <c r="AA868" s="18"/>
      <c r="AH868" s="24"/>
      <c r="AI868" s="25"/>
      <c r="AJ868" s="71"/>
      <c r="AK868" s="72"/>
    </row>
    <row r="869" spans="23:37" x14ac:dyDescent="0.3">
      <c r="W869" s="18"/>
      <c r="X869" s="18"/>
      <c r="Y869" s="18"/>
      <c r="Z869" s="18"/>
      <c r="AA869" s="18"/>
      <c r="AH869" s="24"/>
      <c r="AI869" s="25"/>
      <c r="AJ869" s="71"/>
      <c r="AK869" s="72"/>
    </row>
    <row r="870" spans="23:37" x14ac:dyDescent="0.3">
      <c r="W870" s="18"/>
      <c r="X870" s="18"/>
      <c r="Y870" s="18"/>
      <c r="Z870" s="18"/>
      <c r="AA870" s="18"/>
      <c r="AH870" s="24"/>
      <c r="AI870" s="25"/>
      <c r="AJ870" s="71"/>
      <c r="AK870" s="72"/>
    </row>
    <row r="871" spans="23:37" x14ac:dyDescent="0.3">
      <c r="W871" s="18"/>
      <c r="X871" s="18"/>
      <c r="Y871" s="18"/>
      <c r="Z871" s="18"/>
      <c r="AA871" s="18"/>
      <c r="AH871" s="24"/>
      <c r="AI871" s="25"/>
      <c r="AJ871" s="71"/>
      <c r="AK871" s="72"/>
    </row>
    <row r="872" spans="23:37" x14ac:dyDescent="0.3">
      <c r="W872" s="18"/>
      <c r="X872" s="18"/>
      <c r="Y872" s="18"/>
      <c r="Z872" s="18"/>
      <c r="AA872" s="18"/>
      <c r="AH872" s="24"/>
      <c r="AI872" s="25"/>
      <c r="AJ872" s="71"/>
      <c r="AK872" s="72"/>
    </row>
    <row r="873" spans="23:37" x14ac:dyDescent="0.3">
      <c r="W873" s="18"/>
      <c r="X873" s="18"/>
      <c r="Y873" s="18"/>
      <c r="Z873" s="18"/>
      <c r="AA873" s="18"/>
      <c r="AH873" s="24"/>
      <c r="AI873" s="25"/>
      <c r="AJ873" s="71"/>
      <c r="AK873" s="72"/>
    </row>
    <row r="874" spans="23:37" x14ac:dyDescent="0.3">
      <c r="W874" s="18"/>
      <c r="X874" s="18"/>
      <c r="Y874" s="18"/>
      <c r="Z874" s="18"/>
      <c r="AA874" s="18"/>
      <c r="AH874" s="24"/>
      <c r="AI874" s="25"/>
      <c r="AJ874" s="71"/>
      <c r="AK874" s="72"/>
    </row>
    <row r="875" spans="23:37" x14ac:dyDescent="0.3">
      <c r="W875" s="18"/>
      <c r="X875" s="18"/>
      <c r="Y875" s="18"/>
      <c r="Z875" s="18"/>
      <c r="AA875" s="18"/>
      <c r="AH875" s="24"/>
      <c r="AI875" s="25"/>
      <c r="AJ875" s="71"/>
      <c r="AK875" s="72"/>
    </row>
    <row r="876" spans="23:37" x14ac:dyDescent="0.3">
      <c r="W876" s="18"/>
      <c r="X876" s="18"/>
      <c r="Y876" s="18"/>
      <c r="Z876" s="18"/>
      <c r="AA876" s="18"/>
      <c r="AH876" s="24"/>
      <c r="AI876" s="25"/>
      <c r="AJ876" s="71"/>
      <c r="AK876" s="72"/>
    </row>
    <row r="877" spans="23:37" x14ac:dyDescent="0.3">
      <c r="W877" s="18"/>
      <c r="X877" s="18"/>
      <c r="Y877" s="18"/>
      <c r="Z877" s="18"/>
      <c r="AA877" s="18"/>
      <c r="AH877" s="24"/>
      <c r="AI877" s="25"/>
      <c r="AJ877" s="71"/>
      <c r="AK877" s="72"/>
    </row>
    <row r="878" spans="23:37" x14ac:dyDescent="0.3">
      <c r="W878" s="18"/>
      <c r="X878" s="18"/>
      <c r="Y878" s="18"/>
      <c r="Z878" s="18"/>
      <c r="AA878" s="18"/>
      <c r="AH878" s="24"/>
      <c r="AI878" s="25"/>
      <c r="AJ878" s="71"/>
      <c r="AK878" s="72"/>
    </row>
    <row r="879" spans="23:37" x14ac:dyDescent="0.3">
      <c r="W879" s="18"/>
      <c r="X879" s="18"/>
      <c r="Y879" s="18"/>
      <c r="Z879" s="18"/>
      <c r="AA879" s="18"/>
      <c r="AH879" s="24"/>
      <c r="AI879" s="25"/>
      <c r="AJ879" s="71"/>
      <c r="AK879" s="72"/>
    </row>
    <row r="880" spans="23:37" x14ac:dyDescent="0.3">
      <c r="W880" s="18"/>
      <c r="X880" s="18"/>
      <c r="Y880" s="18"/>
      <c r="Z880" s="18"/>
      <c r="AA880" s="18"/>
      <c r="AH880" s="24"/>
      <c r="AI880" s="25"/>
      <c r="AJ880" s="71"/>
      <c r="AK880" s="72"/>
    </row>
    <row r="881" spans="23:37" x14ac:dyDescent="0.3">
      <c r="W881" s="18"/>
      <c r="X881" s="18"/>
      <c r="Y881" s="18"/>
      <c r="Z881" s="18"/>
      <c r="AA881" s="18"/>
      <c r="AH881" s="24"/>
      <c r="AI881" s="25"/>
      <c r="AJ881" s="71"/>
      <c r="AK881" s="72"/>
    </row>
    <row r="882" spans="23:37" x14ac:dyDescent="0.3">
      <c r="W882" s="18"/>
      <c r="X882" s="18"/>
      <c r="Y882" s="18"/>
      <c r="Z882" s="18"/>
      <c r="AA882" s="18"/>
      <c r="AH882" s="24"/>
      <c r="AI882" s="25"/>
      <c r="AJ882" s="71"/>
      <c r="AK882" s="72"/>
    </row>
    <row r="883" spans="23:37" x14ac:dyDescent="0.3">
      <c r="W883" s="18"/>
      <c r="X883" s="18"/>
      <c r="Y883" s="18"/>
      <c r="Z883" s="18"/>
      <c r="AA883" s="18"/>
      <c r="AH883" s="24"/>
      <c r="AI883" s="25"/>
      <c r="AJ883" s="71"/>
      <c r="AK883" s="72"/>
    </row>
    <row r="884" spans="23:37" x14ac:dyDescent="0.3">
      <c r="W884" s="18"/>
      <c r="X884" s="18"/>
      <c r="Y884" s="18"/>
      <c r="Z884" s="18"/>
      <c r="AA884" s="18"/>
      <c r="AH884" s="24"/>
      <c r="AI884" s="25"/>
      <c r="AJ884" s="71"/>
      <c r="AK884" s="72"/>
    </row>
    <row r="885" spans="23:37" x14ac:dyDescent="0.3">
      <c r="W885" s="18"/>
      <c r="X885" s="18"/>
      <c r="Y885" s="18"/>
      <c r="Z885" s="18"/>
      <c r="AA885" s="18"/>
      <c r="AH885" s="24"/>
      <c r="AI885" s="25"/>
      <c r="AJ885" s="71"/>
      <c r="AK885" s="72"/>
    </row>
    <row r="886" spans="23:37" x14ac:dyDescent="0.3">
      <c r="W886" s="18"/>
      <c r="X886" s="18"/>
      <c r="Y886" s="18"/>
      <c r="Z886" s="18"/>
      <c r="AA886" s="18"/>
      <c r="AH886" s="24"/>
      <c r="AI886" s="25"/>
      <c r="AJ886" s="71"/>
      <c r="AK886" s="72"/>
    </row>
    <row r="887" spans="23:37" x14ac:dyDescent="0.3">
      <c r="W887" s="18"/>
      <c r="X887" s="18"/>
      <c r="Y887" s="18"/>
      <c r="Z887" s="18"/>
      <c r="AA887" s="18"/>
      <c r="AH887" s="24"/>
      <c r="AI887" s="25"/>
      <c r="AJ887" s="71"/>
      <c r="AK887" s="72"/>
    </row>
    <row r="888" spans="23:37" x14ac:dyDescent="0.3">
      <c r="W888" s="18"/>
      <c r="X888" s="18"/>
      <c r="Y888" s="18"/>
      <c r="Z888" s="18"/>
      <c r="AA888" s="18"/>
      <c r="AH888" s="24"/>
      <c r="AI888" s="25"/>
      <c r="AJ888" s="71"/>
      <c r="AK888" s="72"/>
    </row>
    <row r="889" spans="23:37" x14ac:dyDescent="0.3">
      <c r="W889" s="18"/>
      <c r="X889" s="18"/>
      <c r="Y889" s="18"/>
      <c r="Z889" s="18"/>
      <c r="AA889" s="18"/>
      <c r="AH889" s="24"/>
      <c r="AI889" s="25"/>
      <c r="AJ889" s="71"/>
      <c r="AK889" s="72"/>
    </row>
    <row r="890" spans="23:37" x14ac:dyDescent="0.3">
      <c r="W890" s="18"/>
      <c r="X890" s="18"/>
      <c r="Y890" s="18"/>
      <c r="Z890" s="18"/>
      <c r="AA890" s="18"/>
      <c r="AH890" s="24"/>
      <c r="AI890" s="25"/>
      <c r="AJ890" s="71"/>
      <c r="AK890" s="72"/>
    </row>
    <row r="891" spans="23:37" x14ac:dyDescent="0.3">
      <c r="W891" s="18"/>
      <c r="X891" s="18"/>
      <c r="Y891" s="18"/>
      <c r="Z891" s="18"/>
      <c r="AA891" s="18"/>
      <c r="AH891" s="24"/>
      <c r="AI891" s="25"/>
      <c r="AJ891" s="71"/>
      <c r="AK891" s="72"/>
    </row>
    <row r="892" spans="23:37" x14ac:dyDescent="0.3">
      <c r="W892" s="18"/>
      <c r="X892" s="18"/>
      <c r="Y892" s="18"/>
      <c r="Z892" s="18"/>
      <c r="AA892" s="18"/>
      <c r="AH892" s="24"/>
      <c r="AI892" s="25"/>
      <c r="AJ892" s="71"/>
      <c r="AK892" s="72"/>
    </row>
    <row r="893" spans="23:37" x14ac:dyDescent="0.3">
      <c r="W893" s="18"/>
      <c r="X893" s="18"/>
      <c r="Y893" s="18"/>
      <c r="Z893" s="18"/>
      <c r="AA893" s="18"/>
      <c r="AH893" s="24"/>
      <c r="AI893" s="25"/>
      <c r="AJ893" s="71"/>
      <c r="AK893" s="72"/>
    </row>
    <row r="894" spans="23:37" x14ac:dyDescent="0.3">
      <c r="W894" s="18"/>
      <c r="X894" s="18"/>
      <c r="Y894" s="18"/>
      <c r="Z894" s="18"/>
      <c r="AA894" s="18"/>
      <c r="AH894" s="24"/>
      <c r="AI894" s="25"/>
      <c r="AJ894" s="71"/>
      <c r="AK894" s="72"/>
    </row>
    <row r="895" spans="23:37" x14ac:dyDescent="0.3">
      <c r="W895" s="18"/>
      <c r="X895" s="18"/>
      <c r="Y895" s="18"/>
      <c r="Z895" s="18"/>
      <c r="AA895" s="18"/>
      <c r="AH895" s="24"/>
      <c r="AI895" s="25"/>
      <c r="AJ895" s="71"/>
      <c r="AK895" s="72"/>
    </row>
    <row r="896" spans="23:37" x14ac:dyDescent="0.3">
      <c r="W896" s="18"/>
      <c r="X896" s="18"/>
      <c r="Y896" s="18"/>
      <c r="Z896" s="18"/>
      <c r="AA896" s="18"/>
      <c r="AH896" s="24"/>
      <c r="AI896" s="25"/>
      <c r="AJ896" s="71"/>
      <c r="AK896" s="72"/>
    </row>
    <row r="897" spans="23:37" x14ac:dyDescent="0.3">
      <c r="W897" s="18"/>
      <c r="X897" s="18"/>
      <c r="Y897" s="18"/>
      <c r="Z897" s="18"/>
      <c r="AA897" s="18"/>
      <c r="AH897" s="24"/>
      <c r="AI897" s="25"/>
      <c r="AJ897" s="71"/>
      <c r="AK897" s="72"/>
    </row>
    <row r="898" spans="23:37" x14ac:dyDescent="0.3">
      <c r="W898" s="18"/>
      <c r="X898" s="18"/>
      <c r="Y898" s="18"/>
      <c r="Z898" s="18"/>
      <c r="AA898" s="18"/>
      <c r="AH898" s="24"/>
      <c r="AI898" s="25"/>
      <c r="AJ898" s="71"/>
      <c r="AK898" s="72"/>
    </row>
    <row r="899" spans="23:37" x14ac:dyDescent="0.3">
      <c r="W899" s="18"/>
      <c r="X899" s="18"/>
      <c r="Y899" s="18"/>
      <c r="Z899" s="18"/>
      <c r="AA899" s="18"/>
      <c r="AH899" s="24"/>
      <c r="AI899" s="25"/>
      <c r="AJ899" s="71"/>
      <c r="AK899" s="72"/>
    </row>
    <row r="900" spans="23:37" x14ac:dyDescent="0.3">
      <c r="W900" s="18"/>
      <c r="X900" s="18"/>
      <c r="Y900" s="18"/>
      <c r="Z900" s="18"/>
      <c r="AA900" s="18"/>
      <c r="AH900" s="24"/>
      <c r="AI900" s="25"/>
      <c r="AJ900" s="71"/>
      <c r="AK900" s="72"/>
    </row>
    <row r="901" spans="23:37" x14ac:dyDescent="0.3">
      <c r="W901" s="18"/>
      <c r="X901" s="18"/>
      <c r="Y901" s="18"/>
      <c r="Z901" s="18"/>
      <c r="AA901" s="18"/>
      <c r="AH901" s="24"/>
      <c r="AI901" s="25"/>
      <c r="AJ901" s="71"/>
      <c r="AK901" s="72"/>
    </row>
    <row r="902" spans="23:37" x14ac:dyDescent="0.3">
      <c r="W902" s="18"/>
      <c r="X902" s="18"/>
      <c r="Y902" s="18"/>
      <c r="Z902" s="18"/>
      <c r="AA902" s="18"/>
      <c r="AH902" s="24"/>
      <c r="AI902" s="25"/>
      <c r="AJ902" s="71"/>
      <c r="AK902" s="72"/>
    </row>
    <row r="903" spans="23:37" x14ac:dyDescent="0.3">
      <c r="W903" s="18"/>
      <c r="X903" s="18"/>
      <c r="Y903" s="18"/>
      <c r="Z903" s="18"/>
      <c r="AA903" s="18"/>
      <c r="AH903" s="24"/>
      <c r="AI903" s="25"/>
      <c r="AJ903" s="71"/>
      <c r="AK903" s="72"/>
    </row>
    <row r="904" spans="23:37" x14ac:dyDescent="0.3">
      <c r="W904" s="18"/>
      <c r="X904" s="18"/>
      <c r="Y904" s="18"/>
      <c r="Z904" s="18"/>
      <c r="AA904" s="18"/>
      <c r="AH904" s="24"/>
      <c r="AI904" s="25"/>
      <c r="AJ904" s="71"/>
      <c r="AK904" s="72"/>
    </row>
    <row r="905" spans="23:37" x14ac:dyDescent="0.3">
      <c r="W905" s="18"/>
      <c r="X905" s="18"/>
      <c r="Y905" s="18"/>
      <c r="Z905" s="18"/>
      <c r="AA905" s="18"/>
      <c r="AH905" s="24"/>
      <c r="AI905" s="25"/>
      <c r="AJ905" s="71"/>
      <c r="AK905" s="72"/>
    </row>
    <row r="906" spans="23:37" x14ac:dyDescent="0.3">
      <c r="W906" s="18"/>
      <c r="X906" s="18"/>
      <c r="Y906" s="18"/>
      <c r="Z906" s="18"/>
      <c r="AA906" s="18"/>
      <c r="AH906" s="24"/>
      <c r="AI906" s="25"/>
      <c r="AJ906" s="71"/>
      <c r="AK906" s="72"/>
    </row>
    <row r="907" spans="23:37" x14ac:dyDescent="0.3">
      <c r="W907" s="18"/>
      <c r="X907" s="18"/>
      <c r="Y907" s="18"/>
      <c r="Z907" s="18"/>
      <c r="AA907" s="18"/>
      <c r="AH907" s="24"/>
      <c r="AI907" s="25"/>
      <c r="AJ907" s="71"/>
      <c r="AK907" s="72"/>
    </row>
    <row r="908" spans="23:37" x14ac:dyDescent="0.3">
      <c r="W908" s="18"/>
      <c r="X908" s="18"/>
      <c r="Y908" s="18"/>
      <c r="Z908" s="18"/>
      <c r="AA908" s="18"/>
      <c r="AH908" s="24"/>
      <c r="AI908" s="25"/>
      <c r="AJ908" s="71"/>
      <c r="AK908" s="72"/>
    </row>
    <row r="909" spans="23:37" x14ac:dyDescent="0.3">
      <c r="W909" s="18"/>
      <c r="X909" s="18"/>
      <c r="Y909" s="18"/>
      <c r="Z909" s="18"/>
      <c r="AA909" s="18"/>
      <c r="AH909" s="24"/>
      <c r="AI909" s="25"/>
      <c r="AJ909" s="71"/>
      <c r="AK909" s="72"/>
    </row>
    <row r="910" spans="23:37" x14ac:dyDescent="0.3">
      <c r="W910" s="18"/>
      <c r="X910" s="18"/>
      <c r="Y910" s="18"/>
      <c r="Z910" s="18"/>
      <c r="AA910" s="18"/>
      <c r="AH910" s="24"/>
      <c r="AI910" s="25"/>
      <c r="AJ910" s="71"/>
      <c r="AK910" s="72"/>
    </row>
    <row r="911" spans="23:37" x14ac:dyDescent="0.3">
      <c r="W911" s="18"/>
      <c r="X911" s="18"/>
      <c r="Y911" s="18"/>
      <c r="Z911" s="18"/>
      <c r="AA911" s="18"/>
      <c r="AH911" s="24"/>
      <c r="AI911" s="25"/>
      <c r="AJ911" s="71"/>
      <c r="AK911" s="72"/>
    </row>
    <row r="912" spans="23:37" x14ac:dyDescent="0.3">
      <c r="W912" s="18"/>
      <c r="X912" s="18"/>
      <c r="Y912" s="18"/>
      <c r="Z912" s="18"/>
      <c r="AA912" s="18"/>
      <c r="AH912" s="24"/>
      <c r="AI912" s="25"/>
      <c r="AJ912" s="71"/>
      <c r="AK912" s="72"/>
    </row>
    <row r="913" spans="23:37" x14ac:dyDescent="0.3">
      <c r="W913" s="18"/>
      <c r="X913" s="18"/>
      <c r="Y913" s="18"/>
      <c r="Z913" s="18"/>
      <c r="AA913" s="18"/>
      <c r="AH913" s="24"/>
      <c r="AI913" s="25"/>
      <c r="AJ913" s="71"/>
      <c r="AK913" s="72"/>
    </row>
    <row r="914" spans="23:37" x14ac:dyDescent="0.3">
      <c r="W914" s="18"/>
      <c r="X914" s="18"/>
      <c r="Y914" s="18"/>
      <c r="Z914" s="18"/>
      <c r="AA914" s="18"/>
      <c r="AH914" s="24"/>
      <c r="AI914" s="25"/>
      <c r="AJ914" s="71"/>
      <c r="AK914" s="72"/>
    </row>
    <row r="915" spans="23:37" x14ac:dyDescent="0.3">
      <c r="W915" s="18"/>
      <c r="X915" s="18"/>
      <c r="Y915" s="18"/>
      <c r="Z915" s="18"/>
      <c r="AA915" s="18"/>
      <c r="AH915" s="24"/>
      <c r="AI915" s="25"/>
      <c r="AJ915" s="71"/>
      <c r="AK915" s="72"/>
    </row>
    <row r="916" spans="23:37" x14ac:dyDescent="0.3">
      <c r="W916" s="18"/>
      <c r="X916" s="18"/>
      <c r="Y916" s="18"/>
      <c r="Z916" s="18"/>
      <c r="AA916" s="18"/>
      <c r="AH916" s="24"/>
      <c r="AI916" s="25"/>
      <c r="AJ916" s="71"/>
      <c r="AK916" s="72"/>
    </row>
    <row r="917" spans="23:37" x14ac:dyDescent="0.3">
      <c r="W917" s="18"/>
      <c r="X917" s="18"/>
      <c r="Y917" s="18"/>
      <c r="Z917" s="18"/>
      <c r="AA917" s="18"/>
      <c r="AH917" s="24"/>
      <c r="AI917" s="25"/>
      <c r="AJ917" s="71"/>
      <c r="AK917" s="72"/>
    </row>
    <row r="918" spans="23:37" x14ac:dyDescent="0.3">
      <c r="W918" s="18"/>
      <c r="X918" s="18"/>
      <c r="Y918" s="18"/>
      <c r="Z918" s="18"/>
      <c r="AA918" s="18"/>
      <c r="AH918" s="24"/>
      <c r="AI918" s="25"/>
      <c r="AJ918" s="71"/>
      <c r="AK918" s="72"/>
    </row>
    <row r="919" spans="23:37" x14ac:dyDescent="0.3">
      <c r="W919" s="18"/>
      <c r="X919" s="18"/>
      <c r="Y919" s="18"/>
      <c r="Z919" s="18"/>
      <c r="AA919" s="18"/>
      <c r="AH919" s="24"/>
      <c r="AI919" s="25"/>
      <c r="AJ919" s="71"/>
      <c r="AK919" s="72"/>
    </row>
    <row r="920" spans="23:37" x14ac:dyDescent="0.3">
      <c r="W920" s="18"/>
      <c r="X920" s="18"/>
      <c r="Y920" s="18"/>
      <c r="Z920" s="18"/>
      <c r="AA920" s="18"/>
      <c r="AH920" s="24"/>
      <c r="AI920" s="25"/>
      <c r="AJ920" s="71"/>
      <c r="AK920" s="72"/>
    </row>
    <row r="921" spans="23:37" x14ac:dyDescent="0.3">
      <c r="W921" s="18"/>
      <c r="X921" s="18"/>
      <c r="Y921" s="18"/>
      <c r="Z921" s="18"/>
      <c r="AA921" s="18"/>
      <c r="AH921" s="24"/>
      <c r="AI921" s="25"/>
      <c r="AJ921" s="71"/>
      <c r="AK921" s="72"/>
    </row>
    <row r="922" spans="23:37" x14ac:dyDescent="0.3">
      <c r="W922" s="18"/>
      <c r="X922" s="18"/>
      <c r="Y922" s="18"/>
      <c r="Z922" s="18"/>
      <c r="AA922" s="18"/>
      <c r="AH922" s="24"/>
      <c r="AI922" s="25"/>
      <c r="AJ922" s="71"/>
      <c r="AK922" s="72"/>
    </row>
    <row r="923" spans="23:37" x14ac:dyDescent="0.3">
      <c r="W923" s="18"/>
      <c r="X923" s="18"/>
      <c r="Y923" s="18"/>
      <c r="Z923" s="18"/>
      <c r="AA923" s="18"/>
      <c r="AH923" s="24"/>
      <c r="AI923" s="25"/>
      <c r="AJ923" s="71"/>
      <c r="AK923" s="72"/>
    </row>
    <row r="924" spans="23:37" x14ac:dyDescent="0.3">
      <c r="W924" s="18"/>
      <c r="X924" s="18"/>
      <c r="Y924" s="18"/>
      <c r="Z924" s="18"/>
      <c r="AA924" s="18"/>
      <c r="AH924" s="24"/>
      <c r="AI924" s="25"/>
      <c r="AJ924" s="71"/>
      <c r="AK924" s="72"/>
    </row>
    <row r="925" spans="23:37" x14ac:dyDescent="0.3">
      <c r="W925" s="18"/>
      <c r="X925" s="18"/>
      <c r="Y925" s="18"/>
      <c r="Z925" s="18"/>
      <c r="AA925" s="18"/>
      <c r="AH925" s="24"/>
      <c r="AI925" s="25"/>
      <c r="AJ925" s="71"/>
      <c r="AK925" s="72"/>
    </row>
    <row r="926" spans="23:37" x14ac:dyDescent="0.3">
      <c r="W926" s="18"/>
      <c r="X926" s="18"/>
      <c r="Y926" s="18"/>
      <c r="Z926" s="18"/>
      <c r="AA926" s="18"/>
      <c r="AH926" s="24"/>
      <c r="AI926" s="25"/>
      <c r="AJ926" s="71"/>
      <c r="AK926" s="72"/>
    </row>
    <row r="927" spans="23:37" x14ac:dyDescent="0.3">
      <c r="W927" s="18"/>
      <c r="X927" s="18"/>
      <c r="Y927" s="18"/>
      <c r="Z927" s="18"/>
      <c r="AA927" s="18"/>
      <c r="AH927" s="24"/>
      <c r="AI927" s="25"/>
      <c r="AJ927" s="71"/>
      <c r="AK927" s="72"/>
    </row>
    <row r="928" spans="23:37" x14ac:dyDescent="0.3">
      <c r="W928" s="18"/>
      <c r="X928" s="18"/>
      <c r="Y928" s="18"/>
      <c r="Z928" s="18"/>
      <c r="AA928" s="18"/>
      <c r="AH928" s="24"/>
      <c r="AI928" s="25"/>
      <c r="AJ928" s="71"/>
      <c r="AK928" s="72"/>
    </row>
    <row r="929" spans="23:37" x14ac:dyDescent="0.3">
      <c r="W929" s="18"/>
      <c r="X929" s="18"/>
      <c r="Y929" s="18"/>
      <c r="Z929" s="18"/>
      <c r="AA929" s="18"/>
      <c r="AH929" s="24"/>
      <c r="AI929" s="25"/>
      <c r="AJ929" s="71"/>
      <c r="AK929" s="72"/>
    </row>
    <row r="930" spans="23:37" x14ac:dyDescent="0.3">
      <c r="W930" s="18"/>
      <c r="X930" s="18"/>
      <c r="Y930" s="18"/>
      <c r="Z930" s="18"/>
      <c r="AA930" s="18"/>
      <c r="AH930" s="24"/>
      <c r="AI930" s="25"/>
      <c r="AJ930" s="71"/>
      <c r="AK930" s="72"/>
    </row>
    <row r="931" spans="23:37" x14ac:dyDescent="0.3">
      <c r="W931" s="18"/>
      <c r="X931" s="18"/>
      <c r="Y931" s="18"/>
      <c r="Z931" s="18"/>
      <c r="AA931" s="18"/>
      <c r="AH931" s="24"/>
      <c r="AI931" s="25"/>
      <c r="AJ931" s="71"/>
      <c r="AK931" s="72"/>
    </row>
    <row r="932" spans="23:37" x14ac:dyDescent="0.3">
      <c r="W932" s="18"/>
      <c r="X932" s="18"/>
      <c r="Y932" s="18"/>
      <c r="Z932" s="18"/>
      <c r="AA932" s="18"/>
      <c r="AH932" s="24"/>
      <c r="AI932" s="25"/>
      <c r="AJ932" s="71"/>
      <c r="AK932" s="72"/>
    </row>
    <row r="933" spans="23:37" x14ac:dyDescent="0.3">
      <c r="W933" s="18"/>
      <c r="X933" s="18"/>
      <c r="Y933" s="18"/>
      <c r="Z933" s="18"/>
      <c r="AA933" s="18"/>
      <c r="AH933" s="24"/>
      <c r="AI933" s="25"/>
      <c r="AJ933" s="71"/>
      <c r="AK933" s="72"/>
    </row>
    <row r="934" spans="23:37" x14ac:dyDescent="0.3">
      <c r="W934" s="18"/>
      <c r="X934" s="18"/>
      <c r="Y934" s="18"/>
      <c r="Z934" s="18"/>
      <c r="AA934" s="18"/>
      <c r="AH934" s="24"/>
      <c r="AI934" s="25"/>
      <c r="AJ934" s="71"/>
      <c r="AK934" s="72"/>
    </row>
    <row r="935" spans="23:37" x14ac:dyDescent="0.3">
      <c r="W935" s="18"/>
      <c r="X935" s="18"/>
      <c r="Y935" s="18"/>
      <c r="Z935" s="18"/>
      <c r="AA935" s="18"/>
      <c r="AH935" s="24"/>
      <c r="AI935" s="25"/>
      <c r="AJ935" s="71"/>
      <c r="AK935" s="72"/>
    </row>
    <row r="936" spans="23:37" x14ac:dyDescent="0.3">
      <c r="W936" s="18"/>
      <c r="X936" s="18"/>
      <c r="Y936" s="18"/>
      <c r="Z936" s="18"/>
      <c r="AA936" s="18"/>
      <c r="AH936" s="24"/>
      <c r="AI936" s="25"/>
      <c r="AJ936" s="71"/>
      <c r="AK936" s="72"/>
    </row>
    <row r="937" spans="23:37" x14ac:dyDescent="0.3">
      <c r="W937" s="18"/>
      <c r="X937" s="18"/>
      <c r="Y937" s="18"/>
      <c r="Z937" s="18"/>
      <c r="AA937" s="18"/>
      <c r="AH937" s="24"/>
      <c r="AI937" s="25"/>
      <c r="AJ937" s="71"/>
      <c r="AK937" s="72"/>
    </row>
    <row r="938" spans="23:37" x14ac:dyDescent="0.3">
      <c r="W938" s="18"/>
      <c r="X938" s="18"/>
      <c r="Y938" s="18"/>
      <c r="Z938" s="18"/>
      <c r="AA938" s="18"/>
      <c r="AH938" s="24"/>
      <c r="AI938" s="25"/>
      <c r="AJ938" s="71"/>
      <c r="AK938" s="72"/>
    </row>
    <row r="939" spans="23:37" x14ac:dyDescent="0.3">
      <c r="W939" s="18"/>
      <c r="X939" s="18"/>
      <c r="Y939" s="18"/>
      <c r="Z939" s="18"/>
      <c r="AA939" s="18"/>
      <c r="AH939" s="24"/>
      <c r="AI939" s="25"/>
      <c r="AJ939" s="71"/>
      <c r="AK939" s="72"/>
    </row>
    <row r="940" spans="23:37" x14ac:dyDescent="0.3">
      <c r="W940" s="18"/>
      <c r="X940" s="18"/>
      <c r="Y940" s="18"/>
      <c r="Z940" s="18"/>
      <c r="AA940" s="18"/>
      <c r="AH940" s="24"/>
      <c r="AI940" s="25"/>
      <c r="AJ940" s="71"/>
      <c r="AK940" s="72"/>
    </row>
    <row r="941" spans="23:37" x14ac:dyDescent="0.3">
      <c r="W941" s="18"/>
      <c r="X941" s="18"/>
      <c r="Y941" s="18"/>
      <c r="Z941" s="18"/>
      <c r="AA941" s="18"/>
      <c r="AH941" s="24"/>
      <c r="AI941" s="25"/>
      <c r="AJ941" s="71"/>
      <c r="AK941" s="72"/>
    </row>
    <row r="942" spans="23:37" x14ac:dyDescent="0.3">
      <c r="W942" s="18"/>
      <c r="X942" s="18"/>
      <c r="Y942" s="18"/>
      <c r="Z942" s="18"/>
      <c r="AA942" s="18"/>
      <c r="AH942" s="24"/>
      <c r="AI942" s="25"/>
      <c r="AJ942" s="71"/>
      <c r="AK942" s="72"/>
    </row>
    <row r="943" spans="23:37" x14ac:dyDescent="0.3">
      <c r="W943" s="18"/>
      <c r="X943" s="18"/>
      <c r="Y943" s="18"/>
      <c r="Z943" s="18"/>
      <c r="AA943" s="18"/>
      <c r="AH943" s="24"/>
      <c r="AI943" s="25"/>
      <c r="AJ943" s="71"/>
      <c r="AK943" s="72"/>
    </row>
    <row r="944" spans="23:37" x14ac:dyDescent="0.3">
      <c r="W944" s="18"/>
      <c r="X944" s="18"/>
      <c r="Y944" s="18"/>
      <c r="Z944" s="18"/>
      <c r="AA944" s="18"/>
      <c r="AH944" s="24"/>
      <c r="AI944" s="25"/>
      <c r="AJ944" s="71"/>
      <c r="AK944" s="72"/>
    </row>
    <row r="945" spans="23:37" x14ac:dyDescent="0.3">
      <c r="W945" s="18"/>
      <c r="X945" s="18"/>
      <c r="Y945" s="18"/>
      <c r="Z945" s="18"/>
      <c r="AA945" s="18"/>
      <c r="AH945" s="24"/>
      <c r="AI945" s="25"/>
      <c r="AJ945" s="71"/>
      <c r="AK945" s="72"/>
    </row>
    <row r="946" spans="23:37" x14ac:dyDescent="0.3">
      <c r="W946" s="18"/>
      <c r="X946" s="18"/>
      <c r="Y946" s="18"/>
      <c r="Z946" s="18"/>
      <c r="AA946" s="18"/>
      <c r="AH946" s="24"/>
      <c r="AI946" s="25"/>
      <c r="AJ946" s="71"/>
      <c r="AK946" s="72"/>
    </row>
    <row r="947" spans="23:37" x14ac:dyDescent="0.3">
      <c r="W947" s="18"/>
      <c r="X947" s="18"/>
      <c r="Y947" s="18"/>
      <c r="Z947" s="18"/>
      <c r="AA947" s="18"/>
      <c r="AH947" s="24"/>
      <c r="AI947" s="25"/>
      <c r="AJ947" s="71"/>
      <c r="AK947" s="72"/>
    </row>
    <row r="948" spans="23:37" x14ac:dyDescent="0.3">
      <c r="W948" s="18"/>
      <c r="X948" s="18"/>
      <c r="Y948" s="18"/>
      <c r="Z948" s="18"/>
      <c r="AA948" s="18"/>
      <c r="AH948" s="24"/>
      <c r="AI948" s="25"/>
      <c r="AJ948" s="71"/>
      <c r="AK948" s="72"/>
    </row>
    <row r="949" spans="23:37" x14ac:dyDescent="0.3">
      <c r="W949" s="18"/>
      <c r="X949" s="18"/>
      <c r="Y949" s="18"/>
      <c r="Z949" s="18"/>
      <c r="AA949" s="18"/>
      <c r="AH949" s="24"/>
      <c r="AI949" s="25"/>
      <c r="AJ949" s="71"/>
      <c r="AK949" s="72"/>
    </row>
    <row r="950" spans="23:37" x14ac:dyDescent="0.3">
      <c r="W950" s="18"/>
      <c r="X950" s="18"/>
      <c r="Y950" s="18"/>
      <c r="Z950" s="18"/>
      <c r="AA950" s="18"/>
      <c r="AH950" s="24"/>
      <c r="AI950" s="25"/>
      <c r="AJ950" s="71"/>
      <c r="AK950" s="72"/>
    </row>
    <row r="951" spans="23:37" x14ac:dyDescent="0.3">
      <c r="W951" s="18"/>
      <c r="X951" s="18"/>
      <c r="Y951" s="18"/>
      <c r="Z951" s="18"/>
      <c r="AA951" s="18"/>
      <c r="AH951" s="24"/>
      <c r="AI951" s="25"/>
      <c r="AJ951" s="71"/>
      <c r="AK951" s="72"/>
    </row>
    <row r="952" spans="23:37" x14ac:dyDescent="0.3">
      <c r="W952" s="18"/>
      <c r="X952" s="18"/>
      <c r="Y952" s="18"/>
      <c r="Z952" s="18"/>
      <c r="AA952" s="18"/>
      <c r="AH952" s="24"/>
      <c r="AI952" s="25"/>
      <c r="AJ952" s="71"/>
      <c r="AK952" s="72"/>
    </row>
    <row r="953" spans="23:37" x14ac:dyDescent="0.3">
      <c r="W953" s="18"/>
      <c r="X953" s="18"/>
      <c r="Y953" s="18"/>
      <c r="Z953" s="18"/>
      <c r="AA953" s="18"/>
      <c r="AH953" s="24"/>
      <c r="AI953" s="25"/>
      <c r="AJ953" s="71"/>
      <c r="AK953" s="72"/>
    </row>
    <row r="954" spans="23:37" x14ac:dyDescent="0.3">
      <c r="W954" s="18"/>
      <c r="X954" s="18"/>
      <c r="Y954" s="18"/>
      <c r="Z954" s="18"/>
      <c r="AA954" s="18"/>
      <c r="AH954" s="24"/>
      <c r="AI954" s="25"/>
      <c r="AJ954" s="71"/>
      <c r="AK954" s="72"/>
    </row>
    <row r="955" spans="23:37" x14ac:dyDescent="0.3">
      <c r="W955" s="18"/>
      <c r="X955" s="18"/>
      <c r="Y955" s="18"/>
      <c r="Z955" s="18"/>
      <c r="AA955" s="18"/>
      <c r="AH955" s="24"/>
      <c r="AI955" s="25"/>
      <c r="AJ955" s="71"/>
      <c r="AK955" s="72"/>
    </row>
    <row r="956" spans="23:37" x14ac:dyDescent="0.3">
      <c r="W956" s="18"/>
      <c r="X956" s="18"/>
      <c r="Y956" s="18"/>
      <c r="Z956" s="18"/>
      <c r="AA956" s="18"/>
      <c r="AH956" s="24"/>
      <c r="AI956" s="25"/>
      <c r="AJ956" s="71"/>
      <c r="AK956" s="72"/>
    </row>
    <row r="957" spans="23:37" x14ac:dyDescent="0.3">
      <c r="W957" s="18"/>
      <c r="X957" s="18"/>
      <c r="Y957" s="18"/>
      <c r="Z957" s="18"/>
      <c r="AA957" s="18"/>
      <c r="AH957" s="24"/>
      <c r="AI957" s="25"/>
      <c r="AJ957" s="71"/>
      <c r="AK957" s="72"/>
    </row>
    <row r="958" spans="23:37" x14ac:dyDescent="0.3">
      <c r="W958" s="18"/>
      <c r="X958" s="18"/>
      <c r="Y958" s="18"/>
      <c r="Z958" s="18"/>
      <c r="AA958" s="18"/>
      <c r="AH958" s="24"/>
      <c r="AI958" s="25"/>
      <c r="AJ958" s="71"/>
      <c r="AK958" s="72"/>
    </row>
    <row r="959" spans="23:37" x14ac:dyDescent="0.3">
      <c r="W959" s="18"/>
      <c r="X959" s="18"/>
      <c r="Y959" s="18"/>
      <c r="Z959" s="18"/>
      <c r="AA959" s="18"/>
      <c r="AH959" s="24"/>
      <c r="AI959" s="25"/>
      <c r="AJ959" s="71"/>
      <c r="AK959" s="72"/>
    </row>
    <row r="960" spans="23:37" x14ac:dyDescent="0.3">
      <c r="W960" s="18"/>
      <c r="X960" s="18"/>
      <c r="Y960" s="18"/>
      <c r="Z960" s="18"/>
      <c r="AA960" s="18"/>
      <c r="AH960" s="24"/>
      <c r="AI960" s="25"/>
      <c r="AJ960" s="71"/>
      <c r="AK960" s="72"/>
    </row>
    <row r="961" spans="23:37" x14ac:dyDescent="0.3">
      <c r="W961" s="18"/>
      <c r="X961" s="18"/>
      <c r="Y961" s="18"/>
      <c r="Z961" s="18"/>
      <c r="AA961" s="18"/>
      <c r="AH961" s="24"/>
      <c r="AI961" s="25"/>
      <c r="AJ961" s="71"/>
      <c r="AK961" s="72"/>
    </row>
    <row r="962" spans="23:37" x14ac:dyDescent="0.3">
      <c r="W962" s="18"/>
      <c r="X962" s="18"/>
      <c r="Y962" s="18"/>
      <c r="Z962" s="18"/>
      <c r="AA962" s="18"/>
      <c r="AH962" s="24"/>
      <c r="AI962" s="25"/>
      <c r="AJ962" s="71"/>
      <c r="AK962" s="72"/>
    </row>
    <row r="963" spans="23:37" x14ac:dyDescent="0.3">
      <c r="W963" s="18"/>
      <c r="X963" s="18"/>
      <c r="Y963" s="18"/>
      <c r="Z963" s="18"/>
      <c r="AA963" s="18"/>
      <c r="AH963" s="24"/>
      <c r="AI963" s="25"/>
      <c r="AJ963" s="71"/>
      <c r="AK963" s="72"/>
    </row>
    <row r="964" spans="23:37" x14ac:dyDescent="0.3">
      <c r="W964" s="18"/>
      <c r="X964" s="18"/>
      <c r="Y964" s="18"/>
      <c r="Z964" s="18"/>
      <c r="AA964" s="18"/>
      <c r="AH964" s="24"/>
      <c r="AI964" s="25"/>
      <c r="AJ964" s="71"/>
      <c r="AK964" s="72"/>
    </row>
    <row r="965" spans="23:37" x14ac:dyDescent="0.3">
      <c r="W965" s="18"/>
      <c r="X965" s="18"/>
      <c r="Y965" s="18"/>
      <c r="Z965" s="18"/>
      <c r="AA965" s="18"/>
      <c r="AH965" s="24"/>
      <c r="AI965" s="25"/>
      <c r="AJ965" s="71"/>
      <c r="AK965" s="72"/>
    </row>
    <row r="966" spans="23:37" x14ac:dyDescent="0.3">
      <c r="W966" s="18"/>
      <c r="X966" s="18"/>
      <c r="Y966" s="18"/>
      <c r="Z966" s="18"/>
      <c r="AA966" s="18"/>
      <c r="AH966" s="24"/>
      <c r="AI966" s="25"/>
      <c r="AJ966" s="71"/>
      <c r="AK966" s="72"/>
    </row>
    <row r="967" spans="23:37" x14ac:dyDescent="0.3">
      <c r="W967" s="18"/>
      <c r="X967" s="18"/>
      <c r="Y967" s="18"/>
      <c r="Z967" s="18"/>
      <c r="AA967" s="18"/>
      <c r="AH967" s="24"/>
      <c r="AI967" s="25"/>
      <c r="AJ967" s="71"/>
      <c r="AK967" s="72"/>
    </row>
    <row r="968" spans="23:37" x14ac:dyDescent="0.3">
      <c r="W968" s="18"/>
      <c r="X968" s="18"/>
      <c r="Y968" s="18"/>
      <c r="Z968" s="18"/>
      <c r="AA968" s="18"/>
      <c r="AH968" s="24"/>
      <c r="AI968" s="25"/>
      <c r="AJ968" s="71"/>
      <c r="AK968" s="72"/>
    </row>
    <row r="969" spans="23:37" x14ac:dyDescent="0.3">
      <c r="W969" s="18"/>
      <c r="X969" s="18"/>
      <c r="Y969" s="18"/>
      <c r="Z969" s="18"/>
      <c r="AA969" s="18"/>
      <c r="AH969" s="24"/>
      <c r="AI969" s="25"/>
      <c r="AJ969" s="71"/>
      <c r="AK969" s="72"/>
    </row>
    <row r="970" spans="23:37" x14ac:dyDescent="0.3">
      <c r="W970" s="18"/>
      <c r="X970" s="18"/>
      <c r="Y970" s="18"/>
      <c r="Z970" s="18"/>
      <c r="AA970" s="18"/>
      <c r="AH970" s="24"/>
      <c r="AI970" s="25"/>
      <c r="AJ970" s="71"/>
      <c r="AK970" s="72"/>
    </row>
    <row r="971" spans="23:37" x14ac:dyDescent="0.3">
      <c r="W971" s="18"/>
      <c r="X971" s="18"/>
      <c r="Y971" s="18"/>
      <c r="Z971" s="18"/>
      <c r="AA971" s="18"/>
      <c r="AH971" s="24"/>
      <c r="AI971" s="25"/>
      <c r="AJ971" s="71"/>
      <c r="AK971" s="72"/>
    </row>
    <row r="972" spans="23:37" x14ac:dyDescent="0.3">
      <c r="W972" s="18"/>
      <c r="X972" s="18"/>
      <c r="Y972" s="18"/>
      <c r="Z972" s="18"/>
      <c r="AA972" s="18"/>
      <c r="AH972" s="24"/>
      <c r="AI972" s="25"/>
      <c r="AJ972" s="71"/>
      <c r="AK972" s="72"/>
    </row>
    <row r="973" spans="23:37" x14ac:dyDescent="0.3">
      <c r="W973" s="18"/>
      <c r="X973" s="18"/>
      <c r="Y973" s="18"/>
      <c r="Z973" s="18"/>
      <c r="AA973" s="18"/>
      <c r="AH973" s="24"/>
      <c r="AI973" s="25"/>
      <c r="AJ973" s="71"/>
      <c r="AK973" s="72"/>
    </row>
    <row r="974" spans="23:37" x14ac:dyDescent="0.3">
      <c r="W974" s="18"/>
      <c r="X974" s="18"/>
      <c r="Y974" s="18"/>
      <c r="Z974" s="18"/>
      <c r="AA974" s="18"/>
      <c r="AH974" s="24"/>
      <c r="AI974" s="25"/>
      <c r="AJ974" s="71"/>
      <c r="AK974" s="72"/>
    </row>
    <row r="975" spans="23:37" x14ac:dyDescent="0.3">
      <c r="W975" s="18"/>
      <c r="X975" s="18"/>
      <c r="Y975" s="18"/>
      <c r="Z975" s="18"/>
      <c r="AA975" s="18"/>
      <c r="AH975" s="24"/>
      <c r="AI975" s="25"/>
      <c r="AJ975" s="71"/>
      <c r="AK975" s="72"/>
    </row>
    <row r="976" spans="23:37" x14ac:dyDescent="0.3">
      <c r="W976" s="18"/>
      <c r="X976" s="18"/>
      <c r="Y976" s="18"/>
      <c r="Z976" s="18"/>
      <c r="AA976" s="18"/>
      <c r="AH976" s="24"/>
      <c r="AI976" s="25"/>
      <c r="AJ976" s="71"/>
      <c r="AK976" s="72"/>
    </row>
    <row r="977" spans="23:37" x14ac:dyDescent="0.3">
      <c r="W977" s="18"/>
      <c r="X977" s="18"/>
      <c r="Y977" s="18"/>
      <c r="Z977" s="18"/>
      <c r="AA977" s="18"/>
      <c r="AH977" s="24"/>
      <c r="AI977" s="25"/>
      <c r="AJ977" s="71"/>
      <c r="AK977" s="72"/>
    </row>
    <row r="978" spans="23:37" x14ac:dyDescent="0.3">
      <c r="W978" s="18"/>
      <c r="X978" s="18"/>
      <c r="Y978" s="18"/>
      <c r="Z978" s="18"/>
      <c r="AA978" s="18"/>
      <c r="AH978" s="24"/>
      <c r="AI978" s="25"/>
      <c r="AJ978" s="71"/>
      <c r="AK978" s="72"/>
    </row>
    <row r="979" spans="23:37" x14ac:dyDescent="0.3">
      <c r="W979" s="18"/>
      <c r="X979" s="18"/>
      <c r="Y979" s="18"/>
      <c r="Z979" s="18"/>
      <c r="AA979" s="18"/>
      <c r="AH979" s="24"/>
      <c r="AI979" s="25"/>
      <c r="AJ979" s="71"/>
      <c r="AK979" s="72"/>
    </row>
    <row r="980" spans="23:37" x14ac:dyDescent="0.3">
      <c r="W980" s="18"/>
      <c r="X980" s="18"/>
      <c r="Y980" s="18"/>
      <c r="Z980" s="18"/>
      <c r="AA980" s="18"/>
      <c r="AH980" s="24"/>
      <c r="AI980" s="25"/>
      <c r="AJ980" s="71"/>
      <c r="AK980" s="72"/>
    </row>
    <row r="981" spans="23:37" x14ac:dyDescent="0.3">
      <c r="W981" s="18"/>
      <c r="X981" s="18"/>
      <c r="Y981" s="18"/>
      <c r="Z981" s="18"/>
      <c r="AA981" s="18"/>
      <c r="AH981" s="24"/>
      <c r="AI981" s="25"/>
      <c r="AJ981" s="71"/>
      <c r="AK981" s="72"/>
    </row>
    <row r="982" spans="23:37" x14ac:dyDescent="0.3">
      <c r="W982" s="18"/>
      <c r="X982" s="18"/>
      <c r="Y982" s="18"/>
      <c r="Z982" s="18"/>
      <c r="AA982" s="18"/>
      <c r="AH982" s="24"/>
      <c r="AI982" s="25"/>
      <c r="AJ982" s="71"/>
      <c r="AK982" s="72"/>
    </row>
    <row r="983" spans="23:37" x14ac:dyDescent="0.3">
      <c r="W983" s="18"/>
      <c r="X983" s="18"/>
      <c r="Y983" s="18"/>
      <c r="Z983" s="18"/>
      <c r="AA983" s="18"/>
      <c r="AH983" s="24"/>
      <c r="AI983" s="25"/>
      <c r="AJ983" s="71"/>
      <c r="AK983" s="72"/>
    </row>
    <row r="984" spans="23:37" x14ac:dyDescent="0.3">
      <c r="W984" s="18"/>
      <c r="X984" s="18"/>
      <c r="Y984" s="18"/>
      <c r="Z984" s="18"/>
      <c r="AA984" s="18"/>
      <c r="AH984" s="24"/>
      <c r="AI984" s="25"/>
      <c r="AJ984" s="71"/>
      <c r="AK984" s="72"/>
    </row>
    <row r="985" spans="23:37" x14ac:dyDescent="0.3">
      <c r="W985" s="18"/>
      <c r="X985" s="18"/>
      <c r="Y985" s="18"/>
      <c r="Z985" s="18"/>
      <c r="AA985" s="18"/>
      <c r="AH985" s="24"/>
      <c r="AI985" s="25"/>
      <c r="AJ985" s="71"/>
      <c r="AK985" s="72"/>
    </row>
    <row r="986" spans="23:37" x14ac:dyDescent="0.3">
      <c r="W986" s="18"/>
      <c r="X986" s="18"/>
      <c r="Y986" s="18"/>
      <c r="Z986" s="18"/>
      <c r="AA986" s="18"/>
      <c r="AH986" s="24"/>
      <c r="AI986" s="25"/>
      <c r="AJ986" s="71"/>
      <c r="AK986" s="72"/>
    </row>
    <row r="987" spans="23:37" x14ac:dyDescent="0.3">
      <c r="W987" s="18"/>
      <c r="X987" s="18"/>
      <c r="Y987" s="18"/>
      <c r="Z987" s="18"/>
      <c r="AA987" s="18"/>
      <c r="AH987" s="24"/>
      <c r="AI987" s="25"/>
      <c r="AJ987" s="71"/>
      <c r="AK987" s="72"/>
    </row>
    <row r="988" spans="23:37" x14ac:dyDescent="0.3">
      <c r="W988" s="18"/>
      <c r="X988" s="18"/>
      <c r="Y988" s="18"/>
      <c r="Z988" s="18"/>
      <c r="AA988" s="18"/>
      <c r="AH988" s="24"/>
      <c r="AI988" s="25"/>
      <c r="AJ988" s="71"/>
      <c r="AK988" s="72"/>
    </row>
    <row r="989" spans="23:37" x14ac:dyDescent="0.3">
      <c r="W989" s="18"/>
      <c r="X989" s="18"/>
      <c r="Y989" s="18"/>
      <c r="Z989" s="18"/>
      <c r="AA989" s="18"/>
      <c r="AH989" s="24"/>
      <c r="AI989" s="25"/>
      <c r="AJ989" s="71"/>
      <c r="AK989" s="72"/>
    </row>
    <row r="990" spans="23:37" x14ac:dyDescent="0.3">
      <c r="W990" s="18"/>
      <c r="X990" s="18"/>
      <c r="Y990" s="18"/>
      <c r="Z990" s="18"/>
      <c r="AA990" s="18"/>
      <c r="AH990" s="24"/>
      <c r="AI990" s="25"/>
      <c r="AJ990" s="71"/>
      <c r="AK990" s="72"/>
    </row>
    <row r="991" spans="23:37" x14ac:dyDescent="0.3">
      <c r="W991" s="18"/>
      <c r="X991" s="18"/>
      <c r="Y991" s="18"/>
      <c r="Z991" s="18"/>
      <c r="AA991" s="18"/>
      <c r="AH991" s="24"/>
      <c r="AI991" s="25"/>
      <c r="AJ991" s="71"/>
      <c r="AK991" s="72"/>
    </row>
    <row r="992" spans="23:37" x14ac:dyDescent="0.3">
      <c r="W992" s="18"/>
      <c r="X992" s="18"/>
      <c r="Y992" s="18"/>
      <c r="Z992" s="18"/>
      <c r="AA992" s="18"/>
      <c r="AH992" s="24"/>
      <c r="AI992" s="25"/>
      <c r="AJ992" s="71"/>
      <c r="AK992" s="72"/>
    </row>
    <row r="993" spans="23:37" x14ac:dyDescent="0.3">
      <c r="W993" s="18"/>
      <c r="X993" s="18"/>
      <c r="Y993" s="18"/>
      <c r="Z993" s="18"/>
      <c r="AA993" s="18"/>
      <c r="AH993" s="24"/>
      <c r="AI993" s="25"/>
      <c r="AJ993" s="71"/>
      <c r="AK993" s="72"/>
    </row>
    <row r="994" spans="23:37" x14ac:dyDescent="0.3">
      <c r="W994" s="18"/>
      <c r="X994" s="18"/>
      <c r="Y994" s="18"/>
      <c r="Z994" s="18"/>
      <c r="AA994" s="18"/>
      <c r="AH994" s="24"/>
      <c r="AI994" s="25"/>
      <c r="AJ994" s="71"/>
      <c r="AK994" s="72"/>
    </row>
    <row r="995" spans="23:37" x14ac:dyDescent="0.3">
      <c r="W995" s="18"/>
      <c r="X995" s="18"/>
      <c r="Y995" s="18"/>
      <c r="Z995" s="18"/>
      <c r="AA995" s="18"/>
      <c r="AH995" s="24"/>
      <c r="AI995" s="25"/>
      <c r="AJ995" s="71"/>
      <c r="AK995" s="72"/>
    </row>
    <row r="996" spans="23:37" x14ac:dyDescent="0.3">
      <c r="W996" s="18"/>
      <c r="X996" s="18"/>
      <c r="Y996" s="18"/>
      <c r="Z996" s="18"/>
      <c r="AA996" s="18"/>
      <c r="AH996" s="24"/>
      <c r="AI996" s="25"/>
      <c r="AJ996" s="71"/>
      <c r="AK996" s="72"/>
    </row>
    <row r="997" spans="23:37" x14ac:dyDescent="0.3">
      <c r="W997" s="18"/>
      <c r="X997" s="18"/>
      <c r="Y997" s="18"/>
      <c r="Z997" s="18"/>
      <c r="AA997" s="18"/>
      <c r="AH997" s="24"/>
      <c r="AI997" s="25"/>
      <c r="AJ997" s="71"/>
      <c r="AK997" s="72"/>
    </row>
    <row r="998" spans="23:37" x14ac:dyDescent="0.3">
      <c r="W998" s="18"/>
      <c r="X998" s="18"/>
      <c r="Y998" s="18"/>
      <c r="Z998" s="18"/>
      <c r="AA998" s="18"/>
      <c r="AH998" s="24"/>
      <c r="AI998" s="25"/>
      <c r="AJ998" s="71"/>
      <c r="AK998" s="72"/>
    </row>
    <row r="999" spans="23:37" x14ac:dyDescent="0.3">
      <c r="W999" s="18"/>
      <c r="X999" s="18"/>
      <c r="Y999" s="18"/>
      <c r="Z999" s="18"/>
      <c r="AA999" s="18"/>
      <c r="AH999" s="24"/>
      <c r="AI999" s="25"/>
      <c r="AJ999" s="71"/>
      <c r="AK999" s="72"/>
    </row>
    <row r="1000" spans="23:37" x14ac:dyDescent="0.3">
      <c r="W1000" s="18"/>
      <c r="X1000" s="18"/>
      <c r="Y1000" s="18"/>
      <c r="Z1000" s="18"/>
      <c r="AA1000" s="18"/>
      <c r="AH1000" s="24"/>
      <c r="AI1000" s="25"/>
      <c r="AJ1000" s="71"/>
      <c r="AK1000" s="72"/>
    </row>
    <row r="1001" spans="23:37" x14ac:dyDescent="0.3">
      <c r="W1001" s="18"/>
      <c r="X1001" s="18"/>
      <c r="Y1001" s="18"/>
      <c r="Z1001" s="18"/>
      <c r="AA1001" s="18"/>
      <c r="AH1001" s="24"/>
      <c r="AI1001" s="25"/>
      <c r="AJ1001" s="71"/>
      <c r="AK1001" s="72"/>
    </row>
    <row r="1002" spans="23:37" x14ac:dyDescent="0.3">
      <c r="W1002" s="18"/>
      <c r="X1002" s="18"/>
      <c r="Y1002" s="18"/>
      <c r="Z1002" s="18"/>
      <c r="AA1002" s="18"/>
      <c r="AH1002" s="24"/>
      <c r="AI1002" s="25"/>
      <c r="AJ1002" s="71"/>
      <c r="AK1002" s="72"/>
    </row>
    <row r="1003" spans="23:37" x14ac:dyDescent="0.3">
      <c r="W1003" s="18"/>
      <c r="X1003" s="18"/>
      <c r="Y1003" s="18"/>
      <c r="Z1003" s="18"/>
      <c r="AA1003" s="18"/>
      <c r="AH1003" s="24"/>
      <c r="AI1003" s="25"/>
      <c r="AJ1003" s="71"/>
      <c r="AK1003" s="72"/>
    </row>
    <row r="1004" spans="23:37" x14ac:dyDescent="0.3">
      <c r="W1004" s="18"/>
      <c r="X1004" s="18"/>
      <c r="Y1004" s="18"/>
      <c r="Z1004" s="18"/>
      <c r="AA1004" s="18"/>
      <c r="AH1004" s="24"/>
      <c r="AI1004" s="25"/>
      <c r="AJ1004" s="71"/>
      <c r="AK1004" s="72"/>
    </row>
    <row r="1005" spans="23:37" x14ac:dyDescent="0.3">
      <c r="W1005" s="18"/>
      <c r="X1005" s="18"/>
      <c r="Y1005" s="18"/>
      <c r="Z1005" s="18"/>
      <c r="AA1005" s="18"/>
      <c r="AH1005" s="24"/>
      <c r="AI1005" s="25"/>
      <c r="AJ1005" s="71"/>
      <c r="AK1005" s="72"/>
    </row>
    <row r="1006" spans="23:37" x14ac:dyDescent="0.3">
      <c r="W1006" s="18"/>
      <c r="X1006" s="18"/>
      <c r="Y1006" s="18"/>
      <c r="Z1006" s="18"/>
      <c r="AA1006" s="18"/>
      <c r="AH1006" s="24"/>
      <c r="AI1006" s="25"/>
      <c r="AJ1006" s="71"/>
      <c r="AK1006" s="72"/>
    </row>
    <row r="1007" spans="23:37" x14ac:dyDescent="0.3">
      <c r="W1007" s="18"/>
      <c r="X1007" s="18"/>
      <c r="Y1007" s="18"/>
      <c r="Z1007" s="18"/>
      <c r="AA1007" s="18"/>
      <c r="AH1007" s="24"/>
      <c r="AI1007" s="25"/>
      <c r="AJ1007" s="71"/>
      <c r="AK1007" s="72"/>
    </row>
    <row r="1008" spans="23:37" x14ac:dyDescent="0.3">
      <c r="W1008" s="18"/>
      <c r="X1008" s="18"/>
      <c r="Y1008" s="18"/>
      <c r="Z1008" s="18"/>
      <c r="AA1008" s="18"/>
      <c r="AH1008" s="24"/>
      <c r="AI1008" s="25"/>
      <c r="AJ1008" s="71"/>
      <c r="AK1008" s="72"/>
    </row>
    <row r="1009" spans="23:37" x14ac:dyDescent="0.3">
      <c r="W1009" s="18"/>
      <c r="X1009" s="18"/>
      <c r="Y1009" s="18"/>
      <c r="Z1009" s="18"/>
      <c r="AA1009" s="18"/>
      <c r="AH1009" s="24"/>
      <c r="AI1009" s="25"/>
      <c r="AJ1009" s="71"/>
      <c r="AK1009" s="72"/>
    </row>
    <row r="1010" spans="23:37" x14ac:dyDescent="0.3">
      <c r="W1010" s="18"/>
      <c r="X1010" s="18"/>
      <c r="Y1010" s="18"/>
      <c r="Z1010" s="18"/>
      <c r="AA1010" s="18"/>
      <c r="AH1010" s="24"/>
      <c r="AI1010" s="25"/>
      <c r="AJ1010" s="71"/>
      <c r="AK1010" s="72"/>
    </row>
    <row r="1011" spans="23:37" x14ac:dyDescent="0.3">
      <c r="W1011" s="18"/>
      <c r="X1011" s="18"/>
      <c r="Y1011" s="18"/>
      <c r="Z1011" s="18"/>
      <c r="AA1011" s="18"/>
      <c r="AH1011" s="24"/>
      <c r="AI1011" s="25"/>
      <c r="AJ1011" s="71"/>
      <c r="AK1011" s="72"/>
    </row>
    <row r="1012" spans="23:37" x14ac:dyDescent="0.3">
      <c r="W1012" s="18"/>
      <c r="X1012" s="18"/>
      <c r="Y1012" s="18"/>
      <c r="Z1012" s="18"/>
      <c r="AA1012" s="18"/>
      <c r="AH1012" s="24"/>
      <c r="AI1012" s="25"/>
      <c r="AJ1012" s="71"/>
      <c r="AK1012" s="72"/>
    </row>
    <row r="1013" spans="23:37" x14ac:dyDescent="0.3">
      <c r="W1013" s="18"/>
      <c r="X1013" s="18"/>
      <c r="Y1013" s="18"/>
      <c r="Z1013" s="18"/>
      <c r="AA1013" s="18"/>
      <c r="AH1013" s="24"/>
      <c r="AI1013" s="25"/>
      <c r="AJ1013" s="71"/>
      <c r="AK1013" s="72"/>
    </row>
    <row r="1014" spans="23:37" x14ac:dyDescent="0.3">
      <c r="W1014" s="18"/>
      <c r="X1014" s="18"/>
      <c r="Y1014" s="18"/>
      <c r="Z1014" s="18"/>
      <c r="AA1014" s="18"/>
      <c r="AH1014" s="24"/>
      <c r="AI1014" s="25"/>
      <c r="AJ1014" s="71"/>
      <c r="AK1014" s="72"/>
    </row>
    <row r="1015" spans="23:37" x14ac:dyDescent="0.3">
      <c r="W1015" s="18"/>
      <c r="X1015" s="18"/>
      <c r="Y1015" s="18"/>
      <c r="Z1015" s="18"/>
      <c r="AA1015" s="18"/>
      <c r="AH1015" s="24"/>
      <c r="AI1015" s="25"/>
      <c r="AJ1015" s="71"/>
      <c r="AK1015" s="72"/>
    </row>
    <row r="1016" spans="23:37" x14ac:dyDescent="0.3">
      <c r="W1016" s="18"/>
      <c r="X1016" s="18"/>
      <c r="Y1016" s="18"/>
      <c r="Z1016" s="18"/>
      <c r="AA1016" s="18"/>
      <c r="AH1016" s="24"/>
      <c r="AI1016" s="25"/>
      <c r="AJ1016" s="71"/>
      <c r="AK1016" s="72"/>
    </row>
    <row r="1017" spans="23:37" x14ac:dyDescent="0.3">
      <c r="W1017" s="18"/>
      <c r="X1017" s="18"/>
      <c r="Y1017" s="18"/>
      <c r="Z1017" s="18"/>
      <c r="AA1017" s="18"/>
      <c r="AH1017" s="24"/>
      <c r="AI1017" s="25"/>
      <c r="AJ1017" s="71"/>
      <c r="AK1017" s="72"/>
    </row>
    <row r="1018" spans="23:37" x14ac:dyDescent="0.3">
      <c r="W1018" s="18"/>
      <c r="X1018" s="18"/>
      <c r="Y1018" s="18"/>
      <c r="Z1018" s="18"/>
      <c r="AA1018" s="18"/>
      <c r="AH1018" s="24"/>
      <c r="AI1018" s="25"/>
      <c r="AJ1018" s="71"/>
      <c r="AK1018" s="72"/>
    </row>
    <row r="1019" spans="23:37" x14ac:dyDescent="0.3">
      <c r="W1019" s="18"/>
      <c r="X1019" s="18"/>
      <c r="Y1019" s="18"/>
      <c r="Z1019" s="18"/>
      <c r="AA1019" s="18"/>
      <c r="AH1019" s="24"/>
      <c r="AI1019" s="25"/>
      <c r="AJ1019" s="71"/>
      <c r="AK1019" s="72"/>
    </row>
    <row r="1020" spans="23:37" x14ac:dyDescent="0.3">
      <c r="W1020" s="18"/>
      <c r="X1020" s="18"/>
      <c r="Y1020" s="18"/>
      <c r="Z1020" s="18"/>
      <c r="AA1020" s="18"/>
      <c r="AH1020" s="24"/>
      <c r="AI1020" s="25"/>
      <c r="AJ1020" s="71"/>
      <c r="AK1020" s="72"/>
    </row>
    <row r="1021" spans="23:37" x14ac:dyDescent="0.3">
      <c r="W1021" s="18"/>
      <c r="X1021" s="18"/>
      <c r="Y1021" s="18"/>
      <c r="Z1021" s="18"/>
      <c r="AA1021" s="18"/>
      <c r="AH1021" s="24"/>
      <c r="AI1021" s="25"/>
      <c r="AJ1021" s="71"/>
      <c r="AK1021" s="72"/>
    </row>
    <row r="1022" spans="23:37" x14ac:dyDescent="0.3">
      <c r="W1022" s="18"/>
      <c r="X1022" s="18"/>
      <c r="Y1022" s="18"/>
      <c r="Z1022" s="18"/>
      <c r="AA1022" s="18"/>
      <c r="AH1022" s="24"/>
      <c r="AI1022" s="25"/>
      <c r="AJ1022" s="71"/>
      <c r="AK1022" s="72"/>
    </row>
    <row r="1023" spans="23:37" x14ac:dyDescent="0.3">
      <c r="W1023" s="18"/>
      <c r="X1023" s="18"/>
      <c r="Y1023" s="18"/>
      <c r="Z1023" s="18"/>
      <c r="AA1023" s="18"/>
      <c r="AH1023" s="24"/>
      <c r="AI1023" s="25"/>
      <c r="AJ1023" s="71"/>
      <c r="AK1023" s="72"/>
    </row>
    <row r="1024" spans="23:37" x14ac:dyDescent="0.3">
      <c r="W1024" s="18"/>
      <c r="X1024" s="18"/>
      <c r="Y1024" s="18"/>
      <c r="Z1024" s="18"/>
      <c r="AA1024" s="18"/>
      <c r="AH1024" s="24"/>
      <c r="AI1024" s="25"/>
      <c r="AJ1024" s="71"/>
      <c r="AK1024" s="72"/>
    </row>
    <row r="1025" spans="23:37" x14ac:dyDescent="0.3">
      <c r="W1025" s="18"/>
      <c r="X1025" s="18"/>
      <c r="Y1025" s="18"/>
      <c r="Z1025" s="18"/>
      <c r="AA1025" s="18"/>
      <c r="AH1025" s="24"/>
      <c r="AI1025" s="25"/>
      <c r="AJ1025" s="71"/>
      <c r="AK1025" s="72"/>
    </row>
    <row r="1026" spans="23:37" x14ac:dyDescent="0.3">
      <c r="W1026" s="18"/>
      <c r="X1026" s="18"/>
      <c r="Y1026" s="18"/>
      <c r="Z1026" s="18"/>
      <c r="AA1026" s="18"/>
      <c r="AH1026" s="24"/>
      <c r="AI1026" s="25"/>
      <c r="AJ1026" s="71"/>
      <c r="AK1026" s="72"/>
    </row>
    <row r="1027" spans="23:37" x14ac:dyDescent="0.3">
      <c r="W1027" s="18"/>
      <c r="X1027" s="18"/>
      <c r="Y1027" s="18"/>
      <c r="Z1027" s="18"/>
      <c r="AA1027" s="18"/>
      <c r="AH1027" s="24"/>
      <c r="AI1027" s="25"/>
      <c r="AJ1027" s="71"/>
      <c r="AK1027" s="72"/>
    </row>
    <row r="1028" spans="23:37" x14ac:dyDescent="0.3">
      <c r="W1028" s="18"/>
      <c r="X1028" s="18"/>
      <c r="Y1028" s="18"/>
      <c r="Z1028" s="18"/>
      <c r="AA1028" s="18"/>
      <c r="AH1028" s="24"/>
      <c r="AI1028" s="25"/>
      <c r="AJ1028" s="71"/>
      <c r="AK1028" s="72"/>
    </row>
    <row r="1029" spans="23:37" x14ac:dyDescent="0.3">
      <c r="W1029" s="18"/>
      <c r="X1029" s="18"/>
      <c r="Y1029" s="18"/>
      <c r="Z1029" s="18"/>
      <c r="AA1029" s="18"/>
      <c r="AH1029" s="24"/>
      <c r="AI1029" s="25"/>
      <c r="AJ1029" s="71"/>
      <c r="AK1029" s="72"/>
    </row>
    <row r="1030" spans="23:37" x14ac:dyDescent="0.3">
      <c r="W1030" s="18"/>
      <c r="X1030" s="18"/>
      <c r="Y1030" s="18"/>
      <c r="Z1030" s="18"/>
      <c r="AA1030" s="18"/>
      <c r="AH1030" s="24"/>
      <c r="AI1030" s="25"/>
      <c r="AJ1030" s="71"/>
      <c r="AK1030" s="72"/>
    </row>
    <row r="1031" spans="23:37" x14ac:dyDescent="0.3">
      <c r="W1031" s="18"/>
      <c r="X1031" s="18"/>
      <c r="Y1031" s="18"/>
      <c r="Z1031" s="18"/>
      <c r="AA1031" s="18"/>
      <c r="AH1031" s="24"/>
      <c r="AI1031" s="25"/>
      <c r="AJ1031" s="71"/>
      <c r="AK1031" s="72"/>
    </row>
    <row r="1032" spans="23:37" x14ac:dyDescent="0.3">
      <c r="W1032" s="18"/>
      <c r="X1032" s="18"/>
      <c r="Y1032" s="18"/>
      <c r="Z1032" s="18"/>
      <c r="AA1032" s="18"/>
      <c r="AH1032" s="24"/>
      <c r="AI1032" s="25"/>
      <c r="AJ1032" s="71"/>
      <c r="AK1032" s="72"/>
    </row>
    <row r="1033" spans="23:37" x14ac:dyDescent="0.3">
      <c r="W1033" s="18"/>
      <c r="X1033" s="18"/>
      <c r="Y1033" s="18"/>
      <c r="Z1033" s="18"/>
      <c r="AA1033" s="18"/>
      <c r="AH1033" s="24"/>
      <c r="AI1033" s="25"/>
      <c r="AJ1033" s="71"/>
      <c r="AK1033" s="72"/>
    </row>
    <row r="1034" spans="23:37" x14ac:dyDescent="0.3">
      <c r="W1034" s="18"/>
      <c r="X1034" s="18"/>
      <c r="Y1034" s="18"/>
      <c r="Z1034" s="18"/>
      <c r="AA1034" s="18"/>
      <c r="AH1034" s="24"/>
      <c r="AI1034" s="25"/>
      <c r="AJ1034" s="71"/>
      <c r="AK1034" s="72"/>
    </row>
    <row r="1035" spans="23:37" x14ac:dyDescent="0.3">
      <c r="W1035" s="18"/>
      <c r="X1035" s="18"/>
      <c r="Y1035" s="18"/>
      <c r="Z1035" s="18"/>
      <c r="AA1035" s="18"/>
      <c r="AH1035" s="24"/>
      <c r="AI1035" s="25"/>
      <c r="AJ1035" s="71"/>
      <c r="AK1035" s="72"/>
    </row>
    <row r="1036" spans="23:37" x14ac:dyDescent="0.3">
      <c r="W1036" s="18"/>
      <c r="X1036" s="18"/>
      <c r="Y1036" s="18"/>
      <c r="Z1036" s="18"/>
      <c r="AA1036" s="18"/>
      <c r="AH1036" s="24"/>
      <c r="AI1036" s="25"/>
      <c r="AJ1036" s="71"/>
      <c r="AK1036" s="72"/>
    </row>
    <row r="1037" spans="23:37" x14ac:dyDescent="0.3">
      <c r="W1037" s="18"/>
      <c r="X1037" s="18"/>
      <c r="Y1037" s="18"/>
      <c r="Z1037" s="18"/>
      <c r="AA1037" s="18"/>
      <c r="AH1037" s="24"/>
      <c r="AI1037" s="25"/>
      <c r="AJ1037" s="71"/>
      <c r="AK1037" s="72"/>
    </row>
    <row r="1038" spans="23:37" x14ac:dyDescent="0.3">
      <c r="W1038" s="18"/>
      <c r="X1038" s="18"/>
      <c r="Y1038" s="18"/>
      <c r="Z1038" s="18"/>
      <c r="AA1038" s="18"/>
      <c r="AH1038" s="24"/>
      <c r="AI1038" s="25"/>
      <c r="AJ1038" s="71"/>
      <c r="AK1038" s="72"/>
    </row>
    <row r="1039" spans="23:37" x14ac:dyDescent="0.3">
      <c r="W1039" s="18"/>
      <c r="X1039" s="18"/>
      <c r="Y1039" s="18"/>
      <c r="Z1039" s="18"/>
      <c r="AA1039" s="18"/>
      <c r="AH1039" s="24"/>
      <c r="AI1039" s="25"/>
      <c r="AJ1039" s="71"/>
      <c r="AK1039" s="72"/>
    </row>
    <row r="1040" spans="23:37" x14ac:dyDescent="0.3">
      <c r="W1040" s="18"/>
      <c r="X1040" s="18"/>
      <c r="Y1040" s="18"/>
      <c r="Z1040" s="18"/>
      <c r="AA1040" s="18"/>
      <c r="AH1040" s="24"/>
      <c r="AI1040" s="25"/>
      <c r="AJ1040" s="71"/>
      <c r="AK1040" s="72"/>
    </row>
    <row r="1041" spans="23:37" x14ac:dyDescent="0.3">
      <c r="W1041" s="18"/>
      <c r="X1041" s="18"/>
      <c r="Y1041" s="18"/>
      <c r="Z1041" s="18"/>
      <c r="AA1041" s="18"/>
      <c r="AH1041" s="24"/>
      <c r="AI1041" s="25"/>
      <c r="AJ1041" s="71"/>
      <c r="AK1041" s="72"/>
    </row>
    <row r="1042" spans="23:37" x14ac:dyDescent="0.3">
      <c r="W1042" s="18"/>
      <c r="X1042" s="18"/>
      <c r="Y1042" s="18"/>
      <c r="Z1042" s="18"/>
      <c r="AA1042" s="18"/>
      <c r="AH1042" s="24"/>
      <c r="AI1042" s="25"/>
      <c r="AJ1042" s="71"/>
      <c r="AK1042" s="72"/>
    </row>
    <row r="1043" spans="23:37" x14ac:dyDescent="0.3">
      <c r="W1043" s="18"/>
      <c r="X1043" s="18"/>
      <c r="Y1043" s="18"/>
      <c r="Z1043" s="18"/>
      <c r="AA1043" s="18"/>
      <c r="AH1043" s="24"/>
      <c r="AI1043" s="25"/>
      <c r="AJ1043" s="71"/>
      <c r="AK1043" s="72"/>
    </row>
    <row r="1044" spans="23:37" x14ac:dyDescent="0.3">
      <c r="W1044" s="18"/>
      <c r="X1044" s="18"/>
      <c r="Y1044" s="18"/>
      <c r="Z1044" s="18"/>
      <c r="AA1044" s="18"/>
      <c r="AH1044" s="24"/>
      <c r="AI1044" s="25"/>
      <c r="AJ1044" s="71"/>
      <c r="AK1044" s="72"/>
    </row>
    <row r="1045" spans="23:37" x14ac:dyDescent="0.3">
      <c r="W1045" s="18"/>
      <c r="X1045" s="18"/>
      <c r="Y1045" s="18"/>
      <c r="Z1045" s="18"/>
      <c r="AA1045" s="18"/>
      <c r="AH1045" s="24"/>
      <c r="AI1045" s="25"/>
      <c r="AJ1045" s="71"/>
      <c r="AK1045" s="72"/>
    </row>
    <row r="1046" spans="23:37" x14ac:dyDescent="0.3">
      <c r="W1046" s="18"/>
      <c r="X1046" s="18"/>
      <c r="Y1046" s="18"/>
      <c r="Z1046" s="18"/>
      <c r="AA1046" s="18"/>
      <c r="AH1046" s="24"/>
      <c r="AI1046" s="25"/>
      <c r="AJ1046" s="71"/>
      <c r="AK1046" s="72"/>
    </row>
    <row r="1047" spans="23:37" x14ac:dyDescent="0.3">
      <c r="W1047" s="18"/>
      <c r="X1047" s="18"/>
      <c r="Y1047" s="18"/>
      <c r="Z1047" s="18"/>
      <c r="AA1047" s="18"/>
      <c r="AH1047" s="24"/>
      <c r="AI1047" s="25"/>
      <c r="AJ1047" s="71"/>
      <c r="AK1047" s="72"/>
    </row>
    <row r="1048" spans="23:37" x14ac:dyDescent="0.3">
      <c r="W1048" s="18"/>
      <c r="X1048" s="18"/>
      <c r="Y1048" s="18"/>
      <c r="Z1048" s="18"/>
      <c r="AA1048" s="18"/>
      <c r="AH1048" s="24"/>
      <c r="AI1048" s="25"/>
      <c r="AJ1048" s="71"/>
      <c r="AK1048" s="72"/>
    </row>
    <row r="1049" spans="23:37" x14ac:dyDescent="0.3">
      <c r="W1049" s="18"/>
      <c r="X1049" s="18"/>
      <c r="Y1049" s="18"/>
      <c r="Z1049" s="18"/>
      <c r="AA1049" s="18"/>
      <c r="AH1049" s="24"/>
      <c r="AI1049" s="25"/>
      <c r="AJ1049" s="71"/>
      <c r="AK1049" s="72"/>
    </row>
    <row r="1050" spans="23:37" x14ac:dyDescent="0.3">
      <c r="W1050" s="18"/>
      <c r="X1050" s="18"/>
      <c r="Y1050" s="18"/>
      <c r="Z1050" s="18"/>
      <c r="AA1050" s="18"/>
      <c r="AH1050" s="24"/>
      <c r="AI1050" s="25"/>
      <c r="AJ1050" s="71"/>
      <c r="AK1050" s="72"/>
    </row>
    <row r="1051" spans="23:37" x14ac:dyDescent="0.3">
      <c r="W1051" s="18"/>
      <c r="X1051" s="18"/>
      <c r="Y1051" s="18"/>
      <c r="Z1051" s="18"/>
      <c r="AA1051" s="18"/>
      <c r="AH1051" s="24"/>
      <c r="AI1051" s="25"/>
      <c r="AJ1051" s="71"/>
      <c r="AK1051" s="72"/>
    </row>
    <row r="1052" spans="23:37" x14ac:dyDescent="0.3">
      <c r="W1052" s="18"/>
      <c r="X1052" s="18"/>
      <c r="Y1052" s="18"/>
      <c r="Z1052" s="18"/>
      <c r="AA1052" s="18"/>
      <c r="AH1052" s="24"/>
      <c r="AI1052" s="25"/>
      <c r="AJ1052" s="71"/>
      <c r="AK1052" s="72"/>
    </row>
    <row r="1053" spans="23:37" x14ac:dyDescent="0.3">
      <c r="W1053" s="18"/>
      <c r="X1053" s="18"/>
      <c r="Y1053" s="18"/>
      <c r="Z1053" s="18"/>
      <c r="AA1053" s="18"/>
      <c r="AH1053" s="24"/>
      <c r="AI1053" s="25"/>
      <c r="AJ1053" s="71"/>
      <c r="AK1053" s="72"/>
    </row>
    <row r="1054" spans="23:37" x14ac:dyDescent="0.3">
      <c r="W1054" s="18"/>
      <c r="X1054" s="18"/>
      <c r="Y1054" s="18"/>
      <c r="Z1054" s="18"/>
      <c r="AA1054" s="18"/>
      <c r="AH1054" s="24"/>
      <c r="AI1054" s="25"/>
      <c r="AJ1054" s="71"/>
      <c r="AK1054" s="72"/>
    </row>
    <row r="1055" spans="23:37" x14ac:dyDescent="0.3">
      <c r="W1055" s="18"/>
      <c r="X1055" s="18"/>
      <c r="Y1055" s="18"/>
      <c r="Z1055" s="18"/>
      <c r="AA1055" s="18"/>
      <c r="AH1055" s="24"/>
      <c r="AI1055" s="25"/>
      <c r="AJ1055" s="71"/>
      <c r="AK1055" s="72"/>
    </row>
    <row r="1056" spans="23:37" x14ac:dyDescent="0.3">
      <c r="W1056" s="18"/>
      <c r="X1056" s="18"/>
      <c r="Y1056" s="18"/>
      <c r="Z1056" s="18"/>
      <c r="AA1056" s="18"/>
      <c r="AH1056" s="24"/>
      <c r="AI1056" s="25"/>
      <c r="AJ1056" s="71"/>
      <c r="AK1056" s="72"/>
    </row>
    <row r="1057" spans="23:37" x14ac:dyDescent="0.3">
      <c r="W1057" s="18"/>
      <c r="X1057" s="18"/>
      <c r="Y1057" s="18"/>
      <c r="Z1057" s="18"/>
      <c r="AA1057" s="18"/>
      <c r="AH1057" s="24"/>
      <c r="AI1057" s="25"/>
      <c r="AJ1057" s="71"/>
      <c r="AK1057" s="72"/>
    </row>
    <row r="1058" spans="23:37" x14ac:dyDescent="0.3">
      <c r="W1058" s="18"/>
      <c r="X1058" s="18"/>
      <c r="Y1058" s="18"/>
      <c r="Z1058" s="18"/>
      <c r="AA1058" s="18"/>
      <c r="AH1058" s="24"/>
      <c r="AI1058" s="25"/>
      <c r="AJ1058" s="71"/>
      <c r="AK1058" s="72"/>
    </row>
    <row r="1059" spans="23:37" x14ac:dyDescent="0.3">
      <c r="W1059" s="18"/>
      <c r="X1059" s="18"/>
      <c r="Y1059" s="18"/>
      <c r="Z1059" s="18"/>
      <c r="AA1059" s="18"/>
      <c r="AH1059" s="24"/>
      <c r="AI1059" s="25"/>
      <c r="AJ1059" s="71"/>
      <c r="AK1059" s="72"/>
    </row>
    <row r="1060" spans="23:37" x14ac:dyDescent="0.3">
      <c r="W1060" s="18"/>
      <c r="X1060" s="18"/>
      <c r="Y1060" s="18"/>
      <c r="Z1060" s="18"/>
      <c r="AA1060" s="18"/>
      <c r="AH1060" s="24"/>
      <c r="AI1060" s="25"/>
      <c r="AJ1060" s="71"/>
      <c r="AK1060" s="72"/>
    </row>
    <row r="1061" spans="23:37" x14ac:dyDescent="0.3">
      <c r="W1061" s="18"/>
      <c r="X1061" s="18"/>
      <c r="Y1061" s="18"/>
      <c r="Z1061" s="18"/>
      <c r="AA1061" s="18"/>
      <c r="AH1061" s="24"/>
      <c r="AI1061" s="25"/>
      <c r="AJ1061" s="71"/>
      <c r="AK1061" s="72"/>
    </row>
    <row r="1062" spans="23:37" x14ac:dyDescent="0.3">
      <c r="W1062" s="18"/>
      <c r="X1062" s="18"/>
      <c r="Y1062" s="18"/>
      <c r="Z1062" s="18"/>
      <c r="AA1062" s="18"/>
      <c r="AH1062" s="24"/>
      <c r="AI1062" s="25"/>
      <c r="AJ1062" s="71"/>
      <c r="AK1062" s="72"/>
    </row>
    <row r="1063" spans="23:37" x14ac:dyDescent="0.3">
      <c r="W1063" s="18"/>
      <c r="X1063" s="18"/>
      <c r="Y1063" s="18"/>
      <c r="Z1063" s="18"/>
      <c r="AA1063" s="18"/>
      <c r="AH1063" s="24"/>
      <c r="AI1063" s="25"/>
      <c r="AJ1063" s="71"/>
      <c r="AK1063" s="72"/>
    </row>
    <row r="1064" spans="23:37" x14ac:dyDescent="0.3">
      <c r="W1064" s="18"/>
      <c r="X1064" s="18"/>
      <c r="Y1064" s="18"/>
      <c r="Z1064" s="18"/>
      <c r="AA1064" s="18"/>
      <c r="AH1064" s="24"/>
      <c r="AI1064" s="25"/>
      <c r="AJ1064" s="71"/>
      <c r="AK1064" s="72"/>
    </row>
    <row r="1065" spans="23:37" x14ac:dyDescent="0.3">
      <c r="W1065" s="18"/>
      <c r="X1065" s="18"/>
      <c r="Y1065" s="18"/>
      <c r="Z1065" s="18"/>
      <c r="AA1065" s="18"/>
      <c r="AH1065" s="24"/>
      <c r="AI1065" s="25"/>
      <c r="AJ1065" s="71"/>
      <c r="AK1065" s="72"/>
    </row>
    <row r="1066" spans="23:37" x14ac:dyDescent="0.3">
      <c r="W1066" s="18"/>
      <c r="X1066" s="18"/>
      <c r="Y1066" s="18"/>
      <c r="Z1066" s="18"/>
      <c r="AA1066" s="18"/>
      <c r="AH1066" s="24"/>
      <c r="AI1066" s="25"/>
      <c r="AJ1066" s="71"/>
      <c r="AK1066" s="72"/>
    </row>
    <row r="1067" spans="23:37" x14ac:dyDescent="0.3">
      <c r="W1067" s="18"/>
      <c r="X1067" s="18"/>
      <c r="Y1067" s="18"/>
      <c r="Z1067" s="18"/>
      <c r="AA1067" s="18"/>
      <c r="AH1067" s="24"/>
      <c r="AI1067" s="25"/>
      <c r="AJ1067" s="71"/>
      <c r="AK1067" s="72"/>
    </row>
    <row r="1068" spans="23:37" x14ac:dyDescent="0.3">
      <c r="W1068" s="18"/>
      <c r="X1068" s="18"/>
      <c r="Y1068" s="18"/>
      <c r="Z1068" s="18"/>
      <c r="AA1068" s="18"/>
      <c r="AH1068" s="24"/>
      <c r="AI1068" s="25"/>
      <c r="AJ1068" s="71"/>
      <c r="AK1068" s="72"/>
    </row>
    <row r="1069" spans="23:37" x14ac:dyDescent="0.3">
      <c r="W1069" s="18"/>
      <c r="X1069" s="18"/>
      <c r="Y1069" s="18"/>
      <c r="Z1069" s="18"/>
      <c r="AA1069" s="18"/>
      <c r="AH1069" s="24"/>
      <c r="AI1069" s="25"/>
      <c r="AJ1069" s="71"/>
      <c r="AK1069" s="72"/>
    </row>
    <row r="1070" spans="23:37" x14ac:dyDescent="0.3">
      <c r="W1070" s="18"/>
      <c r="X1070" s="18"/>
      <c r="Y1070" s="18"/>
      <c r="Z1070" s="18"/>
      <c r="AA1070" s="18"/>
      <c r="AH1070" s="24"/>
      <c r="AI1070" s="25"/>
      <c r="AJ1070" s="71"/>
      <c r="AK1070" s="72"/>
    </row>
    <row r="1071" spans="23:37" x14ac:dyDescent="0.3">
      <c r="W1071" s="18"/>
      <c r="X1071" s="18"/>
      <c r="Y1071" s="18"/>
      <c r="Z1071" s="18"/>
      <c r="AA1071" s="18"/>
      <c r="AH1071" s="24"/>
      <c r="AI1071" s="25"/>
      <c r="AJ1071" s="71"/>
      <c r="AK1071" s="72"/>
    </row>
    <row r="1072" spans="23:37" x14ac:dyDescent="0.3">
      <c r="W1072" s="18"/>
      <c r="X1072" s="18"/>
      <c r="Y1072" s="18"/>
      <c r="Z1072" s="18"/>
      <c r="AA1072" s="18"/>
      <c r="AH1072" s="24"/>
      <c r="AI1072" s="25"/>
      <c r="AJ1072" s="71"/>
      <c r="AK1072" s="72"/>
    </row>
    <row r="1073" spans="23:37" x14ac:dyDescent="0.3">
      <c r="W1073" s="18"/>
      <c r="X1073" s="18"/>
      <c r="Y1073" s="18"/>
      <c r="Z1073" s="18"/>
      <c r="AA1073" s="18"/>
      <c r="AH1073" s="24"/>
      <c r="AI1073" s="25"/>
      <c r="AJ1073" s="71"/>
      <c r="AK1073" s="72"/>
    </row>
    <row r="1074" spans="23:37" x14ac:dyDescent="0.3">
      <c r="W1074" s="18"/>
      <c r="X1074" s="18"/>
      <c r="Y1074" s="18"/>
      <c r="Z1074" s="18"/>
      <c r="AA1074" s="18"/>
      <c r="AH1074" s="24"/>
      <c r="AI1074" s="25"/>
      <c r="AJ1074" s="71"/>
      <c r="AK1074" s="72"/>
    </row>
    <row r="1075" spans="23:37" x14ac:dyDescent="0.3">
      <c r="W1075" s="18"/>
      <c r="X1075" s="18"/>
      <c r="Y1075" s="18"/>
      <c r="Z1075" s="18"/>
      <c r="AA1075" s="18"/>
      <c r="AH1075" s="24"/>
      <c r="AI1075" s="25"/>
      <c r="AJ1075" s="71"/>
      <c r="AK1075" s="72"/>
    </row>
    <row r="1076" spans="23:37" x14ac:dyDescent="0.3">
      <c r="W1076" s="18"/>
      <c r="X1076" s="18"/>
      <c r="Y1076" s="18"/>
      <c r="Z1076" s="18"/>
      <c r="AA1076" s="18"/>
      <c r="AH1076" s="24"/>
      <c r="AI1076" s="25"/>
      <c r="AJ1076" s="71"/>
      <c r="AK1076" s="72"/>
    </row>
    <row r="1077" spans="23:37" x14ac:dyDescent="0.3">
      <c r="W1077" s="18"/>
      <c r="X1077" s="18"/>
      <c r="Y1077" s="18"/>
      <c r="Z1077" s="18"/>
      <c r="AA1077" s="18"/>
      <c r="AH1077" s="24"/>
      <c r="AI1077" s="25"/>
      <c r="AJ1077" s="71"/>
      <c r="AK1077" s="72"/>
    </row>
    <row r="1078" spans="23:37" x14ac:dyDescent="0.3">
      <c r="W1078" s="18"/>
      <c r="X1078" s="18"/>
      <c r="Y1078" s="18"/>
      <c r="Z1078" s="18"/>
      <c r="AA1078" s="18"/>
      <c r="AH1078" s="24"/>
      <c r="AI1078" s="25"/>
      <c r="AJ1078" s="71"/>
      <c r="AK1078" s="72"/>
    </row>
    <row r="1079" spans="23:37" x14ac:dyDescent="0.3">
      <c r="W1079" s="18"/>
      <c r="X1079" s="18"/>
      <c r="Y1079" s="18"/>
      <c r="Z1079" s="18"/>
      <c r="AA1079" s="18"/>
      <c r="AH1079" s="24"/>
      <c r="AI1079" s="25"/>
      <c r="AJ1079" s="71"/>
      <c r="AK1079" s="72"/>
    </row>
    <row r="1080" spans="23:37" x14ac:dyDescent="0.3">
      <c r="W1080" s="18"/>
      <c r="X1080" s="18"/>
      <c r="Y1080" s="18"/>
      <c r="Z1080" s="18"/>
      <c r="AA1080" s="18"/>
      <c r="AH1080" s="24"/>
      <c r="AI1080" s="25"/>
      <c r="AJ1080" s="71"/>
      <c r="AK1080" s="72"/>
    </row>
    <row r="1081" spans="23:37" x14ac:dyDescent="0.3">
      <c r="W1081" s="18"/>
      <c r="X1081" s="18"/>
      <c r="Y1081" s="18"/>
      <c r="Z1081" s="18"/>
      <c r="AA1081" s="18"/>
      <c r="AH1081" s="24"/>
      <c r="AI1081" s="25"/>
      <c r="AJ1081" s="71"/>
      <c r="AK1081" s="72"/>
    </row>
    <row r="1082" spans="23:37" x14ac:dyDescent="0.3">
      <c r="W1082" s="18"/>
      <c r="X1082" s="18"/>
      <c r="Y1082" s="18"/>
      <c r="Z1082" s="18"/>
      <c r="AA1082" s="18"/>
      <c r="AH1082" s="24"/>
      <c r="AI1082" s="25"/>
      <c r="AJ1082" s="71"/>
      <c r="AK1082" s="72"/>
    </row>
    <row r="1083" spans="23:37" x14ac:dyDescent="0.3">
      <c r="W1083" s="18"/>
      <c r="X1083" s="18"/>
      <c r="Y1083" s="18"/>
      <c r="Z1083" s="18"/>
      <c r="AA1083" s="18"/>
      <c r="AH1083" s="24"/>
      <c r="AI1083" s="25"/>
      <c r="AJ1083" s="71"/>
      <c r="AK1083" s="72"/>
    </row>
    <row r="1084" spans="23:37" x14ac:dyDescent="0.3">
      <c r="W1084" s="18"/>
      <c r="X1084" s="18"/>
      <c r="Y1084" s="18"/>
      <c r="Z1084" s="18"/>
      <c r="AA1084" s="18"/>
      <c r="AH1084" s="24"/>
      <c r="AI1084" s="25"/>
      <c r="AJ1084" s="71"/>
      <c r="AK1084" s="72"/>
    </row>
    <row r="1085" spans="23:37" x14ac:dyDescent="0.3">
      <c r="W1085" s="18"/>
      <c r="X1085" s="18"/>
      <c r="Y1085" s="18"/>
      <c r="Z1085" s="18"/>
      <c r="AA1085" s="18"/>
      <c r="AH1085" s="24"/>
      <c r="AI1085" s="25"/>
      <c r="AJ1085" s="71"/>
      <c r="AK1085" s="72"/>
    </row>
    <row r="1086" spans="23:37" x14ac:dyDescent="0.3">
      <c r="W1086" s="18"/>
      <c r="X1086" s="18"/>
      <c r="Y1086" s="18"/>
      <c r="Z1086" s="18"/>
      <c r="AA1086" s="18"/>
      <c r="AH1086" s="24"/>
      <c r="AI1086" s="25"/>
      <c r="AJ1086" s="71"/>
      <c r="AK1086" s="72"/>
    </row>
    <row r="1087" spans="23:37" x14ac:dyDescent="0.3">
      <c r="W1087" s="18"/>
      <c r="X1087" s="18"/>
      <c r="Y1087" s="18"/>
      <c r="Z1087" s="18"/>
      <c r="AA1087" s="18"/>
      <c r="AH1087" s="24"/>
      <c r="AI1087" s="25"/>
      <c r="AJ1087" s="71"/>
      <c r="AK1087" s="72"/>
    </row>
    <row r="1088" spans="23:37" x14ac:dyDescent="0.3">
      <c r="W1088" s="18"/>
      <c r="X1088" s="18"/>
      <c r="Y1088" s="18"/>
      <c r="Z1088" s="18"/>
      <c r="AA1088" s="18"/>
      <c r="AH1088" s="24"/>
      <c r="AI1088" s="25"/>
      <c r="AJ1088" s="71"/>
      <c r="AK1088" s="72"/>
    </row>
    <row r="1089" spans="23:37" x14ac:dyDescent="0.3">
      <c r="W1089" s="18"/>
      <c r="X1089" s="18"/>
      <c r="Y1089" s="18"/>
      <c r="Z1089" s="18"/>
      <c r="AA1089" s="18"/>
      <c r="AH1089" s="24"/>
      <c r="AI1089" s="25"/>
      <c r="AJ1089" s="71"/>
      <c r="AK1089" s="72"/>
    </row>
    <row r="1090" spans="23:37" x14ac:dyDescent="0.3">
      <c r="W1090" s="18"/>
      <c r="X1090" s="18"/>
      <c r="Y1090" s="18"/>
      <c r="Z1090" s="18"/>
      <c r="AA1090" s="18"/>
      <c r="AH1090" s="24"/>
      <c r="AI1090" s="25"/>
      <c r="AJ1090" s="71"/>
      <c r="AK1090" s="72"/>
    </row>
    <row r="1091" spans="23:37" x14ac:dyDescent="0.3">
      <c r="W1091" s="18"/>
      <c r="X1091" s="18"/>
      <c r="Y1091" s="18"/>
      <c r="Z1091" s="18"/>
      <c r="AA1091" s="18"/>
      <c r="AH1091" s="24"/>
      <c r="AI1091" s="25"/>
      <c r="AJ1091" s="71"/>
      <c r="AK1091" s="72"/>
    </row>
    <row r="1092" spans="23:37" x14ac:dyDescent="0.3">
      <c r="W1092" s="18"/>
      <c r="X1092" s="18"/>
      <c r="Y1092" s="18"/>
      <c r="Z1092" s="18"/>
      <c r="AA1092" s="18"/>
      <c r="AH1092" s="24"/>
      <c r="AI1092" s="25"/>
      <c r="AJ1092" s="71"/>
      <c r="AK1092" s="72"/>
    </row>
    <row r="1093" spans="23:37" x14ac:dyDescent="0.3">
      <c r="W1093" s="18"/>
      <c r="X1093" s="18"/>
      <c r="Y1093" s="18"/>
      <c r="Z1093" s="18"/>
      <c r="AA1093" s="18"/>
      <c r="AH1093" s="24"/>
      <c r="AI1093" s="25"/>
      <c r="AJ1093" s="71"/>
      <c r="AK1093" s="72"/>
    </row>
    <row r="1094" spans="23:37" x14ac:dyDescent="0.3">
      <c r="W1094" s="18"/>
      <c r="X1094" s="18"/>
      <c r="Y1094" s="18"/>
      <c r="Z1094" s="18"/>
      <c r="AA1094" s="18"/>
      <c r="AH1094" s="24"/>
      <c r="AI1094" s="25"/>
      <c r="AJ1094" s="71"/>
      <c r="AK1094" s="72"/>
    </row>
    <row r="1095" spans="23:37" x14ac:dyDescent="0.3">
      <c r="W1095" s="18"/>
      <c r="X1095" s="18"/>
      <c r="Y1095" s="18"/>
      <c r="Z1095" s="18"/>
      <c r="AA1095" s="18"/>
      <c r="AH1095" s="24"/>
      <c r="AI1095" s="25"/>
      <c r="AJ1095" s="71"/>
      <c r="AK1095" s="72"/>
    </row>
    <row r="1096" spans="23:37" x14ac:dyDescent="0.3">
      <c r="W1096" s="18"/>
      <c r="X1096" s="18"/>
      <c r="Y1096" s="18"/>
      <c r="Z1096" s="18"/>
      <c r="AA1096" s="18"/>
      <c r="AH1096" s="24"/>
      <c r="AI1096" s="25"/>
      <c r="AJ1096" s="71"/>
      <c r="AK1096" s="72"/>
    </row>
    <row r="1097" spans="23:37" x14ac:dyDescent="0.3">
      <c r="W1097" s="18"/>
      <c r="X1097" s="18"/>
      <c r="Y1097" s="18"/>
      <c r="Z1097" s="18"/>
      <c r="AA1097" s="18"/>
      <c r="AH1097" s="24"/>
      <c r="AI1097" s="25"/>
      <c r="AJ1097" s="71"/>
      <c r="AK1097" s="72"/>
    </row>
    <row r="1098" spans="23:37" x14ac:dyDescent="0.3">
      <c r="W1098" s="18"/>
      <c r="X1098" s="18"/>
      <c r="Y1098" s="18"/>
      <c r="Z1098" s="18"/>
      <c r="AA1098" s="18"/>
      <c r="AH1098" s="24"/>
      <c r="AI1098" s="25"/>
      <c r="AJ1098" s="71"/>
      <c r="AK1098" s="72"/>
    </row>
    <row r="1099" spans="23:37" x14ac:dyDescent="0.3">
      <c r="W1099" s="18"/>
      <c r="X1099" s="18"/>
      <c r="Y1099" s="18"/>
      <c r="Z1099" s="18"/>
      <c r="AA1099" s="18"/>
      <c r="AH1099" s="24"/>
      <c r="AI1099" s="25"/>
      <c r="AJ1099" s="71"/>
      <c r="AK1099" s="72"/>
    </row>
    <row r="1100" spans="23:37" x14ac:dyDescent="0.3">
      <c r="W1100" s="18"/>
      <c r="X1100" s="18"/>
      <c r="Y1100" s="18"/>
      <c r="Z1100" s="18"/>
      <c r="AA1100" s="18"/>
      <c r="AH1100" s="24"/>
      <c r="AI1100" s="25"/>
      <c r="AJ1100" s="71"/>
      <c r="AK1100" s="72"/>
    </row>
    <row r="1101" spans="23:37" x14ac:dyDescent="0.3">
      <c r="W1101" s="18"/>
      <c r="X1101" s="18"/>
      <c r="Y1101" s="18"/>
      <c r="Z1101" s="18"/>
      <c r="AA1101" s="18"/>
      <c r="AH1101" s="24"/>
      <c r="AI1101" s="25"/>
      <c r="AJ1101" s="71"/>
      <c r="AK1101" s="72"/>
    </row>
    <row r="1102" spans="23:37" x14ac:dyDescent="0.3">
      <c r="W1102" s="18"/>
      <c r="X1102" s="18"/>
      <c r="Y1102" s="18"/>
      <c r="Z1102" s="18"/>
      <c r="AA1102" s="18"/>
      <c r="AH1102" s="24"/>
      <c r="AI1102" s="25"/>
      <c r="AJ1102" s="71"/>
      <c r="AK1102" s="72"/>
    </row>
    <row r="1103" spans="23:37" x14ac:dyDescent="0.3">
      <c r="W1103" s="18"/>
      <c r="X1103" s="18"/>
      <c r="Y1103" s="18"/>
      <c r="Z1103" s="18"/>
      <c r="AA1103" s="18"/>
      <c r="AH1103" s="24"/>
      <c r="AI1103" s="25"/>
      <c r="AJ1103" s="71"/>
      <c r="AK1103" s="72"/>
    </row>
    <row r="1104" spans="23:37" x14ac:dyDescent="0.3">
      <c r="W1104" s="18"/>
      <c r="X1104" s="18"/>
      <c r="Y1104" s="18"/>
      <c r="Z1104" s="18"/>
      <c r="AA1104" s="18"/>
      <c r="AH1104" s="24"/>
      <c r="AI1104" s="25"/>
      <c r="AJ1104" s="71"/>
      <c r="AK1104" s="72"/>
    </row>
    <row r="1105" spans="23:37" x14ac:dyDescent="0.3">
      <c r="W1105" s="18"/>
      <c r="X1105" s="18"/>
      <c r="Y1105" s="18"/>
      <c r="Z1105" s="18"/>
      <c r="AA1105" s="18"/>
      <c r="AH1105" s="24"/>
      <c r="AI1105" s="25"/>
      <c r="AJ1105" s="71"/>
      <c r="AK1105" s="72"/>
    </row>
    <row r="1106" spans="23:37" x14ac:dyDescent="0.3">
      <c r="W1106" s="18"/>
      <c r="X1106" s="18"/>
      <c r="Y1106" s="18"/>
      <c r="Z1106" s="18"/>
      <c r="AA1106" s="18"/>
      <c r="AH1106" s="24"/>
      <c r="AI1106" s="25"/>
      <c r="AJ1106" s="71"/>
      <c r="AK1106" s="72"/>
    </row>
    <row r="1107" spans="23:37" x14ac:dyDescent="0.3">
      <c r="W1107" s="18"/>
      <c r="X1107" s="18"/>
      <c r="Y1107" s="18"/>
      <c r="Z1107" s="18"/>
      <c r="AA1107" s="18"/>
      <c r="AH1107" s="24"/>
      <c r="AI1107" s="25"/>
      <c r="AJ1107" s="71"/>
      <c r="AK1107" s="72"/>
    </row>
    <row r="1108" spans="23:37" x14ac:dyDescent="0.3">
      <c r="W1108" s="18"/>
      <c r="X1108" s="18"/>
      <c r="Y1108" s="18"/>
      <c r="Z1108" s="18"/>
      <c r="AA1108" s="18"/>
      <c r="AH1108" s="24"/>
      <c r="AI1108" s="25"/>
      <c r="AJ1108" s="71"/>
      <c r="AK1108" s="72"/>
    </row>
    <row r="1109" spans="23:37" x14ac:dyDescent="0.3">
      <c r="W1109" s="18"/>
      <c r="X1109" s="18"/>
      <c r="Y1109" s="18"/>
      <c r="Z1109" s="18"/>
      <c r="AA1109" s="18"/>
      <c r="AH1109" s="24"/>
      <c r="AI1109" s="25"/>
      <c r="AJ1109" s="71"/>
      <c r="AK1109" s="72"/>
    </row>
    <row r="1110" spans="23:37" x14ac:dyDescent="0.3">
      <c r="W1110" s="18"/>
      <c r="X1110" s="18"/>
      <c r="Y1110" s="18"/>
      <c r="Z1110" s="18"/>
      <c r="AA1110" s="18"/>
      <c r="AH1110" s="24"/>
      <c r="AI1110" s="25"/>
      <c r="AJ1110" s="71"/>
      <c r="AK1110" s="72"/>
    </row>
    <row r="1111" spans="23:37" x14ac:dyDescent="0.3">
      <c r="W1111" s="18"/>
      <c r="X1111" s="18"/>
      <c r="Y1111" s="18"/>
      <c r="Z1111" s="18"/>
      <c r="AA1111" s="18"/>
      <c r="AH1111" s="24"/>
      <c r="AI1111" s="25"/>
      <c r="AJ1111" s="71"/>
      <c r="AK1111" s="72"/>
    </row>
    <row r="1112" spans="23:37" x14ac:dyDescent="0.3">
      <c r="W1112" s="18"/>
      <c r="X1112" s="18"/>
      <c r="Y1112" s="18"/>
      <c r="Z1112" s="18"/>
      <c r="AA1112" s="18"/>
      <c r="AH1112" s="24"/>
      <c r="AI1112" s="25"/>
      <c r="AJ1112" s="71"/>
      <c r="AK1112" s="72"/>
    </row>
    <row r="1113" spans="23:37" x14ac:dyDescent="0.3">
      <c r="W1113" s="18"/>
      <c r="X1113" s="18"/>
      <c r="Y1113" s="18"/>
      <c r="Z1113" s="18"/>
      <c r="AA1113" s="18"/>
      <c r="AH1113" s="24"/>
      <c r="AI1113" s="25"/>
      <c r="AJ1113" s="71"/>
      <c r="AK1113" s="72"/>
    </row>
    <row r="1114" spans="23:37" x14ac:dyDescent="0.3">
      <c r="W1114" s="18"/>
      <c r="X1114" s="18"/>
      <c r="Y1114" s="18"/>
      <c r="Z1114" s="18"/>
      <c r="AA1114" s="18"/>
      <c r="AH1114" s="24"/>
      <c r="AI1114" s="25"/>
      <c r="AJ1114" s="71"/>
      <c r="AK1114" s="72"/>
    </row>
    <row r="1115" spans="23:37" x14ac:dyDescent="0.3">
      <c r="W1115" s="18"/>
      <c r="X1115" s="18"/>
      <c r="Y1115" s="18"/>
      <c r="Z1115" s="18"/>
      <c r="AA1115" s="18"/>
      <c r="AH1115" s="24"/>
      <c r="AI1115" s="25"/>
      <c r="AJ1115" s="71"/>
      <c r="AK1115" s="72"/>
    </row>
    <row r="1116" spans="23:37" x14ac:dyDescent="0.3">
      <c r="W1116" s="18"/>
      <c r="X1116" s="18"/>
      <c r="Y1116" s="18"/>
      <c r="Z1116" s="18"/>
      <c r="AA1116" s="18"/>
      <c r="AH1116" s="24"/>
      <c r="AI1116" s="25"/>
      <c r="AJ1116" s="71"/>
      <c r="AK1116" s="72"/>
    </row>
    <row r="1117" spans="23:37" x14ac:dyDescent="0.3">
      <c r="W1117" s="18"/>
      <c r="X1117" s="18"/>
      <c r="Y1117" s="18"/>
      <c r="Z1117" s="18"/>
      <c r="AA1117" s="18"/>
      <c r="AH1117" s="24"/>
      <c r="AI1117" s="25"/>
      <c r="AJ1117" s="71"/>
      <c r="AK1117" s="72"/>
    </row>
    <row r="1118" spans="23:37" x14ac:dyDescent="0.3">
      <c r="W1118" s="18"/>
      <c r="X1118" s="18"/>
      <c r="Y1118" s="18"/>
      <c r="Z1118" s="18"/>
      <c r="AA1118" s="18"/>
      <c r="AH1118" s="24"/>
      <c r="AI1118" s="25"/>
      <c r="AJ1118" s="71"/>
      <c r="AK1118" s="72"/>
    </row>
    <row r="1119" spans="23:37" x14ac:dyDescent="0.3">
      <c r="W1119" s="18"/>
      <c r="X1119" s="18"/>
      <c r="Y1119" s="18"/>
      <c r="Z1119" s="18"/>
      <c r="AA1119" s="18"/>
      <c r="AH1119" s="24"/>
      <c r="AI1119" s="25"/>
      <c r="AJ1119" s="71"/>
      <c r="AK1119" s="72"/>
    </row>
    <row r="1120" spans="23:37" x14ac:dyDescent="0.3">
      <c r="W1120" s="18"/>
      <c r="X1120" s="18"/>
      <c r="Y1120" s="18"/>
      <c r="Z1120" s="18"/>
      <c r="AA1120" s="18"/>
      <c r="AH1120" s="24"/>
      <c r="AI1120" s="25"/>
      <c r="AJ1120" s="71"/>
      <c r="AK1120" s="72"/>
    </row>
    <row r="1121" spans="23:37" x14ac:dyDescent="0.3">
      <c r="W1121" s="18"/>
      <c r="X1121" s="18"/>
      <c r="Y1121" s="18"/>
      <c r="Z1121" s="18"/>
      <c r="AA1121" s="18"/>
      <c r="AH1121" s="24"/>
      <c r="AI1121" s="25"/>
      <c r="AJ1121" s="71"/>
      <c r="AK1121" s="72"/>
    </row>
    <row r="1122" spans="23:37" x14ac:dyDescent="0.3">
      <c r="W1122" s="18"/>
      <c r="X1122" s="18"/>
      <c r="Y1122" s="18"/>
      <c r="Z1122" s="18"/>
      <c r="AA1122" s="18"/>
      <c r="AH1122" s="24"/>
      <c r="AI1122" s="25"/>
      <c r="AJ1122" s="71"/>
      <c r="AK1122" s="72"/>
    </row>
    <row r="1123" spans="23:37" x14ac:dyDescent="0.3">
      <c r="W1123" s="18"/>
      <c r="X1123" s="18"/>
      <c r="Y1123" s="18"/>
      <c r="Z1123" s="18"/>
      <c r="AA1123" s="18"/>
      <c r="AH1123" s="24"/>
      <c r="AI1123" s="25"/>
      <c r="AJ1123" s="71"/>
      <c r="AK1123" s="72"/>
    </row>
    <row r="1124" spans="23:37" x14ac:dyDescent="0.3">
      <c r="W1124" s="18"/>
      <c r="X1124" s="18"/>
      <c r="Y1124" s="18"/>
      <c r="Z1124" s="18"/>
      <c r="AA1124" s="18"/>
      <c r="AH1124" s="24"/>
      <c r="AI1124" s="25"/>
      <c r="AJ1124" s="71"/>
      <c r="AK1124" s="72"/>
    </row>
    <row r="1125" spans="23:37" x14ac:dyDescent="0.3">
      <c r="W1125" s="18"/>
      <c r="X1125" s="18"/>
      <c r="Y1125" s="18"/>
      <c r="Z1125" s="18"/>
      <c r="AA1125" s="18"/>
      <c r="AH1125" s="24"/>
      <c r="AI1125" s="25"/>
      <c r="AJ1125" s="71"/>
      <c r="AK1125" s="72"/>
    </row>
    <row r="1126" spans="23:37" x14ac:dyDescent="0.3">
      <c r="W1126" s="18"/>
      <c r="X1126" s="18"/>
      <c r="Y1126" s="18"/>
      <c r="Z1126" s="18"/>
      <c r="AA1126" s="18"/>
      <c r="AH1126" s="24"/>
      <c r="AI1126" s="25"/>
      <c r="AJ1126" s="71"/>
      <c r="AK1126" s="72"/>
    </row>
    <row r="1127" spans="23:37" x14ac:dyDescent="0.3">
      <c r="W1127" s="18"/>
      <c r="X1127" s="18"/>
      <c r="Y1127" s="18"/>
      <c r="Z1127" s="18"/>
      <c r="AA1127" s="18"/>
      <c r="AH1127" s="24"/>
      <c r="AI1127" s="25"/>
      <c r="AJ1127" s="71"/>
      <c r="AK1127" s="72"/>
    </row>
    <row r="1128" spans="23:37" x14ac:dyDescent="0.3">
      <c r="W1128" s="18"/>
      <c r="X1128" s="18"/>
      <c r="Y1128" s="18"/>
      <c r="Z1128" s="18"/>
      <c r="AA1128" s="18"/>
      <c r="AH1128" s="24"/>
      <c r="AI1128" s="25"/>
      <c r="AJ1128" s="71"/>
      <c r="AK1128" s="72"/>
    </row>
    <row r="1129" spans="23:37" x14ac:dyDescent="0.3">
      <c r="W1129" s="18"/>
      <c r="X1129" s="18"/>
      <c r="Y1129" s="18"/>
      <c r="Z1129" s="18"/>
      <c r="AA1129" s="18"/>
      <c r="AH1129" s="24"/>
      <c r="AI1129" s="25"/>
      <c r="AJ1129" s="71"/>
      <c r="AK1129" s="72"/>
    </row>
    <row r="1130" spans="23:37" x14ac:dyDescent="0.3">
      <c r="W1130" s="18"/>
      <c r="X1130" s="18"/>
      <c r="Y1130" s="18"/>
      <c r="Z1130" s="18"/>
      <c r="AA1130" s="18"/>
      <c r="AH1130" s="24"/>
      <c r="AI1130" s="25"/>
      <c r="AJ1130" s="71"/>
      <c r="AK1130" s="72"/>
    </row>
    <row r="1131" spans="23:37" x14ac:dyDescent="0.3">
      <c r="W1131" s="18"/>
      <c r="X1131" s="18"/>
      <c r="Y1131" s="18"/>
      <c r="Z1131" s="18"/>
      <c r="AA1131" s="18"/>
      <c r="AH1131" s="24"/>
      <c r="AI1131" s="25"/>
      <c r="AJ1131" s="71"/>
      <c r="AK1131" s="72"/>
    </row>
    <row r="1132" spans="23:37" x14ac:dyDescent="0.3">
      <c r="W1132" s="18"/>
      <c r="X1132" s="18"/>
      <c r="Y1132" s="18"/>
      <c r="Z1132" s="18"/>
      <c r="AA1132" s="18"/>
      <c r="AH1132" s="24"/>
      <c r="AI1132" s="25"/>
      <c r="AJ1132" s="71"/>
      <c r="AK1132" s="72"/>
    </row>
    <row r="1133" spans="23:37" x14ac:dyDescent="0.3">
      <c r="W1133" s="18"/>
      <c r="X1133" s="18"/>
      <c r="Y1133" s="18"/>
      <c r="Z1133" s="18"/>
      <c r="AA1133" s="18"/>
      <c r="AH1133" s="24"/>
      <c r="AI1133" s="25"/>
      <c r="AJ1133" s="71"/>
      <c r="AK1133" s="72"/>
    </row>
    <row r="1134" spans="23:37" x14ac:dyDescent="0.3">
      <c r="W1134" s="18"/>
      <c r="X1134" s="18"/>
      <c r="Y1134" s="18"/>
      <c r="Z1134" s="18"/>
      <c r="AA1134" s="18"/>
      <c r="AH1134" s="24"/>
      <c r="AI1134" s="25"/>
      <c r="AJ1134" s="71"/>
      <c r="AK1134" s="72"/>
    </row>
    <row r="1135" spans="23:37" x14ac:dyDescent="0.3">
      <c r="W1135" s="18"/>
      <c r="X1135" s="18"/>
      <c r="Y1135" s="18"/>
      <c r="Z1135" s="18"/>
      <c r="AA1135" s="18"/>
      <c r="AH1135" s="24"/>
      <c r="AI1135" s="25"/>
      <c r="AJ1135" s="71"/>
      <c r="AK1135" s="72"/>
    </row>
    <row r="1136" spans="23:37" x14ac:dyDescent="0.3">
      <c r="W1136" s="18"/>
      <c r="X1136" s="18"/>
      <c r="Y1136" s="18"/>
      <c r="Z1136" s="18"/>
      <c r="AA1136" s="18"/>
      <c r="AH1136" s="24"/>
      <c r="AI1136" s="25"/>
      <c r="AJ1136" s="71"/>
      <c r="AK1136" s="72"/>
    </row>
    <row r="1137" spans="23:37" x14ac:dyDescent="0.3">
      <c r="W1137" s="18"/>
      <c r="X1137" s="18"/>
      <c r="Y1137" s="18"/>
      <c r="Z1137" s="18"/>
      <c r="AA1137" s="18"/>
      <c r="AH1137" s="24"/>
      <c r="AI1137" s="25"/>
      <c r="AJ1137" s="71"/>
      <c r="AK1137" s="72"/>
    </row>
    <row r="1138" spans="23:37" x14ac:dyDescent="0.3">
      <c r="W1138" s="18"/>
      <c r="X1138" s="18"/>
      <c r="Y1138" s="18"/>
      <c r="Z1138" s="18"/>
      <c r="AA1138" s="18"/>
      <c r="AH1138" s="24"/>
      <c r="AI1138" s="25"/>
      <c r="AJ1138" s="71"/>
      <c r="AK1138" s="72"/>
    </row>
    <row r="1139" spans="23:37" x14ac:dyDescent="0.3">
      <c r="W1139" s="18"/>
      <c r="X1139" s="18"/>
      <c r="Y1139" s="18"/>
      <c r="Z1139" s="18"/>
      <c r="AA1139" s="18"/>
      <c r="AH1139" s="24"/>
      <c r="AI1139" s="25"/>
      <c r="AJ1139" s="71"/>
      <c r="AK1139" s="72"/>
    </row>
    <row r="1140" spans="23:37" x14ac:dyDescent="0.3">
      <c r="W1140" s="18"/>
      <c r="X1140" s="18"/>
      <c r="Y1140" s="18"/>
      <c r="Z1140" s="18"/>
      <c r="AA1140" s="18"/>
      <c r="AH1140" s="24"/>
      <c r="AI1140" s="25"/>
      <c r="AJ1140" s="71"/>
      <c r="AK1140" s="72"/>
    </row>
    <row r="1141" spans="23:37" x14ac:dyDescent="0.3">
      <c r="W1141" s="18"/>
      <c r="X1141" s="18"/>
      <c r="Y1141" s="18"/>
      <c r="Z1141" s="18"/>
      <c r="AA1141" s="18"/>
      <c r="AH1141" s="24"/>
      <c r="AI1141" s="25"/>
      <c r="AJ1141" s="71"/>
      <c r="AK1141" s="72"/>
    </row>
    <row r="1142" spans="23:37" x14ac:dyDescent="0.3">
      <c r="W1142" s="18"/>
      <c r="X1142" s="18"/>
      <c r="Y1142" s="18"/>
      <c r="Z1142" s="18"/>
      <c r="AA1142" s="18"/>
      <c r="AH1142" s="24"/>
      <c r="AI1142" s="25"/>
      <c r="AJ1142" s="71"/>
      <c r="AK1142" s="72"/>
    </row>
    <row r="1143" spans="23:37" x14ac:dyDescent="0.3">
      <c r="W1143" s="18"/>
      <c r="X1143" s="18"/>
      <c r="Y1143" s="18"/>
      <c r="Z1143" s="18"/>
      <c r="AA1143" s="18"/>
      <c r="AH1143" s="24"/>
      <c r="AI1143" s="25"/>
      <c r="AJ1143" s="71"/>
      <c r="AK1143" s="72"/>
    </row>
    <row r="1144" spans="23:37" x14ac:dyDescent="0.3">
      <c r="W1144" s="18"/>
      <c r="X1144" s="18"/>
      <c r="Y1144" s="18"/>
      <c r="Z1144" s="18"/>
      <c r="AA1144" s="18"/>
      <c r="AH1144" s="24"/>
      <c r="AI1144" s="25"/>
      <c r="AJ1144" s="71"/>
      <c r="AK1144" s="72"/>
    </row>
    <row r="1145" spans="23:37" x14ac:dyDescent="0.3">
      <c r="W1145" s="18"/>
      <c r="X1145" s="18"/>
      <c r="Y1145" s="18"/>
      <c r="Z1145" s="18"/>
      <c r="AA1145" s="18"/>
      <c r="AH1145" s="24"/>
      <c r="AI1145" s="25"/>
      <c r="AJ1145" s="71"/>
      <c r="AK1145" s="72"/>
    </row>
    <row r="1146" spans="23:37" x14ac:dyDescent="0.3">
      <c r="W1146" s="18"/>
      <c r="X1146" s="18"/>
      <c r="Y1146" s="18"/>
      <c r="Z1146" s="18"/>
      <c r="AA1146" s="18"/>
      <c r="AH1146" s="24"/>
      <c r="AI1146" s="25"/>
      <c r="AJ1146" s="71"/>
      <c r="AK1146" s="72"/>
    </row>
    <row r="1147" spans="23:37" x14ac:dyDescent="0.3">
      <c r="W1147" s="18"/>
      <c r="X1147" s="18"/>
      <c r="Y1147" s="18"/>
      <c r="Z1147" s="18"/>
      <c r="AA1147" s="18"/>
      <c r="AH1147" s="24"/>
      <c r="AI1147" s="25"/>
      <c r="AJ1147" s="71"/>
      <c r="AK1147" s="72"/>
    </row>
    <row r="1148" spans="23:37" x14ac:dyDescent="0.3">
      <c r="W1148" s="18"/>
      <c r="X1148" s="18"/>
      <c r="Y1148" s="18"/>
      <c r="Z1148" s="18"/>
      <c r="AA1148" s="18"/>
      <c r="AH1148" s="24"/>
      <c r="AI1148" s="25"/>
      <c r="AJ1148" s="71"/>
      <c r="AK1148" s="72"/>
    </row>
    <row r="1149" spans="23:37" x14ac:dyDescent="0.3">
      <c r="W1149" s="18"/>
      <c r="X1149" s="18"/>
      <c r="Y1149" s="18"/>
      <c r="Z1149" s="18"/>
      <c r="AA1149" s="18"/>
      <c r="AH1149" s="24"/>
      <c r="AI1149" s="25"/>
      <c r="AJ1149" s="71"/>
      <c r="AK1149" s="72"/>
    </row>
    <row r="1150" spans="23:37" x14ac:dyDescent="0.3">
      <c r="W1150" s="18"/>
      <c r="X1150" s="18"/>
      <c r="Y1150" s="18"/>
      <c r="Z1150" s="18"/>
      <c r="AA1150" s="18"/>
      <c r="AH1150" s="24"/>
      <c r="AI1150" s="25"/>
      <c r="AJ1150" s="71"/>
      <c r="AK1150" s="72"/>
    </row>
    <row r="1151" spans="23:37" x14ac:dyDescent="0.3">
      <c r="W1151" s="18"/>
      <c r="X1151" s="18"/>
      <c r="Y1151" s="18"/>
      <c r="Z1151" s="18"/>
      <c r="AA1151" s="18"/>
      <c r="AH1151" s="24"/>
      <c r="AI1151" s="25"/>
      <c r="AJ1151" s="71"/>
      <c r="AK1151" s="72"/>
    </row>
    <row r="1152" spans="23:37" x14ac:dyDescent="0.3">
      <c r="W1152" s="18"/>
      <c r="X1152" s="18"/>
      <c r="Y1152" s="18"/>
      <c r="Z1152" s="18"/>
      <c r="AA1152" s="18"/>
      <c r="AH1152" s="24"/>
      <c r="AI1152" s="25"/>
      <c r="AJ1152" s="71"/>
      <c r="AK1152" s="72"/>
    </row>
    <row r="1153" spans="23:37" x14ac:dyDescent="0.3">
      <c r="W1153" s="18"/>
      <c r="X1153" s="18"/>
      <c r="Y1153" s="18"/>
      <c r="Z1153" s="18"/>
      <c r="AA1153" s="18"/>
      <c r="AH1153" s="24"/>
      <c r="AI1153" s="25"/>
      <c r="AJ1153" s="71"/>
      <c r="AK1153" s="72"/>
    </row>
    <row r="1154" spans="23:37" x14ac:dyDescent="0.3">
      <c r="W1154" s="18"/>
      <c r="X1154" s="18"/>
      <c r="Y1154" s="18"/>
      <c r="Z1154" s="18"/>
      <c r="AA1154" s="18"/>
      <c r="AH1154" s="24"/>
      <c r="AI1154" s="25"/>
      <c r="AJ1154" s="71"/>
      <c r="AK1154" s="72"/>
    </row>
    <row r="1155" spans="23:37" x14ac:dyDescent="0.3">
      <c r="W1155" s="18"/>
      <c r="X1155" s="18"/>
      <c r="Y1155" s="18"/>
      <c r="Z1155" s="18"/>
      <c r="AA1155" s="18"/>
      <c r="AH1155" s="24"/>
      <c r="AI1155" s="25"/>
      <c r="AJ1155" s="71"/>
      <c r="AK1155" s="72"/>
    </row>
    <row r="1156" spans="23:37" x14ac:dyDescent="0.3">
      <c r="W1156" s="18"/>
      <c r="X1156" s="18"/>
      <c r="Y1156" s="18"/>
      <c r="Z1156" s="18"/>
      <c r="AA1156" s="18"/>
      <c r="AH1156" s="24"/>
      <c r="AI1156" s="25"/>
      <c r="AJ1156" s="71"/>
      <c r="AK1156" s="72"/>
    </row>
    <row r="1157" spans="23:37" x14ac:dyDescent="0.3">
      <c r="W1157" s="18"/>
      <c r="X1157" s="18"/>
      <c r="Y1157" s="18"/>
      <c r="Z1157" s="18"/>
      <c r="AA1157" s="18"/>
      <c r="AH1157" s="24"/>
      <c r="AI1157" s="25"/>
      <c r="AJ1157" s="71"/>
      <c r="AK1157" s="72"/>
    </row>
    <row r="1158" spans="23:37" x14ac:dyDescent="0.3">
      <c r="W1158" s="18"/>
      <c r="X1158" s="18"/>
      <c r="Y1158" s="18"/>
      <c r="Z1158" s="18"/>
      <c r="AA1158" s="18"/>
      <c r="AH1158" s="24"/>
      <c r="AI1158" s="25"/>
      <c r="AJ1158" s="71"/>
      <c r="AK1158" s="72"/>
    </row>
    <row r="1159" spans="23:37" x14ac:dyDescent="0.3">
      <c r="W1159" s="18"/>
      <c r="X1159" s="18"/>
      <c r="Y1159" s="18"/>
      <c r="Z1159" s="18"/>
      <c r="AA1159" s="18"/>
      <c r="AH1159" s="24"/>
      <c r="AI1159" s="25"/>
      <c r="AJ1159" s="71"/>
      <c r="AK1159" s="72"/>
    </row>
    <row r="1160" spans="23:37" x14ac:dyDescent="0.3">
      <c r="W1160" s="18"/>
      <c r="X1160" s="18"/>
      <c r="Y1160" s="18"/>
      <c r="Z1160" s="18"/>
      <c r="AA1160" s="18"/>
      <c r="AH1160" s="24"/>
      <c r="AI1160" s="25"/>
      <c r="AJ1160" s="71"/>
      <c r="AK1160" s="72"/>
    </row>
    <row r="1161" spans="23:37" x14ac:dyDescent="0.3">
      <c r="W1161" s="18"/>
      <c r="X1161" s="18"/>
      <c r="Y1161" s="18"/>
      <c r="Z1161" s="18"/>
      <c r="AA1161" s="18"/>
      <c r="AH1161" s="24"/>
      <c r="AI1161" s="25"/>
      <c r="AJ1161" s="71"/>
      <c r="AK1161" s="72"/>
    </row>
    <row r="1162" spans="23:37" x14ac:dyDescent="0.3">
      <c r="W1162" s="18"/>
      <c r="X1162" s="18"/>
      <c r="Y1162" s="18"/>
      <c r="Z1162" s="18"/>
      <c r="AA1162" s="18"/>
      <c r="AH1162" s="24"/>
      <c r="AI1162" s="25"/>
      <c r="AJ1162" s="71"/>
      <c r="AK1162" s="72"/>
    </row>
    <row r="1163" spans="23:37" x14ac:dyDescent="0.3">
      <c r="W1163" s="18"/>
      <c r="X1163" s="18"/>
      <c r="Y1163" s="18"/>
      <c r="Z1163" s="18"/>
      <c r="AA1163" s="18"/>
      <c r="AH1163" s="24"/>
      <c r="AI1163" s="25"/>
      <c r="AJ1163" s="71"/>
      <c r="AK1163" s="72"/>
    </row>
    <row r="1164" spans="23:37" x14ac:dyDescent="0.3">
      <c r="W1164" s="18"/>
      <c r="X1164" s="18"/>
      <c r="Y1164" s="18"/>
      <c r="Z1164" s="18"/>
      <c r="AA1164" s="18"/>
      <c r="AH1164" s="24"/>
      <c r="AI1164" s="25"/>
      <c r="AJ1164" s="71"/>
      <c r="AK1164" s="72"/>
    </row>
    <row r="1165" spans="23:37" x14ac:dyDescent="0.3">
      <c r="W1165" s="18"/>
      <c r="X1165" s="18"/>
      <c r="Y1165" s="18"/>
      <c r="Z1165" s="18"/>
      <c r="AA1165" s="18"/>
      <c r="AH1165" s="24"/>
      <c r="AI1165" s="25"/>
      <c r="AJ1165" s="71"/>
      <c r="AK1165" s="72"/>
    </row>
    <row r="1166" spans="23:37" x14ac:dyDescent="0.3">
      <c r="W1166" s="18"/>
      <c r="X1166" s="18"/>
      <c r="Y1166" s="18"/>
      <c r="Z1166" s="18"/>
      <c r="AA1166" s="18"/>
      <c r="AH1166" s="24"/>
      <c r="AI1166" s="25"/>
      <c r="AJ1166" s="71"/>
      <c r="AK1166" s="72"/>
    </row>
    <row r="1167" spans="23:37" x14ac:dyDescent="0.3">
      <c r="W1167" s="18"/>
      <c r="X1167" s="18"/>
      <c r="Y1167" s="18"/>
      <c r="Z1167" s="18"/>
      <c r="AA1167" s="18"/>
      <c r="AH1167" s="24"/>
      <c r="AI1167" s="25"/>
      <c r="AJ1167" s="71"/>
      <c r="AK1167" s="72"/>
    </row>
    <row r="1168" spans="23:37" x14ac:dyDescent="0.3">
      <c r="W1168" s="18"/>
      <c r="X1168" s="18"/>
      <c r="Y1168" s="18"/>
      <c r="Z1168" s="18"/>
      <c r="AA1168" s="18"/>
      <c r="AH1168" s="24"/>
      <c r="AI1168" s="25"/>
      <c r="AJ1168" s="71"/>
      <c r="AK1168" s="72"/>
    </row>
    <row r="1169" spans="23:37" x14ac:dyDescent="0.3">
      <c r="W1169" s="18"/>
      <c r="X1169" s="18"/>
      <c r="Y1169" s="18"/>
      <c r="Z1169" s="18"/>
      <c r="AA1169" s="18"/>
      <c r="AH1169" s="24"/>
      <c r="AI1169" s="25"/>
      <c r="AJ1169" s="71"/>
      <c r="AK1169" s="72"/>
    </row>
    <row r="1170" spans="23:37" x14ac:dyDescent="0.3">
      <c r="W1170" s="18"/>
      <c r="X1170" s="18"/>
      <c r="Y1170" s="18"/>
      <c r="Z1170" s="18"/>
      <c r="AA1170" s="18"/>
      <c r="AH1170" s="24"/>
      <c r="AI1170" s="25"/>
      <c r="AJ1170" s="71"/>
      <c r="AK1170" s="72"/>
    </row>
    <row r="1171" spans="23:37" x14ac:dyDescent="0.3">
      <c r="W1171" s="18"/>
      <c r="X1171" s="18"/>
      <c r="Y1171" s="18"/>
      <c r="Z1171" s="18"/>
      <c r="AA1171" s="18"/>
      <c r="AH1171" s="24"/>
      <c r="AI1171" s="25"/>
      <c r="AJ1171" s="71"/>
      <c r="AK1171" s="72"/>
    </row>
    <row r="1172" spans="23:37" x14ac:dyDescent="0.3">
      <c r="W1172" s="18"/>
      <c r="X1172" s="18"/>
      <c r="Y1172" s="18"/>
      <c r="Z1172" s="18"/>
      <c r="AA1172" s="18"/>
      <c r="AH1172" s="24"/>
      <c r="AI1172" s="25"/>
      <c r="AJ1172" s="71"/>
      <c r="AK1172" s="72"/>
    </row>
    <row r="1173" spans="23:37" x14ac:dyDescent="0.3">
      <c r="W1173" s="18"/>
      <c r="X1173" s="18"/>
      <c r="Y1173" s="18"/>
      <c r="Z1173" s="18"/>
      <c r="AA1173" s="18"/>
      <c r="AH1173" s="24"/>
      <c r="AI1173" s="25"/>
      <c r="AJ1173" s="71"/>
      <c r="AK1173" s="72"/>
    </row>
    <row r="1174" spans="23:37" x14ac:dyDescent="0.3">
      <c r="W1174" s="18"/>
      <c r="X1174" s="18"/>
      <c r="Y1174" s="18"/>
      <c r="Z1174" s="18"/>
      <c r="AA1174" s="18"/>
      <c r="AH1174" s="24"/>
      <c r="AI1174" s="25"/>
      <c r="AJ1174" s="71"/>
      <c r="AK1174" s="72"/>
    </row>
    <row r="1175" spans="23:37" x14ac:dyDescent="0.3">
      <c r="W1175" s="18"/>
      <c r="X1175" s="18"/>
      <c r="Y1175" s="18"/>
      <c r="Z1175" s="18"/>
      <c r="AA1175" s="18"/>
      <c r="AH1175" s="24"/>
      <c r="AI1175" s="25"/>
      <c r="AJ1175" s="71"/>
      <c r="AK1175" s="72"/>
    </row>
    <row r="1176" spans="23:37" x14ac:dyDescent="0.3">
      <c r="W1176" s="18"/>
      <c r="X1176" s="18"/>
      <c r="Y1176" s="18"/>
      <c r="Z1176" s="18"/>
      <c r="AA1176" s="18"/>
      <c r="AH1176" s="24"/>
      <c r="AI1176" s="25"/>
      <c r="AJ1176" s="71"/>
      <c r="AK1176" s="72"/>
    </row>
    <row r="1177" spans="23:37" x14ac:dyDescent="0.3">
      <c r="W1177" s="18"/>
      <c r="X1177" s="18"/>
      <c r="Y1177" s="18"/>
      <c r="Z1177" s="18"/>
      <c r="AA1177" s="18"/>
      <c r="AH1177" s="24"/>
      <c r="AI1177" s="25"/>
      <c r="AJ1177" s="71"/>
      <c r="AK1177" s="72"/>
    </row>
    <row r="1178" spans="23:37" x14ac:dyDescent="0.3">
      <c r="W1178" s="18"/>
      <c r="X1178" s="18"/>
      <c r="Y1178" s="18"/>
      <c r="Z1178" s="18"/>
      <c r="AA1178" s="18"/>
      <c r="AH1178" s="24"/>
      <c r="AI1178" s="25"/>
      <c r="AJ1178" s="71"/>
      <c r="AK1178" s="72"/>
    </row>
    <row r="1179" spans="23:37" x14ac:dyDescent="0.3">
      <c r="W1179" s="18"/>
      <c r="X1179" s="18"/>
      <c r="Y1179" s="18"/>
      <c r="Z1179" s="18"/>
      <c r="AA1179" s="18"/>
      <c r="AH1179" s="24"/>
      <c r="AI1179" s="25"/>
      <c r="AJ1179" s="71"/>
      <c r="AK1179" s="72"/>
    </row>
    <row r="1180" spans="23:37" x14ac:dyDescent="0.3">
      <c r="W1180" s="18"/>
      <c r="X1180" s="18"/>
      <c r="Y1180" s="18"/>
      <c r="Z1180" s="18"/>
      <c r="AA1180" s="18"/>
      <c r="AH1180" s="24"/>
      <c r="AI1180" s="25"/>
      <c r="AJ1180" s="71"/>
      <c r="AK1180" s="72"/>
    </row>
    <row r="1181" spans="23:37" x14ac:dyDescent="0.3">
      <c r="W1181" s="18"/>
      <c r="X1181" s="18"/>
      <c r="Y1181" s="18"/>
      <c r="Z1181" s="18"/>
      <c r="AA1181" s="18"/>
      <c r="AH1181" s="24"/>
      <c r="AI1181" s="25"/>
      <c r="AJ1181" s="71"/>
      <c r="AK1181" s="72"/>
    </row>
    <row r="1182" spans="23:37" x14ac:dyDescent="0.3">
      <c r="W1182" s="18"/>
      <c r="X1182" s="18"/>
      <c r="Y1182" s="18"/>
      <c r="Z1182" s="18"/>
      <c r="AA1182" s="18"/>
      <c r="AH1182" s="24"/>
      <c r="AI1182" s="25"/>
      <c r="AJ1182" s="71"/>
      <c r="AK1182" s="72"/>
    </row>
    <row r="1183" spans="23:37" x14ac:dyDescent="0.3">
      <c r="W1183" s="18"/>
      <c r="X1183" s="18"/>
      <c r="Y1183" s="18"/>
      <c r="Z1183" s="18"/>
      <c r="AA1183" s="18"/>
      <c r="AH1183" s="24"/>
      <c r="AI1183" s="25"/>
      <c r="AJ1183" s="71"/>
      <c r="AK1183" s="72"/>
    </row>
    <row r="1184" spans="23:37" x14ac:dyDescent="0.3">
      <c r="W1184" s="18"/>
      <c r="X1184" s="18"/>
      <c r="Y1184" s="18"/>
      <c r="Z1184" s="18"/>
      <c r="AA1184" s="18"/>
      <c r="AH1184" s="24"/>
      <c r="AI1184" s="25"/>
      <c r="AJ1184" s="71"/>
      <c r="AK1184" s="72"/>
    </row>
    <row r="1185" spans="23:37" x14ac:dyDescent="0.3">
      <c r="W1185" s="18"/>
      <c r="X1185" s="18"/>
      <c r="Y1185" s="18"/>
      <c r="Z1185" s="18"/>
      <c r="AA1185" s="18"/>
      <c r="AH1185" s="24"/>
      <c r="AI1185" s="25"/>
      <c r="AJ1185" s="71"/>
      <c r="AK1185" s="72"/>
    </row>
    <row r="1186" spans="23:37" x14ac:dyDescent="0.3">
      <c r="W1186" s="18"/>
      <c r="X1186" s="18"/>
      <c r="Y1186" s="18"/>
      <c r="Z1186" s="18"/>
      <c r="AA1186" s="18"/>
      <c r="AH1186" s="24"/>
      <c r="AI1186" s="25"/>
      <c r="AJ1186" s="71"/>
      <c r="AK1186" s="72"/>
    </row>
    <row r="1187" spans="23:37" x14ac:dyDescent="0.3">
      <c r="W1187" s="18"/>
      <c r="X1187" s="18"/>
      <c r="Y1187" s="18"/>
      <c r="Z1187" s="18"/>
      <c r="AA1187" s="18"/>
      <c r="AH1187" s="24"/>
      <c r="AI1187" s="25"/>
      <c r="AJ1187" s="71"/>
      <c r="AK1187" s="72"/>
    </row>
    <row r="1188" spans="23:37" x14ac:dyDescent="0.3">
      <c r="W1188" s="18"/>
      <c r="X1188" s="18"/>
      <c r="Y1188" s="18"/>
      <c r="Z1188" s="18"/>
      <c r="AA1188" s="18"/>
      <c r="AH1188" s="24"/>
      <c r="AI1188" s="25"/>
      <c r="AJ1188" s="71"/>
      <c r="AK1188" s="72"/>
    </row>
    <row r="1189" spans="23:37" x14ac:dyDescent="0.3">
      <c r="W1189" s="18"/>
      <c r="X1189" s="18"/>
      <c r="Y1189" s="18"/>
      <c r="Z1189" s="18"/>
      <c r="AA1189" s="18"/>
      <c r="AH1189" s="24"/>
      <c r="AI1189" s="25"/>
      <c r="AJ1189" s="71"/>
      <c r="AK1189" s="72"/>
    </row>
    <row r="1190" spans="23:37" x14ac:dyDescent="0.3">
      <c r="W1190" s="18"/>
      <c r="X1190" s="18"/>
      <c r="Y1190" s="18"/>
      <c r="Z1190" s="18"/>
      <c r="AA1190" s="18"/>
      <c r="AH1190" s="24"/>
      <c r="AI1190" s="25"/>
      <c r="AJ1190" s="71"/>
      <c r="AK1190" s="72"/>
    </row>
    <row r="1191" spans="23:37" x14ac:dyDescent="0.3">
      <c r="W1191" s="18"/>
      <c r="X1191" s="18"/>
      <c r="Y1191" s="18"/>
      <c r="Z1191" s="18"/>
      <c r="AA1191" s="18"/>
      <c r="AH1191" s="24"/>
      <c r="AI1191" s="25"/>
      <c r="AJ1191" s="71"/>
      <c r="AK1191" s="72"/>
    </row>
    <row r="1192" spans="23:37" x14ac:dyDescent="0.3">
      <c r="W1192" s="18"/>
      <c r="X1192" s="18"/>
      <c r="Y1192" s="18"/>
      <c r="Z1192" s="18"/>
      <c r="AA1192" s="18"/>
      <c r="AH1192" s="24"/>
      <c r="AI1192" s="25"/>
      <c r="AJ1192" s="71"/>
      <c r="AK1192" s="72"/>
    </row>
    <row r="1193" spans="23:37" x14ac:dyDescent="0.3">
      <c r="W1193" s="18"/>
      <c r="X1193" s="18"/>
      <c r="Y1193" s="18"/>
      <c r="Z1193" s="18"/>
      <c r="AA1193" s="18"/>
      <c r="AH1193" s="24"/>
      <c r="AI1193" s="25"/>
      <c r="AJ1193" s="71"/>
      <c r="AK1193" s="72"/>
    </row>
    <row r="1194" spans="23:37" x14ac:dyDescent="0.3">
      <c r="W1194" s="18"/>
      <c r="X1194" s="18"/>
      <c r="Y1194" s="18"/>
      <c r="Z1194" s="18"/>
      <c r="AA1194" s="18"/>
      <c r="AH1194" s="24"/>
      <c r="AI1194" s="25"/>
      <c r="AJ1194" s="71"/>
      <c r="AK1194" s="72"/>
    </row>
    <row r="1195" spans="23:37" x14ac:dyDescent="0.3">
      <c r="W1195" s="18"/>
      <c r="X1195" s="18"/>
      <c r="Y1195" s="18"/>
      <c r="Z1195" s="18"/>
      <c r="AA1195" s="18"/>
      <c r="AH1195" s="24"/>
      <c r="AI1195" s="25"/>
      <c r="AJ1195" s="71"/>
      <c r="AK1195" s="72"/>
    </row>
    <row r="1196" spans="23:37" x14ac:dyDescent="0.3">
      <c r="W1196" s="18"/>
      <c r="X1196" s="18"/>
      <c r="Y1196" s="18"/>
      <c r="Z1196" s="18"/>
      <c r="AA1196" s="18"/>
      <c r="AH1196" s="24"/>
      <c r="AI1196" s="25"/>
      <c r="AJ1196" s="71"/>
      <c r="AK1196" s="72"/>
    </row>
    <row r="1197" spans="23:37" x14ac:dyDescent="0.3">
      <c r="W1197" s="18"/>
      <c r="X1197" s="18"/>
      <c r="Y1197" s="18"/>
      <c r="Z1197" s="18"/>
      <c r="AA1197" s="18"/>
      <c r="AH1197" s="24"/>
      <c r="AI1197" s="25"/>
      <c r="AJ1197" s="71"/>
      <c r="AK1197" s="72"/>
    </row>
    <row r="1198" spans="23:37" x14ac:dyDescent="0.3">
      <c r="W1198" s="18"/>
      <c r="X1198" s="18"/>
      <c r="Y1198" s="18"/>
      <c r="Z1198" s="18"/>
      <c r="AA1198" s="18"/>
      <c r="AH1198" s="24"/>
      <c r="AI1198" s="25"/>
      <c r="AJ1198" s="71"/>
      <c r="AK1198" s="72"/>
    </row>
    <row r="1199" spans="23:37" x14ac:dyDescent="0.3">
      <c r="W1199" s="18"/>
      <c r="X1199" s="18"/>
      <c r="Y1199" s="18"/>
      <c r="Z1199" s="18"/>
      <c r="AA1199" s="18"/>
      <c r="AH1199" s="24"/>
      <c r="AI1199" s="25"/>
      <c r="AJ1199" s="71"/>
      <c r="AK1199" s="72"/>
    </row>
    <row r="1200" spans="23:37" x14ac:dyDescent="0.3">
      <c r="W1200" s="18"/>
      <c r="X1200" s="18"/>
      <c r="Y1200" s="18"/>
      <c r="Z1200" s="18"/>
      <c r="AA1200" s="18"/>
      <c r="AH1200" s="24"/>
      <c r="AI1200" s="25"/>
      <c r="AJ1200" s="71"/>
      <c r="AK1200" s="72"/>
    </row>
    <row r="1201" spans="23:37" x14ac:dyDescent="0.3">
      <c r="W1201" s="18"/>
      <c r="X1201" s="18"/>
      <c r="Y1201" s="18"/>
      <c r="Z1201" s="18"/>
      <c r="AA1201" s="18"/>
      <c r="AH1201" s="24"/>
      <c r="AI1201" s="25"/>
      <c r="AJ1201" s="71"/>
      <c r="AK1201" s="72"/>
    </row>
    <row r="1202" spans="23:37" x14ac:dyDescent="0.3">
      <c r="W1202" s="18"/>
      <c r="X1202" s="18"/>
      <c r="Y1202" s="18"/>
      <c r="Z1202" s="18"/>
      <c r="AA1202" s="18"/>
      <c r="AH1202" s="24"/>
      <c r="AI1202" s="25"/>
      <c r="AJ1202" s="71"/>
      <c r="AK1202" s="72"/>
    </row>
    <row r="1203" spans="23:37" x14ac:dyDescent="0.3">
      <c r="W1203" s="18"/>
      <c r="X1203" s="18"/>
      <c r="Y1203" s="18"/>
      <c r="Z1203" s="18"/>
      <c r="AA1203" s="18"/>
      <c r="AH1203" s="24"/>
      <c r="AI1203" s="25"/>
      <c r="AJ1203" s="71"/>
      <c r="AK1203" s="72"/>
    </row>
    <row r="1204" spans="23:37" x14ac:dyDescent="0.3">
      <c r="W1204" s="18"/>
      <c r="X1204" s="18"/>
      <c r="Y1204" s="18"/>
      <c r="Z1204" s="18"/>
      <c r="AA1204" s="18"/>
      <c r="AH1204" s="24"/>
      <c r="AI1204" s="25"/>
      <c r="AJ1204" s="71"/>
      <c r="AK1204" s="72"/>
    </row>
    <row r="1205" spans="23:37" x14ac:dyDescent="0.3">
      <c r="W1205" s="18"/>
      <c r="X1205" s="18"/>
      <c r="Y1205" s="18"/>
      <c r="Z1205" s="18"/>
      <c r="AA1205" s="18"/>
      <c r="AH1205" s="24"/>
      <c r="AI1205" s="25"/>
      <c r="AJ1205" s="71"/>
      <c r="AK1205" s="72"/>
    </row>
    <row r="1206" spans="23:37" x14ac:dyDescent="0.3">
      <c r="W1206" s="18"/>
      <c r="X1206" s="18"/>
      <c r="Y1206" s="18"/>
      <c r="Z1206" s="18"/>
      <c r="AA1206" s="18"/>
      <c r="AH1206" s="24"/>
      <c r="AI1206" s="25"/>
      <c r="AJ1206" s="71"/>
      <c r="AK1206" s="72"/>
    </row>
    <row r="1207" spans="23:37" x14ac:dyDescent="0.3">
      <c r="W1207" s="18"/>
      <c r="X1207" s="18"/>
      <c r="Y1207" s="18"/>
      <c r="Z1207" s="18"/>
      <c r="AA1207" s="18"/>
      <c r="AH1207" s="24"/>
      <c r="AI1207" s="25"/>
      <c r="AJ1207" s="71"/>
      <c r="AK1207" s="72"/>
    </row>
    <row r="1208" spans="23:37" x14ac:dyDescent="0.3">
      <c r="W1208" s="18"/>
      <c r="X1208" s="18"/>
      <c r="Y1208" s="18"/>
      <c r="Z1208" s="18"/>
      <c r="AA1208" s="18"/>
      <c r="AH1208" s="24"/>
      <c r="AI1208" s="25"/>
      <c r="AJ1208" s="71"/>
      <c r="AK1208" s="72"/>
    </row>
    <row r="1209" spans="23:37" x14ac:dyDescent="0.3">
      <c r="W1209" s="18"/>
      <c r="X1209" s="18"/>
      <c r="Y1209" s="18"/>
      <c r="Z1209" s="18"/>
      <c r="AA1209" s="18"/>
      <c r="AH1209" s="24"/>
      <c r="AI1209" s="25"/>
      <c r="AJ1209" s="71"/>
      <c r="AK1209" s="72"/>
    </row>
    <row r="1210" spans="23:37" x14ac:dyDescent="0.3">
      <c r="W1210" s="18"/>
      <c r="X1210" s="18"/>
      <c r="Y1210" s="18"/>
      <c r="Z1210" s="18"/>
      <c r="AA1210" s="18"/>
      <c r="AH1210" s="24"/>
      <c r="AI1210" s="25"/>
      <c r="AJ1210" s="71"/>
      <c r="AK1210" s="72"/>
    </row>
    <row r="1211" spans="23:37" x14ac:dyDescent="0.3">
      <c r="W1211" s="18"/>
      <c r="X1211" s="18"/>
      <c r="Y1211" s="18"/>
      <c r="Z1211" s="18"/>
      <c r="AA1211" s="18"/>
      <c r="AH1211" s="24"/>
      <c r="AI1211" s="25"/>
      <c r="AJ1211" s="71"/>
      <c r="AK1211" s="72"/>
    </row>
    <row r="1212" spans="23:37" x14ac:dyDescent="0.3">
      <c r="W1212" s="18"/>
      <c r="X1212" s="18"/>
      <c r="Y1212" s="18"/>
      <c r="Z1212" s="18"/>
      <c r="AA1212" s="18"/>
      <c r="AH1212" s="24"/>
      <c r="AI1212" s="25"/>
      <c r="AJ1212" s="71"/>
      <c r="AK1212" s="72"/>
    </row>
    <row r="1213" spans="23:37" x14ac:dyDescent="0.3">
      <c r="W1213" s="18"/>
      <c r="X1213" s="18"/>
      <c r="Y1213" s="18"/>
      <c r="Z1213" s="18"/>
      <c r="AA1213" s="18"/>
      <c r="AH1213" s="24"/>
      <c r="AI1213" s="25"/>
      <c r="AJ1213" s="71"/>
      <c r="AK1213" s="72"/>
    </row>
    <row r="1214" spans="23:37" x14ac:dyDescent="0.3">
      <c r="W1214" s="18"/>
      <c r="X1214" s="18"/>
      <c r="Y1214" s="18"/>
      <c r="Z1214" s="18"/>
      <c r="AA1214" s="18"/>
      <c r="AH1214" s="24"/>
      <c r="AI1214" s="25"/>
      <c r="AJ1214" s="71"/>
      <c r="AK1214" s="72"/>
    </row>
    <row r="1215" spans="23:37" x14ac:dyDescent="0.3">
      <c r="W1215" s="18"/>
      <c r="X1215" s="18"/>
      <c r="Y1215" s="18"/>
      <c r="Z1215" s="18"/>
      <c r="AA1215" s="18"/>
      <c r="AH1215" s="24"/>
      <c r="AI1215" s="25"/>
      <c r="AJ1215" s="71"/>
      <c r="AK1215" s="72"/>
    </row>
    <row r="1216" spans="23:37" x14ac:dyDescent="0.3">
      <c r="W1216" s="18"/>
      <c r="X1216" s="18"/>
      <c r="Y1216" s="18"/>
      <c r="Z1216" s="18"/>
      <c r="AA1216" s="18"/>
      <c r="AH1216" s="24"/>
      <c r="AI1216" s="25"/>
      <c r="AJ1216" s="71"/>
      <c r="AK1216" s="72"/>
    </row>
    <row r="1217" spans="23:37" x14ac:dyDescent="0.3">
      <c r="W1217" s="18"/>
      <c r="X1217" s="18"/>
      <c r="Y1217" s="18"/>
      <c r="Z1217" s="18"/>
      <c r="AA1217" s="18"/>
      <c r="AH1217" s="24"/>
      <c r="AI1217" s="25"/>
      <c r="AJ1217" s="71"/>
      <c r="AK1217" s="72"/>
    </row>
    <row r="1218" spans="23:37" x14ac:dyDescent="0.3">
      <c r="W1218" s="18"/>
      <c r="X1218" s="18"/>
      <c r="Y1218" s="18"/>
      <c r="Z1218" s="18"/>
      <c r="AA1218" s="18"/>
      <c r="AH1218" s="24"/>
      <c r="AI1218" s="25"/>
      <c r="AJ1218" s="71"/>
      <c r="AK1218" s="72"/>
    </row>
    <row r="1219" spans="23:37" x14ac:dyDescent="0.3">
      <c r="W1219" s="18"/>
      <c r="X1219" s="18"/>
      <c r="Y1219" s="18"/>
      <c r="Z1219" s="18"/>
      <c r="AA1219" s="18"/>
      <c r="AH1219" s="24"/>
      <c r="AI1219" s="25"/>
      <c r="AJ1219" s="71"/>
      <c r="AK1219" s="72"/>
    </row>
    <row r="1220" spans="23:37" x14ac:dyDescent="0.3">
      <c r="W1220" s="18"/>
      <c r="X1220" s="18"/>
      <c r="Y1220" s="18"/>
      <c r="Z1220" s="18"/>
      <c r="AA1220" s="18"/>
      <c r="AH1220" s="24"/>
      <c r="AI1220" s="25"/>
      <c r="AJ1220" s="71"/>
      <c r="AK1220" s="72"/>
    </row>
    <row r="1221" spans="23:37" x14ac:dyDescent="0.3">
      <c r="W1221" s="18"/>
      <c r="X1221" s="18"/>
      <c r="Y1221" s="18"/>
      <c r="Z1221" s="18"/>
      <c r="AA1221" s="18"/>
      <c r="AH1221" s="24"/>
      <c r="AI1221" s="25"/>
      <c r="AJ1221" s="71"/>
      <c r="AK1221" s="72"/>
    </row>
    <row r="1222" spans="23:37" x14ac:dyDescent="0.3">
      <c r="W1222" s="18"/>
      <c r="X1222" s="18"/>
      <c r="Y1222" s="18"/>
      <c r="Z1222" s="18"/>
      <c r="AA1222" s="18"/>
      <c r="AH1222" s="24"/>
      <c r="AI1222" s="25"/>
      <c r="AJ1222" s="71"/>
      <c r="AK1222" s="72"/>
    </row>
    <row r="1223" spans="23:37" x14ac:dyDescent="0.3">
      <c r="W1223" s="18"/>
      <c r="X1223" s="18"/>
      <c r="Y1223" s="18"/>
      <c r="Z1223" s="18"/>
      <c r="AA1223" s="18"/>
      <c r="AH1223" s="24"/>
      <c r="AI1223" s="25"/>
      <c r="AJ1223" s="71"/>
      <c r="AK1223" s="72"/>
    </row>
    <row r="1224" spans="23:37" x14ac:dyDescent="0.3">
      <c r="W1224" s="18"/>
      <c r="X1224" s="18"/>
      <c r="Y1224" s="18"/>
      <c r="Z1224" s="18"/>
      <c r="AA1224" s="18"/>
      <c r="AH1224" s="24"/>
      <c r="AI1224" s="25"/>
      <c r="AJ1224" s="71"/>
      <c r="AK1224" s="72"/>
    </row>
    <row r="1225" spans="23:37" x14ac:dyDescent="0.3">
      <c r="W1225" s="18"/>
      <c r="X1225" s="18"/>
      <c r="Y1225" s="18"/>
      <c r="Z1225" s="18"/>
      <c r="AA1225" s="18"/>
      <c r="AH1225" s="24"/>
      <c r="AI1225" s="25"/>
      <c r="AJ1225" s="71"/>
      <c r="AK1225" s="72"/>
    </row>
    <row r="1226" spans="23:37" x14ac:dyDescent="0.3">
      <c r="W1226" s="18"/>
      <c r="X1226" s="18"/>
      <c r="Y1226" s="18"/>
      <c r="Z1226" s="18"/>
      <c r="AA1226" s="18"/>
      <c r="AH1226" s="24"/>
      <c r="AI1226" s="25"/>
      <c r="AJ1226" s="71"/>
      <c r="AK1226" s="72"/>
    </row>
    <row r="1227" spans="23:37" x14ac:dyDescent="0.3">
      <c r="W1227" s="18"/>
      <c r="X1227" s="18"/>
      <c r="Y1227" s="18"/>
      <c r="Z1227" s="18"/>
      <c r="AA1227" s="18"/>
      <c r="AH1227" s="24"/>
      <c r="AI1227" s="25"/>
      <c r="AJ1227" s="71"/>
      <c r="AK1227" s="72"/>
    </row>
    <row r="1228" spans="23:37" x14ac:dyDescent="0.3">
      <c r="W1228" s="18"/>
      <c r="X1228" s="18"/>
      <c r="Y1228" s="18"/>
      <c r="Z1228" s="18"/>
      <c r="AA1228" s="18"/>
      <c r="AH1228" s="24"/>
      <c r="AI1228" s="25"/>
      <c r="AJ1228" s="71"/>
      <c r="AK1228" s="72"/>
    </row>
    <row r="1229" spans="23:37" x14ac:dyDescent="0.3">
      <c r="W1229" s="18"/>
      <c r="X1229" s="18"/>
      <c r="Y1229" s="18"/>
      <c r="Z1229" s="18"/>
      <c r="AA1229" s="18"/>
      <c r="AH1229" s="24"/>
      <c r="AI1229" s="25"/>
      <c r="AJ1229" s="71"/>
      <c r="AK1229" s="72"/>
    </row>
    <row r="1230" spans="23:37" x14ac:dyDescent="0.3">
      <c r="W1230" s="18"/>
      <c r="X1230" s="18"/>
      <c r="Y1230" s="18"/>
      <c r="Z1230" s="18"/>
      <c r="AA1230" s="18"/>
      <c r="AH1230" s="24"/>
      <c r="AI1230" s="25"/>
      <c r="AJ1230" s="71"/>
      <c r="AK1230" s="72"/>
    </row>
    <row r="1231" spans="23:37" x14ac:dyDescent="0.3">
      <c r="W1231" s="18"/>
      <c r="X1231" s="18"/>
      <c r="Y1231" s="18"/>
      <c r="Z1231" s="18"/>
      <c r="AA1231" s="18"/>
      <c r="AH1231" s="24"/>
      <c r="AI1231" s="25"/>
      <c r="AJ1231" s="71"/>
      <c r="AK1231" s="72"/>
    </row>
    <row r="1232" spans="23:37" x14ac:dyDescent="0.3">
      <c r="W1232" s="18"/>
      <c r="X1232" s="18"/>
      <c r="Y1232" s="18"/>
      <c r="Z1232" s="18"/>
      <c r="AA1232" s="18"/>
      <c r="AH1232" s="24"/>
      <c r="AI1232" s="25"/>
      <c r="AJ1232" s="71"/>
      <c r="AK1232" s="72"/>
    </row>
    <row r="1233" spans="23:37" x14ac:dyDescent="0.3">
      <c r="W1233" s="18"/>
      <c r="X1233" s="18"/>
      <c r="Y1233" s="18"/>
      <c r="Z1233" s="18"/>
      <c r="AA1233" s="18"/>
      <c r="AH1233" s="24"/>
      <c r="AI1233" s="25"/>
      <c r="AJ1233" s="71"/>
      <c r="AK1233" s="72"/>
    </row>
    <row r="1234" spans="23:37" x14ac:dyDescent="0.3">
      <c r="W1234" s="18"/>
      <c r="X1234" s="18"/>
      <c r="Y1234" s="18"/>
      <c r="Z1234" s="18"/>
      <c r="AA1234" s="18"/>
      <c r="AH1234" s="24"/>
      <c r="AI1234" s="25"/>
      <c r="AJ1234" s="71"/>
      <c r="AK1234" s="72"/>
    </row>
    <row r="1235" spans="23:37" x14ac:dyDescent="0.3">
      <c r="W1235" s="18"/>
      <c r="X1235" s="18"/>
      <c r="Y1235" s="18"/>
      <c r="Z1235" s="18"/>
      <c r="AA1235" s="18"/>
      <c r="AH1235" s="24"/>
      <c r="AI1235" s="25"/>
      <c r="AJ1235" s="71"/>
      <c r="AK1235" s="72"/>
    </row>
    <row r="1236" spans="23:37" x14ac:dyDescent="0.3">
      <c r="W1236" s="18"/>
      <c r="X1236" s="18"/>
      <c r="Y1236" s="18"/>
      <c r="Z1236" s="18"/>
      <c r="AA1236" s="18"/>
      <c r="AH1236" s="24"/>
      <c r="AI1236" s="25"/>
      <c r="AJ1236" s="71"/>
      <c r="AK1236" s="72"/>
    </row>
    <row r="1237" spans="23:37" x14ac:dyDescent="0.3">
      <c r="W1237" s="18"/>
      <c r="X1237" s="18"/>
      <c r="Y1237" s="18"/>
      <c r="Z1237" s="18"/>
      <c r="AA1237" s="18"/>
      <c r="AH1237" s="24"/>
      <c r="AI1237" s="25"/>
      <c r="AJ1237" s="71"/>
      <c r="AK1237" s="72"/>
    </row>
    <row r="1238" spans="23:37" x14ac:dyDescent="0.3">
      <c r="W1238" s="18"/>
      <c r="X1238" s="18"/>
      <c r="Y1238" s="18"/>
      <c r="Z1238" s="18"/>
      <c r="AA1238" s="18"/>
      <c r="AH1238" s="24"/>
      <c r="AI1238" s="25"/>
      <c r="AJ1238" s="71"/>
      <c r="AK1238" s="72"/>
    </row>
    <row r="1239" spans="23:37" x14ac:dyDescent="0.3">
      <c r="W1239" s="18"/>
      <c r="X1239" s="18"/>
      <c r="Y1239" s="18"/>
      <c r="Z1239" s="18"/>
      <c r="AA1239" s="18"/>
      <c r="AH1239" s="24"/>
      <c r="AI1239" s="25"/>
      <c r="AJ1239" s="71"/>
      <c r="AK1239" s="72"/>
    </row>
    <row r="1240" spans="23:37" x14ac:dyDescent="0.3">
      <c r="W1240" s="18"/>
      <c r="X1240" s="18"/>
      <c r="Y1240" s="18"/>
      <c r="Z1240" s="18"/>
      <c r="AA1240" s="18"/>
      <c r="AH1240" s="24"/>
      <c r="AI1240" s="25"/>
      <c r="AJ1240" s="71"/>
      <c r="AK1240" s="72"/>
    </row>
    <row r="1241" spans="23:37" x14ac:dyDescent="0.3">
      <c r="W1241" s="18"/>
      <c r="X1241" s="18"/>
      <c r="Y1241" s="18"/>
      <c r="Z1241" s="18"/>
      <c r="AA1241" s="18"/>
      <c r="AH1241" s="24"/>
      <c r="AI1241" s="25"/>
      <c r="AJ1241" s="71"/>
      <c r="AK1241" s="72"/>
    </row>
    <row r="1242" spans="23:37" x14ac:dyDescent="0.3">
      <c r="W1242" s="18"/>
      <c r="X1242" s="18"/>
      <c r="Y1242" s="18"/>
      <c r="Z1242" s="18"/>
      <c r="AA1242" s="18"/>
      <c r="AH1242" s="24"/>
      <c r="AI1242" s="25"/>
      <c r="AJ1242" s="71"/>
      <c r="AK1242" s="72"/>
    </row>
    <row r="1243" spans="23:37" x14ac:dyDescent="0.3">
      <c r="W1243" s="18"/>
      <c r="X1243" s="18"/>
      <c r="Y1243" s="18"/>
      <c r="Z1243" s="18"/>
      <c r="AA1243" s="18"/>
      <c r="AH1243" s="24"/>
      <c r="AI1243" s="25"/>
      <c r="AJ1243" s="71"/>
      <c r="AK1243" s="72"/>
    </row>
    <row r="1244" spans="23:37" x14ac:dyDescent="0.3">
      <c r="W1244" s="18"/>
      <c r="X1244" s="18"/>
      <c r="Y1244" s="18"/>
      <c r="Z1244" s="18"/>
      <c r="AA1244" s="18"/>
      <c r="AH1244" s="24"/>
      <c r="AI1244" s="25"/>
      <c r="AJ1244" s="71"/>
      <c r="AK1244" s="72"/>
    </row>
    <row r="1245" spans="23:37" x14ac:dyDescent="0.3">
      <c r="W1245" s="18"/>
      <c r="X1245" s="18"/>
      <c r="Y1245" s="18"/>
      <c r="Z1245" s="18"/>
      <c r="AA1245" s="18"/>
      <c r="AH1245" s="24"/>
      <c r="AI1245" s="25"/>
      <c r="AJ1245" s="71"/>
      <c r="AK1245" s="72"/>
    </row>
    <row r="1246" spans="23:37" x14ac:dyDescent="0.3">
      <c r="W1246" s="18"/>
      <c r="X1246" s="18"/>
      <c r="Y1246" s="18"/>
      <c r="Z1246" s="18"/>
      <c r="AA1246" s="18"/>
      <c r="AH1246" s="24"/>
      <c r="AI1246" s="25"/>
      <c r="AJ1246" s="71"/>
      <c r="AK1246" s="72"/>
    </row>
    <row r="1247" spans="23:37" x14ac:dyDescent="0.3">
      <c r="W1247" s="18"/>
      <c r="X1247" s="18"/>
      <c r="Y1247" s="18"/>
      <c r="Z1247" s="18"/>
      <c r="AA1247" s="18"/>
      <c r="AH1247" s="24"/>
      <c r="AI1247" s="25"/>
      <c r="AJ1247" s="71"/>
      <c r="AK1247" s="72"/>
    </row>
    <row r="1248" spans="23:37" x14ac:dyDescent="0.3">
      <c r="W1248" s="18"/>
      <c r="X1248" s="18"/>
      <c r="Y1248" s="18"/>
      <c r="Z1248" s="18"/>
      <c r="AA1248" s="18"/>
      <c r="AH1248" s="24"/>
      <c r="AI1248" s="25"/>
      <c r="AJ1248" s="71"/>
      <c r="AK1248" s="72"/>
    </row>
    <row r="1249" spans="23:37" x14ac:dyDescent="0.3">
      <c r="W1249" s="18"/>
      <c r="X1249" s="18"/>
      <c r="Y1249" s="18"/>
      <c r="Z1249" s="18"/>
      <c r="AA1249" s="18"/>
      <c r="AH1249" s="24"/>
      <c r="AI1249" s="25"/>
      <c r="AJ1249" s="71"/>
      <c r="AK1249" s="72"/>
    </row>
    <row r="1250" spans="23:37" x14ac:dyDescent="0.3">
      <c r="W1250" s="18"/>
      <c r="X1250" s="18"/>
      <c r="Y1250" s="18"/>
      <c r="Z1250" s="18"/>
      <c r="AA1250" s="18"/>
      <c r="AH1250" s="24"/>
      <c r="AI1250" s="25"/>
      <c r="AJ1250" s="71"/>
      <c r="AK1250" s="72"/>
    </row>
    <row r="1251" spans="23:37" x14ac:dyDescent="0.3">
      <c r="W1251" s="18"/>
      <c r="X1251" s="18"/>
      <c r="Y1251" s="18"/>
      <c r="Z1251" s="18"/>
      <c r="AA1251" s="18"/>
      <c r="AH1251" s="24"/>
      <c r="AI1251" s="25"/>
      <c r="AJ1251" s="71"/>
      <c r="AK1251" s="72"/>
    </row>
    <row r="1252" spans="23:37" x14ac:dyDescent="0.3">
      <c r="W1252" s="18"/>
      <c r="X1252" s="18"/>
      <c r="Y1252" s="18"/>
      <c r="Z1252" s="18"/>
      <c r="AA1252" s="18"/>
      <c r="AH1252" s="24"/>
      <c r="AI1252" s="25"/>
      <c r="AJ1252" s="71"/>
      <c r="AK1252" s="72"/>
    </row>
    <row r="1253" spans="23:37" x14ac:dyDescent="0.3">
      <c r="W1253" s="18"/>
      <c r="X1253" s="18"/>
      <c r="Y1253" s="18"/>
      <c r="Z1253" s="18"/>
      <c r="AA1253" s="18"/>
      <c r="AH1253" s="24"/>
      <c r="AI1253" s="25"/>
      <c r="AJ1253" s="71"/>
      <c r="AK1253" s="72"/>
    </row>
    <row r="1254" spans="23:37" x14ac:dyDescent="0.3">
      <c r="W1254" s="18"/>
      <c r="X1254" s="18"/>
      <c r="Y1254" s="18"/>
      <c r="Z1254" s="18"/>
      <c r="AA1254" s="18"/>
      <c r="AH1254" s="24"/>
      <c r="AI1254" s="25"/>
      <c r="AJ1254" s="71"/>
      <c r="AK1254" s="72"/>
    </row>
    <row r="1255" spans="23:37" x14ac:dyDescent="0.3">
      <c r="W1255" s="18"/>
      <c r="X1255" s="18"/>
      <c r="Y1255" s="18"/>
      <c r="Z1255" s="18"/>
      <c r="AA1255" s="18"/>
      <c r="AH1255" s="24"/>
      <c r="AI1255" s="25"/>
      <c r="AJ1255" s="71"/>
      <c r="AK1255" s="72"/>
    </row>
    <row r="1256" spans="23:37" x14ac:dyDescent="0.3">
      <c r="W1256" s="18"/>
      <c r="X1256" s="18"/>
      <c r="Y1256" s="18"/>
      <c r="Z1256" s="18"/>
      <c r="AA1256" s="18"/>
      <c r="AH1256" s="24"/>
      <c r="AI1256" s="25"/>
      <c r="AJ1256" s="71"/>
      <c r="AK1256" s="72"/>
    </row>
    <row r="1257" spans="23:37" x14ac:dyDescent="0.3">
      <c r="W1257" s="18"/>
      <c r="X1257" s="18"/>
      <c r="Y1257" s="18"/>
      <c r="Z1257" s="18"/>
      <c r="AA1257" s="18"/>
      <c r="AH1257" s="24"/>
      <c r="AI1257" s="25"/>
      <c r="AJ1257" s="71"/>
      <c r="AK1257" s="72"/>
    </row>
    <row r="1258" spans="23:37" x14ac:dyDescent="0.3">
      <c r="W1258" s="18"/>
      <c r="X1258" s="18"/>
      <c r="Y1258" s="18"/>
      <c r="Z1258" s="18"/>
      <c r="AA1258" s="18"/>
      <c r="AH1258" s="24"/>
      <c r="AI1258" s="25"/>
      <c r="AJ1258" s="71"/>
      <c r="AK1258" s="72"/>
    </row>
    <row r="1259" spans="23:37" x14ac:dyDescent="0.3">
      <c r="W1259" s="18"/>
      <c r="X1259" s="18"/>
      <c r="Y1259" s="18"/>
      <c r="Z1259" s="18"/>
      <c r="AA1259" s="18"/>
      <c r="AH1259" s="24"/>
      <c r="AI1259" s="25"/>
      <c r="AJ1259" s="71"/>
      <c r="AK1259" s="72"/>
    </row>
    <row r="1260" spans="23:37" x14ac:dyDescent="0.3">
      <c r="W1260" s="18"/>
      <c r="X1260" s="18"/>
      <c r="Y1260" s="18"/>
      <c r="Z1260" s="18"/>
      <c r="AA1260" s="18"/>
      <c r="AH1260" s="24"/>
      <c r="AI1260" s="25"/>
      <c r="AJ1260" s="71"/>
      <c r="AK1260" s="72"/>
    </row>
    <row r="1261" spans="23:37" x14ac:dyDescent="0.3">
      <c r="W1261" s="18"/>
      <c r="X1261" s="18"/>
      <c r="Y1261" s="18"/>
      <c r="Z1261" s="18"/>
      <c r="AA1261" s="18"/>
      <c r="AH1261" s="24"/>
      <c r="AI1261" s="25"/>
      <c r="AJ1261" s="71"/>
      <c r="AK1261" s="72"/>
    </row>
    <row r="1262" spans="23:37" x14ac:dyDescent="0.3">
      <c r="W1262" s="18"/>
      <c r="X1262" s="18"/>
      <c r="Y1262" s="18"/>
      <c r="Z1262" s="18"/>
      <c r="AA1262" s="18"/>
      <c r="AH1262" s="24"/>
      <c r="AI1262" s="25"/>
      <c r="AJ1262" s="71"/>
      <c r="AK1262" s="72"/>
    </row>
    <row r="1263" spans="23:37" x14ac:dyDescent="0.3">
      <c r="W1263" s="18"/>
      <c r="X1263" s="18"/>
      <c r="Y1263" s="18"/>
      <c r="Z1263" s="18"/>
      <c r="AA1263" s="18"/>
      <c r="AH1263" s="24"/>
      <c r="AI1263" s="25"/>
      <c r="AJ1263" s="71"/>
      <c r="AK1263" s="72"/>
    </row>
    <row r="1264" spans="23:37" x14ac:dyDescent="0.3">
      <c r="W1264" s="18"/>
      <c r="X1264" s="18"/>
      <c r="Y1264" s="18"/>
      <c r="Z1264" s="18"/>
      <c r="AA1264" s="18"/>
      <c r="AH1264" s="24"/>
      <c r="AI1264" s="25"/>
      <c r="AJ1264" s="71"/>
      <c r="AK1264" s="72"/>
    </row>
    <row r="1265" spans="23:37" x14ac:dyDescent="0.3">
      <c r="W1265" s="18"/>
      <c r="X1265" s="18"/>
      <c r="Y1265" s="18"/>
      <c r="Z1265" s="18"/>
      <c r="AA1265" s="18"/>
      <c r="AH1265" s="24"/>
      <c r="AI1265" s="25"/>
      <c r="AJ1265" s="71"/>
      <c r="AK1265" s="72"/>
    </row>
    <row r="1266" spans="23:37" x14ac:dyDescent="0.3">
      <c r="W1266" s="18"/>
      <c r="X1266" s="18"/>
      <c r="Y1266" s="18"/>
      <c r="Z1266" s="18"/>
      <c r="AA1266" s="18"/>
      <c r="AH1266" s="24"/>
      <c r="AI1266" s="25"/>
      <c r="AJ1266" s="71"/>
      <c r="AK1266" s="72"/>
    </row>
    <row r="1267" spans="23:37" x14ac:dyDescent="0.3">
      <c r="W1267" s="18"/>
      <c r="X1267" s="18"/>
      <c r="Y1267" s="18"/>
      <c r="Z1267" s="18"/>
      <c r="AA1267" s="18"/>
      <c r="AH1267" s="24"/>
      <c r="AI1267" s="25"/>
      <c r="AJ1267" s="71"/>
      <c r="AK1267" s="72"/>
    </row>
    <row r="1268" spans="23:37" x14ac:dyDescent="0.3">
      <c r="W1268" s="18"/>
      <c r="X1268" s="18"/>
      <c r="Y1268" s="18"/>
      <c r="Z1268" s="18"/>
      <c r="AA1268" s="18"/>
      <c r="AH1268" s="24"/>
      <c r="AI1268" s="25"/>
      <c r="AJ1268" s="71"/>
      <c r="AK1268" s="72"/>
    </row>
    <row r="1269" spans="23:37" x14ac:dyDescent="0.3">
      <c r="W1269" s="18"/>
      <c r="X1269" s="18"/>
      <c r="Y1269" s="18"/>
      <c r="Z1269" s="18"/>
      <c r="AA1269" s="18"/>
      <c r="AH1269" s="24"/>
      <c r="AI1269" s="25"/>
      <c r="AJ1269" s="71"/>
      <c r="AK1269" s="72"/>
    </row>
    <row r="1270" spans="23:37" x14ac:dyDescent="0.3">
      <c r="W1270" s="18"/>
      <c r="X1270" s="18"/>
      <c r="Y1270" s="18"/>
      <c r="Z1270" s="18"/>
      <c r="AA1270" s="18"/>
      <c r="AH1270" s="24"/>
      <c r="AI1270" s="25"/>
      <c r="AJ1270" s="71"/>
      <c r="AK1270" s="72"/>
    </row>
    <row r="1271" spans="23:37" x14ac:dyDescent="0.3">
      <c r="W1271" s="18"/>
      <c r="X1271" s="18"/>
      <c r="Y1271" s="18"/>
      <c r="Z1271" s="18"/>
      <c r="AA1271" s="18"/>
      <c r="AH1271" s="24"/>
      <c r="AI1271" s="25"/>
      <c r="AJ1271" s="71"/>
      <c r="AK1271" s="72"/>
    </row>
    <row r="1272" spans="23:37" x14ac:dyDescent="0.3">
      <c r="W1272" s="18"/>
      <c r="X1272" s="18"/>
      <c r="Y1272" s="18"/>
      <c r="Z1272" s="18"/>
      <c r="AA1272" s="18"/>
      <c r="AH1272" s="24"/>
      <c r="AI1272" s="25"/>
      <c r="AJ1272" s="71"/>
      <c r="AK1272" s="72"/>
    </row>
    <row r="1273" spans="23:37" x14ac:dyDescent="0.3">
      <c r="W1273" s="18"/>
      <c r="X1273" s="18"/>
      <c r="Y1273" s="18"/>
      <c r="Z1273" s="18"/>
      <c r="AA1273" s="18"/>
      <c r="AH1273" s="24"/>
      <c r="AI1273" s="25"/>
      <c r="AJ1273" s="71"/>
      <c r="AK1273" s="72"/>
    </row>
    <row r="1274" spans="23:37" x14ac:dyDescent="0.3">
      <c r="W1274" s="18"/>
      <c r="X1274" s="18"/>
      <c r="Y1274" s="18"/>
      <c r="Z1274" s="18"/>
      <c r="AA1274" s="18"/>
      <c r="AH1274" s="24"/>
      <c r="AI1274" s="25"/>
      <c r="AJ1274" s="71"/>
      <c r="AK1274" s="72"/>
    </row>
    <row r="1275" spans="23:37" x14ac:dyDescent="0.3">
      <c r="W1275" s="18"/>
      <c r="X1275" s="18"/>
      <c r="Y1275" s="18"/>
      <c r="Z1275" s="18"/>
      <c r="AA1275" s="18"/>
      <c r="AH1275" s="24"/>
      <c r="AI1275" s="25"/>
      <c r="AJ1275" s="71"/>
      <c r="AK1275" s="72"/>
    </row>
    <row r="1276" spans="23:37" x14ac:dyDescent="0.3">
      <c r="W1276" s="18"/>
      <c r="X1276" s="18"/>
      <c r="Y1276" s="18"/>
      <c r="Z1276" s="18"/>
      <c r="AA1276" s="18"/>
      <c r="AH1276" s="24"/>
      <c r="AI1276" s="25"/>
      <c r="AJ1276" s="71"/>
      <c r="AK1276" s="72"/>
    </row>
    <row r="1277" spans="23:37" x14ac:dyDescent="0.3">
      <c r="W1277" s="18"/>
      <c r="X1277" s="18"/>
      <c r="Y1277" s="18"/>
      <c r="Z1277" s="18"/>
      <c r="AA1277" s="18"/>
      <c r="AH1277" s="24"/>
      <c r="AI1277" s="25"/>
      <c r="AJ1277" s="71"/>
      <c r="AK1277" s="72"/>
    </row>
    <row r="1278" spans="23:37" x14ac:dyDescent="0.3">
      <c r="W1278" s="18"/>
      <c r="X1278" s="18"/>
      <c r="Y1278" s="18"/>
      <c r="Z1278" s="18"/>
      <c r="AA1278" s="18"/>
      <c r="AH1278" s="24"/>
      <c r="AI1278" s="25"/>
      <c r="AJ1278" s="71"/>
      <c r="AK1278" s="72"/>
    </row>
    <row r="1279" spans="23:37" x14ac:dyDescent="0.3">
      <c r="W1279" s="18"/>
      <c r="X1279" s="18"/>
      <c r="Y1279" s="18"/>
      <c r="Z1279" s="18"/>
      <c r="AA1279" s="18"/>
      <c r="AH1279" s="24"/>
      <c r="AI1279" s="25"/>
      <c r="AJ1279" s="71"/>
      <c r="AK1279" s="72"/>
    </row>
    <row r="1280" spans="23:37" x14ac:dyDescent="0.3">
      <c r="W1280" s="18"/>
      <c r="X1280" s="18"/>
      <c r="Y1280" s="18"/>
      <c r="Z1280" s="18"/>
      <c r="AA1280" s="18"/>
      <c r="AH1280" s="24"/>
      <c r="AI1280" s="25"/>
      <c r="AJ1280" s="71"/>
      <c r="AK1280" s="72"/>
    </row>
    <row r="1281" spans="23:37" x14ac:dyDescent="0.3">
      <c r="W1281" s="18"/>
      <c r="X1281" s="18"/>
      <c r="Y1281" s="18"/>
      <c r="Z1281" s="18"/>
      <c r="AA1281" s="18"/>
      <c r="AH1281" s="24"/>
      <c r="AI1281" s="25"/>
      <c r="AJ1281" s="71"/>
      <c r="AK1281" s="72"/>
    </row>
    <row r="1282" spans="23:37" x14ac:dyDescent="0.3">
      <c r="W1282" s="18"/>
      <c r="X1282" s="18"/>
      <c r="Y1282" s="18"/>
      <c r="Z1282" s="18"/>
      <c r="AA1282" s="18"/>
      <c r="AH1282" s="24"/>
      <c r="AI1282" s="25"/>
      <c r="AJ1282" s="71"/>
      <c r="AK1282" s="72"/>
    </row>
    <row r="1283" spans="23:37" x14ac:dyDescent="0.3">
      <c r="W1283" s="18"/>
      <c r="X1283" s="18"/>
      <c r="Y1283" s="18"/>
      <c r="Z1283" s="18"/>
      <c r="AA1283" s="18"/>
      <c r="AH1283" s="24"/>
      <c r="AI1283" s="25"/>
      <c r="AJ1283" s="71"/>
      <c r="AK1283" s="72"/>
    </row>
    <row r="1284" spans="23:37" x14ac:dyDescent="0.3">
      <c r="W1284" s="18"/>
      <c r="X1284" s="18"/>
      <c r="Y1284" s="18"/>
      <c r="Z1284" s="18"/>
      <c r="AA1284" s="18"/>
      <c r="AH1284" s="24"/>
      <c r="AI1284" s="25"/>
      <c r="AJ1284" s="71"/>
      <c r="AK1284" s="72"/>
    </row>
    <row r="1285" spans="23:37" x14ac:dyDescent="0.3">
      <c r="W1285" s="18"/>
      <c r="X1285" s="18"/>
      <c r="Y1285" s="18"/>
      <c r="Z1285" s="18"/>
      <c r="AA1285" s="18"/>
      <c r="AH1285" s="24"/>
      <c r="AI1285" s="25"/>
      <c r="AJ1285" s="71"/>
      <c r="AK1285" s="72"/>
    </row>
    <row r="1286" spans="23:37" x14ac:dyDescent="0.3">
      <c r="W1286" s="18"/>
      <c r="X1286" s="18"/>
      <c r="Y1286" s="18"/>
      <c r="Z1286" s="18"/>
      <c r="AA1286" s="18"/>
      <c r="AH1286" s="24"/>
      <c r="AI1286" s="25"/>
      <c r="AJ1286" s="71"/>
      <c r="AK1286" s="72"/>
    </row>
    <row r="1287" spans="23:37" x14ac:dyDescent="0.3">
      <c r="W1287" s="18"/>
      <c r="X1287" s="18"/>
      <c r="Y1287" s="18"/>
      <c r="Z1287" s="18"/>
      <c r="AA1287" s="18"/>
      <c r="AH1287" s="24"/>
      <c r="AI1287" s="25"/>
      <c r="AJ1287" s="71"/>
      <c r="AK1287" s="72"/>
    </row>
    <row r="1288" spans="23:37" x14ac:dyDescent="0.3">
      <c r="W1288" s="18"/>
      <c r="X1288" s="18"/>
      <c r="Y1288" s="18"/>
      <c r="Z1288" s="18"/>
      <c r="AA1288" s="18"/>
      <c r="AH1288" s="24"/>
      <c r="AI1288" s="25"/>
      <c r="AJ1288" s="71"/>
      <c r="AK1288" s="72"/>
    </row>
    <row r="1289" spans="23:37" x14ac:dyDescent="0.3">
      <c r="W1289" s="18"/>
      <c r="X1289" s="18"/>
      <c r="Y1289" s="18"/>
      <c r="Z1289" s="18"/>
      <c r="AA1289" s="18"/>
      <c r="AH1289" s="24"/>
      <c r="AI1289" s="25"/>
      <c r="AJ1289" s="71"/>
      <c r="AK1289" s="72"/>
    </row>
    <row r="1290" spans="23:37" x14ac:dyDescent="0.3">
      <c r="W1290" s="18"/>
      <c r="X1290" s="18"/>
      <c r="Y1290" s="18"/>
      <c r="Z1290" s="18"/>
      <c r="AA1290" s="18"/>
      <c r="AH1290" s="24"/>
      <c r="AI1290" s="25"/>
      <c r="AJ1290" s="71"/>
      <c r="AK1290" s="72"/>
    </row>
    <row r="1291" spans="23:37" x14ac:dyDescent="0.3">
      <c r="W1291" s="18"/>
      <c r="X1291" s="18"/>
      <c r="Y1291" s="18"/>
      <c r="Z1291" s="18"/>
      <c r="AA1291" s="18"/>
      <c r="AH1291" s="24"/>
      <c r="AI1291" s="25"/>
      <c r="AJ1291" s="71"/>
      <c r="AK1291" s="72"/>
    </row>
    <row r="1292" spans="23:37" x14ac:dyDescent="0.3">
      <c r="W1292" s="18"/>
      <c r="X1292" s="18"/>
      <c r="Y1292" s="18"/>
      <c r="Z1292" s="18"/>
      <c r="AA1292" s="18"/>
      <c r="AH1292" s="24"/>
      <c r="AI1292" s="25"/>
      <c r="AJ1292" s="71"/>
      <c r="AK1292" s="72"/>
    </row>
    <row r="1293" spans="23:37" x14ac:dyDescent="0.3">
      <c r="W1293" s="18"/>
      <c r="X1293" s="18"/>
      <c r="Y1293" s="18"/>
      <c r="Z1293" s="18"/>
      <c r="AA1293" s="18"/>
      <c r="AH1293" s="24"/>
      <c r="AI1293" s="25"/>
      <c r="AJ1293" s="71"/>
      <c r="AK1293" s="72"/>
    </row>
    <row r="1294" spans="23:37" x14ac:dyDescent="0.3">
      <c r="W1294" s="18"/>
      <c r="X1294" s="18"/>
      <c r="Y1294" s="18"/>
      <c r="Z1294" s="18"/>
      <c r="AA1294" s="18"/>
      <c r="AH1294" s="24"/>
      <c r="AI1294" s="25"/>
      <c r="AJ1294" s="71"/>
      <c r="AK1294" s="72"/>
    </row>
    <row r="1295" spans="23:37" x14ac:dyDescent="0.3">
      <c r="W1295" s="18"/>
      <c r="X1295" s="18"/>
      <c r="Y1295" s="18"/>
      <c r="Z1295" s="18"/>
      <c r="AA1295" s="18"/>
      <c r="AH1295" s="24"/>
      <c r="AI1295" s="25"/>
      <c r="AJ1295" s="71"/>
      <c r="AK1295" s="72"/>
    </row>
    <row r="1296" spans="23:37" x14ac:dyDescent="0.3">
      <c r="W1296" s="18"/>
      <c r="X1296" s="18"/>
      <c r="Y1296" s="18"/>
      <c r="Z1296" s="18"/>
      <c r="AA1296" s="18"/>
      <c r="AH1296" s="24"/>
      <c r="AI1296" s="25"/>
      <c r="AJ1296" s="71"/>
      <c r="AK1296" s="72"/>
    </row>
    <row r="1297" spans="23:37" x14ac:dyDescent="0.3">
      <c r="W1297" s="18"/>
      <c r="X1297" s="18"/>
      <c r="Y1297" s="18"/>
      <c r="Z1297" s="18"/>
      <c r="AA1297" s="18"/>
      <c r="AH1297" s="24"/>
      <c r="AI1297" s="25"/>
      <c r="AJ1297" s="71"/>
      <c r="AK1297" s="72"/>
    </row>
    <row r="1298" spans="23:37" x14ac:dyDescent="0.3">
      <c r="W1298" s="18"/>
      <c r="X1298" s="18"/>
      <c r="Y1298" s="18"/>
      <c r="Z1298" s="18"/>
      <c r="AA1298" s="18"/>
      <c r="AH1298" s="24"/>
      <c r="AI1298" s="25"/>
      <c r="AJ1298" s="71"/>
      <c r="AK1298" s="72"/>
    </row>
    <row r="1299" spans="23:37" x14ac:dyDescent="0.3">
      <c r="W1299" s="18"/>
      <c r="X1299" s="18"/>
      <c r="Y1299" s="18"/>
      <c r="Z1299" s="18"/>
      <c r="AA1299" s="18"/>
      <c r="AH1299" s="24"/>
      <c r="AI1299" s="25"/>
      <c r="AJ1299" s="71"/>
      <c r="AK1299" s="72"/>
    </row>
    <row r="1300" spans="23:37" x14ac:dyDescent="0.3">
      <c r="W1300" s="18"/>
      <c r="X1300" s="18"/>
      <c r="Y1300" s="18"/>
      <c r="Z1300" s="18"/>
      <c r="AA1300" s="18"/>
      <c r="AH1300" s="24"/>
      <c r="AI1300" s="25"/>
      <c r="AJ1300" s="71"/>
      <c r="AK1300" s="72"/>
    </row>
    <row r="1301" spans="23:37" x14ac:dyDescent="0.3">
      <c r="W1301" s="18"/>
      <c r="X1301" s="18"/>
      <c r="Y1301" s="18"/>
      <c r="Z1301" s="18"/>
      <c r="AA1301" s="18"/>
      <c r="AH1301" s="24"/>
      <c r="AI1301" s="25"/>
      <c r="AJ1301" s="71"/>
      <c r="AK1301" s="72"/>
    </row>
    <row r="1302" spans="23:37" x14ac:dyDescent="0.3">
      <c r="W1302" s="18"/>
      <c r="X1302" s="18"/>
      <c r="Y1302" s="18"/>
      <c r="Z1302" s="18"/>
      <c r="AA1302" s="18"/>
      <c r="AH1302" s="24"/>
      <c r="AI1302" s="25"/>
      <c r="AJ1302" s="71"/>
      <c r="AK1302" s="72"/>
    </row>
    <row r="1303" spans="23:37" x14ac:dyDescent="0.3">
      <c r="W1303" s="18"/>
      <c r="X1303" s="18"/>
      <c r="Y1303" s="18"/>
      <c r="Z1303" s="18"/>
      <c r="AA1303" s="18"/>
      <c r="AH1303" s="24"/>
      <c r="AI1303" s="25"/>
      <c r="AJ1303" s="71"/>
      <c r="AK1303" s="72"/>
    </row>
    <row r="1304" spans="23:37" x14ac:dyDescent="0.3">
      <c r="W1304" s="18"/>
      <c r="X1304" s="18"/>
      <c r="Y1304" s="18"/>
      <c r="Z1304" s="18"/>
      <c r="AA1304" s="18"/>
      <c r="AH1304" s="24"/>
      <c r="AI1304" s="25"/>
      <c r="AJ1304" s="71"/>
      <c r="AK1304" s="72"/>
    </row>
    <row r="1305" spans="23:37" x14ac:dyDescent="0.3">
      <c r="W1305" s="18"/>
      <c r="X1305" s="18"/>
      <c r="Y1305" s="18"/>
      <c r="Z1305" s="18"/>
      <c r="AA1305" s="18"/>
      <c r="AH1305" s="24"/>
      <c r="AI1305" s="25"/>
      <c r="AJ1305" s="71"/>
      <c r="AK1305" s="72"/>
    </row>
    <row r="1306" spans="23:37" x14ac:dyDescent="0.3">
      <c r="W1306" s="18"/>
      <c r="X1306" s="18"/>
      <c r="Y1306" s="18"/>
      <c r="Z1306" s="18"/>
      <c r="AA1306" s="18"/>
      <c r="AH1306" s="24"/>
      <c r="AI1306" s="25"/>
      <c r="AJ1306" s="71"/>
      <c r="AK1306" s="72"/>
    </row>
    <row r="1307" spans="23:37" x14ac:dyDescent="0.3">
      <c r="W1307" s="18"/>
      <c r="X1307" s="18"/>
      <c r="Y1307" s="18"/>
      <c r="Z1307" s="18"/>
      <c r="AA1307" s="18"/>
      <c r="AH1307" s="24"/>
      <c r="AI1307" s="25"/>
      <c r="AJ1307" s="71"/>
      <c r="AK1307" s="72"/>
    </row>
    <row r="1308" spans="23:37" x14ac:dyDescent="0.3">
      <c r="W1308" s="18"/>
      <c r="X1308" s="18"/>
      <c r="Y1308" s="18"/>
      <c r="Z1308" s="18"/>
      <c r="AA1308" s="18"/>
      <c r="AH1308" s="24"/>
      <c r="AI1308" s="25"/>
      <c r="AJ1308" s="71"/>
      <c r="AK1308" s="72"/>
    </row>
    <row r="1309" spans="23:37" x14ac:dyDescent="0.3">
      <c r="W1309" s="18"/>
      <c r="X1309" s="18"/>
      <c r="Y1309" s="18"/>
      <c r="Z1309" s="18"/>
      <c r="AA1309" s="18"/>
      <c r="AH1309" s="24"/>
      <c r="AI1309" s="25"/>
      <c r="AJ1309" s="71"/>
      <c r="AK1309" s="72"/>
    </row>
    <row r="1310" spans="23:37" x14ac:dyDescent="0.3">
      <c r="W1310" s="18"/>
      <c r="X1310" s="18"/>
      <c r="Y1310" s="18"/>
      <c r="Z1310" s="18"/>
      <c r="AA1310" s="18"/>
      <c r="AH1310" s="24"/>
      <c r="AI1310" s="25"/>
      <c r="AJ1310" s="71"/>
      <c r="AK1310" s="72"/>
    </row>
    <row r="1311" spans="23:37" x14ac:dyDescent="0.3">
      <c r="W1311" s="18"/>
      <c r="X1311" s="18"/>
      <c r="Y1311" s="18"/>
      <c r="Z1311" s="18"/>
      <c r="AA1311" s="18"/>
      <c r="AH1311" s="24"/>
      <c r="AI1311" s="25"/>
      <c r="AJ1311" s="71"/>
      <c r="AK1311" s="72"/>
    </row>
    <row r="1312" spans="23:37" x14ac:dyDescent="0.3">
      <c r="W1312" s="18"/>
      <c r="X1312" s="18"/>
      <c r="Y1312" s="18"/>
      <c r="Z1312" s="18"/>
      <c r="AA1312" s="18"/>
      <c r="AH1312" s="24"/>
      <c r="AI1312" s="25"/>
      <c r="AJ1312" s="71"/>
      <c r="AK1312" s="72"/>
    </row>
    <row r="1313" spans="23:37" x14ac:dyDescent="0.3">
      <c r="W1313" s="18"/>
      <c r="X1313" s="18"/>
      <c r="Y1313" s="18"/>
      <c r="Z1313" s="18"/>
      <c r="AA1313" s="18"/>
      <c r="AH1313" s="24"/>
      <c r="AI1313" s="25"/>
      <c r="AJ1313" s="71"/>
      <c r="AK1313" s="72"/>
    </row>
    <row r="1314" spans="23:37" x14ac:dyDescent="0.3">
      <c r="W1314" s="18"/>
      <c r="X1314" s="18"/>
      <c r="Y1314" s="18"/>
      <c r="Z1314" s="18"/>
      <c r="AA1314" s="18"/>
      <c r="AH1314" s="24"/>
      <c r="AI1314" s="25"/>
      <c r="AJ1314" s="71"/>
      <c r="AK1314" s="72"/>
    </row>
    <row r="1315" spans="23:37" x14ac:dyDescent="0.3">
      <c r="W1315" s="18"/>
      <c r="X1315" s="18"/>
      <c r="Y1315" s="18"/>
      <c r="Z1315" s="18"/>
      <c r="AA1315" s="18"/>
      <c r="AH1315" s="24"/>
      <c r="AI1315" s="25"/>
      <c r="AJ1315" s="71"/>
      <c r="AK1315" s="72"/>
    </row>
    <row r="1316" spans="23:37" x14ac:dyDescent="0.3">
      <c r="W1316" s="18"/>
      <c r="X1316" s="18"/>
      <c r="Y1316" s="18"/>
      <c r="Z1316" s="18"/>
      <c r="AA1316" s="18"/>
      <c r="AH1316" s="24"/>
      <c r="AI1316" s="25"/>
      <c r="AJ1316" s="71"/>
      <c r="AK1316" s="72"/>
    </row>
    <row r="1317" spans="23:37" x14ac:dyDescent="0.3">
      <c r="W1317" s="18"/>
      <c r="X1317" s="18"/>
      <c r="Y1317" s="18"/>
      <c r="Z1317" s="18"/>
      <c r="AA1317" s="18"/>
      <c r="AH1317" s="24"/>
      <c r="AI1317" s="25"/>
      <c r="AJ1317" s="71"/>
      <c r="AK1317" s="72"/>
    </row>
    <row r="1318" spans="23:37" x14ac:dyDescent="0.3">
      <c r="W1318" s="18"/>
      <c r="X1318" s="18"/>
      <c r="Y1318" s="18"/>
      <c r="Z1318" s="18"/>
      <c r="AA1318" s="18"/>
      <c r="AH1318" s="24"/>
      <c r="AI1318" s="25"/>
      <c r="AJ1318" s="71"/>
      <c r="AK1318" s="72"/>
    </row>
    <row r="1319" spans="23:37" x14ac:dyDescent="0.3">
      <c r="W1319" s="18"/>
      <c r="X1319" s="18"/>
      <c r="Y1319" s="18"/>
      <c r="Z1319" s="18"/>
      <c r="AA1319" s="18"/>
      <c r="AH1319" s="24"/>
      <c r="AI1319" s="25"/>
      <c r="AJ1319" s="71"/>
      <c r="AK1319" s="72"/>
    </row>
    <row r="1320" spans="23:37" x14ac:dyDescent="0.3">
      <c r="W1320" s="18"/>
      <c r="X1320" s="18"/>
      <c r="Y1320" s="18"/>
      <c r="Z1320" s="18"/>
      <c r="AA1320" s="18"/>
      <c r="AH1320" s="24"/>
      <c r="AI1320" s="25"/>
      <c r="AJ1320" s="71"/>
      <c r="AK1320" s="72"/>
    </row>
    <row r="1321" spans="23:37" x14ac:dyDescent="0.3">
      <c r="W1321" s="18"/>
      <c r="X1321" s="18"/>
      <c r="Y1321" s="18"/>
      <c r="Z1321" s="18"/>
      <c r="AA1321" s="18"/>
      <c r="AH1321" s="24"/>
      <c r="AI1321" s="25"/>
      <c r="AJ1321" s="71"/>
      <c r="AK1321" s="72"/>
    </row>
    <row r="1322" spans="23:37" x14ac:dyDescent="0.3">
      <c r="W1322" s="18"/>
      <c r="X1322" s="18"/>
      <c r="Y1322" s="18"/>
      <c r="Z1322" s="18"/>
      <c r="AA1322" s="18"/>
      <c r="AH1322" s="24"/>
      <c r="AI1322" s="25"/>
      <c r="AJ1322" s="71"/>
      <c r="AK1322" s="72"/>
    </row>
    <row r="1323" spans="23:37" x14ac:dyDescent="0.3">
      <c r="W1323" s="18"/>
      <c r="X1323" s="18"/>
      <c r="Y1323" s="18"/>
      <c r="Z1323" s="18"/>
      <c r="AA1323" s="18"/>
      <c r="AH1323" s="24"/>
      <c r="AI1323" s="25"/>
      <c r="AJ1323" s="71"/>
      <c r="AK1323" s="72"/>
    </row>
    <row r="1324" spans="23:37" x14ac:dyDescent="0.3">
      <c r="W1324" s="18"/>
      <c r="X1324" s="18"/>
      <c r="Y1324" s="18"/>
      <c r="Z1324" s="18"/>
      <c r="AA1324" s="18"/>
      <c r="AH1324" s="24"/>
      <c r="AI1324" s="25"/>
      <c r="AJ1324" s="71"/>
      <c r="AK1324" s="72"/>
    </row>
    <row r="1325" spans="23:37" x14ac:dyDescent="0.3">
      <c r="W1325" s="18"/>
      <c r="X1325" s="18"/>
      <c r="Y1325" s="18"/>
      <c r="Z1325" s="18"/>
      <c r="AA1325" s="18"/>
      <c r="AH1325" s="24"/>
      <c r="AI1325" s="25"/>
      <c r="AJ1325" s="71"/>
      <c r="AK1325" s="72"/>
    </row>
    <row r="1326" spans="23:37" x14ac:dyDescent="0.3">
      <c r="W1326" s="18"/>
      <c r="X1326" s="18"/>
      <c r="Y1326" s="18"/>
      <c r="Z1326" s="18"/>
      <c r="AA1326" s="18"/>
      <c r="AH1326" s="24"/>
      <c r="AI1326" s="25"/>
      <c r="AJ1326" s="71"/>
      <c r="AK1326" s="72"/>
    </row>
    <row r="1327" spans="23:37" x14ac:dyDescent="0.3">
      <c r="W1327" s="18"/>
      <c r="X1327" s="18"/>
      <c r="Y1327" s="18"/>
      <c r="Z1327" s="18"/>
      <c r="AA1327" s="18"/>
      <c r="AH1327" s="24"/>
      <c r="AI1327" s="25"/>
      <c r="AJ1327" s="71"/>
      <c r="AK1327" s="72"/>
    </row>
    <row r="1328" spans="23:37" x14ac:dyDescent="0.3">
      <c r="W1328" s="18"/>
      <c r="X1328" s="18"/>
      <c r="Y1328" s="18"/>
      <c r="Z1328" s="18"/>
      <c r="AA1328" s="18"/>
      <c r="AH1328" s="24"/>
      <c r="AI1328" s="25"/>
      <c r="AJ1328" s="71"/>
      <c r="AK1328" s="72"/>
    </row>
    <row r="1329" spans="23:37" x14ac:dyDescent="0.3">
      <c r="W1329" s="18"/>
      <c r="X1329" s="18"/>
      <c r="Y1329" s="18"/>
      <c r="Z1329" s="18"/>
      <c r="AA1329" s="18"/>
      <c r="AH1329" s="24"/>
      <c r="AI1329" s="25"/>
      <c r="AJ1329" s="71"/>
      <c r="AK1329" s="72"/>
    </row>
    <row r="1330" spans="23:37" x14ac:dyDescent="0.3">
      <c r="W1330" s="18"/>
      <c r="X1330" s="18"/>
      <c r="Y1330" s="18"/>
      <c r="Z1330" s="18"/>
      <c r="AA1330" s="18"/>
      <c r="AH1330" s="24"/>
      <c r="AI1330" s="25"/>
      <c r="AJ1330" s="71"/>
      <c r="AK1330" s="72"/>
    </row>
    <row r="1331" spans="23:37" x14ac:dyDescent="0.3">
      <c r="W1331" s="18"/>
      <c r="X1331" s="18"/>
      <c r="Y1331" s="18"/>
      <c r="Z1331" s="18"/>
      <c r="AA1331" s="18"/>
      <c r="AH1331" s="24"/>
      <c r="AI1331" s="25"/>
      <c r="AJ1331" s="71"/>
      <c r="AK1331" s="72"/>
    </row>
    <row r="1332" spans="23:37" x14ac:dyDescent="0.3">
      <c r="W1332" s="18"/>
      <c r="X1332" s="18"/>
      <c r="Y1332" s="18"/>
      <c r="Z1332" s="18"/>
      <c r="AA1332" s="18"/>
      <c r="AH1332" s="24"/>
      <c r="AI1332" s="25"/>
      <c r="AJ1332" s="71"/>
      <c r="AK1332" s="72"/>
    </row>
    <row r="1333" spans="23:37" x14ac:dyDescent="0.3">
      <c r="W1333" s="18"/>
      <c r="X1333" s="18"/>
      <c r="Y1333" s="18"/>
      <c r="Z1333" s="18"/>
      <c r="AA1333" s="18"/>
      <c r="AH1333" s="24"/>
      <c r="AI1333" s="25"/>
      <c r="AJ1333" s="71"/>
      <c r="AK1333" s="72"/>
    </row>
    <row r="1334" spans="23:37" x14ac:dyDescent="0.3">
      <c r="W1334" s="18"/>
      <c r="X1334" s="18"/>
      <c r="Y1334" s="18"/>
      <c r="Z1334" s="18"/>
      <c r="AA1334" s="18"/>
      <c r="AH1334" s="24"/>
      <c r="AI1334" s="25"/>
      <c r="AJ1334" s="71"/>
      <c r="AK1334" s="72"/>
    </row>
    <row r="1335" spans="23:37" x14ac:dyDescent="0.3">
      <c r="W1335" s="18"/>
      <c r="X1335" s="18"/>
      <c r="Y1335" s="18"/>
      <c r="Z1335" s="18"/>
      <c r="AA1335" s="18"/>
      <c r="AH1335" s="24"/>
      <c r="AI1335" s="25"/>
      <c r="AJ1335" s="71"/>
      <c r="AK1335" s="72"/>
    </row>
    <row r="1336" spans="23:37" x14ac:dyDescent="0.3">
      <c r="W1336" s="18"/>
      <c r="X1336" s="18"/>
      <c r="Y1336" s="18"/>
      <c r="Z1336" s="18"/>
      <c r="AA1336" s="18"/>
      <c r="AH1336" s="24"/>
      <c r="AI1336" s="25"/>
      <c r="AJ1336" s="71"/>
      <c r="AK1336" s="72"/>
    </row>
    <row r="1337" spans="23:37" x14ac:dyDescent="0.3">
      <c r="W1337" s="18"/>
      <c r="X1337" s="18"/>
      <c r="Y1337" s="18"/>
      <c r="Z1337" s="18"/>
      <c r="AA1337" s="18"/>
      <c r="AH1337" s="24"/>
      <c r="AI1337" s="25"/>
      <c r="AJ1337" s="71"/>
      <c r="AK1337" s="72"/>
    </row>
    <row r="1338" spans="23:37" x14ac:dyDescent="0.3">
      <c r="W1338" s="18"/>
      <c r="X1338" s="18"/>
      <c r="Y1338" s="18"/>
      <c r="Z1338" s="18"/>
      <c r="AA1338" s="18"/>
      <c r="AH1338" s="24"/>
      <c r="AI1338" s="25"/>
      <c r="AJ1338" s="71"/>
      <c r="AK1338" s="72"/>
    </row>
    <row r="1339" spans="23:37" x14ac:dyDescent="0.3">
      <c r="W1339" s="18"/>
      <c r="X1339" s="18"/>
      <c r="Y1339" s="18"/>
      <c r="Z1339" s="18"/>
      <c r="AA1339" s="18"/>
      <c r="AH1339" s="24"/>
      <c r="AI1339" s="25"/>
      <c r="AJ1339" s="71"/>
      <c r="AK1339" s="72"/>
    </row>
    <row r="1340" spans="23:37" x14ac:dyDescent="0.3">
      <c r="W1340" s="18"/>
      <c r="X1340" s="18"/>
      <c r="Y1340" s="18"/>
      <c r="Z1340" s="18"/>
      <c r="AA1340" s="18"/>
      <c r="AH1340" s="24"/>
      <c r="AI1340" s="25"/>
      <c r="AJ1340" s="71"/>
      <c r="AK1340" s="72"/>
    </row>
    <row r="1341" spans="23:37" x14ac:dyDescent="0.3">
      <c r="W1341" s="18"/>
      <c r="X1341" s="18"/>
      <c r="Y1341" s="18"/>
      <c r="Z1341" s="18"/>
      <c r="AA1341" s="18"/>
      <c r="AH1341" s="24"/>
      <c r="AI1341" s="25"/>
      <c r="AJ1341" s="71"/>
      <c r="AK1341" s="72"/>
    </row>
    <row r="1342" spans="23:37" x14ac:dyDescent="0.3">
      <c r="W1342" s="18"/>
      <c r="X1342" s="18"/>
      <c r="Y1342" s="18"/>
      <c r="Z1342" s="18"/>
      <c r="AA1342" s="18"/>
      <c r="AH1342" s="24"/>
      <c r="AI1342" s="25"/>
      <c r="AJ1342" s="71"/>
      <c r="AK1342" s="72"/>
    </row>
    <row r="1343" spans="23:37" x14ac:dyDescent="0.3">
      <c r="W1343" s="18"/>
      <c r="X1343" s="18"/>
      <c r="Y1343" s="18"/>
      <c r="Z1343" s="18"/>
      <c r="AA1343" s="18"/>
      <c r="AH1343" s="24"/>
      <c r="AI1343" s="25"/>
      <c r="AJ1343" s="71"/>
      <c r="AK1343" s="72"/>
    </row>
    <row r="1344" spans="23:37" x14ac:dyDescent="0.3">
      <c r="W1344" s="18"/>
      <c r="X1344" s="18"/>
      <c r="Y1344" s="18"/>
      <c r="Z1344" s="18"/>
      <c r="AA1344" s="18"/>
      <c r="AH1344" s="24"/>
      <c r="AI1344" s="25"/>
      <c r="AJ1344" s="71"/>
      <c r="AK1344" s="72"/>
    </row>
    <row r="1345" spans="23:37" x14ac:dyDescent="0.3">
      <c r="W1345" s="18"/>
      <c r="X1345" s="18"/>
      <c r="Y1345" s="18"/>
      <c r="Z1345" s="18"/>
      <c r="AA1345" s="18"/>
      <c r="AH1345" s="24"/>
      <c r="AI1345" s="25"/>
      <c r="AJ1345" s="71"/>
      <c r="AK1345" s="72"/>
    </row>
    <row r="1346" spans="23:37" x14ac:dyDescent="0.3">
      <c r="W1346" s="18"/>
      <c r="X1346" s="18"/>
      <c r="Y1346" s="18"/>
      <c r="Z1346" s="18"/>
      <c r="AA1346" s="18"/>
      <c r="AH1346" s="24"/>
      <c r="AI1346" s="25"/>
      <c r="AJ1346" s="71"/>
      <c r="AK1346" s="72"/>
    </row>
    <row r="1347" spans="23:37" x14ac:dyDescent="0.3">
      <c r="W1347" s="18"/>
      <c r="X1347" s="18"/>
      <c r="Y1347" s="18"/>
      <c r="Z1347" s="18"/>
      <c r="AA1347" s="18"/>
      <c r="AH1347" s="24"/>
      <c r="AI1347" s="25"/>
      <c r="AJ1347" s="71"/>
      <c r="AK1347" s="72"/>
    </row>
    <row r="1348" spans="23:37" x14ac:dyDescent="0.3">
      <c r="W1348" s="18"/>
      <c r="X1348" s="18"/>
      <c r="Y1348" s="18"/>
      <c r="Z1348" s="18"/>
      <c r="AA1348" s="18"/>
      <c r="AH1348" s="24"/>
      <c r="AI1348" s="25"/>
      <c r="AJ1348" s="71"/>
      <c r="AK1348" s="72"/>
    </row>
    <row r="1349" spans="23:37" x14ac:dyDescent="0.3">
      <c r="W1349" s="18"/>
      <c r="X1349" s="18"/>
      <c r="Y1349" s="18"/>
      <c r="Z1349" s="18"/>
      <c r="AA1349" s="18"/>
      <c r="AH1349" s="24"/>
      <c r="AI1349" s="25"/>
      <c r="AJ1349" s="71"/>
      <c r="AK1349" s="72"/>
    </row>
    <row r="1350" spans="23:37" x14ac:dyDescent="0.3">
      <c r="W1350" s="18"/>
      <c r="X1350" s="18"/>
      <c r="Y1350" s="18"/>
      <c r="Z1350" s="18"/>
      <c r="AA1350" s="18"/>
      <c r="AH1350" s="24"/>
      <c r="AI1350" s="25"/>
      <c r="AJ1350" s="71"/>
      <c r="AK1350" s="72"/>
    </row>
    <row r="1351" spans="23:37" x14ac:dyDescent="0.3">
      <c r="W1351" s="18"/>
      <c r="X1351" s="18"/>
      <c r="Y1351" s="18"/>
      <c r="Z1351" s="18"/>
      <c r="AA1351" s="18"/>
      <c r="AH1351" s="24"/>
      <c r="AI1351" s="25"/>
      <c r="AJ1351" s="71"/>
      <c r="AK1351" s="72"/>
    </row>
    <row r="1352" spans="23:37" x14ac:dyDescent="0.3">
      <c r="W1352" s="18"/>
      <c r="X1352" s="18"/>
      <c r="Y1352" s="18"/>
      <c r="Z1352" s="18"/>
      <c r="AA1352" s="18"/>
      <c r="AH1352" s="24"/>
      <c r="AI1352" s="25"/>
      <c r="AJ1352" s="71"/>
      <c r="AK1352" s="72"/>
    </row>
    <row r="1353" spans="23:37" x14ac:dyDescent="0.3">
      <c r="W1353" s="18"/>
      <c r="X1353" s="18"/>
      <c r="Y1353" s="18"/>
      <c r="Z1353" s="18"/>
      <c r="AA1353" s="18"/>
      <c r="AH1353" s="24"/>
      <c r="AI1353" s="25"/>
      <c r="AJ1353" s="71"/>
      <c r="AK1353" s="72"/>
    </row>
    <row r="1354" spans="23:37" x14ac:dyDescent="0.3">
      <c r="W1354" s="18"/>
      <c r="X1354" s="18"/>
      <c r="Y1354" s="18"/>
      <c r="Z1354" s="18"/>
      <c r="AA1354" s="18"/>
      <c r="AH1354" s="24"/>
      <c r="AI1354" s="25"/>
      <c r="AJ1354" s="71"/>
      <c r="AK1354" s="72"/>
    </row>
    <row r="1355" spans="23:37" x14ac:dyDescent="0.3">
      <c r="W1355" s="18"/>
      <c r="X1355" s="18"/>
      <c r="Y1355" s="18"/>
      <c r="Z1355" s="18"/>
      <c r="AA1355" s="18"/>
      <c r="AH1355" s="24"/>
      <c r="AI1355" s="25"/>
      <c r="AJ1355" s="71"/>
      <c r="AK1355" s="72"/>
    </row>
    <row r="1356" spans="23:37" x14ac:dyDescent="0.3">
      <c r="W1356" s="18"/>
      <c r="X1356" s="18"/>
      <c r="Y1356" s="18"/>
      <c r="Z1356" s="18"/>
      <c r="AA1356" s="18"/>
      <c r="AH1356" s="24"/>
      <c r="AI1356" s="25"/>
      <c r="AJ1356" s="71"/>
      <c r="AK1356" s="72"/>
    </row>
    <row r="1357" spans="23:37" x14ac:dyDescent="0.3">
      <c r="W1357" s="18"/>
      <c r="X1357" s="18"/>
      <c r="Y1357" s="18"/>
      <c r="Z1357" s="18"/>
      <c r="AA1357" s="18"/>
      <c r="AH1357" s="24"/>
      <c r="AI1357" s="25"/>
      <c r="AJ1357" s="71"/>
      <c r="AK1357" s="72"/>
    </row>
    <row r="1358" spans="23:37" x14ac:dyDescent="0.3">
      <c r="W1358" s="18"/>
      <c r="X1358" s="18"/>
      <c r="Y1358" s="18"/>
      <c r="Z1358" s="18"/>
      <c r="AA1358" s="18"/>
      <c r="AH1358" s="24"/>
      <c r="AI1358" s="25"/>
      <c r="AJ1358" s="71"/>
      <c r="AK1358" s="72"/>
    </row>
    <row r="1359" spans="23:37" x14ac:dyDescent="0.3">
      <c r="W1359" s="18"/>
      <c r="X1359" s="18"/>
      <c r="Y1359" s="18"/>
      <c r="Z1359" s="18"/>
      <c r="AA1359" s="18"/>
      <c r="AH1359" s="24"/>
      <c r="AI1359" s="25"/>
      <c r="AJ1359" s="71"/>
      <c r="AK1359" s="72"/>
    </row>
    <row r="1360" spans="23:37" x14ac:dyDescent="0.3">
      <c r="W1360" s="18"/>
      <c r="X1360" s="18"/>
      <c r="Y1360" s="18"/>
      <c r="Z1360" s="18"/>
      <c r="AA1360" s="18"/>
      <c r="AH1360" s="24"/>
      <c r="AI1360" s="25"/>
      <c r="AJ1360" s="71"/>
      <c r="AK1360" s="72"/>
    </row>
    <row r="1361" spans="23:37" x14ac:dyDescent="0.3">
      <c r="W1361" s="18"/>
      <c r="X1361" s="18"/>
      <c r="Y1361" s="18"/>
      <c r="Z1361" s="18"/>
      <c r="AA1361" s="18"/>
      <c r="AH1361" s="24"/>
      <c r="AI1361" s="25"/>
      <c r="AJ1361" s="71"/>
      <c r="AK1361" s="72"/>
    </row>
    <row r="1362" spans="23:37" x14ac:dyDescent="0.3">
      <c r="W1362" s="18"/>
      <c r="X1362" s="18"/>
      <c r="Y1362" s="18"/>
      <c r="Z1362" s="18"/>
      <c r="AA1362" s="18"/>
      <c r="AH1362" s="24"/>
      <c r="AI1362" s="25"/>
      <c r="AJ1362" s="71"/>
      <c r="AK1362" s="72"/>
    </row>
    <row r="1363" spans="23:37" x14ac:dyDescent="0.3">
      <c r="W1363" s="18"/>
      <c r="X1363" s="18"/>
      <c r="Y1363" s="18"/>
      <c r="Z1363" s="18"/>
      <c r="AA1363" s="18"/>
      <c r="AH1363" s="24"/>
      <c r="AI1363" s="25"/>
      <c r="AJ1363" s="71"/>
      <c r="AK1363" s="72"/>
    </row>
    <row r="1364" spans="23:37" x14ac:dyDescent="0.3">
      <c r="W1364" s="18"/>
      <c r="X1364" s="18"/>
      <c r="Y1364" s="18"/>
      <c r="Z1364" s="18"/>
      <c r="AA1364" s="18"/>
      <c r="AH1364" s="24"/>
      <c r="AI1364" s="25"/>
      <c r="AJ1364" s="71"/>
      <c r="AK1364" s="72"/>
    </row>
    <row r="1365" spans="23:37" x14ac:dyDescent="0.3">
      <c r="W1365" s="18"/>
      <c r="X1365" s="18"/>
      <c r="Y1365" s="18"/>
      <c r="Z1365" s="18"/>
      <c r="AA1365" s="18"/>
      <c r="AH1365" s="24"/>
      <c r="AI1365" s="25"/>
      <c r="AJ1365" s="71"/>
      <c r="AK1365" s="72"/>
    </row>
    <row r="1366" spans="23:37" x14ac:dyDescent="0.3">
      <c r="W1366" s="18"/>
      <c r="X1366" s="18"/>
      <c r="Y1366" s="18"/>
      <c r="Z1366" s="18"/>
      <c r="AA1366" s="18"/>
      <c r="AH1366" s="24"/>
      <c r="AI1366" s="25"/>
      <c r="AJ1366" s="71"/>
      <c r="AK1366" s="72"/>
    </row>
    <row r="1367" spans="23:37" x14ac:dyDescent="0.3">
      <c r="W1367" s="18"/>
      <c r="X1367" s="18"/>
      <c r="Y1367" s="18"/>
      <c r="Z1367" s="18"/>
      <c r="AA1367" s="18"/>
      <c r="AH1367" s="24"/>
      <c r="AI1367" s="25"/>
      <c r="AJ1367" s="71"/>
      <c r="AK1367" s="72"/>
    </row>
    <row r="1368" spans="23:37" x14ac:dyDescent="0.3">
      <c r="W1368" s="18"/>
      <c r="X1368" s="18"/>
      <c r="Y1368" s="18"/>
      <c r="Z1368" s="18"/>
      <c r="AA1368" s="18"/>
      <c r="AH1368" s="24"/>
      <c r="AI1368" s="25"/>
      <c r="AJ1368" s="71"/>
      <c r="AK1368" s="72"/>
    </row>
    <row r="1369" spans="23:37" x14ac:dyDescent="0.3">
      <c r="W1369" s="18"/>
      <c r="X1369" s="18"/>
      <c r="Y1369" s="18"/>
      <c r="Z1369" s="18"/>
      <c r="AA1369" s="18"/>
      <c r="AH1369" s="24"/>
      <c r="AI1369" s="25"/>
      <c r="AJ1369" s="71"/>
      <c r="AK1369" s="72"/>
    </row>
    <row r="1370" spans="23:37" x14ac:dyDescent="0.3">
      <c r="W1370" s="18"/>
      <c r="X1370" s="18"/>
      <c r="Y1370" s="18"/>
      <c r="Z1370" s="18"/>
      <c r="AA1370" s="18"/>
      <c r="AH1370" s="24"/>
      <c r="AI1370" s="25"/>
      <c r="AJ1370" s="71"/>
      <c r="AK1370" s="72"/>
    </row>
    <row r="1371" spans="23:37" x14ac:dyDescent="0.3">
      <c r="W1371" s="18"/>
      <c r="X1371" s="18"/>
      <c r="Y1371" s="18"/>
      <c r="Z1371" s="18"/>
      <c r="AA1371" s="18"/>
      <c r="AH1371" s="24"/>
      <c r="AI1371" s="25"/>
      <c r="AJ1371" s="71"/>
      <c r="AK1371" s="72"/>
    </row>
    <row r="1372" spans="23:37" x14ac:dyDescent="0.3">
      <c r="W1372" s="18"/>
      <c r="X1372" s="18"/>
      <c r="Y1372" s="18"/>
      <c r="Z1372" s="18"/>
      <c r="AA1372" s="18"/>
      <c r="AH1372" s="24"/>
      <c r="AI1372" s="25"/>
      <c r="AJ1372" s="71"/>
      <c r="AK1372" s="72"/>
    </row>
    <row r="1373" spans="23:37" x14ac:dyDescent="0.3">
      <c r="W1373" s="18"/>
      <c r="X1373" s="18"/>
      <c r="Y1373" s="18"/>
      <c r="Z1373" s="18"/>
      <c r="AA1373" s="18"/>
      <c r="AH1373" s="24"/>
      <c r="AI1373" s="25"/>
      <c r="AJ1373" s="71"/>
      <c r="AK1373" s="72"/>
    </row>
    <row r="1374" spans="23:37" x14ac:dyDescent="0.3">
      <c r="W1374" s="18"/>
      <c r="X1374" s="18"/>
      <c r="Y1374" s="18"/>
      <c r="Z1374" s="18"/>
      <c r="AA1374" s="18"/>
      <c r="AH1374" s="24"/>
      <c r="AI1374" s="25"/>
      <c r="AJ1374" s="71"/>
      <c r="AK1374" s="72"/>
    </row>
    <row r="1375" spans="23:37" x14ac:dyDescent="0.3">
      <c r="W1375" s="18"/>
      <c r="X1375" s="18"/>
      <c r="Y1375" s="18"/>
      <c r="Z1375" s="18"/>
      <c r="AA1375" s="18"/>
      <c r="AH1375" s="24"/>
      <c r="AI1375" s="25"/>
      <c r="AJ1375" s="71"/>
      <c r="AK1375" s="72"/>
    </row>
    <row r="1376" spans="23:37" x14ac:dyDescent="0.3">
      <c r="W1376" s="18"/>
      <c r="X1376" s="18"/>
      <c r="Y1376" s="18"/>
      <c r="Z1376" s="18"/>
      <c r="AA1376" s="18"/>
      <c r="AH1376" s="24"/>
      <c r="AI1376" s="25"/>
      <c r="AJ1376" s="71"/>
      <c r="AK1376" s="72"/>
    </row>
    <row r="1377" spans="23:37" x14ac:dyDescent="0.3">
      <c r="W1377" s="18"/>
      <c r="X1377" s="18"/>
      <c r="Y1377" s="18"/>
      <c r="Z1377" s="18"/>
      <c r="AA1377" s="18"/>
      <c r="AH1377" s="24"/>
      <c r="AI1377" s="25"/>
      <c r="AJ1377" s="71"/>
      <c r="AK1377" s="72"/>
    </row>
    <row r="1378" spans="23:37" x14ac:dyDescent="0.3">
      <c r="W1378" s="18"/>
      <c r="X1378" s="18"/>
      <c r="Y1378" s="18"/>
      <c r="Z1378" s="18"/>
      <c r="AA1378" s="18"/>
      <c r="AH1378" s="24"/>
      <c r="AI1378" s="25"/>
      <c r="AJ1378" s="71"/>
      <c r="AK1378" s="72"/>
    </row>
    <row r="1379" spans="23:37" x14ac:dyDescent="0.3">
      <c r="W1379" s="18"/>
      <c r="X1379" s="18"/>
      <c r="Y1379" s="18"/>
      <c r="Z1379" s="18"/>
      <c r="AA1379" s="18"/>
      <c r="AH1379" s="24"/>
      <c r="AI1379" s="25"/>
      <c r="AJ1379" s="71"/>
      <c r="AK1379" s="72"/>
    </row>
    <row r="1380" spans="23:37" x14ac:dyDescent="0.3">
      <c r="W1380" s="18"/>
      <c r="X1380" s="18"/>
      <c r="Y1380" s="18"/>
      <c r="Z1380" s="18"/>
      <c r="AA1380" s="18"/>
      <c r="AH1380" s="24"/>
      <c r="AI1380" s="25"/>
      <c r="AJ1380" s="71"/>
      <c r="AK1380" s="72"/>
    </row>
    <row r="1381" spans="23:37" x14ac:dyDescent="0.3">
      <c r="W1381" s="18"/>
      <c r="X1381" s="18"/>
      <c r="Y1381" s="18"/>
      <c r="Z1381" s="18"/>
      <c r="AA1381" s="18"/>
      <c r="AH1381" s="24"/>
      <c r="AI1381" s="25"/>
      <c r="AJ1381" s="71"/>
      <c r="AK1381" s="72"/>
    </row>
    <row r="1382" spans="23:37" x14ac:dyDescent="0.3">
      <c r="W1382" s="18"/>
      <c r="X1382" s="18"/>
      <c r="Y1382" s="18"/>
      <c r="Z1382" s="18"/>
      <c r="AA1382" s="18"/>
      <c r="AH1382" s="24"/>
      <c r="AI1382" s="25"/>
      <c r="AJ1382" s="71"/>
      <c r="AK1382" s="72"/>
    </row>
    <row r="1383" spans="23:37" x14ac:dyDescent="0.3">
      <c r="W1383" s="18"/>
      <c r="X1383" s="18"/>
      <c r="Y1383" s="18"/>
      <c r="Z1383" s="18"/>
      <c r="AA1383" s="18"/>
      <c r="AH1383" s="24"/>
      <c r="AI1383" s="25"/>
      <c r="AJ1383" s="71"/>
      <c r="AK1383" s="72"/>
    </row>
    <row r="1384" spans="23:37" x14ac:dyDescent="0.3">
      <c r="W1384" s="18"/>
      <c r="X1384" s="18"/>
      <c r="Y1384" s="18"/>
      <c r="Z1384" s="18"/>
      <c r="AA1384" s="18"/>
      <c r="AH1384" s="24"/>
      <c r="AI1384" s="25"/>
      <c r="AJ1384" s="71"/>
      <c r="AK1384" s="72"/>
    </row>
    <row r="1385" spans="23:37" x14ac:dyDescent="0.3">
      <c r="W1385" s="18"/>
      <c r="X1385" s="18"/>
      <c r="Y1385" s="18"/>
      <c r="Z1385" s="18"/>
      <c r="AA1385" s="18"/>
      <c r="AH1385" s="24"/>
      <c r="AI1385" s="25"/>
      <c r="AJ1385" s="71"/>
      <c r="AK1385" s="72"/>
    </row>
    <row r="1386" spans="23:37" x14ac:dyDescent="0.3">
      <c r="W1386" s="18"/>
      <c r="X1386" s="18"/>
      <c r="Y1386" s="18"/>
      <c r="Z1386" s="18"/>
      <c r="AA1386" s="18"/>
      <c r="AH1386" s="24"/>
      <c r="AI1386" s="25"/>
      <c r="AJ1386" s="71"/>
      <c r="AK1386" s="72"/>
    </row>
    <row r="1387" spans="23:37" x14ac:dyDescent="0.3">
      <c r="W1387" s="18"/>
      <c r="X1387" s="18"/>
      <c r="Y1387" s="18"/>
      <c r="Z1387" s="18"/>
      <c r="AA1387" s="18"/>
      <c r="AH1387" s="24"/>
      <c r="AI1387" s="25"/>
      <c r="AJ1387" s="71"/>
      <c r="AK1387" s="72"/>
    </row>
    <row r="1388" spans="23:37" x14ac:dyDescent="0.3">
      <c r="W1388" s="18"/>
      <c r="X1388" s="18"/>
      <c r="Y1388" s="18"/>
      <c r="Z1388" s="18"/>
      <c r="AA1388" s="18"/>
      <c r="AH1388" s="24"/>
      <c r="AI1388" s="25"/>
      <c r="AJ1388" s="71"/>
      <c r="AK1388" s="72"/>
    </row>
    <row r="1389" spans="23:37" x14ac:dyDescent="0.3">
      <c r="W1389" s="18"/>
      <c r="X1389" s="18"/>
      <c r="Y1389" s="18"/>
      <c r="Z1389" s="18"/>
      <c r="AA1389" s="18"/>
      <c r="AH1389" s="24"/>
      <c r="AI1389" s="25"/>
      <c r="AJ1389" s="71"/>
      <c r="AK1389" s="72"/>
    </row>
    <row r="1390" spans="23:37" x14ac:dyDescent="0.3">
      <c r="W1390" s="18"/>
      <c r="X1390" s="18"/>
      <c r="Y1390" s="18"/>
      <c r="Z1390" s="18"/>
      <c r="AA1390" s="18"/>
      <c r="AH1390" s="24"/>
      <c r="AI1390" s="25"/>
      <c r="AJ1390" s="71"/>
      <c r="AK1390" s="72"/>
    </row>
    <row r="1391" spans="23:37" x14ac:dyDescent="0.3">
      <c r="W1391" s="18"/>
      <c r="X1391" s="18"/>
      <c r="Y1391" s="18"/>
      <c r="Z1391" s="18"/>
      <c r="AA1391" s="18"/>
      <c r="AH1391" s="24"/>
      <c r="AI1391" s="25"/>
      <c r="AJ1391" s="71"/>
      <c r="AK1391" s="72"/>
    </row>
    <row r="1392" spans="23:37" x14ac:dyDescent="0.3">
      <c r="W1392" s="18"/>
      <c r="X1392" s="18"/>
      <c r="Y1392" s="18"/>
      <c r="Z1392" s="18"/>
      <c r="AA1392" s="18"/>
      <c r="AH1392" s="24"/>
      <c r="AI1392" s="25"/>
      <c r="AJ1392" s="71"/>
      <c r="AK1392" s="72"/>
    </row>
    <row r="1393" spans="23:37" x14ac:dyDescent="0.3">
      <c r="W1393" s="18"/>
      <c r="X1393" s="18"/>
      <c r="Y1393" s="18"/>
      <c r="Z1393" s="18"/>
      <c r="AA1393" s="18"/>
      <c r="AH1393" s="24"/>
      <c r="AI1393" s="25"/>
      <c r="AJ1393" s="71"/>
      <c r="AK1393" s="72"/>
    </row>
    <row r="1394" spans="23:37" x14ac:dyDescent="0.3">
      <c r="W1394" s="18"/>
      <c r="X1394" s="18"/>
      <c r="Y1394" s="18"/>
      <c r="Z1394" s="18"/>
      <c r="AA1394" s="18"/>
      <c r="AH1394" s="24"/>
      <c r="AI1394" s="25"/>
      <c r="AJ1394" s="71"/>
      <c r="AK1394" s="72"/>
    </row>
    <row r="1395" spans="23:37" x14ac:dyDescent="0.3">
      <c r="W1395" s="18"/>
      <c r="X1395" s="18"/>
      <c r="Y1395" s="18"/>
      <c r="Z1395" s="18"/>
      <c r="AA1395" s="18"/>
      <c r="AH1395" s="24"/>
      <c r="AI1395" s="25"/>
      <c r="AJ1395" s="71"/>
      <c r="AK1395" s="72"/>
    </row>
    <row r="1396" spans="23:37" x14ac:dyDescent="0.3">
      <c r="W1396" s="18"/>
      <c r="X1396" s="18"/>
      <c r="Y1396" s="18"/>
      <c r="Z1396" s="18"/>
      <c r="AA1396" s="18"/>
      <c r="AH1396" s="24"/>
      <c r="AI1396" s="25"/>
      <c r="AJ1396" s="71"/>
      <c r="AK1396" s="72"/>
    </row>
    <row r="1397" spans="23:37" x14ac:dyDescent="0.3">
      <c r="W1397" s="18"/>
      <c r="X1397" s="18"/>
      <c r="Y1397" s="18"/>
      <c r="Z1397" s="18"/>
      <c r="AA1397" s="18"/>
      <c r="AH1397" s="24"/>
      <c r="AI1397" s="25"/>
      <c r="AJ1397" s="71"/>
      <c r="AK1397" s="72"/>
    </row>
    <row r="1398" spans="23:37" x14ac:dyDescent="0.3">
      <c r="W1398" s="18"/>
      <c r="X1398" s="18"/>
      <c r="Y1398" s="18"/>
      <c r="Z1398" s="18"/>
      <c r="AA1398" s="18"/>
      <c r="AH1398" s="24"/>
      <c r="AI1398" s="25"/>
      <c r="AJ1398" s="71"/>
      <c r="AK1398" s="72"/>
    </row>
    <row r="1399" spans="23:37" x14ac:dyDescent="0.3">
      <c r="W1399" s="18"/>
      <c r="X1399" s="18"/>
      <c r="Y1399" s="18"/>
      <c r="Z1399" s="18"/>
      <c r="AA1399" s="18"/>
      <c r="AH1399" s="24"/>
      <c r="AI1399" s="25"/>
      <c r="AJ1399" s="71"/>
      <c r="AK1399" s="72"/>
    </row>
    <row r="1400" spans="23:37" x14ac:dyDescent="0.3">
      <c r="W1400" s="18"/>
      <c r="X1400" s="18"/>
      <c r="Y1400" s="18"/>
      <c r="Z1400" s="18"/>
      <c r="AA1400" s="18"/>
      <c r="AH1400" s="24"/>
      <c r="AI1400" s="25"/>
      <c r="AJ1400" s="71"/>
      <c r="AK1400" s="72"/>
    </row>
    <row r="1401" spans="23:37" x14ac:dyDescent="0.3">
      <c r="W1401" s="18"/>
      <c r="X1401" s="18"/>
      <c r="Y1401" s="18"/>
      <c r="Z1401" s="18"/>
      <c r="AA1401" s="18"/>
      <c r="AH1401" s="24"/>
      <c r="AI1401" s="25"/>
      <c r="AJ1401" s="71"/>
      <c r="AK1401" s="72"/>
    </row>
    <row r="1402" spans="23:37" x14ac:dyDescent="0.3">
      <c r="W1402" s="18"/>
      <c r="X1402" s="18"/>
      <c r="Y1402" s="18"/>
      <c r="Z1402" s="18"/>
      <c r="AA1402" s="18"/>
      <c r="AH1402" s="24"/>
      <c r="AI1402" s="25"/>
      <c r="AJ1402" s="71"/>
      <c r="AK1402" s="72"/>
    </row>
    <row r="1403" spans="23:37" x14ac:dyDescent="0.3">
      <c r="W1403" s="18"/>
      <c r="X1403" s="18"/>
      <c r="Y1403" s="18"/>
      <c r="Z1403" s="18"/>
      <c r="AA1403" s="18"/>
      <c r="AH1403" s="24"/>
      <c r="AI1403" s="25"/>
      <c r="AJ1403" s="71"/>
      <c r="AK1403" s="72"/>
    </row>
    <row r="1404" spans="23:37" x14ac:dyDescent="0.3">
      <c r="W1404" s="18"/>
      <c r="X1404" s="18"/>
      <c r="Y1404" s="18"/>
      <c r="Z1404" s="18"/>
      <c r="AA1404" s="18"/>
      <c r="AH1404" s="24"/>
      <c r="AI1404" s="25"/>
      <c r="AJ1404" s="71"/>
      <c r="AK1404" s="72"/>
    </row>
    <row r="1405" spans="23:37" x14ac:dyDescent="0.3">
      <c r="W1405" s="18"/>
      <c r="X1405" s="18"/>
      <c r="Y1405" s="18"/>
      <c r="Z1405" s="18"/>
      <c r="AA1405" s="18"/>
      <c r="AH1405" s="24"/>
      <c r="AI1405" s="25"/>
      <c r="AJ1405" s="71"/>
      <c r="AK1405" s="72"/>
    </row>
    <row r="1406" spans="23:37" x14ac:dyDescent="0.3">
      <c r="W1406" s="18"/>
      <c r="X1406" s="18"/>
      <c r="Y1406" s="18"/>
      <c r="Z1406" s="18"/>
      <c r="AA1406" s="18"/>
      <c r="AH1406" s="24"/>
      <c r="AI1406" s="25"/>
      <c r="AJ1406" s="71"/>
      <c r="AK1406" s="72"/>
    </row>
    <row r="1407" spans="23:37" x14ac:dyDescent="0.3">
      <c r="W1407" s="18"/>
      <c r="X1407" s="18"/>
      <c r="Y1407" s="18"/>
      <c r="Z1407" s="18"/>
      <c r="AA1407" s="18"/>
      <c r="AH1407" s="24"/>
      <c r="AI1407" s="25"/>
      <c r="AJ1407" s="71"/>
      <c r="AK1407" s="72"/>
    </row>
    <row r="1408" spans="23:37" x14ac:dyDescent="0.3">
      <c r="W1408" s="18"/>
      <c r="X1408" s="18"/>
      <c r="Y1408" s="18"/>
      <c r="Z1408" s="18"/>
      <c r="AA1408" s="18"/>
      <c r="AH1408" s="24"/>
      <c r="AI1408" s="25"/>
      <c r="AJ1408" s="71"/>
      <c r="AK1408" s="72"/>
    </row>
    <row r="1409" spans="23:37" x14ac:dyDescent="0.3">
      <c r="W1409" s="18"/>
      <c r="X1409" s="18"/>
      <c r="Y1409" s="18"/>
      <c r="Z1409" s="18"/>
      <c r="AA1409" s="18"/>
      <c r="AH1409" s="24"/>
      <c r="AI1409" s="25"/>
      <c r="AJ1409" s="71"/>
      <c r="AK1409" s="72"/>
    </row>
    <row r="1410" spans="23:37" x14ac:dyDescent="0.3">
      <c r="W1410" s="18"/>
      <c r="X1410" s="18"/>
      <c r="Y1410" s="18"/>
      <c r="Z1410" s="18"/>
      <c r="AA1410" s="18"/>
      <c r="AH1410" s="24"/>
      <c r="AI1410" s="25"/>
      <c r="AJ1410" s="71"/>
      <c r="AK1410" s="72"/>
    </row>
    <row r="1411" spans="23:37" x14ac:dyDescent="0.3">
      <c r="W1411" s="18"/>
      <c r="X1411" s="18"/>
      <c r="Y1411" s="18"/>
      <c r="Z1411" s="18"/>
      <c r="AA1411" s="18"/>
      <c r="AH1411" s="24"/>
      <c r="AI1411" s="25"/>
      <c r="AJ1411" s="71"/>
      <c r="AK1411" s="72"/>
    </row>
    <row r="1412" spans="23:37" x14ac:dyDescent="0.3">
      <c r="W1412" s="18"/>
      <c r="X1412" s="18"/>
      <c r="Y1412" s="18"/>
      <c r="Z1412" s="18"/>
      <c r="AA1412" s="18"/>
      <c r="AH1412" s="24"/>
      <c r="AI1412" s="25"/>
      <c r="AJ1412" s="71"/>
      <c r="AK1412" s="72"/>
    </row>
    <row r="1413" spans="23:37" x14ac:dyDescent="0.3">
      <c r="W1413" s="18"/>
      <c r="X1413" s="18"/>
      <c r="Y1413" s="18"/>
      <c r="Z1413" s="18"/>
      <c r="AA1413" s="18"/>
      <c r="AH1413" s="24"/>
      <c r="AI1413" s="25"/>
      <c r="AJ1413" s="71"/>
      <c r="AK1413" s="72"/>
    </row>
    <row r="1414" spans="23:37" x14ac:dyDescent="0.3">
      <c r="W1414" s="18"/>
      <c r="X1414" s="18"/>
      <c r="Y1414" s="18"/>
      <c r="Z1414" s="18"/>
      <c r="AA1414" s="18"/>
      <c r="AH1414" s="24"/>
      <c r="AI1414" s="25"/>
      <c r="AJ1414" s="71"/>
      <c r="AK1414" s="72"/>
    </row>
    <row r="1415" spans="23:37" x14ac:dyDescent="0.3">
      <c r="W1415" s="18"/>
      <c r="X1415" s="18"/>
      <c r="Y1415" s="18"/>
      <c r="Z1415" s="18"/>
      <c r="AA1415" s="18"/>
      <c r="AH1415" s="24"/>
      <c r="AI1415" s="25"/>
      <c r="AJ1415" s="71"/>
      <c r="AK1415" s="72"/>
    </row>
    <row r="1416" spans="23:37" x14ac:dyDescent="0.3">
      <c r="W1416" s="18"/>
      <c r="X1416" s="18"/>
      <c r="Y1416" s="18"/>
      <c r="Z1416" s="18"/>
      <c r="AA1416" s="18"/>
      <c r="AH1416" s="24"/>
      <c r="AI1416" s="25"/>
      <c r="AJ1416" s="71"/>
      <c r="AK1416" s="72"/>
    </row>
    <row r="1417" spans="23:37" x14ac:dyDescent="0.3">
      <c r="W1417" s="18"/>
      <c r="X1417" s="18"/>
      <c r="Y1417" s="18"/>
      <c r="Z1417" s="18"/>
      <c r="AA1417" s="18"/>
      <c r="AH1417" s="24"/>
      <c r="AI1417" s="25"/>
      <c r="AJ1417" s="71"/>
      <c r="AK1417" s="72"/>
    </row>
    <row r="1418" spans="23:37" x14ac:dyDescent="0.3">
      <c r="W1418" s="18"/>
      <c r="X1418" s="18"/>
      <c r="Y1418" s="18"/>
      <c r="Z1418" s="18"/>
      <c r="AA1418" s="18"/>
      <c r="AH1418" s="24"/>
      <c r="AI1418" s="25"/>
      <c r="AJ1418" s="71"/>
      <c r="AK1418" s="72"/>
    </row>
    <row r="1419" spans="23:37" x14ac:dyDescent="0.3">
      <c r="W1419" s="18"/>
      <c r="X1419" s="18"/>
      <c r="Y1419" s="18"/>
      <c r="Z1419" s="18"/>
      <c r="AA1419" s="18"/>
      <c r="AH1419" s="24"/>
      <c r="AI1419" s="25"/>
      <c r="AJ1419" s="71"/>
      <c r="AK1419" s="72"/>
    </row>
    <row r="1420" spans="23:37" x14ac:dyDescent="0.3">
      <c r="W1420" s="18"/>
      <c r="X1420" s="18"/>
      <c r="Y1420" s="18"/>
      <c r="Z1420" s="18"/>
      <c r="AA1420" s="18"/>
      <c r="AH1420" s="24"/>
      <c r="AI1420" s="25"/>
      <c r="AJ1420" s="71"/>
      <c r="AK1420" s="72"/>
    </row>
    <row r="1421" spans="23:37" x14ac:dyDescent="0.3">
      <c r="W1421" s="18"/>
      <c r="X1421" s="18"/>
      <c r="Y1421" s="18"/>
      <c r="Z1421" s="18"/>
      <c r="AA1421" s="18"/>
      <c r="AH1421" s="24"/>
      <c r="AI1421" s="25"/>
      <c r="AJ1421" s="71"/>
      <c r="AK1421" s="72"/>
    </row>
    <row r="1422" spans="23:37" x14ac:dyDescent="0.3">
      <c r="W1422" s="18"/>
      <c r="X1422" s="18"/>
      <c r="Y1422" s="18"/>
      <c r="Z1422" s="18"/>
      <c r="AA1422" s="18"/>
      <c r="AH1422" s="24"/>
      <c r="AI1422" s="25"/>
      <c r="AJ1422" s="71"/>
      <c r="AK1422" s="72"/>
    </row>
    <row r="1423" spans="23:37" x14ac:dyDescent="0.3">
      <c r="W1423" s="18"/>
      <c r="X1423" s="18"/>
      <c r="Y1423" s="18"/>
      <c r="Z1423" s="18"/>
      <c r="AA1423" s="18"/>
      <c r="AH1423" s="24"/>
      <c r="AI1423" s="25"/>
      <c r="AJ1423" s="71"/>
      <c r="AK1423" s="72"/>
    </row>
    <row r="1424" spans="23:37" x14ac:dyDescent="0.3">
      <c r="W1424" s="18"/>
      <c r="X1424" s="18"/>
      <c r="Y1424" s="18"/>
      <c r="Z1424" s="18"/>
      <c r="AA1424" s="18"/>
      <c r="AH1424" s="24"/>
      <c r="AI1424" s="25"/>
      <c r="AJ1424" s="71"/>
      <c r="AK1424" s="72"/>
    </row>
    <row r="1425" spans="23:37" x14ac:dyDescent="0.3">
      <c r="W1425" s="18"/>
      <c r="X1425" s="18"/>
      <c r="Y1425" s="18"/>
      <c r="Z1425" s="18"/>
      <c r="AA1425" s="18"/>
      <c r="AH1425" s="24"/>
      <c r="AI1425" s="25"/>
      <c r="AJ1425" s="71"/>
      <c r="AK1425" s="72"/>
    </row>
    <row r="1426" spans="23:37" x14ac:dyDescent="0.3">
      <c r="W1426" s="18"/>
      <c r="X1426" s="18"/>
      <c r="Y1426" s="18"/>
      <c r="Z1426" s="18"/>
      <c r="AA1426" s="18"/>
      <c r="AH1426" s="24"/>
      <c r="AI1426" s="25"/>
      <c r="AJ1426" s="71"/>
      <c r="AK1426" s="72"/>
    </row>
    <row r="1427" spans="23:37" x14ac:dyDescent="0.3">
      <c r="W1427" s="18"/>
      <c r="X1427" s="18"/>
      <c r="Y1427" s="18"/>
      <c r="Z1427" s="18"/>
      <c r="AA1427" s="18"/>
      <c r="AH1427" s="24"/>
      <c r="AI1427" s="25"/>
      <c r="AJ1427" s="71"/>
      <c r="AK1427" s="72"/>
    </row>
    <row r="1428" spans="23:37" x14ac:dyDescent="0.3">
      <c r="W1428" s="18"/>
      <c r="X1428" s="18"/>
      <c r="Y1428" s="18"/>
      <c r="Z1428" s="18"/>
      <c r="AA1428" s="18"/>
      <c r="AH1428" s="24"/>
      <c r="AI1428" s="25"/>
      <c r="AJ1428" s="71"/>
      <c r="AK1428" s="72"/>
    </row>
    <row r="1429" spans="23:37" x14ac:dyDescent="0.3">
      <c r="W1429" s="18"/>
      <c r="X1429" s="18"/>
      <c r="Y1429" s="18"/>
      <c r="Z1429" s="18"/>
      <c r="AA1429" s="18"/>
      <c r="AH1429" s="24"/>
      <c r="AI1429" s="25"/>
      <c r="AJ1429" s="71"/>
      <c r="AK1429" s="72"/>
    </row>
    <row r="1430" spans="23:37" x14ac:dyDescent="0.3">
      <c r="W1430" s="18"/>
      <c r="X1430" s="18"/>
      <c r="Y1430" s="18"/>
      <c r="Z1430" s="18"/>
      <c r="AA1430" s="18"/>
      <c r="AH1430" s="24"/>
      <c r="AI1430" s="25"/>
      <c r="AJ1430" s="71"/>
      <c r="AK1430" s="72"/>
    </row>
    <row r="1431" spans="23:37" x14ac:dyDescent="0.3">
      <c r="W1431" s="18"/>
      <c r="X1431" s="18"/>
      <c r="Y1431" s="18"/>
      <c r="Z1431" s="18"/>
      <c r="AA1431" s="18"/>
      <c r="AH1431" s="24"/>
      <c r="AI1431" s="25"/>
      <c r="AJ1431" s="71"/>
      <c r="AK1431" s="72"/>
    </row>
    <row r="1432" spans="23:37" x14ac:dyDescent="0.3">
      <c r="W1432" s="18"/>
      <c r="X1432" s="18"/>
      <c r="Y1432" s="18"/>
      <c r="Z1432" s="18"/>
      <c r="AA1432" s="18"/>
      <c r="AH1432" s="24"/>
      <c r="AI1432" s="25"/>
      <c r="AJ1432" s="71"/>
      <c r="AK1432" s="72"/>
    </row>
    <row r="1433" spans="23:37" x14ac:dyDescent="0.3">
      <c r="W1433" s="18"/>
      <c r="X1433" s="18"/>
      <c r="Y1433" s="18"/>
      <c r="Z1433" s="18"/>
      <c r="AA1433" s="18"/>
      <c r="AH1433" s="24"/>
      <c r="AI1433" s="25"/>
      <c r="AJ1433" s="71"/>
      <c r="AK1433" s="72"/>
    </row>
    <row r="1434" spans="23:37" x14ac:dyDescent="0.3">
      <c r="W1434" s="18"/>
      <c r="X1434" s="18"/>
      <c r="Y1434" s="18"/>
      <c r="Z1434" s="18"/>
      <c r="AA1434" s="18"/>
      <c r="AH1434" s="24"/>
      <c r="AI1434" s="25"/>
      <c r="AJ1434" s="71"/>
      <c r="AK1434" s="72"/>
    </row>
    <row r="1435" spans="23:37" x14ac:dyDescent="0.3">
      <c r="W1435" s="18"/>
      <c r="X1435" s="18"/>
      <c r="Y1435" s="18"/>
      <c r="Z1435" s="18"/>
      <c r="AA1435" s="18"/>
      <c r="AH1435" s="24"/>
      <c r="AI1435" s="25"/>
      <c r="AJ1435" s="71"/>
      <c r="AK1435" s="72"/>
    </row>
    <row r="1436" spans="23:37" x14ac:dyDescent="0.3">
      <c r="W1436" s="18"/>
      <c r="X1436" s="18"/>
      <c r="Y1436" s="18"/>
      <c r="Z1436" s="18"/>
      <c r="AA1436" s="18"/>
      <c r="AH1436" s="24"/>
      <c r="AI1436" s="25"/>
      <c r="AJ1436" s="71"/>
      <c r="AK1436" s="72"/>
    </row>
    <row r="1437" spans="23:37" x14ac:dyDescent="0.3">
      <c r="W1437" s="18"/>
      <c r="X1437" s="18"/>
      <c r="Y1437" s="18"/>
      <c r="Z1437" s="18"/>
      <c r="AA1437" s="18"/>
      <c r="AH1437" s="24"/>
      <c r="AI1437" s="25"/>
      <c r="AJ1437" s="71"/>
      <c r="AK1437" s="72"/>
    </row>
    <row r="1438" spans="23:37" x14ac:dyDescent="0.3">
      <c r="W1438" s="18"/>
      <c r="X1438" s="18"/>
      <c r="Y1438" s="18"/>
      <c r="Z1438" s="18"/>
      <c r="AA1438" s="18"/>
      <c r="AH1438" s="24"/>
      <c r="AI1438" s="25"/>
      <c r="AJ1438" s="71"/>
      <c r="AK1438" s="72"/>
    </row>
    <row r="1439" spans="23:37" x14ac:dyDescent="0.3">
      <c r="W1439" s="18"/>
      <c r="X1439" s="18"/>
      <c r="Y1439" s="18"/>
      <c r="Z1439" s="18"/>
      <c r="AA1439" s="18"/>
      <c r="AH1439" s="24"/>
      <c r="AI1439" s="25"/>
      <c r="AJ1439" s="71"/>
      <c r="AK1439" s="72"/>
    </row>
    <row r="1440" spans="23:37" x14ac:dyDescent="0.3">
      <c r="W1440" s="18"/>
      <c r="X1440" s="18"/>
      <c r="Y1440" s="18"/>
      <c r="Z1440" s="18"/>
      <c r="AA1440" s="18"/>
      <c r="AH1440" s="24"/>
      <c r="AI1440" s="25"/>
      <c r="AJ1440" s="71"/>
      <c r="AK1440" s="72"/>
    </row>
    <row r="1441" spans="23:37" x14ac:dyDescent="0.3">
      <c r="W1441" s="18"/>
      <c r="X1441" s="18"/>
      <c r="Y1441" s="18"/>
      <c r="Z1441" s="18"/>
      <c r="AA1441" s="18"/>
      <c r="AH1441" s="24"/>
      <c r="AI1441" s="25"/>
      <c r="AJ1441" s="71"/>
      <c r="AK1441" s="72"/>
    </row>
    <row r="1442" spans="23:37" x14ac:dyDescent="0.3">
      <c r="W1442" s="18"/>
      <c r="X1442" s="18"/>
      <c r="Y1442" s="18"/>
      <c r="Z1442" s="18"/>
      <c r="AA1442" s="18"/>
      <c r="AH1442" s="24"/>
      <c r="AI1442" s="25"/>
      <c r="AJ1442" s="71"/>
      <c r="AK1442" s="72"/>
    </row>
    <row r="1443" spans="23:37" x14ac:dyDescent="0.3">
      <c r="W1443" s="18"/>
      <c r="X1443" s="18"/>
      <c r="Y1443" s="18"/>
      <c r="Z1443" s="18"/>
      <c r="AA1443" s="18"/>
      <c r="AH1443" s="24"/>
      <c r="AI1443" s="25"/>
      <c r="AJ1443" s="71"/>
      <c r="AK1443" s="72"/>
    </row>
    <row r="1444" spans="23:37" x14ac:dyDescent="0.3">
      <c r="W1444" s="18"/>
      <c r="X1444" s="18"/>
      <c r="Y1444" s="18"/>
      <c r="Z1444" s="18"/>
      <c r="AA1444" s="18"/>
      <c r="AH1444" s="24"/>
      <c r="AI1444" s="25"/>
      <c r="AJ1444" s="71"/>
      <c r="AK1444" s="72"/>
    </row>
    <row r="1445" spans="23:37" x14ac:dyDescent="0.3">
      <c r="W1445" s="18"/>
      <c r="X1445" s="18"/>
      <c r="Y1445" s="18"/>
      <c r="Z1445" s="18"/>
      <c r="AA1445" s="18"/>
      <c r="AH1445" s="24"/>
      <c r="AI1445" s="25"/>
      <c r="AJ1445" s="71"/>
      <c r="AK1445" s="72"/>
    </row>
    <row r="1446" spans="23:37" x14ac:dyDescent="0.3">
      <c r="W1446" s="18"/>
      <c r="X1446" s="18"/>
      <c r="Y1446" s="18"/>
      <c r="Z1446" s="18"/>
      <c r="AA1446" s="18"/>
      <c r="AH1446" s="24"/>
      <c r="AI1446" s="25"/>
      <c r="AJ1446" s="71"/>
      <c r="AK1446" s="72"/>
    </row>
    <row r="1447" spans="23:37" x14ac:dyDescent="0.3">
      <c r="W1447" s="18"/>
      <c r="X1447" s="18"/>
      <c r="Y1447" s="18"/>
      <c r="Z1447" s="18"/>
      <c r="AA1447" s="18"/>
      <c r="AH1447" s="24"/>
      <c r="AI1447" s="25"/>
      <c r="AJ1447" s="71"/>
      <c r="AK1447" s="72"/>
    </row>
    <row r="1448" spans="23:37" x14ac:dyDescent="0.3">
      <c r="W1448" s="18"/>
      <c r="X1448" s="18"/>
      <c r="Y1448" s="18"/>
      <c r="Z1448" s="18"/>
      <c r="AA1448" s="18"/>
      <c r="AH1448" s="24"/>
      <c r="AI1448" s="25"/>
      <c r="AJ1448" s="71"/>
      <c r="AK1448" s="72"/>
    </row>
    <row r="1449" spans="23:37" x14ac:dyDescent="0.3">
      <c r="W1449" s="18"/>
      <c r="X1449" s="18"/>
      <c r="Y1449" s="18"/>
      <c r="Z1449" s="18"/>
      <c r="AA1449" s="18"/>
      <c r="AH1449" s="24"/>
      <c r="AI1449" s="25"/>
      <c r="AJ1449" s="71"/>
      <c r="AK1449" s="72"/>
    </row>
    <row r="1450" spans="23:37" x14ac:dyDescent="0.3">
      <c r="W1450" s="18"/>
      <c r="X1450" s="18"/>
      <c r="Y1450" s="18"/>
      <c r="Z1450" s="18"/>
      <c r="AA1450" s="18"/>
      <c r="AH1450" s="24"/>
      <c r="AI1450" s="25"/>
      <c r="AJ1450" s="71"/>
      <c r="AK1450" s="72"/>
    </row>
    <row r="1451" spans="23:37" x14ac:dyDescent="0.3">
      <c r="W1451" s="18"/>
      <c r="X1451" s="18"/>
      <c r="Y1451" s="18"/>
      <c r="Z1451" s="18"/>
      <c r="AA1451" s="18"/>
      <c r="AH1451" s="24"/>
      <c r="AI1451" s="25"/>
      <c r="AJ1451" s="71"/>
      <c r="AK1451" s="72"/>
    </row>
    <row r="1452" spans="23:37" x14ac:dyDescent="0.3">
      <c r="W1452" s="18"/>
      <c r="X1452" s="18"/>
      <c r="Y1452" s="18"/>
      <c r="Z1452" s="18"/>
      <c r="AA1452" s="18"/>
      <c r="AH1452" s="24"/>
      <c r="AI1452" s="25"/>
      <c r="AJ1452" s="71"/>
      <c r="AK1452" s="72"/>
    </row>
    <row r="1453" spans="23:37" x14ac:dyDescent="0.3">
      <c r="W1453" s="18"/>
      <c r="X1453" s="18"/>
      <c r="Y1453" s="18"/>
      <c r="Z1453" s="18"/>
      <c r="AA1453" s="18"/>
      <c r="AH1453" s="24"/>
      <c r="AI1453" s="25"/>
      <c r="AJ1453" s="71"/>
      <c r="AK1453" s="72"/>
    </row>
    <row r="1454" spans="23:37" x14ac:dyDescent="0.3">
      <c r="W1454" s="18"/>
      <c r="X1454" s="18"/>
      <c r="Y1454" s="18"/>
      <c r="Z1454" s="18"/>
      <c r="AA1454" s="18"/>
      <c r="AH1454" s="24"/>
      <c r="AI1454" s="25"/>
      <c r="AJ1454" s="71"/>
      <c r="AK1454" s="72"/>
    </row>
    <row r="1455" spans="23:37" x14ac:dyDescent="0.3">
      <c r="W1455" s="18"/>
      <c r="X1455" s="18"/>
      <c r="Y1455" s="18"/>
      <c r="Z1455" s="18"/>
      <c r="AA1455" s="18"/>
      <c r="AH1455" s="24"/>
      <c r="AI1455" s="25"/>
      <c r="AJ1455" s="71"/>
      <c r="AK1455" s="72"/>
    </row>
    <row r="1456" spans="23:37" x14ac:dyDescent="0.3">
      <c r="W1456" s="18"/>
      <c r="X1456" s="18"/>
      <c r="Y1456" s="18"/>
      <c r="Z1456" s="18"/>
      <c r="AA1456" s="18"/>
      <c r="AH1456" s="24"/>
      <c r="AI1456" s="25"/>
      <c r="AJ1456" s="71"/>
      <c r="AK1456" s="72"/>
    </row>
    <row r="1457" spans="23:37" x14ac:dyDescent="0.3">
      <c r="W1457" s="18"/>
      <c r="X1457" s="18"/>
      <c r="Y1457" s="18"/>
      <c r="Z1457" s="18"/>
      <c r="AA1457" s="18"/>
      <c r="AH1457" s="24"/>
      <c r="AI1457" s="25"/>
      <c r="AJ1457" s="71"/>
      <c r="AK1457" s="72"/>
    </row>
    <row r="1458" spans="23:37" x14ac:dyDescent="0.3">
      <c r="W1458" s="18"/>
      <c r="X1458" s="18"/>
      <c r="Y1458" s="18"/>
      <c r="Z1458" s="18"/>
      <c r="AA1458" s="18"/>
      <c r="AH1458" s="24"/>
      <c r="AI1458" s="25"/>
      <c r="AJ1458" s="71"/>
      <c r="AK1458" s="72"/>
    </row>
    <row r="1459" spans="23:37" x14ac:dyDescent="0.3">
      <c r="W1459" s="18"/>
      <c r="X1459" s="18"/>
      <c r="Y1459" s="18"/>
      <c r="Z1459" s="18"/>
      <c r="AA1459" s="18"/>
      <c r="AH1459" s="24"/>
      <c r="AI1459" s="25"/>
      <c r="AJ1459" s="71"/>
      <c r="AK1459" s="72"/>
    </row>
    <row r="1460" spans="23:37" x14ac:dyDescent="0.3">
      <c r="W1460" s="18"/>
      <c r="X1460" s="18"/>
      <c r="Y1460" s="18"/>
      <c r="Z1460" s="18"/>
      <c r="AA1460" s="18"/>
      <c r="AH1460" s="24"/>
      <c r="AI1460" s="25"/>
      <c r="AJ1460" s="71"/>
      <c r="AK1460" s="72"/>
    </row>
    <row r="1461" spans="23:37" x14ac:dyDescent="0.3">
      <c r="W1461" s="18"/>
      <c r="X1461" s="18"/>
      <c r="Y1461" s="18"/>
      <c r="Z1461" s="18"/>
      <c r="AA1461" s="18"/>
      <c r="AH1461" s="24"/>
      <c r="AI1461" s="25"/>
      <c r="AJ1461" s="71"/>
      <c r="AK1461" s="72"/>
    </row>
    <row r="1462" spans="23:37" x14ac:dyDescent="0.3">
      <c r="W1462" s="18"/>
      <c r="X1462" s="18"/>
      <c r="Y1462" s="18"/>
      <c r="Z1462" s="18"/>
      <c r="AA1462" s="18"/>
      <c r="AH1462" s="24"/>
      <c r="AI1462" s="25"/>
      <c r="AJ1462" s="71"/>
      <c r="AK1462" s="72"/>
    </row>
    <row r="1463" spans="23:37" x14ac:dyDescent="0.3">
      <c r="W1463" s="18"/>
      <c r="X1463" s="18"/>
      <c r="Y1463" s="18"/>
      <c r="Z1463" s="18"/>
      <c r="AA1463" s="18"/>
      <c r="AH1463" s="24"/>
      <c r="AI1463" s="25"/>
      <c r="AJ1463" s="71"/>
      <c r="AK1463" s="72"/>
    </row>
    <row r="1464" spans="23:37" x14ac:dyDescent="0.3">
      <c r="W1464" s="18"/>
      <c r="X1464" s="18"/>
      <c r="Y1464" s="18"/>
      <c r="Z1464" s="18"/>
      <c r="AA1464" s="18"/>
      <c r="AH1464" s="24"/>
      <c r="AI1464" s="25"/>
      <c r="AJ1464" s="71"/>
      <c r="AK1464" s="72"/>
    </row>
    <row r="1465" spans="23:37" x14ac:dyDescent="0.3">
      <c r="W1465" s="18"/>
      <c r="X1465" s="18"/>
      <c r="Y1465" s="18"/>
      <c r="Z1465" s="18"/>
      <c r="AA1465" s="18"/>
      <c r="AH1465" s="24"/>
      <c r="AI1465" s="25"/>
      <c r="AJ1465" s="71"/>
      <c r="AK1465" s="72"/>
    </row>
    <row r="1466" spans="23:37" x14ac:dyDescent="0.3">
      <c r="W1466" s="18"/>
      <c r="X1466" s="18"/>
      <c r="Y1466" s="18"/>
      <c r="Z1466" s="18"/>
      <c r="AA1466" s="18"/>
      <c r="AH1466" s="24"/>
      <c r="AI1466" s="25"/>
      <c r="AJ1466" s="71"/>
      <c r="AK1466" s="72"/>
    </row>
    <row r="1467" spans="23:37" x14ac:dyDescent="0.3">
      <c r="W1467" s="18"/>
      <c r="X1467" s="18"/>
      <c r="Y1467" s="18"/>
      <c r="Z1467" s="18"/>
      <c r="AA1467" s="18"/>
      <c r="AH1467" s="24"/>
      <c r="AI1467" s="25"/>
      <c r="AJ1467" s="71"/>
      <c r="AK1467" s="72"/>
    </row>
    <row r="1468" spans="23:37" x14ac:dyDescent="0.3">
      <c r="W1468" s="18"/>
      <c r="X1468" s="18"/>
      <c r="Y1468" s="18"/>
      <c r="Z1468" s="18"/>
      <c r="AA1468" s="18"/>
      <c r="AH1468" s="24"/>
      <c r="AI1468" s="25"/>
      <c r="AJ1468" s="71"/>
      <c r="AK1468" s="72"/>
    </row>
    <row r="1469" spans="23:37" x14ac:dyDescent="0.3">
      <c r="W1469" s="18"/>
      <c r="X1469" s="18"/>
      <c r="Y1469" s="18"/>
      <c r="Z1469" s="18"/>
      <c r="AA1469" s="18"/>
      <c r="AH1469" s="24"/>
      <c r="AI1469" s="25"/>
      <c r="AJ1469" s="71"/>
      <c r="AK1469" s="72"/>
    </row>
    <row r="1470" spans="23:37" x14ac:dyDescent="0.3">
      <c r="W1470" s="18"/>
      <c r="X1470" s="18"/>
      <c r="Y1470" s="18"/>
      <c r="Z1470" s="18"/>
      <c r="AA1470" s="18"/>
      <c r="AH1470" s="24"/>
      <c r="AI1470" s="25"/>
      <c r="AJ1470" s="71"/>
      <c r="AK1470" s="72"/>
    </row>
    <row r="1471" spans="23:37" x14ac:dyDescent="0.3">
      <c r="W1471" s="18"/>
      <c r="X1471" s="18"/>
      <c r="Y1471" s="18"/>
      <c r="Z1471" s="18"/>
      <c r="AA1471" s="18"/>
      <c r="AH1471" s="24"/>
      <c r="AI1471" s="25"/>
      <c r="AJ1471" s="71"/>
      <c r="AK1471" s="72"/>
    </row>
    <row r="1472" spans="23:37" x14ac:dyDescent="0.3">
      <c r="W1472" s="18"/>
      <c r="X1472" s="18"/>
      <c r="Y1472" s="18"/>
      <c r="Z1472" s="18"/>
      <c r="AA1472" s="18"/>
      <c r="AH1472" s="24"/>
      <c r="AI1472" s="25"/>
      <c r="AJ1472" s="71"/>
      <c r="AK1472" s="72"/>
    </row>
    <row r="1473" spans="23:37" x14ac:dyDescent="0.3">
      <c r="W1473" s="18"/>
      <c r="X1473" s="18"/>
      <c r="Y1473" s="18"/>
      <c r="Z1473" s="18"/>
      <c r="AA1473" s="18"/>
      <c r="AH1473" s="24"/>
      <c r="AI1473" s="25"/>
      <c r="AJ1473" s="71"/>
      <c r="AK1473" s="72"/>
    </row>
    <row r="1474" spans="23:37" x14ac:dyDescent="0.3">
      <c r="W1474" s="18"/>
      <c r="X1474" s="18"/>
      <c r="Y1474" s="18"/>
      <c r="Z1474" s="18"/>
      <c r="AA1474" s="18"/>
      <c r="AH1474" s="24"/>
      <c r="AI1474" s="25"/>
      <c r="AJ1474" s="71"/>
      <c r="AK1474" s="72"/>
    </row>
    <row r="1475" spans="23:37" x14ac:dyDescent="0.3">
      <c r="W1475" s="18"/>
      <c r="X1475" s="18"/>
      <c r="Y1475" s="18"/>
      <c r="Z1475" s="18"/>
      <c r="AA1475" s="18"/>
      <c r="AH1475" s="24"/>
      <c r="AI1475" s="25"/>
      <c r="AJ1475" s="71"/>
      <c r="AK1475" s="72"/>
    </row>
    <row r="1476" spans="23:37" x14ac:dyDescent="0.3">
      <c r="W1476" s="18"/>
      <c r="X1476" s="18"/>
      <c r="Y1476" s="18"/>
      <c r="Z1476" s="18"/>
      <c r="AA1476" s="18"/>
      <c r="AH1476" s="24"/>
      <c r="AI1476" s="25"/>
      <c r="AJ1476" s="71"/>
      <c r="AK1476" s="72"/>
    </row>
    <row r="1477" spans="23:37" x14ac:dyDescent="0.3">
      <c r="W1477" s="18"/>
      <c r="X1477" s="18"/>
      <c r="Y1477" s="18"/>
      <c r="Z1477" s="18"/>
      <c r="AA1477" s="18"/>
      <c r="AH1477" s="24"/>
      <c r="AI1477" s="25"/>
      <c r="AJ1477" s="71"/>
      <c r="AK1477" s="72"/>
    </row>
    <row r="1478" spans="23:37" x14ac:dyDescent="0.3">
      <c r="W1478" s="18"/>
      <c r="X1478" s="18"/>
      <c r="Y1478" s="18"/>
      <c r="Z1478" s="18"/>
      <c r="AA1478" s="18"/>
      <c r="AH1478" s="24"/>
      <c r="AI1478" s="25"/>
      <c r="AJ1478" s="71"/>
      <c r="AK1478" s="72"/>
    </row>
    <row r="1479" spans="23:37" x14ac:dyDescent="0.3">
      <c r="W1479" s="18"/>
      <c r="X1479" s="18"/>
      <c r="Y1479" s="18"/>
      <c r="Z1479" s="18"/>
      <c r="AA1479" s="18"/>
      <c r="AH1479" s="24"/>
      <c r="AI1479" s="25"/>
      <c r="AJ1479" s="71"/>
      <c r="AK1479" s="72"/>
    </row>
    <row r="1480" spans="23:37" x14ac:dyDescent="0.3">
      <c r="W1480" s="18"/>
      <c r="X1480" s="18"/>
      <c r="Y1480" s="18"/>
      <c r="Z1480" s="18"/>
      <c r="AA1480" s="18"/>
      <c r="AH1480" s="24"/>
      <c r="AI1480" s="25"/>
      <c r="AJ1480" s="71"/>
      <c r="AK1480" s="72"/>
    </row>
    <row r="1481" spans="23:37" x14ac:dyDescent="0.3">
      <c r="W1481" s="18"/>
      <c r="X1481" s="18"/>
      <c r="Y1481" s="18"/>
      <c r="Z1481" s="18"/>
      <c r="AA1481" s="18"/>
      <c r="AH1481" s="24"/>
      <c r="AI1481" s="25"/>
      <c r="AJ1481" s="71"/>
      <c r="AK1481" s="72"/>
    </row>
    <row r="1482" spans="23:37" x14ac:dyDescent="0.3">
      <c r="W1482" s="18"/>
      <c r="X1482" s="18"/>
      <c r="Y1482" s="18"/>
      <c r="Z1482" s="18"/>
      <c r="AA1482" s="18"/>
      <c r="AH1482" s="24"/>
      <c r="AI1482" s="25"/>
      <c r="AJ1482" s="71"/>
      <c r="AK1482" s="72"/>
    </row>
    <row r="1483" spans="23:37" x14ac:dyDescent="0.3">
      <c r="W1483" s="18"/>
      <c r="X1483" s="18"/>
      <c r="Y1483" s="18"/>
      <c r="Z1483" s="18"/>
      <c r="AA1483" s="18"/>
      <c r="AH1483" s="24"/>
      <c r="AI1483" s="25"/>
      <c r="AJ1483" s="71"/>
      <c r="AK1483" s="72"/>
    </row>
    <row r="1484" spans="23:37" x14ac:dyDescent="0.3">
      <c r="W1484" s="18"/>
      <c r="X1484" s="18"/>
      <c r="Y1484" s="18"/>
      <c r="Z1484" s="18"/>
      <c r="AA1484" s="18"/>
      <c r="AH1484" s="24"/>
      <c r="AI1484" s="25"/>
      <c r="AJ1484" s="71"/>
      <c r="AK1484" s="72"/>
    </row>
    <row r="1485" spans="23:37" x14ac:dyDescent="0.3">
      <c r="W1485" s="18"/>
      <c r="X1485" s="18"/>
      <c r="Y1485" s="18"/>
      <c r="Z1485" s="18"/>
      <c r="AA1485" s="18"/>
      <c r="AH1485" s="24"/>
      <c r="AI1485" s="25"/>
      <c r="AJ1485" s="71"/>
      <c r="AK1485" s="72"/>
    </row>
    <row r="1486" spans="23:37" x14ac:dyDescent="0.3">
      <c r="W1486" s="18"/>
      <c r="X1486" s="18"/>
      <c r="Y1486" s="18"/>
      <c r="Z1486" s="18"/>
      <c r="AA1486" s="18"/>
      <c r="AH1486" s="24"/>
      <c r="AI1486" s="25"/>
      <c r="AJ1486" s="71"/>
      <c r="AK1486" s="72"/>
    </row>
    <row r="1487" spans="23:37" x14ac:dyDescent="0.3">
      <c r="W1487" s="18"/>
      <c r="X1487" s="18"/>
      <c r="Y1487" s="18"/>
      <c r="Z1487" s="18"/>
      <c r="AA1487" s="18"/>
      <c r="AH1487" s="24"/>
      <c r="AI1487" s="25"/>
      <c r="AJ1487" s="71"/>
      <c r="AK1487" s="72"/>
    </row>
    <row r="1488" spans="23:37" x14ac:dyDescent="0.3">
      <c r="W1488" s="18"/>
      <c r="X1488" s="18"/>
      <c r="Y1488" s="18"/>
      <c r="Z1488" s="18"/>
      <c r="AA1488" s="18"/>
      <c r="AH1488" s="24"/>
      <c r="AI1488" s="25"/>
      <c r="AJ1488" s="71"/>
      <c r="AK1488" s="72"/>
    </row>
    <row r="1489" spans="23:37" x14ac:dyDescent="0.3">
      <c r="W1489" s="18"/>
      <c r="X1489" s="18"/>
      <c r="Y1489" s="18"/>
      <c r="Z1489" s="18"/>
      <c r="AA1489" s="18"/>
      <c r="AH1489" s="24"/>
      <c r="AI1489" s="25"/>
      <c r="AJ1489" s="71"/>
      <c r="AK1489" s="72"/>
    </row>
    <row r="1490" spans="23:37" x14ac:dyDescent="0.3">
      <c r="W1490" s="18"/>
      <c r="X1490" s="18"/>
      <c r="Y1490" s="18"/>
      <c r="Z1490" s="18"/>
      <c r="AA1490" s="18"/>
      <c r="AH1490" s="24"/>
      <c r="AI1490" s="25"/>
      <c r="AJ1490" s="71"/>
      <c r="AK1490" s="72"/>
    </row>
    <row r="1491" spans="23:37" x14ac:dyDescent="0.3">
      <c r="W1491" s="18"/>
      <c r="X1491" s="18"/>
      <c r="Y1491" s="18"/>
      <c r="Z1491" s="18"/>
      <c r="AA1491" s="18"/>
      <c r="AH1491" s="24"/>
      <c r="AI1491" s="25"/>
      <c r="AJ1491" s="71"/>
      <c r="AK1491" s="72"/>
    </row>
    <row r="1492" spans="23:37" x14ac:dyDescent="0.3">
      <c r="W1492" s="18"/>
      <c r="X1492" s="18"/>
      <c r="Y1492" s="18"/>
      <c r="Z1492" s="18"/>
      <c r="AA1492" s="18"/>
      <c r="AH1492" s="24"/>
      <c r="AI1492" s="25"/>
      <c r="AJ1492" s="71"/>
      <c r="AK1492" s="72"/>
    </row>
    <row r="1493" spans="23:37" x14ac:dyDescent="0.3">
      <c r="W1493" s="18"/>
      <c r="X1493" s="18"/>
      <c r="Y1493" s="18"/>
      <c r="Z1493" s="18"/>
      <c r="AA1493" s="18"/>
      <c r="AH1493" s="24"/>
      <c r="AI1493" s="25"/>
      <c r="AJ1493" s="71"/>
      <c r="AK1493" s="72"/>
    </row>
    <row r="1494" spans="23:37" x14ac:dyDescent="0.3">
      <c r="W1494" s="18"/>
      <c r="X1494" s="18"/>
      <c r="Y1494" s="18"/>
      <c r="Z1494" s="18"/>
      <c r="AA1494" s="18"/>
      <c r="AH1494" s="24"/>
      <c r="AI1494" s="25"/>
      <c r="AJ1494" s="71"/>
      <c r="AK1494" s="72"/>
    </row>
    <row r="1495" spans="23:37" x14ac:dyDescent="0.3">
      <c r="W1495" s="18"/>
      <c r="X1495" s="18"/>
      <c r="Y1495" s="18"/>
      <c r="Z1495" s="18"/>
      <c r="AA1495" s="18"/>
      <c r="AH1495" s="24"/>
      <c r="AI1495" s="25"/>
      <c r="AJ1495" s="71"/>
      <c r="AK1495" s="72"/>
    </row>
    <row r="1496" spans="23:37" x14ac:dyDescent="0.3">
      <c r="W1496" s="18"/>
      <c r="X1496" s="18"/>
      <c r="Y1496" s="18"/>
      <c r="Z1496" s="18"/>
      <c r="AA1496" s="18"/>
      <c r="AH1496" s="24"/>
      <c r="AI1496" s="25"/>
      <c r="AJ1496" s="71"/>
      <c r="AK1496" s="72"/>
    </row>
    <row r="1497" spans="23:37" x14ac:dyDescent="0.3">
      <c r="W1497" s="18"/>
      <c r="X1497" s="18"/>
      <c r="Y1497" s="18"/>
      <c r="Z1497" s="18"/>
      <c r="AA1497" s="18"/>
      <c r="AH1497" s="24"/>
      <c r="AI1497" s="25"/>
      <c r="AJ1497" s="71"/>
      <c r="AK1497" s="72"/>
    </row>
    <row r="1498" spans="23:37" x14ac:dyDescent="0.3">
      <c r="W1498" s="18"/>
      <c r="X1498" s="18"/>
      <c r="Y1498" s="18"/>
      <c r="Z1498" s="18"/>
      <c r="AA1498" s="18"/>
      <c r="AH1498" s="24"/>
      <c r="AI1498" s="25"/>
      <c r="AJ1498" s="71"/>
      <c r="AK1498" s="72"/>
    </row>
    <row r="1499" spans="23:37" x14ac:dyDescent="0.3">
      <c r="W1499" s="18"/>
      <c r="X1499" s="18"/>
      <c r="Y1499" s="18"/>
      <c r="Z1499" s="18"/>
      <c r="AA1499" s="18"/>
      <c r="AH1499" s="24"/>
      <c r="AI1499" s="25"/>
      <c r="AJ1499" s="71"/>
      <c r="AK1499" s="72"/>
    </row>
    <row r="1500" spans="23:37" x14ac:dyDescent="0.3">
      <c r="W1500" s="18"/>
      <c r="X1500" s="18"/>
      <c r="Y1500" s="18"/>
      <c r="Z1500" s="18"/>
      <c r="AA1500" s="18"/>
      <c r="AH1500" s="24"/>
      <c r="AI1500" s="25"/>
      <c r="AJ1500" s="71"/>
      <c r="AK1500" s="72"/>
    </row>
    <row r="1501" spans="23:37" x14ac:dyDescent="0.3">
      <c r="W1501" s="18"/>
      <c r="X1501" s="18"/>
      <c r="Y1501" s="18"/>
      <c r="Z1501" s="18"/>
      <c r="AA1501" s="18"/>
      <c r="AH1501" s="24"/>
      <c r="AI1501" s="25"/>
      <c r="AJ1501" s="71"/>
      <c r="AK1501" s="72"/>
    </row>
    <row r="1502" spans="23:37" x14ac:dyDescent="0.3">
      <c r="W1502" s="18"/>
      <c r="X1502" s="18"/>
      <c r="Y1502" s="18"/>
      <c r="Z1502" s="18"/>
      <c r="AA1502" s="18"/>
      <c r="AH1502" s="24"/>
      <c r="AI1502" s="25"/>
      <c r="AJ1502" s="71"/>
      <c r="AK1502" s="72"/>
    </row>
    <row r="1503" spans="23:37" x14ac:dyDescent="0.3">
      <c r="W1503" s="18"/>
      <c r="X1503" s="18"/>
      <c r="Y1503" s="18"/>
      <c r="Z1503" s="18"/>
      <c r="AA1503" s="18"/>
      <c r="AH1503" s="24"/>
      <c r="AI1503" s="25"/>
      <c r="AJ1503" s="71"/>
      <c r="AK1503" s="72"/>
    </row>
    <row r="1504" spans="23:37" x14ac:dyDescent="0.3">
      <c r="W1504" s="18"/>
      <c r="X1504" s="18"/>
      <c r="Y1504" s="18"/>
      <c r="Z1504" s="18"/>
      <c r="AA1504" s="18"/>
      <c r="AH1504" s="24"/>
      <c r="AI1504" s="25"/>
      <c r="AJ1504" s="71"/>
      <c r="AK1504" s="72"/>
    </row>
    <row r="1505" spans="23:37" x14ac:dyDescent="0.3">
      <c r="W1505" s="18"/>
      <c r="X1505" s="18"/>
      <c r="Y1505" s="18"/>
      <c r="Z1505" s="18"/>
      <c r="AA1505" s="18"/>
      <c r="AH1505" s="24"/>
      <c r="AI1505" s="25"/>
      <c r="AJ1505" s="71"/>
      <c r="AK1505" s="72"/>
    </row>
    <row r="1506" spans="23:37" x14ac:dyDescent="0.3">
      <c r="W1506" s="18"/>
      <c r="X1506" s="18"/>
      <c r="Y1506" s="18"/>
      <c r="Z1506" s="18"/>
      <c r="AA1506" s="18"/>
      <c r="AH1506" s="24"/>
      <c r="AI1506" s="25"/>
      <c r="AJ1506" s="71"/>
      <c r="AK1506" s="72"/>
    </row>
    <row r="1507" spans="23:37" x14ac:dyDescent="0.3">
      <c r="W1507" s="18"/>
      <c r="X1507" s="18"/>
      <c r="Y1507" s="18"/>
      <c r="Z1507" s="18"/>
      <c r="AA1507" s="18"/>
      <c r="AH1507" s="24"/>
      <c r="AI1507" s="25"/>
      <c r="AJ1507" s="71"/>
      <c r="AK1507" s="72"/>
    </row>
    <row r="1508" spans="23:37" x14ac:dyDescent="0.3">
      <c r="W1508" s="18"/>
      <c r="X1508" s="18"/>
      <c r="Y1508" s="18"/>
      <c r="Z1508" s="18"/>
      <c r="AA1508" s="18"/>
      <c r="AH1508" s="24"/>
      <c r="AI1508" s="25"/>
      <c r="AJ1508" s="71"/>
      <c r="AK1508" s="72"/>
    </row>
    <row r="1509" spans="23:37" x14ac:dyDescent="0.3">
      <c r="W1509" s="18"/>
      <c r="X1509" s="18"/>
      <c r="Y1509" s="18"/>
      <c r="Z1509" s="18"/>
      <c r="AA1509" s="18"/>
      <c r="AH1509" s="24"/>
      <c r="AI1509" s="25"/>
      <c r="AJ1509" s="71"/>
      <c r="AK1509" s="72"/>
    </row>
    <row r="1510" spans="23:37" x14ac:dyDescent="0.3">
      <c r="W1510" s="18"/>
      <c r="X1510" s="18"/>
      <c r="Y1510" s="18"/>
      <c r="Z1510" s="18"/>
      <c r="AA1510" s="18"/>
      <c r="AH1510" s="24"/>
      <c r="AI1510" s="25"/>
      <c r="AJ1510" s="71"/>
      <c r="AK1510" s="72"/>
    </row>
    <row r="1511" spans="23:37" x14ac:dyDescent="0.3">
      <c r="W1511" s="18"/>
      <c r="X1511" s="18"/>
      <c r="Y1511" s="18"/>
      <c r="Z1511" s="18"/>
      <c r="AA1511" s="18"/>
      <c r="AH1511" s="24"/>
      <c r="AI1511" s="25"/>
      <c r="AJ1511" s="71"/>
      <c r="AK1511" s="72"/>
    </row>
    <row r="1512" spans="23:37" x14ac:dyDescent="0.3">
      <c r="W1512" s="18"/>
      <c r="X1512" s="18"/>
      <c r="Y1512" s="18"/>
      <c r="Z1512" s="18"/>
      <c r="AA1512" s="18"/>
      <c r="AH1512" s="24"/>
      <c r="AI1512" s="25"/>
      <c r="AJ1512" s="71"/>
      <c r="AK1512" s="72"/>
    </row>
    <row r="1513" spans="23:37" x14ac:dyDescent="0.3">
      <c r="W1513" s="18"/>
      <c r="X1513" s="18"/>
      <c r="Y1513" s="18"/>
      <c r="Z1513" s="18"/>
      <c r="AA1513" s="18"/>
      <c r="AH1513" s="24"/>
      <c r="AI1513" s="25"/>
      <c r="AJ1513" s="71"/>
      <c r="AK1513" s="72"/>
    </row>
    <row r="1514" spans="23:37" x14ac:dyDescent="0.3">
      <c r="W1514" s="18"/>
      <c r="X1514" s="18"/>
      <c r="Y1514" s="18"/>
      <c r="Z1514" s="18"/>
      <c r="AA1514" s="18"/>
      <c r="AH1514" s="24"/>
      <c r="AI1514" s="25"/>
      <c r="AJ1514" s="71"/>
      <c r="AK1514" s="72"/>
    </row>
    <row r="1515" spans="23:37" x14ac:dyDescent="0.3">
      <c r="W1515" s="18"/>
      <c r="X1515" s="18"/>
      <c r="Y1515" s="18"/>
      <c r="Z1515" s="18"/>
      <c r="AA1515" s="18"/>
      <c r="AH1515" s="24"/>
      <c r="AI1515" s="25"/>
      <c r="AJ1515" s="71"/>
      <c r="AK1515" s="72"/>
    </row>
    <row r="1516" spans="23:37" x14ac:dyDescent="0.3">
      <c r="W1516" s="18"/>
      <c r="X1516" s="18"/>
      <c r="Y1516" s="18"/>
      <c r="Z1516" s="18"/>
      <c r="AA1516" s="18"/>
      <c r="AH1516" s="24"/>
      <c r="AI1516" s="25"/>
      <c r="AJ1516" s="71"/>
      <c r="AK1516" s="72"/>
    </row>
    <row r="1517" spans="23:37" x14ac:dyDescent="0.3">
      <c r="W1517" s="18"/>
      <c r="X1517" s="18"/>
      <c r="Y1517" s="18"/>
      <c r="Z1517" s="18"/>
      <c r="AA1517" s="18"/>
      <c r="AH1517" s="24"/>
      <c r="AI1517" s="25"/>
      <c r="AJ1517" s="71"/>
      <c r="AK1517" s="72"/>
    </row>
    <row r="1518" spans="23:37" x14ac:dyDescent="0.3">
      <c r="W1518" s="18"/>
      <c r="X1518" s="18"/>
      <c r="Y1518" s="18"/>
      <c r="Z1518" s="18"/>
      <c r="AA1518" s="18"/>
      <c r="AH1518" s="24"/>
      <c r="AI1518" s="25"/>
      <c r="AJ1518" s="71"/>
      <c r="AK1518" s="72"/>
    </row>
    <row r="1519" spans="23:37" x14ac:dyDescent="0.3">
      <c r="W1519" s="18"/>
      <c r="X1519" s="18"/>
      <c r="Y1519" s="18"/>
      <c r="Z1519" s="18"/>
      <c r="AA1519" s="18"/>
      <c r="AH1519" s="24"/>
      <c r="AI1519" s="25"/>
      <c r="AJ1519" s="71"/>
      <c r="AK1519" s="72"/>
    </row>
    <row r="1520" spans="23:37" x14ac:dyDescent="0.3">
      <c r="W1520" s="18"/>
      <c r="X1520" s="18"/>
      <c r="Y1520" s="18"/>
      <c r="Z1520" s="18"/>
      <c r="AA1520" s="18"/>
      <c r="AH1520" s="24"/>
      <c r="AI1520" s="25"/>
      <c r="AJ1520" s="71"/>
      <c r="AK1520" s="72"/>
    </row>
    <row r="1521" spans="23:37" x14ac:dyDescent="0.3">
      <c r="W1521" s="18"/>
      <c r="X1521" s="18"/>
      <c r="Y1521" s="18"/>
      <c r="Z1521" s="18"/>
      <c r="AA1521" s="18"/>
      <c r="AH1521" s="24"/>
      <c r="AI1521" s="25"/>
      <c r="AJ1521" s="71"/>
      <c r="AK1521" s="72"/>
    </row>
    <row r="1522" spans="23:37" x14ac:dyDescent="0.3">
      <c r="W1522" s="18"/>
      <c r="X1522" s="18"/>
      <c r="Y1522" s="18"/>
      <c r="Z1522" s="18"/>
      <c r="AA1522" s="18"/>
      <c r="AH1522" s="24"/>
      <c r="AI1522" s="25"/>
      <c r="AJ1522" s="71"/>
      <c r="AK1522" s="72"/>
    </row>
    <row r="1523" spans="23:37" x14ac:dyDescent="0.3">
      <c r="W1523" s="18"/>
      <c r="X1523" s="18"/>
      <c r="Y1523" s="18"/>
      <c r="Z1523" s="18"/>
      <c r="AA1523" s="18"/>
      <c r="AH1523" s="24"/>
      <c r="AI1523" s="25"/>
      <c r="AJ1523" s="71"/>
      <c r="AK1523" s="72"/>
    </row>
    <row r="1524" spans="23:37" x14ac:dyDescent="0.3">
      <c r="W1524" s="18"/>
      <c r="X1524" s="18"/>
      <c r="Y1524" s="18"/>
      <c r="Z1524" s="18"/>
      <c r="AA1524" s="18"/>
      <c r="AH1524" s="24"/>
      <c r="AI1524" s="25"/>
      <c r="AJ1524" s="71"/>
      <c r="AK1524" s="72"/>
    </row>
    <row r="1525" spans="23:37" x14ac:dyDescent="0.3">
      <c r="W1525" s="18"/>
      <c r="X1525" s="18"/>
      <c r="Y1525" s="18"/>
      <c r="Z1525" s="18"/>
      <c r="AA1525" s="18"/>
      <c r="AH1525" s="24"/>
      <c r="AI1525" s="25"/>
      <c r="AJ1525" s="71"/>
      <c r="AK1525" s="72"/>
    </row>
    <row r="1526" spans="23:37" x14ac:dyDescent="0.3">
      <c r="W1526" s="18"/>
      <c r="X1526" s="18"/>
      <c r="Y1526" s="18"/>
      <c r="Z1526" s="18"/>
      <c r="AA1526" s="18"/>
      <c r="AH1526" s="24"/>
      <c r="AI1526" s="25"/>
      <c r="AJ1526" s="71"/>
      <c r="AK1526" s="72"/>
    </row>
    <row r="1527" spans="23:37" x14ac:dyDescent="0.3">
      <c r="W1527" s="18"/>
      <c r="X1527" s="18"/>
      <c r="Y1527" s="18"/>
      <c r="Z1527" s="18"/>
      <c r="AA1527" s="18"/>
      <c r="AH1527" s="24"/>
      <c r="AI1527" s="25"/>
      <c r="AJ1527" s="71"/>
      <c r="AK1527" s="72"/>
    </row>
    <row r="1528" spans="23:37" x14ac:dyDescent="0.3">
      <c r="W1528" s="18"/>
      <c r="X1528" s="18"/>
      <c r="Y1528" s="18"/>
      <c r="Z1528" s="18"/>
      <c r="AA1528" s="18"/>
      <c r="AH1528" s="24"/>
      <c r="AI1528" s="25"/>
      <c r="AJ1528" s="71"/>
      <c r="AK1528" s="72"/>
    </row>
    <row r="1529" spans="23:37" x14ac:dyDescent="0.3">
      <c r="W1529" s="18"/>
      <c r="X1529" s="18"/>
      <c r="Y1529" s="18"/>
      <c r="Z1529" s="18"/>
      <c r="AA1529" s="18"/>
      <c r="AH1529" s="24"/>
      <c r="AI1529" s="25"/>
      <c r="AJ1529" s="71"/>
      <c r="AK1529" s="72"/>
    </row>
    <row r="1530" spans="23:37" x14ac:dyDescent="0.3">
      <c r="W1530" s="18"/>
      <c r="X1530" s="18"/>
      <c r="Y1530" s="18"/>
      <c r="Z1530" s="18"/>
      <c r="AA1530" s="18"/>
      <c r="AH1530" s="24"/>
      <c r="AI1530" s="25"/>
      <c r="AJ1530" s="71"/>
      <c r="AK1530" s="72"/>
    </row>
    <row r="1531" spans="23:37" x14ac:dyDescent="0.3">
      <c r="W1531" s="18"/>
      <c r="X1531" s="18"/>
      <c r="Y1531" s="18"/>
      <c r="Z1531" s="18"/>
      <c r="AA1531" s="18"/>
      <c r="AH1531" s="24"/>
      <c r="AI1531" s="25"/>
      <c r="AJ1531" s="71"/>
      <c r="AK1531" s="72"/>
    </row>
    <row r="1532" spans="23:37" x14ac:dyDescent="0.3">
      <c r="W1532" s="18"/>
      <c r="X1532" s="18"/>
      <c r="Y1532" s="18"/>
      <c r="Z1532" s="18"/>
      <c r="AA1532" s="18"/>
      <c r="AH1532" s="24"/>
      <c r="AI1532" s="25"/>
      <c r="AJ1532" s="71"/>
      <c r="AK1532" s="72"/>
    </row>
    <row r="1533" spans="23:37" x14ac:dyDescent="0.3">
      <c r="W1533" s="18"/>
      <c r="X1533" s="18"/>
      <c r="Y1533" s="18"/>
      <c r="Z1533" s="18"/>
      <c r="AA1533" s="18"/>
      <c r="AH1533" s="24"/>
      <c r="AI1533" s="25"/>
      <c r="AJ1533" s="71"/>
      <c r="AK1533" s="72"/>
    </row>
    <row r="1534" spans="23:37" x14ac:dyDescent="0.3">
      <c r="W1534" s="18"/>
      <c r="X1534" s="18"/>
      <c r="Y1534" s="18"/>
      <c r="Z1534" s="18"/>
      <c r="AA1534" s="18"/>
      <c r="AH1534" s="24"/>
      <c r="AI1534" s="25"/>
      <c r="AJ1534" s="71"/>
      <c r="AK1534" s="72"/>
    </row>
    <row r="1535" spans="23:37" x14ac:dyDescent="0.3">
      <c r="W1535" s="18"/>
      <c r="X1535" s="18"/>
      <c r="Y1535" s="18"/>
      <c r="Z1535" s="18"/>
      <c r="AA1535" s="18"/>
      <c r="AH1535" s="24"/>
      <c r="AI1535" s="25"/>
      <c r="AJ1535" s="71"/>
      <c r="AK1535" s="72"/>
    </row>
    <row r="1536" spans="23:37" x14ac:dyDescent="0.3">
      <c r="W1536" s="18"/>
      <c r="X1536" s="18"/>
      <c r="Y1536" s="18"/>
      <c r="Z1536" s="18"/>
      <c r="AA1536" s="18"/>
      <c r="AH1536" s="24"/>
      <c r="AI1536" s="25"/>
      <c r="AJ1536" s="71"/>
      <c r="AK1536" s="72"/>
    </row>
    <row r="1537" spans="23:37" x14ac:dyDescent="0.3">
      <c r="W1537" s="18"/>
      <c r="X1537" s="18"/>
      <c r="Y1537" s="18"/>
      <c r="Z1537" s="18"/>
      <c r="AA1537" s="18"/>
      <c r="AH1537" s="24"/>
      <c r="AI1537" s="25"/>
      <c r="AJ1537" s="71"/>
      <c r="AK1537" s="72"/>
    </row>
    <row r="1538" spans="23:37" x14ac:dyDescent="0.3">
      <c r="W1538" s="18"/>
      <c r="X1538" s="18"/>
      <c r="Y1538" s="18"/>
      <c r="Z1538" s="18"/>
      <c r="AA1538" s="18"/>
      <c r="AH1538" s="24"/>
      <c r="AI1538" s="25"/>
      <c r="AJ1538" s="71"/>
      <c r="AK1538" s="72"/>
    </row>
    <row r="1539" spans="23:37" x14ac:dyDescent="0.3">
      <c r="W1539" s="18"/>
      <c r="X1539" s="18"/>
      <c r="Y1539" s="18"/>
      <c r="Z1539" s="18"/>
      <c r="AA1539" s="18"/>
      <c r="AH1539" s="24"/>
      <c r="AI1539" s="25"/>
      <c r="AJ1539" s="71"/>
      <c r="AK1539" s="72"/>
    </row>
    <row r="1540" spans="23:37" x14ac:dyDescent="0.3">
      <c r="W1540" s="18"/>
      <c r="X1540" s="18"/>
      <c r="Y1540" s="18"/>
      <c r="Z1540" s="18"/>
      <c r="AA1540" s="18"/>
      <c r="AH1540" s="24"/>
      <c r="AI1540" s="25"/>
      <c r="AJ1540" s="71"/>
      <c r="AK1540" s="72"/>
    </row>
    <row r="1541" spans="23:37" x14ac:dyDescent="0.3">
      <c r="W1541" s="18"/>
      <c r="X1541" s="18"/>
      <c r="Y1541" s="18"/>
      <c r="Z1541" s="18"/>
      <c r="AA1541" s="18"/>
      <c r="AH1541" s="24"/>
      <c r="AI1541" s="25"/>
      <c r="AJ1541" s="71"/>
      <c r="AK1541" s="72"/>
    </row>
    <row r="1542" spans="23:37" x14ac:dyDescent="0.3">
      <c r="W1542" s="18"/>
      <c r="X1542" s="18"/>
      <c r="Y1542" s="18"/>
      <c r="Z1542" s="18"/>
      <c r="AA1542" s="18"/>
      <c r="AH1542" s="24"/>
      <c r="AI1542" s="25"/>
      <c r="AJ1542" s="71"/>
      <c r="AK1542" s="72"/>
    </row>
    <row r="1543" spans="23:37" x14ac:dyDescent="0.3">
      <c r="W1543" s="18"/>
      <c r="X1543" s="18"/>
      <c r="Y1543" s="18"/>
      <c r="Z1543" s="18"/>
      <c r="AA1543" s="18"/>
      <c r="AH1543" s="24"/>
      <c r="AI1543" s="25"/>
      <c r="AJ1543" s="71"/>
      <c r="AK1543" s="72"/>
    </row>
    <row r="1544" spans="23:37" x14ac:dyDescent="0.3">
      <c r="W1544" s="18"/>
      <c r="X1544" s="18"/>
      <c r="Y1544" s="18"/>
      <c r="Z1544" s="18"/>
      <c r="AA1544" s="18"/>
      <c r="AH1544" s="24"/>
      <c r="AI1544" s="25"/>
      <c r="AJ1544" s="71"/>
      <c r="AK1544" s="72"/>
    </row>
    <row r="1545" spans="23:37" x14ac:dyDescent="0.3">
      <c r="W1545" s="18"/>
      <c r="X1545" s="18"/>
      <c r="Y1545" s="18"/>
      <c r="Z1545" s="18"/>
      <c r="AA1545" s="18"/>
      <c r="AH1545" s="24"/>
      <c r="AI1545" s="25"/>
      <c r="AJ1545" s="71"/>
      <c r="AK1545" s="72"/>
    </row>
    <row r="1546" spans="23:37" x14ac:dyDescent="0.3">
      <c r="W1546" s="18"/>
      <c r="X1546" s="18"/>
      <c r="Y1546" s="18"/>
      <c r="Z1546" s="18"/>
      <c r="AA1546" s="18"/>
      <c r="AH1546" s="24"/>
      <c r="AI1546" s="25"/>
      <c r="AJ1546" s="71"/>
      <c r="AK1546" s="72"/>
    </row>
    <row r="1547" spans="23:37" x14ac:dyDescent="0.3">
      <c r="W1547" s="18"/>
      <c r="X1547" s="18"/>
      <c r="Y1547" s="18"/>
      <c r="Z1547" s="18"/>
      <c r="AA1547" s="18"/>
      <c r="AH1547" s="24"/>
      <c r="AI1547" s="25"/>
      <c r="AJ1547" s="71"/>
      <c r="AK1547" s="72"/>
    </row>
    <row r="1548" spans="23:37" x14ac:dyDescent="0.3">
      <c r="W1548" s="18"/>
      <c r="X1548" s="18"/>
      <c r="Y1548" s="18"/>
      <c r="Z1548" s="18"/>
      <c r="AA1548" s="18"/>
      <c r="AH1548" s="24"/>
      <c r="AI1548" s="25"/>
      <c r="AJ1548" s="71"/>
      <c r="AK1548" s="72"/>
    </row>
    <row r="1549" spans="23:37" x14ac:dyDescent="0.3">
      <c r="W1549" s="18"/>
      <c r="X1549" s="18"/>
      <c r="Y1549" s="18"/>
      <c r="Z1549" s="18"/>
      <c r="AA1549" s="18"/>
      <c r="AH1549" s="24"/>
      <c r="AI1549" s="25"/>
      <c r="AJ1549" s="71"/>
      <c r="AK1549" s="72"/>
    </row>
    <row r="1550" spans="23:37" x14ac:dyDescent="0.3">
      <c r="W1550" s="18"/>
      <c r="X1550" s="18"/>
      <c r="Y1550" s="18"/>
      <c r="Z1550" s="18"/>
      <c r="AA1550" s="18"/>
      <c r="AH1550" s="24"/>
      <c r="AI1550" s="25"/>
      <c r="AJ1550" s="71"/>
      <c r="AK1550" s="72"/>
    </row>
    <row r="1551" spans="23:37" x14ac:dyDescent="0.3">
      <c r="W1551" s="18"/>
      <c r="X1551" s="18"/>
      <c r="Y1551" s="18"/>
      <c r="Z1551" s="18"/>
      <c r="AA1551" s="18"/>
      <c r="AH1551" s="24"/>
      <c r="AI1551" s="25"/>
      <c r="AJ1551" s="71"/>
      <c r="AK1551" s="72"/>
    </row>
    <row r="1552" spans="23:37" x14ac:dyDescent="0.3">
      <c r="W1552" s="18"/>
      <c r="X1552" s="18"/>
      <c r="Y1552" s="18"/>
      <c r="Z1552" s="18"/>
      <c r="AA1552" s="18"/>
      <c r="AH1552" s="24"/>
      <c r="AI1552" s="25"/>
      <c r="AJ1552" s="71"/>
      <c r="AK1552" s="72"/>
    </row>
    <row r="1553" spans="23:37" x14ac:dyDescent="0.3">
      <c r="W1553" s="18"/>
      <c r="X1553" s="18"/>
      <c r="Y1553" s="18"/>
      <c r="Z1553" s="18"/>
      <c r="AA1553" s="18"/>
      <c r="AH1553" s="24"/>
      <c r="AI1553" s="25"/>
      <c r="AJ1553" s="71"/>
      <c r="AK1553" s="72"/>
    </row>
    <row r="1554" spans="23:37" x14ac:dyDescent="0.3">
      <c r="W1554" s="18"/>
      <c r="X1554" s="18"/>
      <c r="Y1554" s="18"/>
      <c r="Z1554" s="18"/>
      <c r="AA1554" s="18"/>
      <c r="AH1554" s="24"/>
      <c r="AI1554" s="25"/>
      <c r="AJ1554" s="71"/>
      <c r="AK1554" s="72"/>
    </row>
    <row r="1555" spans="23:37" x14ac:dyDescent="0.3">
      <c r="W1555" s="18"/>
      <c r="X1555" s="18"/>
      <c r="Y1555" s="18"/>
      <c r="Z1555" s="18"/>
      <c r="AA1555" s="18"/>
      <c r="AH1555" s="24"/>
      <c r="AI1555" s="25"/>
      <c r="AJ1555" s="71"/>
      <c r="AK1555" s="72"/>
    </row>
    <row r="1556" spans="23:37" x14ac:dyDescent="0.3">
      <c r="W1556" s="18"/>
      <c r="X1556" s="18"/>
      <c r="Y1556" s="18"/>
      <c r="Z1556" s="18"/>
      <c r="AA1556" s="18"/>
      <c r="AH1556" s="24"/>
      <c r="AI1556" s="25"/>
      <c r="AJ1556" s="71"/>
      <c r="AK1556" s="72"/>
    </row>
    <row r="1557" spans="23:37" x14ac:dyDescent="0.3">
      <c r="W1557" s="18"/>
      <c r="X1557" s="18"/>
      <c r="Y1557" s="18"/>
      <c r="Z1557" s="18"/>
      <c r="AA1557" s="18"/>
      <c r="AH1557" s="24"/>
      <c r="AI1557" s="25"/>
      <c r="AJ1557" s="71"/>
      <c r="AK1557" s="72"/>
    </row>
    <row r="1558" spans="23:37" x14ac:dyDescent="0.3">
      <c r="W1558" s="18"/>
      <c r="X1558" s="18"/>
      <c r="Y1558" s="18"/>
      <c r="Z1558" s="18"/>
      <c r="AA1558" s="18"/>
      <c r="AH1558" s="24"/>
      <c r="AI1558" s="25"/>
      <c r="AJ1558" s="71"/>
      <c r="AK1558" s="72"/>
    </row>
    <row r="1559" spans="23:37" x14ac:dyDescent="0.3">
      <c r="W1559" s="18"/>
      <c r="X1559" s="18"/>
      <c r="Y1559" s="18"/>
      <c r="Z1559" s="18"/>
      <c r="AA1559" s="18"/>
      <c r="AH1559" s="24"/>
      <c r="AI1559" s="25"/>
      <c r="AJ1559" s="71"/>
      <c r="AK1559" s="72"/>
    </row>
    <row r="1560" spans="23:37" x14ac:dyDescent="0.3">
      <c r="W1560" s="18"/>
      <c r="X1560" s="18"/>
      <c r="Y1560" s="18"/>
      <c r="Z1560" s="18"/>
      <c r="AA1560" s="18"/>
      <c r="AH1560" s="24"/>
      <c r="AI1560" s="25"/>
      <c r="AJ1560" s="71"/>
      <c r="AK1560" s="72"/>
    </row>
    <row r="1561" spans="23:37" x14ac:dyDescent="0.3">
      <c r="W1561" s="18"/>
      <c r="X1561" s="18"/>
      <c r="Y1561" s="18"/>
      <c r="Z1561" s="18"/>
      <c r="AA1561" s="18"/>
      <c r="AH1561" s="24"/>
      <c r="AI1561" s="25"/>
      <c r="AJ1561" s="71"/>
      <c r="AK1561" s="72"/>
    </row>
    <row r="1562" spans="23:37" x14ac:dyDescent="0.3">
      <c r="W1562" s="18"/>
      <c r="X1562" s="18"/>
      <c r="Y1562" s="18"/>
      <c r="Z1562" s="18"/>
      <c r="AA1562" s="18"/>
      <c r="AH1562" s="24"/>
      <c r="AI1562" s="25"/>
      <c r="AJ1562" s="71"/>
      <c r="AK1562" s="72"/>
    </row>
    <row r="1563" spans="23:37" x14ac:dyDescent="0.3">
      <c r="W1563" s="18"/>
      <c r="X1563" s="18"/>
      <c r="Y1563" s="18"/>
      <c r="Z1563" s="18"/>
      <c r="AA1563" s="18"/>
      <c r="AH1563" s="24"/>
      <c r="AI1563" s="25"/>
      <c r="AJ1563" s="71"/>
      <c r="AK1563" s="72"/>
    </row>
    <row r="1564" spans="23:37" x14ac:dyDescent="0.3">
      <c r="W1564" s="18"/>
      <c r="X1564" s="18"/>
      <c r="Y1564" s="18"/>
      <c r="Z1564" s="18"/>
      <c r="AA1564" s="18"/>
      <c r="AH1564" s="24"/>
      <c r="AI1564" s="25"/>
      <c r="AJ1564" s="71"/>
      <c r="AK1564" s="72"/>
    </row>
    <row r="1565" spans="23:37" x14ac:dyDescent="0.3">
      <c r="W1565" s="18"/>
      <c r="X1565" s="18"/>
      <c r="Y1565" s="18"/>
      <c r="Z1565" s="18"/>
      <c r="AA1565" s="18"/>
      <c r="AH1565" s="24"/>
      <c r="AI1565" s="25"/>
      <c r="AJ1565" s="71"/>
      <c r="AK1565" s="72"/>
    </row>
    <row r="1566" spans="23:37" x14ac:dyDescent="0.3">
      <c r="W1566" s="18"/>
      <c r="X1566" s="18"/>
      <c r="Y1566" s="18"/>
      <c r="Z1566" s="18"/>
      <c r="AA1566" s="18"/>
      <c r="AH1566" s="24"/>
      <c r="AI1566" s="25"/>
      <c r="AJ1566" s="71"/>
      <c r="AK1566" s="72"/>
    </row>
    <row r="1567" spans="23:37" x14ac:dyDescent="0.3">
      <c r="W1567" s="18"/>
      <c r="X1567" s="18"/>
      <c r="Y1567" s="18"/>
      <c r="Z1567" s="18"/>
      <c r="AA1567" s="18"/>
      <c r="AH1567" s="24"/>
      <c r="AI1567" s="25"/>
      <c r="AJ1567" s="71"/>
      <c r="AK1567" s="72"/>
    </row>
    <row r="1568" spans="23:37" x14ac:dyDescent="0.3">
      <c r="W1568" s="18"/>
      <c r="X1568" s="18"/>
      <c r="Y1568" s="18"/>
      <c r="Z1568" s="18"/>
      <c r="AA1568" s="18"/>
      <c r="AH1568" s="24"/>
      <c r="AI1568" s="25"/>
      <c r="AJ1568" s="71"/>
      <c r="AK1568" s="72"/>
    </row>
    <row r="1569" spans="23:37" x14ac:dyDescent="0.3">
      <c r="W1569" s="18"/>
      <c r="X1569" s="18"/>
      <c r="Y1569" s="18"/>
      <c r="Z1569" s="18"/>
      <c r="AA1569" s="18"/>
      <c r="AH1569" s="24"/>
      <c r="AI1569" s="25"/>
      <c r="AJ1569" s="71"/>
      <c r="AK1569" s="72"/>
    </row>
    <row r="1570" spans="23:37" x14ac:dyDescent="0.3">
      <c r="W1570" s="18"/>
      <c r="X1570" s="18"/>
      <c r="Y1570" s="18"/>
      <c r="Z1570" s="18"/>
      <c r="AA1570" s="18"/>
      <c r="AH1570" s="24"/>
      <c r="AI1570" s="25"/>
      <c r="AJ1570" s="71"/>
      <c r="AK1570" s="72"/>
    </row>
    <row r="1571" spans="23:37" x14ac:dyDescent="0.3">
      <c r="W1571" s="18"/>
      <c r="X1571" s="18"/>
      <c r="Y1571" s="18"/>
      <c r="Z1571" s="18"/>
      <c r="AA1571" s="18"/>
      <c r="AH1571" s="24"/>
      <c r="AI1571" s="25"/>
      <c r="AJ1571" s="71"/>
      <c r="AK1571" s="72"/>
    </row>
    <row r="1572" spans="23:37" x14ac:dyDescent="0.3">
      <c r="W1572" s="18"/>
      <c r="X1572" s="18"/>
      <c r="Y1572" s="18"/>
      <c r="Z1572" s="18"/>
      <c r="AA1572" s="18"/>
      <c r="AH1572" s="24"/>
      <c r="AI1572" s="25"/>
      <c r="AJ1572" s="71"/>
      <c r="AK1572" s="72"/>
    </row>
    <row r="1573" spans="23:37" x14ac:dyDescent="0.3">
      <c r="W1573" s="18"/>
      <c r="X1573" s="18"/>
      <c r="Y1573" s="18"/>
      <c r="Z1573" s="18"/>
      <c r="AA1573" s="18"/>
      <c r="AH1573" s="24"/>
      <c r="AI1573" s="25"/>
      <c r="AJ1573" s="71"/>
      <c r="AK1573" s="72"/>
    </row>
    <row r="1574" spans="23:37" x14ac:dyDescent="0.3">
      <c r="W1574" s="18"/>
      <c r="X1574" s="18"/>
      <c r="Y1574" s="18"/>
      <c r="Z1574" s="18"/>
      <c r="AA1574" s="18"/>
      <c r="AH1574" s="24"/>
      <c r="AI1574" s="25"/>
      <c r="AJ1574" s="71"/>
      <c r="AK1574" s="72"/>
    </row>
    <row r="1575" spans="23:37" x14ac:dyDescent="0.3">
      <c r="W1575" s="18"/>
      <c r="X1575" s="18"/>
      <c r="Y1575" s="18"/>
      <c r="Z1575" s="18"/>
      <c r="AA1575" s="18"/>
      <c r="AH1575" s="24"/>
      <c r="AI1575" s="25"/>
      <c r="AJ1575" s="71"/>
      <c r="AK1575" s="72"/>
    </row>
    <row r="1576" spans="23:37" x14ac:dyDescent="0.3">
      <c r="W1576" s="18"/>
      <c r="X1576" s="18"/>
      <c r="Y1576" s="18"/>
      <c r="Z1576" s="18"/>
      <c r="AA1576" s="18"/>
      <c r="AH1576" s="24"/>
      <c r="AI1576" s="25"/>
      <c r="AJ1576" s="71"/>
      <c r="AK1576" s="72"/>
    </row>
    <row r="1577" spans="23:37" x14ac:dyDescent="0.3">
      <c r="W1577" s="18"/>
      <c r="X1577" s="18"/>
      <c r="Y1577" s="18"/>
      <c r="Z1577" s="18"/>
      <c r="AA1577" s="18"/>
      <c r="AH1577" s="24"/>
      <c r="AI1577" s="25"/>
      <c r="AJ1577" s="71"/>
      <c r="AK1577" s="72"/>
    </row>
    <row r="1578" spans="23:37" x14ac:dyDescent="0.3">
      <c r="W1578" s="18"/>
      <c r="X1578" s="18"/>
      <c r="Y1578" s="18"/>
      <c r="Z1578" s="18"/>
      <c r="AA1578" s="18"/>
      <c r="AH1578" s="24"/>
      <c r="AI1578" s="25"/>
      <c r="AJ1578" s="71"/>
      <c r="AK1578" s="72"/>
    </row>
    <row r="1579" spans="23:37" x14ac:dyDescent="0.3">
      <c r="W1579" s="18"/>
      <c r="X1579" s="18"/>
      <c r="Y1579" s="18"/>
      <c r="Z1579" s="18"/>
      <c r="AA1579" s="18"/>
      <c r="AH1579" s="24"/>
      <c r="AI1579" s="25"/>
      <c r="AJ1579" s="71"/>
      <c r="AK1579" s="72"/>
    </row>
    <row r="1580" spans="23:37" x14ac:dyDescent="0.3">
      <c r="W1580" s="18"/>
      <c r="X1580" s="18"/>
      <c r="Y1580" s="18"/>
      <c r="Z1580" s="18"/>
      <c r="AA1580" s="18"/>
      <c r="AH1580" s="24"/>
      <c r="AI1580" s="25"/>
      <c r="AJ1580" s="71"/>
      <c r="AK1580" s="72"/>
    </row>
    <row r="1581" spans="23:37" x14ac:dyDescent="0.3">
      <c r="W1581" s="18"/>
      <c r="X1581" s="18"/>
      <c r="Y1581" s="18"/>
      <c r="Z1581" s="18"/>
      <c r="AA1581" s="18"/>
      <c r="AH1581" s="24"/>
      <c r="AI1581" s="25"/>
      <c r="AJ1581" s="71"/>
      <c r="AK1581" s="72"/>
    </row>
    <row r="1582" spans="23:37" x14ac:dyDescent="0.3">
      <c r="W1582" s="18"/>
      <c r="X1582" s="18"/>
      <c r="Y1582" s="18"/>
      <c r="Z1582" s="18"/>
      <c r="AA1582" s="18"/>
      <c r="AH1582" s="24"/>
      <c r="AI1582" s="25"/>
      <c r="AJ1582" s="71"/>
      <c r="AK1582" s="72"/>
    </row>
    <row r="1583" spans="23:37" x14ac:dyDescent="0.3">
      <c r="W1583" s="18"/>
      <c r="X1583" s="18"/>
      <c r="Y1583" s="18"/>
      <c r="Z1583" s="18"/>
      <c r="AA1583" s="18"/>
      <c r="AH1583" s="24"/>
      <c r="AI1583" s="25"/>
      <c r="AJ1583" s="71"/>
      <c r="AK1583" s="72"/>
    </row>
    <row r="1584" spans="23:37" x14ac:dyDescent="0.3">
      <c r="W1584" s="18"/>
      <c r="X1584" s="18"/>
      <c r="Y1584" s="18"/>
      <c r="Z1584" s="18"/>
      <c r="AA1584" s="18"/>
      <c r="AH1584" s="24"/>
      <c r="AI1584" s="25"/>
      <c r="AJ1584" s="71"/>
      <c r="AK1584" s="72"/>
    </row>
    <row r="1585" spans="23:37" x14ac:dyDescent="0.3">
      <c r="W1585" s="18"/>
      <c r="X1585" s="18"/>
      <c r="Y1585" s="18"/>
      <c r="Z1585" s="18"/>
      <c r="AA1585" s="18"/>
      <c r="AH1585" s="24"/>
      <c r="AI1585" s="25"/>
      <c r="AJ1585" s="71"/>
      <c r="AK1585" s="72"/>
    </row>
    <row r="1586" spans="23:37" x14ac:dyDescent="0.3">
      <c r="W1586" s="18"/>
      <c r="X1586" s="18"/>
      <c r="Y1586" s="18"/>
      <c r="Z1586" s="18"/>
      <c r="AA1586" s="18"/>
      <c r="AH1586" s="24"/>
      <c r="AI1586" s="25"/>
      <c r="AJ1586" s="71"/>
      <c r="AK1586" s="72"/>
    </row>
    <row r="1587" spans="23:37" x14ac:dyDescent="0.3">
      <c r="W1587" s="18"/>
      <c r="X1587" s="18"/>
      <c r="Y1587" s="18"/>
      <c r="Z1587" s="18"/>
      <c r="AA1587" s="18"/>
      <c r="AH1587" s="24"/>
      <c r="AI1587" s="25"/>
      <c r="AJ1587" s="71"/>
      <c r="AK1587" s="72"/>
    </row>
    <row r="1588" spans="23:37" x14ac:dyDescent="0.3">
      <c r="W1588" s="18"/>
      <c r="X1588" s="18"/>
      <c r="Y1588" s="18"/>
      <c r="Z1588" s="18"/>
      <c r="AA1588" s="18"/>
      <c r="AH1588" s="24"/>
      <c r="AI1588" s="25"/>
      <c r="AJ1588" s="71"/>
      <c r="AK1588" s="72"/>
    </row>
    <row r="1589" spans="23:37" x14ac:dyDescent="0.3">
      <c r="W1589" s="18"/>
      <c r="X1589" s="18"/>
      <c r="Y1589" s="18"/>
      <c r="Z1589" s="18"/>
      <c r="AA1589" s="18"/>
      <c r="AH1589" s="24"/>
      <c r="AI1589" s="25"/>
      <c r="AJ1589" s="71"/>
      <c r="AK1589" s="72"/>
    </row>
    <row r="1590" spans="23:37" x14ac:dyDescent="0.3">
      <c r="W1590" s="18"/>
      <c r="X1590" s="18"/>
      <c r="Y1590" s="18"/>
      <c r="Z1590" s="18"/>
      <c r="AA1590" s="18"/>
      <c r="AH1590" s="24"/>
      <c r="AI1590" s="25"/>
      <c r="AJ1590" s="71"/>
      <c r="AK1590" s="72"/>
    </row>
    <row r="1591" spans="23:37" x14ac:dyDescent="0.3">
      <c r="W1591" s="18"/>
      <c r="X1591" s="18"/>
      <c r="Y1591" s="18"/>
      <c r="Z1591" s="18"/>
      <c r="AA1591" s="18"/>
      <c r="AH1591" s="24"/>
      <c r="AI1591" s="25"/>
      <c r="AJ1591" s="71"/>
      <c r="AK1591" s="72"/>
    </row>
    <row r="1592" spans="23:37" x14ac:dyDescent="0.3">
      <c r="W1592" s="18"/>
      <c r="X1592" s="18"/>
      <c r="Y1592" s="18"/>
      <c r="Z1592" s="18"/>
      <c r="AA1592" s="18"/>
      <c r="AH1592" s="24"/>
      <c r="AI1592" s="25"/>
      <c r="AJ1592" s="71"/>
      <c r="AK1592" s="72"/>
    </row>
    <row r="1593" spans="23:37" x14ac:dyDescent="0.3">
      <c r="W1593" s="18"/>
      <c r="X1593" s="18"/>
      <c r="Y1593" s="18"/>
      <c r="Z1593" s="18"/>
      <c r="AA1593" s="18"/>
      <c r="AH1593" s="24"/>
      <c r="AI1593" s="25"/>
      <c r="AJ1593" s="71"/>
      <c r="AK1593" s="72"/>
    </row>
    <row r="1594" spans="23:37" x14ac:dyDescent="0.3">
      <c r="W1594" s="18"/>
      <c r="X1594" s="18"/>
      <c r="Y1594" s="18"/>
      <c r="Z1594" s="18"/>
      <c r="AA1594" s="18"/>
      <c r="AH1594" s="24"/>
      <c r="AI1594" s="25"/>
      <c r="AJ1594" s="71"/>
      <c r="AK1594" s="72"/>
    </row>
    <row r="1595" spans="23:37" x14ac:dyDescent="0.3">
      <c r="W1595" s="18"/>
      <c r="X1595" s="18"/>
      <c r="Y1595" s="18"/>
      <c r="Z1595" s="18"/>
      <c r="AA1595" s="18"/>
      <c r="AH1595" s="24"/>
      <c r="AI1595" s="25"/>
      <c r="AJ1595" s="71"/>
      <c r="AK1595" s="72"/>
    </row>
    <row r="1596" spans="23:37" x14ac:dyDescent="0.3">
      <c r="W1596" s="18"/>
      <c r="X1596" s="18"/>
      <c r="Y1596" s="18"/>
      <c r="Z1596" s="18"/>
      <c r="AA1596" s="18"/>
      <c r="AH1596" s="24"/>
      <c r="AI1596" s="25"/>
      <c r="AJ1596" s="71"/>
      <c r="AK1596" s="72"/>
    </row>
    <row r="1597" spans="23:37" x14ac:dyDescent="0.3">
      <c r="W1597" s="18"/>
      <c r="X1597" s="18"/>
      <c r="Y1597" s="18"/>
      <c r="Z1597" s="18"/>
      <c r="AA1597" s="18"/>
      <c r="AH1597" s="24"/>
      <c r="AI1597" s="25"/>
      <c r="AJ1597" s="71"/>
      <c r="AK1597" s="72"/>
    </row>
    <row r="1598" spans="23:37" x14ac:dyDescent="0.3">
      <c r="W1598" s="18"/>
      <c r="X1598" s="18"/>
      <c r="Y1598" s="18"/>
      <c r="Z1598" s="18"/>
      <c r="AA1598" s="18"/>
      <c r="AH1598" s="24"/>
      <c r="AI1598" s="25"/>
      <c r="AJ1598" s="71"/>
      <c r="AK1598" s="72"/>
    </row>
    <row r="1599" spans="23:37" x14ac:dyDescent="0.3">
      <c r="W1599" s="18"/>
      <c r="X1599" s="18"/>
      <c r="Y1599" s="18"/>
      <c r="Z1599" s="18"/>
      <c r="AA1599" s="18"/>
      <c r="AH1599" s="24"/>
      <c r="AI1599" s="25"/>
      <c r="AJ1599" s="71"/>
      <c r="AK1599" s="72"/>
    </row>
    <row r="1600" spans="23:37" x14ac:dyDescent="0.3">
      <c r="W1600" s="18"/>
      <c r="X1600" s="18"/>
      <c r="Y1600" s="18"/>
      <c r="Z1600" s="18"/>
      <c r="AA1600" s="18"/>
      <c r="AH1600" s="24"/>
      <c r="AI1600" s="25"/>
      <c r="AJ1600" s="71"/>
      <c r="AK1600" s="72"/>
    </row>
    <row r="1601" spans="23:37" x14ac:dyDescent="0.3">
      <c r="W1601" s="18"/>
      <c r="X1601" s="18"/>
      <c r="Y1601" s="18"/>
      <c r="Z1601" s="18"/>
      <c r="AA1601" s="18"/>
      <c r="AH1601" s="24"/>
      <c r="AI1601" s="25"/>
      <c r="AJ1601" s="71"/>
      <c r="AK1601" s="72"/>
    </row>
    <row r="1602" spans="23:37" x14ac:dyDescent="0.3">
      <c r="W1602" s="18"/>
      <c r="X1602" s="18"/>
      <c r="Y1602" s="18"/>
      <c r="Z1602" s="18"/>
      <c r="AA1602" s="18"/>
      <c r="AH1602" s="24"/>
      <c r="AI1602" s="25"/>
      <c r="AJ1602" s="71"/>
      <c r="AK1602" s="72"/>
    </row>
    <row r="1603" spans="23:37" x14ac:dyDescent="0.3">
      <c r="W1603" s="18"/>
      <c r="X1603" s="18"/>
      <c r="Y1603" s="18"/>
      <c r="Z1603" s="18"/>
      <c r="AA1603" s="18"/>
      <c r="AH1603" s="24"/>
      <c r="AI1603" s="25"/>
      <c r="AJ1603" s="71"/>
      <c r="AK1603" s="72"/>
    </row>
    <row r="1604" spans="23:37" x14ac:dyDescent="0.3">
      <c r="W1604" s="18"/>
      <c r="X1604" s="18"/>
      <c r="Y1604" s="18"/>
      <c r="Z1604" s="18"/>
      <c r="AA1604" s="18"/>
      <c r="AH1604" s="24"/>
      <c r="AI1604" s="25"/>
      <c r="AJ1604" s="71"/>
      <c r="AK1604" s="72"/>
    </row>
    <row r="1605" spans="23:37" x14ac:dyDescent="0.3">
      <c r="W1605" s="18"/>
      <c r="X1605" s="18"/>
      <c r="Y1605" s="18"/>
      <c r="Z1605" s="18"/>
      <c r="AA1605" s="18"/>
      <c r="AH1605" s="24"/>
      <c r="AI1605" s="25"/>
      <c r="AJ1605" s="71"/>
      <c r="AK1605" s="72"/>
    </row>
    <row r="1606" spans="23:37" x14ac:dyDescent="0.3">
      <c r="W1606" s="18"/>
      <c r="X1606" s="18"/>
      <c r="Y1606" s="18"/>
      <c r="Z1606" s="18"/>
      <c r="AA1606" s="18"/>
      <c r="AH1606" s="24"/>
      <c r="AI1606" s="25"/>
      <c r="AJ1606" s="71"/>
      <c r="AK1606" s="72"/>
    </row>
    <row r="1607" spans="23:37" x14ac:dyDescent="0.3">
      <c r="W1607" s="18"/>
      <c r="X1607" s="18"/>
      <c r="Y1607" s="18"/>
      <c r="Z1607" s="18"/>
      <c r="AA1607" s="18"/>
      <c r="AH1607" s="24"/>
      <c r="AI1607" s="25"/>
      <c r="AJ1607" s="71"/>
      <c r="AK1607" s="72"/>
    </row>
    <row r="1608" spans="23:37" x14ac:dyDescent="0.3">
      <c r="W1608" s="18"/>
      <c r="X1608" s="18"/>
      <c r="Y1608" s="18"/>
      <c r="Z1608" s="18"/>
      <c r="AA1608" s="18"/>
      <c r="AH1608" s="24"/>
      <c r="AI1608" s="25"/>
      <c r="AJ1608" s="71"/>
      <c r="AK1608" s="72"/>
    </row>
    <row r="1609" spans="23:37" x14ac:dyDescent="0.3">
      <c r="W1609" s="18"/>
      <c r="X1609" s="18"/>
      <c r="Y1609" s="18"/>
      <c r="Z1609" s="18"/>
      <c r="AA1609" s="18"/>
      <c r="AH1609" s="24"/>
      <c r="AI1609" s="25"/>
      <c r="AJ1609" s="71"/>
      <c r="AK1609" s="72"/>
    </row>
    <row r="1610" spans="23:37" x14ac:dyDescent="0.3">
      <c r="W1610" s="18"/>
      <c r="X1610" s="18"/>
      <c r="Y1610" s="18"/>
      <c r="Z1610" s="18"/>
      <c r="AA1610" s="18"/>
      <c r="AH1610" s="24"/>
      <c r="AI1610" s="25"/>
      <c r="AJ1610" s="71"/>
      <c r="AK1610" s="72"/>
    </row>
    <row r="1611" spans="23:37" x14ac:dyDescent="0.3">
      <c r="W1611" s="18"/>
      <c r="X1611" s="18"/>
      <c r="Y1611" s="18"/>
      <c r="Z1611" s="18"/>
      <c r="AA1611" s="18"/>
      <c r="AH1611" s="24"/>
      <c r="AI1611" s="25"/>
      <c r="AJ1611" s="71"/>
      <c r="AK1611" s="72"/>
    </row>
    <row r="1612" spans="23:37" x14ac:dyDescent="0.3">
      <c r="W1612" s="18"/>
      <c r="X1612" s="18"/>
      <c r="Y1612" s="18"/>
      <c r="Z1612" s="18"/>
      <c r="AA1612" s="18"/>
      <c r="AH1612" s="24"/>
      <c r="AI1612" s="25"/>
      <c r="AJ1612" s="71"/>
      <c r="AK1612" s="72"/>
    </row>
    <row r="1613" spans="23:37" x14ac:dyDescent="0.3">
      <c r="W1613" s="18"/>
      <c r="X1613" s="18"/>
      <c r="Y1613" s="18"/>
      <c r="Z1613" s="18"/>
      <c r="AA1613" s="18"/>
      <c r="AH1613" s="24"/>
      <c r="AI1613" s="25"/>
      <c r="AJ1613" s="71"/>
      <c r="AK1613" s="72"/>
    </row>
    <row r="1614" spans="23:37" x14ac:dyDescent="0.3">
      <c r="W1614" s="18"/>
      <c r="X1614" s="18"/>
      <c r="Y1614" s="18"/>
      <c r="Z1614" s="18"/>
      <c r="AA1614" s="18"/>
      <c r="AH1614" s="24"/>
      <c r="AI1614" s="25"/>
      <c r="AJ1614" s="71"/>
      <c r="AK1614" s="72"/>
    </row>
    <row r="1615" spans="23:37" x14ac:dyDescent="0.3">
      <c r="W1615" s="18"/>
      <c r="X1615" s="18"/>
      <c r="Y1615" s="18"/>
      <c r="Z1615" s="18"/>
      <c r="AA1615" s="18"/>
      <c r="AH1615" s="24"/>
      <c r="AI1615" s="25"/>
      <c r="AJ1615" s="71"/>
      <c r="AK1615" s="72"/>
    </row>
    <row r="1616" spans="23:37" x14ac:dyDescent="0.3">
      <c r="W1616" s="18"/>
      <c r="X1616" s="18"/>
      <c r="Y1616" s="18"/>
      <c r="Z1616" s="18"/>
      <c r="AA1616" s="18"/>
      <c r="AH1616" s="24"/>
      <c r="AI1616" s="25"/>
      <c r="AJ1616" s="71"/>
      <c r="AK1616" s="72"/>
    </row>
    <row r="1617" spans="23:37" x14ac:dyDescent="0.3">
      <c r="W1617" s="18"/>
      <c r="X1617" s="18"/>
      <c r="Y1617" s="18"/>
      <c r="Z1617" s="18"/>
      <c r="AA1617" s="18"/>
      <c r="AH1617" s="24"/>
      <c r="AI1617" s="25"/>
      <c r="AJ1617" s="71"/>
      <c r="AK1617" s="72"/>
    </row>
    <row r="1618" spans="23:37" x14ac:dyDescent="0.3">
      <c r="W1618" s="18"/>
      <c r="X1618" s="18"/>
      <c r="Y1618" s="18"/>
      <c r="Z1618" s="18"/>
      <c r="AA1618" s="18"/>
      <c r="AH1618" s="24"/>
      <c r="AI1618" s="25"/>
      <c r="AJ1618" s="71"/>
      <c r="AK1618" s="72"/>
    </row>
    <row r="1619" spans="23:37" x14ac:dyDescent="0.3">
      <c r="W1619" s="18"/>
      <c r="X1619" s="18"/>
      <c r="Y1619" s="18"/>
      <c r="Z1619" s="18"/>
      <c r="AA1619" s="18"/>
      <c r="AH1619" s="24"/>
      <c r="AI1619" s="25"/>
      <c r="AJ1619" s="71"/>
      <c r="AK1619" s="72"/>
    </row>
    <row r="1620" spans="23:37" x14ac:dyDescent="0.3">
      <c r="W1620" s="18"/>
      <c r="X1620" s="18"/>
      <c r="Y1620" s="18"/>
      <c r="Z1620" s="18"/>
      <c r="AA1620" s="18"/>
      <c r="AH1620" s="24"/>
      <c r="AI1620" s="25"/>
      <c r="AJ1620" s="71"/>
      <c r="AK1620" s="72"/>
    </row>
    <row r="1621" spans="23:37" x14ac:dyDescent="0.3">
      <c r="W1621" s="18"/>
      <c r="X1621" s="18"/>
      <c r="Y1621" s="18"/>
      <c r="Z1621" s="18"/>
      <c r="AA1621" s="18"/>
      <c r="AH1621" s="24"/>
      <c r="AI1621" s="25"/>
      <c r="AJ1621" s="71"/>
      <c r="AK1621" s="72"/>
    </row>
    <row r="1622" spans="23:37" x14ac:dyDescent="0.3">
      <c r="W1622" s="18"/>
      <c r="X1622" s="18"/>
      <c r="Y1622" s="18"/>
      <c r="Z1622" s="18"/>
      <c r="AA1622" s="18"/>
      <c r="AH1622" s="24"/>
      <c r="AI1622" s="25"/>
      <c r="AJ1622" s="71"/>
      <c r="AK1622" s="72"/>
    </row>
    <row r="1623" spans="23:37" x14ac:dyDescent="0.3">
      <c r="W1623" s="18"/>
      <c r="X1623" s="18"/>
      <c r="Y1623" s="18"/>
      <c r="Z1623" s="18"/>
      <c r="AA1623" s="18"/>
      <c r="AH1623" s="24"/>
      <c r="AI1623" s="25"/>
      <c r="AJ1623" s="71"/>
      <c r="AK1623" s="72"/>
    </row>
    <row r="1624" spans="23:37" x14ac:dyDescent="0.3">
      <c r="W1624" s="18"/>
      <c r="X1624" s="18"/>
      <c r="Y1624" s="18"/>
      <c r="Z1624" s="18"/>
      <c r="AA1624" s="18"/>
      <c r="AH1624" s="24"/>
      <c r="AI1624" s="25"/>
      <c r="AJ1624" s="71"/>
      <c r="AK1624" s="72"/>
    </row>
    <row r="1625" spans="23:37" x14ac:dyDescent="0.3">
      <c r="W1625" s="18"/>
      <c r="X1625" s="18"/>
      <c r="Y1625" s="18"/>
      <c r="Z1625" s="18"/>
      <c r="AA1625" s="18"/>
      <c r="AH1625" s="24"/>
      <c r="AI1625" s="25"/>
      <c r="AJ1625" s="71"/>
      <c r="AK1625" s="72"/>
    </row>
    <row r="1626" spans="23:37" x14ac:dyDescent="0.3">
      <c r="W1626" s="18"/>
      <c r="X1626" s="18"/>
      <c r="Y1626" s="18"/>
      <c r="Z1626" s="18"/>
      <c r="AA1626" s="18"/>
      <c r="AH1626" s="24"/>
      <c r="AI1626" s="25"/>
      <c r="AJ1626" s="71"/>
      <c r="AK1626" s="72"/>
    </row>
    <row r="1627" spans="23:37" x14ac:dyDescent="0.3">
      <c r="W1627" s="18"/>
      <c r="X1627" s="18"/>
      <c r="Y1627" s="18"/>
      <c r="Z1627" s="18"/>
      <c r="AA1627" s="18"/>
      <c r="AH1627" s="24"/>
      <c r="AI1627" s="25"/>
      <c r="AJ1627" s="71"/>
      <c r="AK1627" s="72"/>
    </row>
    <row r="1628" spans="23:37" x14ac:dyDescent="0.3">
      <c r="W1628" s="18"/>
      <c r="X1628" s="18"/>
      <c r="Y1628" s="18"/>
      <c r="Z1628" s="18"/>
      <c r="AA1628" s="18"/>
      <c r="AH1628" s="24"/>
      <c r="AI1628" s="25"/>
      <c r="AJ1628" s="71"/>
      <c r="AK1628" s="72"/>
    </row>
    <row r="1629" spans="23:37" x14ac:dyDescent="0.3">
      <c r="W1629" s="18"/>
      <c r="X1629" s="18"/>
      <c r="Y1629" s="18"/>
      <c r="Z1629" s="18"/>
      <c r="AA1629" s="18"/>
      <c r="AH1629" s="24"/>
      <c r="AI1629" s="25"/>
      <c r="AJ1629" s="71"/>
      <c r="AK1629" s="72"/>
    </row>
    <row r="1630" spans="23:37" x14ac:dyDescent="0.3">
      <c r="W1630" s="18"/>
      <c r="X1630" s="18"/>
      <c r="Y1630" s="18"/>
      <c r="Z1630" s="18"/>
      <c r="AA1630" s="18"/>
      <c r="AH1630" s="24"/>
      <c r="AI1630" s="25"/>
      <c r="AJ1630" s="71"/>
      <c r="AK1630" s="72"/>
    </row>
    <row r="1631" spans="23:37" x14ac:dyDescent="0.3">
      <c r="W1631" s="18"/>
      <c r="X1631" s="18"/>
      <c r="Y1631" s="18"/>
      <c r="Z1631" s="18"/>
      <c r="AA1631" s="18"/>
      <c r="AH1631" s="24"/>
      <c r="AI1631" s="25"/>
      <c r="AJ1631" s="71"/>
      <c r="AK1631" s="72"/>
    </row>
    <row r="1632" spans="23:37" x14ac:dyDescent="0.3">
      <c r="W1632" s="18"/>
      <c r="X1632" s="18"/>
      <c r="Y1632" s="18"/>
      <c r="Z1632" s="18"/>
      <c r="AA1632" s="18"/>
      <c r="AH1632" s="24"/>
      <c r="AI1632" s="25"/>
      <c r="AJ1632" s="71"/>
      <c r="AK1632" s="72"/>
    </row>
    <row r="1633" spans="23:37" x14ac:dyDescent="0.3">
      <c r="W1633" s="18"/>
      <c r="X1633" s="18"/>
      <c r="Y1633" s="18"/>
      <c r="Z1633" s="18"/>
      <c r="AA1633" s="18"/>
      <c r="AH1633" s="24"/>
      <c r="AI1633" s="25"/>
      <c r="AJ1633" s="71"/>
      <c r="AK1633" s="72"/>
    </row>
    <row r="1634" spans="23:37" x14ac:dyDescent="0.3">
      <c r="W1634" s="18"/>
      <c r="X1634" s="18"/>
      <c r="Y1634" s="18"/>
      <c r="Z1634" s="18"/>
      <c r="AA1634" s="18"/>
      <c r="AH1634" s="24"/>
      <c r="AI1634" s="25"/>
      <c r="AJ1634" s="71"/>
      <c r="AK1634" s="72"/>
    </row>
    <row r="1635" spans="23:37" x14ac:dyDescent="0.3">
      <c r="W1635" s="18"/>
      <c r="X1635" s="18"/>
      <c r="Y1635" s="18"/>
      <c r="Z1635" s="18"/>
      <c r="AA1635" s="18"/>
      <c r="AH1635" s="24"/>
      <c r="AI1635" s="25"/>
      <c r="AJ1635" s="71"/>
      <c r="AK1635" s="72"/>
    </row>
    <row r="1636" spans="23:37" x14ac:dyDescent="0.3">
      <c r="W1636" s="18"/>
      <c r="X1636" s="18"/>
      <c r="Y1636" s="18"/>
      <c r="Z1636" s="18"/>
      <c r="AA1636" s="18"/>
      <c r="AH1636" s="24"/>
      <c r="AI1636" s="25"/>
      <c r="AJ1636" s="71"/>
      <c r="AK1636" s="72"/>
    </row>
    <row r="1637" spans="23:37" x14ac:dyDescent="0.3">
      <c r="W1637" s="18"/>
      <c r="X1637" s="18"/>
      <c r="Y1637" s="18"/>
      <c r="Z1637" s="18"/>
      <c r="AA1637" s="18"/>
      <c r="AH1637" s="24"/>
      <c r="AI1637" s="25"/>
      <c r="AJ1637" s="71"/>
      <c r="AK1637" s="72"/>
    </row>
    <row r="1638" spans="23:37" x14ac:dyDescent="0.3">
      <c r="W1638" s="18"/>
      <c r="X1638" s="18"/>
      <c r="Y1638" s="18"/>
      <c r="Z1638" s="18"/>
      <c r="AA1638" s="18"/>
      <c r="AH1638" s="24"/>
      <c r="AI1638" s="25"/>
      <c r="AJ1638" s="71"/>
      <c r="AK1638" s="72"/>
    </row>
    <row r="1639" spans="23:37" x14ac:dyDescent="0.3">
      <c r="W1639" s="18"/>
      <c r="X1639" s="18"/>
      <c r="Y1639" s="18"/>
      <c r="Z1639" s="18"/>
      <c r="AA1639" s="18"/>
      <c r="AH1639" s="24"/>
      <c r="AI1639" s="25"/>
      <c r="AJ1639" s="71"/>
      <c r="AK1639" s="72"/>
    </row>
    <row r="1640" spans="23:37" x14ac:dyDescent="0.3">
      <c r="W1640" s="18"/>
      <c r="X1640" s="18"/>
      <c r="Y1640" s="18"/>
      <c r="Z1640" s="18"/>
      <c r="AA1640" s="18"/>
      <c r="AH1640" s="24"/>
      <c r="AI1640" s="25"/>
      <c r="AJ1640" s="71"/>
      <c r="AK1640" s="72"/>
    </row>
    <row r="1641" spans="23:37" x14ac:dyDescent="0.3">
      <c r="W1641" s="18"/>
      <c r="X1641" s="18"/>
      <c r="Y1641" s="18"/>
      <c r="Z1641" s="18"/>
      <c r="AA1641" s="18"/>
      <c r="AH1641" s="24"/>
      <c r="AI1641" s="25"/>
      <c r="AJ1641" s="71"/>
      <c r="AK1641" s="72"/>
    </row>
    <row r="1642" spans="23:37" x14ac:dyDescent="0.3">
      <c r="W1642" s="18"/>
      <c r="X1642" s="18"/>
      <c r="Y1642" s="18"/>
      <c r="Z1642" s="18"/>
      <c r="AA1642" s="18"/>
      <c r="AH1642" s="24"/>
      <c r="AI1642" s="25"/>
      <c r="AJ1642" s="71"/>
      <c r="AK1642" s="72"/>
    </row>
    <row r="1643" spans="23:37" x14ac:dyDescent="0.3">
      <c r="W1643" s="18"/>
      <c r="X1643" s="18"/>
      <c r="Y1643" s="18"/>
      <c r="Z1643" s="18"/>
      <c r="AA1643" s="18"/>
      <c r="AH1643" s="24"/>
      <c r="AI1643" s="25"/>
      <c r="AJ1643" s="71"/>
      <c r="AK1643" s="72"/>
    </row>
    <row r="1644" spans="23:37" x14ac:dyDescent="0.3">
      <c r="W1644" s="18"/>
      <c r="X1644" s="18"/>
      <c r="Y1644" s="18"/>
      <c r="Z1644" s="18"/>
      <c r="AA1644" s="18"/>
      <c r="AH1644" s="24"/>
      <c r="AI1644" s="25"/>
      <c r="AJ1644" s="71"/>
      <c r="AK1644" s="72"/>
    </row>
    <row r="1645" spans="23:37" x14ac:dyDescent="0.3">
      <c r="W1645" s="18"/>
      <c r="X1645" s="18"/>
      <c r="Y1645" s="18"/>
      <c r="Z1645" s="18"/>
      <c r="AA1645" s="18"/>
      <c r="AH1645" s="24"/>
      <c r="AI1645" s="25"/>
      <c r="AJ1645" s="71"/>
      <c r="AK1645" s="72"/>
    </row>
    <row r="1646" spans="23:37" x14ac:dyDescent="0.3">
      <c r="W1646" s="18"/>
      <c r="X1646" s="18"/>
      <c r="Y1646" s="18"/>
      <c r="Z1646" s="18"/>
      <c r="AA1646" s="18"/>
      <c r="AH1646" s="24"/>
      <c r="AI1646" s="25"/>
      <c r="AJ1646" s="71"/>
      <c r="AK1646" s="72"/>
    </row>
    <row r="1647" spans="23:37" x14ac:dyDescent="0.3">
      <c r="W1647" s="18"/>
      <c r="X1647" s="18"/>
      <c r="Y1647" s="18"/>
      <c r="Z1647" s="18"/>
      <c r="AA1647" s="18"/>
      <c r="AH1647" s="24"/>
      <c r="AI1647" s="25"/>
      <c r="AJ1647" s="71"/>
      <c r="AK1647" s="72"/>
    </row>
    <row r="1648" spans="23:37" x14ac:dyDescent="0.3">
      <c r="W1648" s="18"/>
      <c r="X1648" s="18"/>
      <c r="Y1648" s="18"/>
      <c r="Z1648" s="18"/>
      <c r="AA1648" s="18"/>
      <c r="AH1648" s="24"/>
      <c r="AI1648" s="25"/>
      <c r="AJ1648" s="71"/>
      <c r="AK1648" s="72"/>
    </row>
    <row r="1649" spans="23:37" x14ac:dyDescent="0.3">
      <c r="W1649" s="18"/>
      <c r="X1649" s="18"/>
      <c r="Y1649" s="18"/>
      <c r="Z1649" s="18"/>
      <c r="AA1649" s="18"/>
      <c r="AH1649" s="24"/>
      <c r="AI1649" s="25"/>
      <c r="AJ1649" s="71"/>
      <c r="AK1649" s="72"/>
    </row>
    <row r="1650" spans="23:37" x14ac:dyDescent="0.3">
      <c r="W1650" s="18"/>
      <c r="X1650" s="18"/>
      <c r="Y1650" s="18"/>
      <c r="Z1650" s="18"/>
      <c r="AA1650" s="18"/>
      <c r="AH1650" s="24"/>
      <c r="AI1650" s="25"/>
      <c r="AJ1650" s="71"/>
      <c r="AK1650" s="72"/>
    </row>
    <row r="1651" spans="23:37" x14ac:dyDescent="0.3">
      <c r="W1651" s="18"/>
      <c r="X1651" s="18"/>
      <c r="Y1651" s="18"/>
      <c r="Z1651" s="18"/>
      <c r="AA1651" s="18"/>
      <c r="AH1651" s="24"/>
      <c r="AI1651" s="25"/>
      <c r="AJ1651" s="71"/>
      <c r="AK1651" s="72"/>
    </row>
    <row r="1652" spans="23:37" x14ac:dyDescent="0.3">
      <c r="W1652" s="18"/>
      <c r="X1652" s="18"/>
      <c r="Y1652" s="18"/>
      <c r="Z1652" s="18"/>
      <c r="AA1652" s="18"/>
      <c r="AH1652" s="24"/>
      <c r="AI1652" s="25"/>
      <c r="AJ1652" s="71"/>
      <c r="AK1652" s="72"/>
    </row>
    <row r="1653" spans="23:37" x14ac:dyDescent="0.3">
      <c r="W1653" s="18"/>
      <c r="X1653" s="18"/>
      <c r="Y1653" s="18"/>
      <c r="Z1653" s="18"/>
      <c r="AA1653" s="18"/>
      <c r="AH1653" s="24"/>
      <c r="AI1653" s="25"/>
      <c r="AJ1653" s="71"/>
      <c r="AK1653" s="72"/>
    </row>
    <row r="1654" spans="23:37" x14ac:dyDescent="0.3">
      <c r="W1654" s="18"/>
      <c r="X1654" s="18"/>
      <c r="Y1654" s="18"/>
      <c r="Z1654" s="18"/>
      <c r="AA1654" s="18"/>
      <c r="AH1654" s="24"/>
      <c r="AI1654" s="25"/>
      <c r="AJ1654" s="71"/>
      <c r="AK1654" s="72"/>
    </row>
    <row r="1655" spans="23:37" x14ac:dyDescent="0.3">
      <c r="W1655" s="18"/>
      <c r="X1655" s="18"/>
      <c r="Y1655" s="18"/>
      <c r="Z1655" s="18"/>
      <c r="AA1655" s="18"/>
      <c r="AH1655" s="24"/>
      <c r="AI1655" s="25"/>
      <c r="AJ1655" s="71"/>
      <c r="AK1655" s="72"/>
    </row>
    <row r="1656" spans="23:37" x14ac:dyDescent="0.3">
      <c r="W1656" s="18"/>
      <c r="X1656" s="18"/>
      <c r="Y1656" s="18"/>
      <c r="Z1656" s="18"/>
      <c r="AA1656" s="18"/>
      <c r="AH1656" s="24"/>
      <c r="AI1656" s="25"/>
      <c r="AJ1656" s="71"/>
      <c r="AK1656" s="72"/>
    </row>
    <row r="1657" spans="23:37" x14ac:dyDescent="0.3">
      <c r="W1657" s="18"/>
      <c r="X1657" s="18"/>
      <c r="Y1657" s="18"/>
      <c r="Z1657" s="18"/>
      <c r="AA1657" s="18"/>
      <c r="AH1657" s="24"/>
      <c r="AI1657" s="25"/>
      <c r="AJ1657" s="71"/>
      <c r="AK1657" s="72"/>
    </row>
    <row r="1658" spans="23:37" x14ac:dyDescent="0.3">
      <c r="W1658" s="18"/>
      <c r="X1658" s="18"/>
      <c r="Y1658" s="18"/>
      <c r="Z1658" s="18"/>
      <c r="AA1658" s="18"/>
      <c r="AH1658" s="24"/>
      <c r="AI1658" s="25"/>
      <c r="AJ1658" s="71"/>
      <c r="AK1658" s="72"/>
    </row>
    <row r="1659" spans="23:37" x14ac:dyDescent="0.3">
      <c r="W1659" s="18"/>
      <c r="X1659" s="18"/>
      <c r="Y1659" s="18"/>
      <c r="Z1659" s="18"/>
      <c r="AA1659" s="18"/>
      <c r="AH1659" s="24"/>
      <c r="AI1659" s="25"/>
      <c r="AJ1659" s="71"/>
      <c r="AK1659" s="72"/>
    </row>
    <row r="1660" spans="23:37" x14ac:dyDescent="0.3">
      <c r="W1660" s="18"/>
      <c r="X1660" s="18"/>
      <c r="Y1660" s="18"/>
      <c r="Z1660" s="18"/>
      <c r="AA1660" s="18"/>
      <c r="AH1660" s="24"/>
      <c r="AI1660" s="25"/>
      <c r="AJ1660" s="71"/>
      <c r="AK1660" s="72"/>
    </row>
    <row r="1661" spans="23:37" x14ac:dyDescent="0.3">
      <c r="W1661" s="18"/>
      <c r="X1661" s="18"/>
      <c r="Y1661" s="18"/>
      <c r="Z1661" s="18"/>
      <c r="AA1661" s="18"/>
      <c r="AH1661" s="24"/>
      <c r="AI1661" s="25"/>
      <c r="AJ1661" s="71"/>
      <c r="AK1661" s="72"/>
    </row>
    <row r="1662" spans="23:37" x14ac:dyDescent="0.3">
      <c r="W1662" s="18"/>
      <c r="X1662" s="18"/>
      <c r="Y1662" s="18"/>
      <c r="Z1662" s="18"/>
      <c r="AA1662" s="18"/>
      <c r="AH1662" s="24"/>
      <c r="AI1662" s="25"/>
      <c r="AJ1662" s="71"/>
      <c r="AK1662" s="72"/>
    </row>
    <row r="1663" spans="23:37" x14ac:dyDescent="0.3">
      <c r="W1663" s="18"/>
      <c r="X1663" s="18"/>
      <c r="Y1663" s="18"/>
      <c r="Z1663" s="18"/>
      <c r="AA1663" s="18"/>
      <c r="AH1663" s="24"/>
      <c r="AI1663" s="25"/>
      <c r="AJ1663" s="71"/>
      <c r="AK1663" s="72"/>
    </row>
    <row r="1664" spans="23:37" x14ac:dyDescent="0.3">
      <c r="W1664" s="18"/>
      <c r="X1664" s="18"/>
      <c r="Y1664" s="18"/>
      <c r="Z1664" s="18"/>
      <c r="AA1664" s="18"/>
      <c r="AH1664" s="24"/>
      <c r="AI1664" s="25"/>
      <c r="AJ1664" s="71"/>
      <c r="AK1664" s="72"/>
    </row>
    <row r="1665" spans="23:37" x14ac:dyDescent="0.3">
      <c r="W1665" s="18"/>
      <c r="X1665" s="18"/>
      <c r="Y1665" s="18"/>
      <c r="Z1665" s="18"/>
      <c r="AA1665" s="18"/>
      <c r="AH1665" s="24"/>
      <c r="AI1665" s="25"/>
      <c r="AJ1665" s="71"/>
      <c r="AK1665" s="72"/>
    </row>
    <row r="1666" spans="23:37" x14ac:dyDescent="0.3">
      <c r="W1666" s="18"/>
      <c r="X1666" s="18"/>
      <c r="Y1666" s="18"/>
      <c r="Z1666" s="18"/>
      <c r="AA1666" s="18"/>
      <c r="AH1666" s="24"/>
      <c r="AI1666" s="25"/>
      <c r="AJ1666" s="71"/>
      <c r="AK1666" s="72"/>
    </row>
    <row r="1667" spans="23:37" x14ac:dyDescent="0.3">
      <c r="W1667" s="18"/>
      <c r="X1667" s="18"/>
      <c r="Y1667" s="18"/>
      <c r="Z1667" s="18"/>
      <c r="AA1667" s="18"/>
      <c r="AH1667" s="24"/>
      <c r="AI1667" s="25"/>
      <c r="AJ1667" s="71"/>
      <c r="AK1667" s="72"/>
    </row>
    <row r="1668" spans="23:37" x14ac:dyDescent="0.3">
      <c r="W1668" s="18"/>
      <c r="X1668" s="18"/>
      <c r="Y1668" s="18"/>
      <c r="Z1668" s="18"/>
      <c r="AA1668" s="18"/>
      <c r="AH1668" s="24"/>
      <c r="AI1668" s="25"/>
      <c r="AJ1668" s="71"/>
      <c r="AK1668" s="72"/>
    </row>
    <row r="1669" spans="23:37" x14ac:dyDescent="0.3">
      <c r="W1669" s="18"/>
      <c r="X1669" s="18"/>
      <c r="Y1669" s="18"/>
      <c r="Z1669" s="18"/>
      <c r="AA1669" s="18"/>
      <c r="AH1669" s="24"/>
      <c r="AI1669" s="25"/>
      <c r="AJ1669" s="71"/>
      <c r="AK1669" s="72"/>
    </row>
    <row r="1670" spans="23:37" x14ac:dyDescent="0.3">
      <c r="W1670" s="18"/>
      <c r="X1670" s="18"/>
      <c r="Y1670" s="18"/>
      <c r="Z1670" s="18"/>
      <c r="AA1670" s="18"/>
      <c r="AH1670" s="24"/>
      <c r="AI1670" s="25"/>
      <c r="AJ1670" s="71"/>
      <c r="AK1670" s="72"/>
    </row>
    <row r="1671" spans="23:37" x14ac:dyDescent="0.3">
      <c r="W1671" s="18"/>
      <c r="X1671" s="18"/>
      <c r="Y1671" s="18"/>
      <c r="Z1671" s="18"/>
      <c r="AA1671" s="18"/>
      <c r="AH1671" s="24"/>
      <c r="AI1671" s="25"/>
      <c r="AJ1671" s="71"/>
      <c r="AK1671" s="72"/>
    </row>
    <row r="1672" spans="23:37" x14ac:dyDescent="0.3">
      <c r="W1672" s="18"/>
      <c r="X1672" s="18"/>
      <c r="Y1672" s="18"/>
      <c r="Z1672" s="18"/>
      <c r="AA1672" s="18"/>
      <c r="AH1672" s="24"/>
      <c r="AI1672" s="25"/>
      <c r="AJ1672" s="71"/>
      <c r="AK1672" s="72"/>
    </row>
    <row r="1673" spans="23:37" x14ac:dyDescent="0.3">
      <c r="W1673" s="18"/>
      <c r="X1673" s="18"/>
      <c r="Y1673" s="18"/>
      <c r="Z1673" s="18"/>
      <c r="AA1673" s="18"/>
      <c r="AH1673" s="24"/>
      <c r="AI1673" s="25"/>
      <c r="AJ1673" s="71"/>
      <c r="AK1673" s="72"/>
    </row>
    <row r="1674" spans="23:37" x14ac:dyDescent="0.3">
      <c r="W1674" s="18"/>
      <c r="X1674" s="18"/>
      <c r="Y1674" s="18"/>
      <c r="Z1674" s="18"/>
      <c r="AA1674" s="18"/>
      <c r="AH1674" s="24"/>
      <c r="AI1674" s="25"/>
      <c r="AJ1674" s="71"/>
      <c r="AK1674" s="72"/>
    </row>
    <row r="1675" spans="23:37" x14ac:dyDescent="0.3">
      <c r="W1675" s="18"/>
      <c r="X1675" s="18"/>
      <c r="Y1675" s="18"/>
      <c r="Z1675" s="18"/>
      <c r="AA1675" s="18"/>
      <c r="AH1675" s="24"/>
      <c r="AI1675" s="25"/>
      <c r="AJ1675" s="71"/>
      <c r="AK1675" s="72"/>
    </row>
    <row r="1676" spans="23:37" x14ac:dyDescent="0.3">
      <c r="W1676" s="18"/>
      <c r="X1676" s="18"/>
      <c r="Y1676" s="18"/>
      <c r="Z1676" s="18"/>
      <c r="AA1676" s="18"/>
      <c r="AH1676" s="24"/>
      <c r="AI1676" s="25"/>
      <c r="AJ1676" s="71"/>
      <c r="AK1676" s="72"/>
    </row>
    <row r="1677" spans="23:37" x14ac:dyDescent="0.3">
      <c r="W1677" s="18"/>
      <c r="X1677" s="18"/>
      <c r="Y1677" s="18"/>
      <c r="Z1677" s="18"/>
      <c r="AA1677" s="18"/>
      <c r="AH1677" s="24"/>
      <c r="AI1677" s="25"/>
      <c r="AJ1677" s="71"/>
      <c r="AK1677" s="72"/>
    </row>
    <row r="1678" spans="23:37" x14ac:dyDescent="0.3">
      <c r="W1678" s="18"/>
      <c r="X1678" s="18"/>
      <c r="Y1678" s="18"/>
      <c r="Z1678" s="18"/>
      <c r="AA1678" s="18"/>
      <c r="AH1678" s="24"/>
      <c r="AI1678" s="25"/>
      <c r="AJ1678" s="71"/>
      <c r="AK1678" s="72"/>
    </row>
    <row r="1679" spans="23:37" x14ac:dyDescent="0.3">
      <c r="W1679" s="18"/>
      <c r="X1679" s="18"/>
      <c r="Y1679" s="18"/>
      <c r="Z1679" s="18"/>
      <c r="AA1679" s="18"/>
      <c r="AH1679" s="24"/>
      <c r="AI1679" s="25"/>
      <c r="AJ1679" s="71"/>
      <c r="AK1679" s="72"/>
    </row>
    <row r="1680" spans="23:37" x14ac:dyDescent="0.3">
      <c r="W1680" s="18"/>
      <c r="X1680" s="18"/>
      <c r="Y1680" s="18"/>
      <c r="Z1680" s="18"/>
      <c r="AA1680" s="18"/>
      <c r="AH1680" s="24"/>
      <c r="AI1680" s="25"/>
      <c r="AJ1680" s="71"/>
      <c r="AK1680" s="72"/>
    </row>
    <row r="1681" spans="23:37" x14ac:dyDescent="0.3">
      <c r="W1681" s="18"/>
      <c r="X1681" s="18"/>
      <c r="Y1681" s="18"/>
      <c r="Z1681" s="18"/>
      <c r="AA1681" s="18"/>
      <c r="AH1681" s="24"/>
      <c r="AI1681" s="25"/>
      <c r="AJ1681" s="71"/>
      <c r="AK1681" s="72"/>
    </row>
    <row r="1682" spans="23:37" x14ac:dyDescent="0.3">
      <c r="W1682" s="18"/>
      <c r="X1682" s="18"/>
      <c r="Y1682" s="18"/>
      <c r="Z1682" s="18"/>
      <c r="AA1682" s="18"/>
      <c r="AH1682" s="24"/>
      <c r="AI1682" s="25"/>
      <c r="AJ1682" s="71"/>
      <c r="AK1682" s="72"/>
    </row>
    <row r="1683" spans="23:37" x14ac:dyDescent="0.3">
      <c r="W1683" s="18"/>
      <c r="X1683" s="18"/>
      <c r="Y1683" s="18"/>
      <c r="Z1683" s="18"/>
      <c r="AA1683" s="18"/>
      <c r="AH1683" s="24"/>
      <c r="AI1683" s="25"/>
      <c r="AJ1683" s="71"/>
      <c r="AK1683" s="72"/>
    </row>
    <row r="1684" spans="23:37" x14ac:dyDescent="0.3">
      <c r="W1684" s="18"/>
      <c r="X1684" s="18"/>
      <c r="Y1684" s="18"/>
      <c r="Z1684" s="18"/>
      <c r="AA1684" s="18"/>
      <c r="AH1684" s="24"/>
      <c r="AI1684" s="25"/>
      <c r="AJ1684" s="71"/>
      <c r="AK1684" s="72"/>
    </row>
    <row r="1685" spans="23:37" x14ac:dyDescent="0.3">
      <c r="W1685" s="18"/>
      <c r="X1685" s="18"/>
      <c r="Y1685" s="18"/>
      <c r="Z1685" s="18"/>
      <c r="AA1685" s="18"/>
      <c r="AH1685" s="24"/>
      <c r="AI1685" s="25"/>
      <c r="AJ1685" s="71"/>
      <c r="AK1685" s="72"/>
    </row>
    <row r="1686" spans="23:37" x14ac:dyDescent="0.3">
      <c r="W1686" s="18"/>
      <c r="X1686" s="18"/>
      <c r="Y1686" s="18"/>
      <c r="Z1686" s="18"/>
      <c r="AA1686" s="18"/>
      <c r="AH1686" s="24"/>
      <c r="AI1686" s="25"/>
      <c r="AJ1686" s="71"/>
      <c r="AK1686" s="72"/>
    </row>
    <row r="1687" spans="23:37" x14ac:dyDescent="0.3">
      <c r="W1687" s="18"/>
      <c r="X1687" s="18"/>
      <c r="Y1687" s="18"/>
      <c r="Z1687" s="18"/>
      <c r="AA1687" s="18"/>
      <c r="AH1687" s="24"/>
      <c r="AI1687" s="25"/>
      <c r="AJ1687" s="71"/>
      <c r="AK1687" s="72"/>
    </row>
    <row r="1688" spans="23:37" x14ac:dyDescent="0.3">
      <c r="W1688" s="18"/>
      <c r="X1688" s="18"/>
      <c r="Y1688" s="18"/>
      <c r="Z1688" s="18"/>
      <c r="AA1688" s="18"/>
      <c r="AH1688" s="24"/>
      <c r="AI1688" s="25"/>
      <c r="AJ1688" s="71"/>
      <c r="AK1688" s="72"/>
    </row>
    <row r="1689" spans="23:37" x14ac:dyDescent="0.3">
      <c r="W1689" s="18"/>
      <c r="X1689" s="18"/>
      <c r="Y1689" s="18"/>
      <c r="Z1689" s="18"/>
      <c r="AA1689" s="18"/>
      <c r="AH1689" s="24"/>
      <c r="AI1689" s="25"/>
      <c r="AJ1689" s="71"/>
      <c r="AK1689" s="72"/>
    </row>
    <row r="1690" spans="23:37" x14ac:dyDescent="0.3">
      <c r="W1690" s="18"/>
      <c r="X1690" s="18"/>
      <c r="Y1690" s="18"/>
      <c r="Z1690" s="18"/>
      <c r="AA1690" s="18"/>
      <c r="AH1690" s="24"/>
      <c r="AI1690" s="25"/>
      <c r="AJ1690" s="71"/>
      <c r="AK1690" s="72"/>
    </row>
    <row r="1691" spans="23:37" x14ac:dyDescent="0.3">
      <c r="W1691" s="18"/>
      <c r="X1691" s="18"/>
      <c r="Y1691" s="18"/>
      <c r="Z1691" s="18"/>
      <c r="AA1691" s="18"/>
      <c r="AH1691" s="24"/>
      <c r="AI1691" s="25"/>
      <c r="AJ1691" s="71"/>
      <c r="AK1691" s="72"/>
    </row>
    <row r="1692" spans="23:37" x14ac:dyDescent="0.3">
      <c r="W1692" s="18"/>
      <c r="X1692" s="18"/>
      <c r="Y1692" s="18"/>
      <c r="Z1692" s="18"/>
      <c r="AA1692" s="18"/>
      <c r="AH1692" s="24"/>
      <c r="AI1692" s="25"/>
      <c r="AJ1692" s="71"/>
      <c r="AK1692" s="72"/>
    </row>
    <row r="1693" spans="23:37" x14ac:dyDescent="0.3">
      <c r="W1693" s="18"/>
      <c r="X1693" s="18"/>
      <c r="Y1693" s="18"/>
      <c r="Z1693" s="18"/>
      <c r="AA1693" s="18"/>
      <c r="AH1693" s="24"/>
      <c r="AI1693" s="25"/>
      <c r="AJ1693" s="71"/>
      <c r="AK1693" s="72"/>
    </row>
    <row r="1694" spans="23:37" x14ac:dyDescent="0.3">
      <c r="W1694" s="18"/>
      <c r="X1694" s="18"/>
      <c r="Y1694" s="18"/>
      <c r="Z1694" s="18"/>
      <c r="AA1694" s="18"/>
      <c r="AH1694" s="24"/>
      <c r="AI1694" s="25"/>
      <c r="AJ1694" s="71"/>
      <c r="AK1694" s="72"/>
    </row>
    <row r="1695" spans="23:37" x14ac:dyDescent="0.3">
      <c r="W1695" s="18"/>
      <c r="X1695" s="18"/>
      <c r="Y1695" s="18"/>
      <c r="Z1695" s="18"/>
      <c r="AA1695" s="18"/>
      <c r="AH1695" s="24"/>
      <c r="AI1695" s="25"/>
      <c r="AJ1695" s="71"/>
      <c r="AK1695" s="72"/>
    </row>
    <row r="1696" spans="23:37" x14ac:dyDescent="0.3">
      <c r="W1696" s="18"/>
      <c r="X1696" s="18"/>
      <c r="Y1696" s="18"/>
      <c r="Z1696" s="18"/>
      <c r="AA1696" s="18"/>
      <c r="AH1696" s="24"/>
      <c r="AI1696" s="25"/>
      <c r="AJ1696" s="71"/>
      <c r="AK1696" s="72"/>
    </row>
    <row r="1697" spans="23:37" x14ac:dyDescent="0.3">
      <c r="W1697" s="18"/>
      <c r="X1697" s="18"/>
      <c r="Y1697" s="18"/>
      <c r="Z1697" s="18"/>
      <c r="AA1697" s="18"/>
      <c r="AH1697" s="24"/>
      <c r="AI1697" s="25"/>
      <c r="AJ1697" s="71"/>
      <c r="AK1697" s="72"/>
    </row>
    <row r="1698" spans="23:37" x14ac:dyDescent="0.3">
      <c r="W1698" s="18"/>
      <c r="X1698" s="18"/>
      <c r="Y1698" s="18"/>
      <c r="Z1698" s="18"/>
      <c r="AA1698" s="18"/>
      <c r="AH1698" s="24"/>
      <c r="AI1698" s="25"/>
      <c r="AJ1698" s="71"/>
      <c r="AK1698" s="72"/>
    </row>
    <row r="1699" spans="23:37" x14ac:dyDescent="0.3">
      <c r="W1699" s="18"/>
      <c r="X1699" s="18"/>
      <c r="Y1699" s="18"/>
      <c r="Z1699" s="18"/>
      <c r="AA1699" s="18"/>
      <c r="AH1699" s="24"/>
      <c r="AI1699" s="25"/>
      <c r="AJ1699" s="71"/>
      <c r="AK1699" s="72"/>
    </row>
    <row r="1700" spans="23:37" x14ac:dyDescent="0.3">
      <c r="W1700" s="18"/>
      <c r="X1700" s="18"/>
      <c r="Y1700" s="18"/>
      <c r="Z1700" s="18"/>
      <c r="AA1700" s="18"/>
      <c r="AH1700" s="24"/>
      <c r="AI1700" s="25"/>
      <c r="AJ1700" s="71"/>
      <c r="AK1700" s="72"/>
    </row>
    <row r="1701" spans="23:37" x14ac:dyDescent="0.3">
      <c r="W1701" s="18"/>
      <c r="X1701" s="18"/>
      <c r="Y1701" s="18"/>
      <c r="Z1701" s="18"/>
      <c r="AA1701" s="18"/>
      <c r="AH1701" s="24"/>
      <c r="AI1701" s="25"/>
      <c r="AJ1701" s="71"/>
      <c r="AK1701" s="72"/>
    </row>
    <row r="1702" spans="23:37" x14ac:dyDescent="0.3">
      <c r="W1702" s="18"/>
      <c r="X1702" s="18"/>
      <c r="Y1702" s="18"/>
      <c r="Z1702" s="18"/>
      <c r="AA1702" s="18"/>
      <c r="AH1702" s="24"/>
      <c r="AI1702" s="25"/>
      <c r="AJ1702" s="71"/>
      <c r="AK1702" s="72"/>
    </row>
    <row r="1703" spans="23:37" x14ac:dyDescent="0.3">
      <c r="W1703" s="18"/>
      <c r="X1703" s="18"/>
      <c r="Y1703" s="18"/>
      <c r="Z1703" s="18"/>
      <c r="AA1703" s="18"/>
      <c r="AH1703" s="24"/>
      <c r="AI1703" s="25"/>
      <c r="AJ1703" s="71"/>
      <c r="AK1703" s="72"/>
    </row>
    <row r="1704" spans="23:37" x14ac:dyDescent="0.3">
      <c r="W1704" s="18"/>
      <c r="X1704" s="18"/>
      <c r="Y1704" s="18"/>
      <c r="Z1704" s="18"/>
      <c r="AA1704" s="18"/>
      <c r="AH1704" s="24"/>
      <c r="AI1704" s="25"/>
      <c r="AJ1704" s="71"/>
      <c r="AK1704" s="72"/>
    </row>
    <row r="1705" spans="23:37" x14ac:dyDescent="0.3">
      <c r="W1705" s="18"/>
      <c r="X1705" s="18"/>
      <c r="Y1705" s="18"/>
      <c r="Z1705" s="18"/>
      <c r="AA1705" s="18"/>
      <c r="AH1705" s="24"/>
      <c r="AI1705" s="25"/>
      <c r="AJ1705" s="71"/>
      <c r="AK1705" s="72"/>
    </row>
    <row r="1706" spans="23:37" x14ac:dyDescent="0.3">
      <c r="W1706" s="18"/>
      <c r="X1706" s="18"/>
      <c r="Y1706" s="18"/>
      <c r="Z1706" s="18"/>
      <c r="AA1706" s="18"/>
      <c r="AH1706" s="24"/>
      <c r="AI1706" s="25"/>
      <c r="AJ1706" s="71"/>
      <c r="AK1706" s="72"/>
    </row>
    <row r="1707" spans="23:37" x14ac:dyDescent="0.3">
      <c r="W1707" s="18"/>
      <c r="X1707" s="18"/>
      <c r="Y1707" s="18"/>
      <c r="Z1707" s="18"/>
      <c r="AA1707" s="18"/>
      <c r="AH1707" s="24"/>
      <c r="AI1707" s="25"/>
      <c r="AJ1707" s="71"/>
      <c r="AK1707" s="72"/>
    </row>
    <row r="1708" spans="23:37" x14ac:dyDescent="0.3">
      <c r="W1708" s="18"/>
      <c r="X1708" s="18"/>
      <c r="Y1708" s="18"/>
      <c r="Z1708" s="18"/>
      <c r="AA1708" s="18"/>
      <c r="AH1708" s="24"/>
      <c r="AI1708" s="25"/>
      <c r="AJ1708" s="71"/>
      <c r="AK1708" s="72"/>
    </row>
    <row r="1709" spans="23:37" x14ac:dyDescent="0.3">
      <c r="W1709" s="18"/>
      <c r="X1709" s="18"/>
      <c r="Y1709" s="18"/>
      <c r="Z1709" s="18"/>
      <c r="AA1709" s="18"/>
      <c r="AH1709" s="24"/>
      <c r="AI1709" s="25"/>
      <c r="AJ1709" s="71"/>
      <c r="AK1709" s="72"/>
    </row>
    <row r="1710" spans="23:37" x14ac:dyDescent="0.3">
      <c r="W1710" s="18"/>
      <c r="X1710" s="18"/>
      <c r="Y1710" s="18"/>
      <c r="Z1710" s="18"/>
      <c r="AA1710" s="18"/>
      <c r="AH1710" s="24"/>
      <c r="AI1710" s="25"/>
      <c r="AJ1710" s="71"/>
      <c r="AK1710" s="72"/>
    </row>
    <row r="1711" spans="23:37" x14ac:dyDescent="0.3">
      <c r="W1711" s="18"/>
      <c r="X1711" s="18"/>
      <c r="Y1711" s="18"/>
      <c r="Z1711" s="18"/>
      <c r="AA1711" s="18"/>
      <c r="AH1711" s="24"/>
      <c r="AI1711" s="25"/>
      <c r="AJ1711" s="71"/>
      <c r="AK1711" s="72"/>
    </row>
    <row r="1712" spans="23:37" x14ac:dyDescent="0.3">
      <c r="W1712" s="18"/>
      <c r="X1712" s="18"/>
      <c r="Y1712" s="18"/>
      <c r="Z1712" s="18"/>
      <c r="AA1712" s="18"/>
      <c r="AH1712" s="24"/>
      <c r="AI1712" s="25"/>
      <c r="AJ1712" s="71"/>
      <c r="AK1712" s="72"/>
    </row>
    <row r="1713" spans="23:37" x14ac:dyDescent="0.3">
      <c r="W1713" s="18"/>
      <c r="X1713" s="18"/>
      <c r="Y1713" s="18"/>
      <c r="Z1713" s="18"/>
      <c r="AA1713" s="18"/>
      <c r="AH1713" s="24"/>
      <c r="AI1713" s="25"/>
      <c r="AJ1713" s="71"/>
      <c r="AK1713" s="72"/>
    </row>
    <row r="1714" spans="23:37" x14ac:dyDescent="0.3">
      <c r="W1714" s="18"/>
      <c r="X1714" s="18"/>
      <c r="Y1714" s="18"/>
      <c r="Z1714" s="18"/>
      <c r="AA1714" s="18"/>
      <c r="AH1714" s="24"/>
      <c r="AI1714" s="25"/>
      <c r="AJ1714" s="71"/>
      <c r="AK1714" s="72"/>
    </row>
    <row r="1715" spans="23:37" x14ac:dyDescent="0.3">
      <c r="W1715" s="18"/>
      <c r="X1715" s="18"/>
      <c r="Y1715" s="18"/>
      <c r="Z1715" s="18"/>
      <c r="AA1715" s="18"/>
      <c r="AH1715" s="24"/>
      <c r="AI1715" s="25"/>
      <c r="AJ1715" s="71"/>
      <c r="AK1715" s="72"/>
    </row>
    <row r="1716" spans="23:37" x14ac:dyDescent="0.3">
      <c r="W1716" s="18"/>
      <c r="X1716" s="18"/>
      <c r="Y1716" s="18"/>
      <c r="Z1716" s="18"/>
      <c r="AA1716" s="18"/>
      <c r="AH1716" s="24"/>
      <c r="AI1716" s="25"/>
      <c r="AJ1716" s="71"/>
      <c r="AK1716" s="72"/>
    </row>
    <row r="1717" spans="23:37" x14ac:dyDescent="0.3">
      <c r="W1717" s="18"/>
      <c r="X1717" s="18"/>
      <c r="Y1717" s="18"/>
      <c r="Z1717" s="18"/>
      <c r="AA1717" s="18"/>
      <c r="AH1717" s="24"/>
      <c r="AI1717" s="25"/>
      <c r="AJ1717" s="71"/>
      <c r="AK1717" s="72"/>
    </row>
    <row r="1718" spans="23:37" x14ac:dyDescent="0.3">
      <c r="W1718" s="18"/>
      <c r="X1718" s="18"/>
      <c r="Y1718" s="18"/>
      <c r="Z1718" s="18"/>
      <c r="AA1718" s="18"/>
      <c r="AH1718" s="24"/>
      <c r="AI1718" s="25"/>
      <c r="AJ1718" s="71"/>
      <c r="AK1718" s="72"/>
    </row>
    <row r="1719" spans="23:37" x14ac:dyDescent="0.3">
      <c r="W1719" s="18"/>
      <c r="X1719" s="18"/>
      <c r="Y1719" s="18"/>
      <c r="Z1719" s="18"/>
      <c r="AA1719" s="18"/>
      <c r="AH1719" s="24"/>
      <c r="AI1719" s="25"/>
      <c r="AJ1719" s="71"/>
      <c r="AK1719" s="72"/>
    </row>
    <row r="1720" spans="23:37" x14ac:dyDescent="0.3">
      <c r="W1720" s="18"/>
      <c r="X1720" s="18"/>
      <c r="Y1720" s="18"/>
      <c r="Z1720" s="18"/>
      <c r="AA1720" s="18"/>
      <c r="AH1720" s="24"/>
      <c r="AI1720" s="25"/>
      <c r="AJ1720" s="71"/>
      <c r="AK1720" s="72"/>
    </row>
    <row r="1721" spans="23:37" x14ac:dyDescent="0.3">
      <c r="W1721" s="18"/>
      <c r="X1721" s="18"/>
      <c r="Y1721" s="18"/>
      <c r="Z1721" s="18"/>
      <c r="AA1721" s="18"/>
      <c r="AH1721" s="24"/>
      <c r="AI1721" s="25"/>
      <c r="AJ1721" s="71"/>
      <c r="AK1721" s="72"/>
    </row>
    <row r="1722" spans="23:37" x14ac:dyDescent="0.3">
      <c r="W1722" s="18"/>
      <c r="X1722" s="18"/>
      <c r="Y1722" s="18"/>
      <c r="Z1722" s="18"/>
      <c r="AA1722" s="18"/>
      <c r="AH1722" s="24"/>
      <c r="AI1722" s="25"/>
      <c r="AJ1722" s="71"/>
      <c r="AK1722" s="72"/>
    </row>
    <row r="1723" spans="23:37" x14ac:dyDescent="0.3">
      <c r="W1723" s="18"/>
      <c r="X1723" s="18"/>
      <c r="Y1723" s="18"/>
      <c r="Z1723" s="18"/>
      <c r="AA1723" s="18"/>
      <c r="AH1723" s="24"/>
      <c r="AI1723" s="25"/>
      <c r="AJ1723" s="71"/>
      <c r="AK1723" s="72"/>
    </row>
    <row r="1724" spans="23:37" x14ac:dyDescent="0.3">
      <c r="W1724" s="18"/>
      <c r="X1724" s="18"/>
      <c r="Y1724" s="18"/>
      <c r="Z1724" s="18"/>
      <c r="AA1724" s="18"/>
      <c r="AH1724" s="24"/>
      <c r="AI1724" s="25"/>
      <c r="AJ1724" s="71"/>
      <c r="AK1724" s="72"/>
    </row>
    <row r="1725" spans="23:37" x14ac:dyDescent="0.3">
      <c r="W1725" s="18"/>
      <c r="X1725" s="18"/>
      <c r="Y1725" s="18"/>
      <c r="Z1725" s="18"/>
      <c r="AA1725" s="18"/>
      <c r="AH1725" s="24"/>
      <c r="AI1725" s="25"/>
      <c r="AJ1725" s="71"/>
      <c r="AK1725" s="72"/>
    </row>
    <row r="1726" spans="23:37" x14ac:dyDescent="0.3">
      <c r="W1726" s="18"/>
      <c r="X1726" s="18"/>
      <c r="Y1726" s="18"/>
      <c r="Z1726" s="18"/>
      <c r="AA1726" s="18"/>
      <c r="AH1726" s="24"/>
      <c r="AI1726" s="25"/>
      <c r="AJ1726" s="71"/>
      <c r="AK1726" s="72"/>
    </row>
    <row r="1727" spans="23:37" x14ac:dyDescent="0.3">
      <c r="W1727" s="18"/>
      <c r="X1727" s="18"/>
      <c r="Y1727" s="18"/>
      <c r="Z1727" s="18"/>
      <c r="AA1727" s="18"/>
      <c r="AH1727" s="24"/>
      <c r="AI1727" s="25"/>
      <c r="AJ1727" s="71"/>
      <c r="AK1727" s="72"/>
    </row>
    <row r="1728" spans="23:37" x14ac:dyDescent="0.3">
      <c r="W1728" s="18"/>
      <c r="X1728" s="18"/>
      <c r="Y1728" s="18"/>
      <c r="Z1728" s="18"/>
      <c r="AA1728" s="18"/>
      <c r="AH1728" s="24"/>
      <c r="AI1728" s="25"/>
      <c r="AJ1728" s="71"/>
      <c r="AK1728" s="72"/>
    </row>
    <row r="1729" spans="23:37" x14ac:dyDescent="0.3">
      <c r="W1729" s="18"/>
      <c r="X1729" s="18"/>
      <c r="Y1729" s="18"/>
      <c r="Z1729" s="18"/>
      <c r="AA1729" s="18"/>
      <c r="AH1729" s="24"/>
      <c r="AI1729" s="25"/>
      <c r="AJ1729" s="71"/>
      <c r="AK1729" s="72"/>
    </row>
    <row r="1730" spans="23:37" x14ac:dyDescent="0.3">
      <c r="W1730" s="18"/>
      <c r="X1730" s="18"/>
      <c r="Y1730" s="18"/>
      <c r="Z1730" s="18"/>
      <c r="AA1730" s="18"/>
      <c r="AH1730" s="24"/>
      <c r="AI1730" s="25"/>
      <c r="AJ1730" s="71"/>
      <c r="AK1730" s="72"/>
    </row>
    <row r="1731" spans="23:37" x14ac:dyDescent="0.3">
      <c r="W1731" s="18"/>
      <c r="X1731" s="18"/>
      <c r="Y1731" s="18"/>
      <c r="Z1731" s="18"/>
      <c r="AA1731" s="18"/>
      <c r="AH1731" s="24"/>
      <c r="AI1731" s="25"/>
      <c r="AJ1731" s="71"/>
      <c r="AK1731" s="72"/>
    </row>
    <row r="1732" spans="23:37" x14ac:dyDescent="0.3">
      <c r="W1732" s="18"/>
      <c r="X1732" s="18"/>
      <c r="Y1732" s="18"/>
      <c r="Z1732" s="18"/>
      <c r="AA1732" s="18"/>
      <c r="AH1732" s="24"/>
      <c r="AI1732" s="25"/>
      <c r="AJ1732" s="71"/>
      <c r="AK1732" s="72"/>
    </row>
    <row r="1733" spans="23:37" x14ac:dyDescent="0.3">
      <c r="W1733" s="18"/>
      <c r="X1733" s="18"/>
      <c r="Y1733" s="18"/>
      <c r="Z1733" s="18"/>
      <c r="AA1733" s="18"/>
      <c r="AH1733" s="24"/>
      <c r="AI1733" s="25"/>
      <c r="AJ1733" s="71"/>
      <c r="AK1733" s="72"/>
    </row>
    <row r="1734" spans="23:37" x14ac:dyDescent="0.3">
      <c r="W1734" s="18"/>
      <c r="X1734" s="18"/>
      <c r="Y1734" s="18"/>
      <c r="Z1734" s="18"/>
      <c r="AA1734" s="18"/>
      <c r="AH1734" s="24"/>
      <c r="AI1734" s="25"/>
      <c r="AJ1734" s="71"/>
      <c r="AK1734" s="72"/>
    </row>
    <row r="1735" spans="23:37" x14ac:dyDescent="0.3">
      <c r="W1735" s="18"/>
      <c r="X1735" s="18"/>
      <c r="Y1735" s="18"/>
      <c r="Z1735" s="18"/>
      <c r="AA1735" s="18"/>
      <c r="AH1735" s="24"/>
      <c r="AI1735" s="25"/>
      <c r="AJ1735" s="71"/>
      <c r="AK1735" s="72"/>
    </row>
    <row r="1736" spans="23:37" x14ac:dyDescent="0.3">
      <c r="W1736" s="18"/>
      <c r="X1736" s="18"/>
      <c r="Y1736" s="18"/>
      <c r="Z1736" s="18"/>
      <c r="AA1736" s="18"/>
      <c r="AH1736" s="24"/>
      <c r="AI1736" s="25"/>
      <c r="AJ1736" s="71"/>
      <c r="AK1736" s="72"/>
    </row>
    <row r="1737" spans="23:37" x14ac:dyDescent="0.3">
      <c r="W1737" s="18"/>
      <c r="X1737" s="18"/>
      <c r="Y1737" s="18"/>
      <c r="Z1737" s="18"/>
      <c r="AA1737" s="18"/>
      <c r="AH1737" s="24"/>
      <c r="AI1737" s="25"/>
      <c r="AJ1737" s="71"/>
      <c r="AK1737" s="72"/>
    </row>
    <row r="1738" spans="23:37" x14ac:dyDescent="0.3">
      <c r="W1738" s="18"/>
      <c r="X1738" s="18"/>
      <c r="Y1738" s="18"/>
      <c r="Z1738" s="18"/>
      <c r="AA1738" s="18"/>
      <c r="AH1738" s="24"/>
      <c r="AI1738" s="25"/>
      <c r="AJ1738" s="71"/>
      <c r="AK1738" s="72"/>
    </row>
    <row r="1739" spans="23:37" x14ac:dyDescent="0.3">
      <c r="W1739" s="18"/>
      <c r="X1739" s="18"/>
      <c r="Y1739" s="18"/>
      <c r="Z1739" s="18"/>
      <c r="AA1739" s="18"/>
      <c r="AH1739" s="24"/>
      <c r="AI1739" s="25"/>
      <c r="AJ1739" s="71"/>
      <c r="AK1739" s="72"/>
    </row>
    <row r="1740" spans="23:37" x14ac:dyDescent="0.3">
      <c r="W1740" s="18"/>
      <c r="X1740" s="18"/>
      <c r="Y1740" s="18"/>
      <c r="Z1740" s="18"/>
      <c r="AA1740" s="18"/>
      <c r="AH1740" s="24"/>
      <c r="AI1740" s="25"/>
      <c r="AJ1740" s="71"/>
      <c r="AK1740" s="72"/>
    </row>
    <row r="1741" spans="23:37" x14ac:dyDescent="0.3">
      <c r="W1741" s="18"/>
      <c r="X1741" s="18"/>
      <c r="Y1741" s="18"/>
      <c r="Z1741" s="18"/>
      <c r="AA1741" s="18"/>
      <c r="AH1741" s="24"/>
      <c r="AI1741" s="25"/>
      <c r="AJ1741" s="71"/>
      <c r="AK1741" s="72"/>
    </row>
    <row r="1742" spans="23:37" x14ac:dyDescent="0.3">
      <c r="W1742" s="18"/>
      <c r="X1742" s="18"/>
      <c r="Y1742" s="18"/>
      <c r="Z1742" s="18"/>
      <c r="AA1742" s="18"/>
      <c r="AH1742" s="24"/>
      <c r="AI1742" s="25"/>
      <c r="AJ1742" s="71"/>
      <c r="AK1742" s="72"/>
    </row>
    <row r="1743" spans="23:37" x14ac:dyDescent="0.3">
      <c r="W1743" s="18"/>
      <c r="X1743" s="18"/>
      <c r="Y1743" s="18"/>
      <c r="Z1743" s="18"/>
      <c r="AA1743" s="18"/>
      <c r="AH1743" s="24"/>
      <c r="AI1743" s="25"/>
      <c r="AJ1743" s="71"/>
      <c r="AK1743" s="72"/>
    </row>
    <row r="1744" spans="23:37" x14ac:dyDescent="0.3">
      <c r="W1744" s="18"/>
      <c r="X1744" s="18"/>
      <c r="Y1744" s="18"/>
      <c r="Z1744" s="18"/>
      <c r="AA1744" s="18"/>
      <c r="AH1744" s="24"/>
      <c r="AI1744" s="25"/>
      <c r="AJ1744" s="71"/>
      <c r="AK1744" s="72"/>
    </row>
    <row r="1745" spans="23:37" x14ac:dyDescent="0.3">
      <c r="W1745" s="18"/>
      <c r="X1745" s="18"/>
      <c r="Y1745" s="18"/>
      <c r="Z1745" s="18"/>
      <c r="AA1745" s="18"/>
      <c r="AH1745" s="24"/>
      <c r="AI1745" s="25"/>
      <c r="AJ1745" s="71"/>
      <c r="AK1745" s="72"/>
    </row>
    <row r="1746" spans="23:37" x14ac:dyDescent="0.3">
      <c r="W1746" s="18"/>
      <c r="X1746" s="18"/>
      <c r="Y1746" s="18"/>
      <c r="Z1746" s="18"/>
      <c r="AA1746" s="18"/>
      <c r="AH1746" s="24"/>
      <c r="AI1746" s="25"/>
      <c r="AJ1746" s="71"/>
      <c r="AK1746" s="72"/>
    </row>
    <row r="1747" spans="23:37" x14ac:dyDescent="0.3">
      <c r="W1747" s="18"/>
      <c r="X1747" s="18"/>
      <c r="Y1747" s="18"/>
      <c r="Z1747" s="18"/>
      <c r="AA1747" s="18"/>
      <c r="AH1747" s="24"/>
      <c r="AI1747" s="25"/>
      <c r="AJ1747" s="71"/>
      <c r="AK1747" s="72"/>
    </row>
    <row r="1748" spans="23:37" x14ac:dyDescent="0.3">
      <c r="W1748" s="18"/>
      <c r="X1748" s="18"/>
      <c r="Y1748" s="18"/>
      <c r="Z1748" s="18"/>
      <c r="AA1748" s="18"/>
      <c r="AH1748" s="24"/>
      <c r="AI1748" s="25"/>
      <c r="AJ1748" s="71"/>
      <c r="AK1748" s="72"/>
    </row>
    <row r="1749" spans="23:37" x14ac:dyDescent="0.3">
      <c r="W1749" s="18"/>
      <c r="X1749" s="18"/>
      <c r="Y1749" s="18"/>
      <c r="Z1749" s="18"/>
      <c r="AA1749" s="18"/>
      <c r="AH1749" s="24"/>
      <c r="AI1749" s="25"/>
      <c r="AJ1749" s="71"/>
      <c r="AK1749" s="72"/>
    </row>
    <row r="1750" spans="23:37" x14ac:dyDescent="0.3">
      <c r="W1750" s="18"/>
      <c r="X1750" s="18"/>
      <c r="Y1750" s="18"/>
      <c r="Z1750" s="18"/>
      <c r="AA1750" s="18"/>
      <c r="AH1750" s="24"/>
      <c r="AI1750" s="25"/>
      <c r="AJ1750" s="71"/>
      <c r="AK1750" s="72"/>
    </row>
    <row r="1751" spans="23:37" x14ac:dyDescent="0.3">
      <c r="W1751" s="18"/>
      <c r="X1751" s="18"/>
      <c r="Y1751" s="18"/>
      <c r="Z1751" s="18"/>
      <c r="AA1751" s="18"/>
      <c r="AH1751" s="24"/>
      <c r="AI1751" s="25"/>
      <c r="AJ1751" s="71"/>
      <c r="AK1751" s="72"/>
    </row>
    <row r="1752" spans="23:37" x14ac:dyDescent="0.3">
      <c r="W1752" s="18"/>
      <c r="X1752" s="18"/>
      <c r="Y1752" s="18"/>
      <c r="Z1752" s="18"/>
      <c r="AA1752" s="18"/>
      <c r="AH1752" s="24"/>
      <c r="AI1752" s="25"/>
      <c r="AJ1752" s="71"/>
      <c r="AK1752" s="72"/>
    </row>
    <row r="1753" spans="23:37" x14ac:dyDescent="0.3">
      <c r="W1753" s="18"/>
      <c r="X1753" s="18"/>
      <c r="Y1753" s="18"/>
      <c r="Z1753" s="18"/>
      <c r="AA1753" s="18"/>
      <c r="AH1753" s="24"/>
      <c r="AI1753" s="25"/>
      <c r="AJ1753" s="71"/>
      <c r="AK1753" s="72"/>
    </row>
    <row r="1754" spans="23:37" x14ac:dyDescent="0.3">
      <c r="W1754" s="18"/>
      <c r="X1754" s="18"/>
      <c r="Y1754" s="18"/>
      <c r="Z1754" s="18"/>
      <c r="AA1754" s="18"/>
      <c r="AH1754" s="24"/>
      <c r="AI1754" s="25"/>
      <c r="AJ1754" s="71"/>
      <c r="AK1754" s="72"/>
    </row>
    <row r="1755" spans="23:37" x14ac:dyDescent="0.3">
      <c r="W1755" s="18"/>
      <c r="X1755" s="18"/>
      <c r="Y1755" s="18"/>
      <c r="Z1755" s="18"/>
      <c r="AA1755" s="18"/>
      <c r="AH1755" s="24"/>
      <c r="AI1755" s="25"/>
      <c r="AJ1755" s="71"/>
      <c r="AK1755" s="72"/>
    </row>
    <row r="1756" spans="23:37" x14ac:dyDescent="0.3">
      <c r="W1756" s="18"/>
      <c r="X1756" s="18"/>
      <c r="Y1756" s="18"/>
      <c r="Z1756" s="18"/>
      <c r="AA1756" s="18"/>
      <c r="AH1756" s="24"/>
      <c r="AI1756" s="25"/>
      <c r="AJ1756" s="71"/>
      <c r="AK1756" s="72"/>
    </row>
    <row r="1757" spans="23:37" x14ac:dyDescent="0.3">
      <c r="W1757" s="18"/>
      <c r="X1757" s="18"/>
      <c r="Y1757" s="18"/>
      <c r="Z1757" s="18"/>
      <c r="AA1757" s="18"/>
      <c r="AH1757" s="24"/>
      <c r="AI1757" s="25"/>
      <c r="AJ1757" s="71"/>
      <c r="AK1757" s="72"/>
    </row>
    <row r="1758" spans="23:37" x14ac:dyDescent="0.3">
      <c r="W1758" s="18"/>
      <c r="X1758" s="18"/>
      <c r="Y1758" s="18"/>
      <c r="Z1758" s="18"/>
      <c r="AA1758" s="18"/>
      <c r="AH1758" s="24"/>
      <c r="AI1758" s="25"/>
      <c r="AJ1758" s="71"/>
      <c r="AK1758" s="72"/>
    </row>
    <row r="1759" spans="23:37" x14ac:dyDescent="0.3">
      <c r="W1759" s="18"/>
      <c r="X1759" s="18"/>
      <c r="Y1759" s="18"/>
      <c r="Z1759" s="18"/>
      <c r="AA1759" s="18"/>
      <c r="AH1759" s="24"/>
      <c r="AI1759" s="25"/>
      <c r="AJ1759" s="71"/>
      <c r="AK1759" s="72"/>
    </row>
    <row r="1760" spans="23:37" x14ac:dyDescent="0.3">
      <c r="W1760" s="18"/>
      <c r="X1760" s="18"/>
      <c r="Y1760" s="18"/>
      <c r="Z1760" s="18"/>
      <c r="AA1760" s="18"/>
      <c r="AH1760" s="24"/>
      <c r="AI1760" s="25"/>
      <c r="AJ1760" s="71"/>
      <c r="AK1760" s="72"/>
    </row>
    <row r="1761" spans="23:37" x14ac:dyDescent="0.3">
      <c r="W1761" s="18"/>
      <c r="X1761" s="18"/>
      <c r="Y1761" s="18"/>
      <c r="Z1761" s="18"/>
      <c r="AA1761" s="18"/>
      <c r="AH1761" s="24"/>
      <c r="AI1761" s="25"/>
      <c r="AJ1761" s="71"/>
      <c r="AK1761" s="72"/>
    </row>
    <row r="1762" spans="23:37" x14ac:dyDescent="0.3">
      <c r="W1762" s="18"/>
      <c r="X1762" s="18"/>
      <c r="Y1762" s="18"/>
      <c r="Z1762" s="18"/>
      <c r="AA1762" s="18"/>
      <c r="AH1762" s="24"/>
      <c r="AI1762" s="25"/>
      <c r="AJ1762" s="71"/>
      <c r="AK1762" s="72"/>
    </row>
    <row r="1763" spans="23:37" x14ac:dyDescent="0.3">
      <c r="W1763" s="18"/>
      <c r="X1763" s="18"/>
      <c r="Y1763" s="18"/>
      <c r="Z1763" s="18"/>
      <c r="AA1763" s="18"/>
      <c r="AH1763" s="24"/>
      <c r="AI1763" s="25"/>
      <c r="AJ1763" s="71"/>
      <c r="AK1763" s="72"/>
    </row>
    <row r="1764" spans="23:37" x14ac:dyDescent="0.3">
      <c r="W1764" s="18"/>
      <c r="X1764" s="18"/>
      <c r="Y1764" s="18"/>
      <c r="Z1764" s="18"/>
      <c r="AA1764" s="18"/>
      <c r="AH1764" s="24"/>
      <c r="AI1764" s="25"/>
      <c r="AJ1764" s="71"/>
      <c r="AK1764" s="72"/>
    </row>
    <row r="1765" spans="23:37" x14ac:dyDescent="0.3">
      <c r="W1765" s="18"/>
      <c r="X1765" s="18"/>
      <c r="Y1765" s="18"/>
      <c r="Z1765" s="18"/>
      <c r="AA1765" s="18"/>
      <c r="AH1765" s="24"/>
      <c r="AI1765" s="25"/>
      <c r="AJ1765" s="71"/>
      <c r="AK1765" s="72"/>
    </row>
    <row r="1766" spans="23:37" x14ac:dyDescent="0.3">
      <c r="W1766" s="18"/>
      <c r="X1766" s="18"/>
      <c r="Y1766" s="18"/>
      <c r="Z1766" s="18"/>
      <c r="AA1766" s="18"/>
      <c r="AH1766" s="24"/>
      <c r="AI1766" s="25"/>
      <c r="AJ1766" s="71"/>
      <c r="AK1766" s="72"/>
    </row>
    <row r="1767" spans="23:37" x14ac:dyDescent="0.3">
      <c r="W1767" s="18"/>
      <c r="X1767" s="18"/>
      <c r="Y1767" s="18"/>
      <c r="Z1767" s="18"/>
      <c r="AA1767" s="18"/>
      <c r="AH1767" s="24"/>
      <c r="AI1767" s="25"/>
      <c r="AJ1767" s="71"/>
      <c r="AK1767" s="72"/>
    </row>
    <row r="1768" spans="23:37" x14ac:dyDescent="0.3">
      <c r="W1768" s="18"/>
      <c r="X1768" s="18"/>
      <c r="Y1768" s="18"/>
      <c r="Z1768" s="18"/>
      <c r="AA1768" s="18"/>
      <c r="AH1768" s="24"/>
      <c r="AI1768" s="25"/>
      <c r="AJ1768" s="71"/>
      <c r="AK1768" s="72"/>
    </row>
    <row r="1769" spans="23:37" x14ac:dyDescent="0.3">
      <c r="W1769" s="18"/>
      <c r="X1769" s="18"/>
      <c r="Y1769" s="18"/>
      <c r="Z1769" s="18"/>
      <c r="AA1769" s="18"/>
      <c r="AH1769" s="24"/>
      <c r="AI1769" s="25"/>
      <c r="AJ1769" s="71"/>
      <c r="AK1769" s="72"/>
    </row>
    <row r="1770" spans="23:37" x14ac:dyDescent="0.3">
      <c r="W1770" s="18"/>
      <c r="X1770" s="18"/>
      <c r="Y1770" s="18"/>
      <c r="Z1770" s="18"/>
      <c r="AA1770" s="18"/>
      <c r="AH1770" s="24"/>
      <c r="AI1770" s="25"/>
      <c r="AJ1770" s="71"/>
      <c r="AK1770" s="72"/>
    </row>
    <row r="1771" spans="23:37" x14ac:dyDescent="0.3">
      <c r="W1771" s="18"/>
      <c r="X1771" s="18"/>
      <c r="Y1771" s="18"/>
      <c r="Z1771" s="18"/>
      <c r="AA1771" s="18"/>
      <c r="AH1771" s="24"/>
      <c r="AI1771" s="25"/>
      <c r="AJ1771" s="71"/>
      <c r="AK1771" s="72"/>
    </row>
    <row r="1772" spans="23:37" x14ac:dyDescent="0.3">
      <c r="W1772" s="18"/>
      <c r="X1772" s="18"/>
      <c r="Y1772" s="18"/>
      <c r="Z1772" s="18"/>
      <c r="AA1772" s="18"/>
      <c r="AH1772" s="24"/>
      <c r="AI1772" s="25"/>
      <c r="AJ1772" s="71"/>
      <c r="AK1772" s="72"/>
    </row>
    <row r="1773" spans="23:37" x14ac:dyDescent="0.3">
      <c r="W1773" s="18"/>
      <c r="X1773" s="18"/>
      <c r="Y1773" s="18"/>
      <c r="Z1773" s="18"/>
      <c r="AA1773" s="18"/>
      <c r="AH1773" s="24"/>
      <c r="AI1773" s="25"/>
      <c r="AJ1773" s="71"/>
      <c r="AK1773" s="72"/>
    </row>
    <row r="1774" spans="23:37" x14ac:dyDescent="0.3">
      <c r="W1774" s="18"/>
      <c r="X1774" s="18"/>
      <c r="Y1774" s="18"/>
      <c r="Z1774" s="18"/>
      <c r="AA1774" s="18"/>
      <c r="AH1774" s="24"/>
      <c r="AI1774" s="25"/>
      <c r="AJ1774" s="71"/>
      <c r="AK1774" s="72"/>
    </row>
    <row r="1775" spans="23:37" x14ac:dyDescent="0.3">
      <c r="W1775" s="18"/>
      <c r="X1775" s="18"/>
      <c r="Y1775" s="18"/>
      <c r="Z1775" s="18"/>
      <c r="AA1775" s="18"/>
      <c r="AH1775" s="24"/>
      <c r="AI1775" s="25"/>
      <c r="AJ1775" s="71"/>
      <c r="AK1775" s="72"/>
    </row>
    <row r="1776" spans="23:37" x14ac:dyDescent="0.3">
      <c r="W1776" s="18"/>
      <c r="X1776" s="18"/>
      <c r="Y1776" s="18"/>
      <c r="Z1776" s="18"/>
      <c r="AA1776" s="18"/>
      <c r="AH1776" s="24"/>
      <c r="AI1776" s="25"/>
      <c r="AJ1776" s="71"/>
      <c r="AK1776" s="72"/>
    </row>
    <row r="1777" spans="23:37" x14ac:dyDescent="0.3">
      <c r="W1777" s="18"/>
      <c r="X1777" s="18"/>
      <c r="Y1777" s="18"/>
      <c r="Z1777" s="18"/>
      <c r="AA1777" s="18"/>
      <c r="AH1777" s="24"/>
      <c r="AI1777" s="25"/>
      <c r="AJ1777" s="71"/>
      <c r="AK1777" s="72"/>
    </row>
    <row r="1778" spans="23:37" x14ac:dyDescent="0.3">
      <c r="W1778" s="18"/>
      <c r="X1778" s="18"/>
      <c r="Y1778" s="18"/>
      <c r="Z1778" s="18"/>
      <c r="AA1778" s="18"/>
      <c r="AH1778" s="24"/>
      <c r="AI1778" s="25"/>
      <c r="AJ1778" s="71"/>
      <c r="AK1778" s="72"/>
    </row>
    <row r="1779" spans="23:37" x14ac:dyDescent="0.3">
      <c r="W1779" s="18"/>
      <c r="X1779" s="18"/>
      <c r="Y1779" s="18"/>
      <c r="Z1779" s="18"/>
      <c r="AA1779" s="18"/>
      <c r="AH1779" s="24"/>
      <c r="AI1779" s="25"/>
      <c r="AJ1779" s="71"/>
      <c r="AK1779" s="72"/>
    </row>
    <row r="1780" spans="23:37" x14ac:dyDescent="0.3">
      <c r="W1780" s="18"/>
      <c r="X1780" s="18"/>
      <c r="Y1780" s="18"/>
      <c r="Z1780" s="18"/>
      <c r="AA1780" s="18"/>
      <c r="AH1780" s="24"/>
      <c r="AI1780" s="25"/>
      <c r="AJ1780" s="71"/>
      <c r="AK1780" s="72"/>
    </row>
    <row r="1781" spans="23:37" x14ac:dyDescent="0.3">
      <c r="W1781" s="18"/>
      <c r="X1781" s="18"/>
      <c r="Y1781" s="18"/>
      <c r="Z1781" s="18"/>
      <c r="AA1781" s="18"/>
      <c r="AH1781" s="24"/>
      <c r="AI1781" s="25"/>
      <c r="AJ1781" s="71"/>
      <c r="AK1781" s="72"/>
    </row>
    <row r="1782" spans="23:37" x14ac:dyDescent="0.3">
      <c r="W1782" s="18"/>
      <c r="X1782" s="18"/>
      <c r="Y1782" s="18"/>
      <c r="Z1782" s="18"/>
      <c r="AA1782" s="18"/>
      <c r="AH1782" s="24"/>
      <c r="AI1782" s="25"/>
      <c r="AJ1782" s="71"/>
      <c r="AK1782" s="72"/>
    </row>
    <row r="1783" spans="23:37" x14ac:dyDescent="0.3">
      <c r="W1783" s="18"/>
      <c r="X1783" s="18"/>
      <c r="Y1783" s="18"/>
      <c r="Z1783" s="18"/>
      <c r="AA1783" s="18"/>
      <c r="AH1783" s="24"/>
      <c r="AI1783" s="25"/>
      <c r="AJ1783" s="71"/>
      <c r="AK1783" s="72"/>
    </row>
    <row r="1784" spans="23:37" x14ac:dyDescent="0.3">
      <c r="W1784" s="18"/>
      <c r="X1784" s="18"/>
      <c r="Y1784" s="18"/>
      <c r="Z1784" s="18"/>
      <c r="AA1784" s="18"/>
      <c r="AH1784" s="24"/>
      <c r="AI1784" s="25"/>
      <c r="AJ1784" s="71"/>
      <c r="AK1784" s="72"/>
    </row>
    <row r="1785" spans="23:37" x14ac:dyDescent="0.3">
      <c r="W1785" s="18"/>
      <c r="X1785" s="18"/>
      <c r="Y1785" s="18"/>
      <c r="Z1785" s="18"/>
      <c r="AA1785" s="18"/>
      <c r="AH1785" s="24"/>
      <c r="AI1785" s="25"/>
      <c r="AJ1785" s="71"/>
      <c r="AK1785" s="72"/>
    </row>
    <row r="1786" spans="23:37" x14ac:dyDescent="0.3">
      <c r="W1786" s="18"/>
      <c r="X1786" s="18"/>
      <c r="Y1786" s="18"/>
      <c r="Z1786" s="18"/>
      <c r="AA1786" s="18"/>
      <c r="AH1786" s="24"/>
      <c r="AI1786" s="25"/>
      <c r="AJ1786" s="71"/>
      <c r="AK1786" s="72"/>
    </row>
    <row r="1787" spans="23:37" x14ac:dyDescent="0.3">
      <c r="W1787" s="18"/>
      <c r="X1787" s="18"/>
      <c r="Y1787" s="18"/>
      <c r="Z1787" s="18"/>
      <c r="AA1787" s="18"/>
      <c r="AH1787" s="24"/>
      <c r="AI1787" s="25"/>
      <c r="AJ1787" s="71"/>
      <c r="AK1787" s="72"/>
    </row>
    <row r="1788" spans="23:37" x14ac:dyDescent="0.3">
      <c r="W1788" s="18"/>
      <c r="X1788" s="18"/>
      <c r="Y1788" s="18"/>
      <c r="Z1788" s="18"/>
      <c r="AA1788" s="18"/>
      <c r="AH1788" s="24"/>
      <c r="AI1788" s="25"/>
      <c r="AJ1788" s="71"/>
      <c r="AK1788" s="72"/>
    </row>
    <row r="1789" spans="23:37" x14ac:dyDescent="0.3">
      <c r="W1789" s="18"/>
      <c r="X1789" s="18"/>
      <c r="Y1789" s="18"/>
      <c r="Z1789" s="18"/>
      <c r="AA1789" s="18"/>
      <c r="AH1789" s="24"/>
      <c r="AI1789" s="25"/>
      <c r="AJ1789" s="71"/>
      <c r="AK1789" s="72"/>
    </row>
    <row r="1790" spans="23:37" x14ac:dyDescent="0.3">
      <c r="W1790" s="18"/>
      <c r="X1790" s="18"/>
      <c r="Y1790" s="18"/>
      <c r="Z1790" s="18"/>
      <c r="AA1790" s="18"/>
      <c r="AH1790" s="24"/>
      <c r="AI1790" s="25"/>
      <c r="AJ1790" s="71"/>
      <c r="AK1790" s="72"/>
    </row>
    <row r="1791" spans="23:37" x14ac:dyDescent="0.3">
      <c r="W1791" s="18"/>
      <c r="X1791" s="18"/>
      <c r="Y1791" s="18"/>
      <c r="Z1791" s="18"/>
      <c r="AA1791" s="18"/>
      <c r="AH1791" s="24"/>
      <c r="AI1791" s="25"/>
      <c r="AJ1791" s="71"/>
      <c r="AK1791" s="72"/>
    </row>
    <row r="1792" spans="23:37" x14ac:dyDescent="0.3">
      <c r="W1792" s="18"/>
      <c r="X1792" s="18"/>
      <c r="Y1792" s="18"/>
      <c r="Z1792" s="18"/>
      <c r="AA1792" s="18"/>
      <c r="AH1792" s="24"/>
      <c r="AI1792" s="25"/>
      <c r="AJ1792" s="71"/>
      <c r="AK1792" s="72"/>
    </row>
    <row r="1793" spans="23:37" x14ac:dyDescent="0.3">
      <c r="W1793" s="18"/>
      <c r="X1793" s="18"/>
      <c r="Y1793" s="18"/>
      <c r="Z1793" s="18"/>
      <c r="AA1793" s="18"/>
      <c r="AH1793" s="24"/>
      <c r="AI1793" s="25"/>
      <c r="AJ1793" s="71"/>
      <c r="AK1793" s="72"/>
    </row>
    <row r="1794" spans="23:37" x14ac:dyDescent="0.3">
      <c r="W1794" s="18"/>
      <c r="X1794" s="18"/>
      <c r="Y1794" s="18"/>
      <c r="Z1794" s="18"/>
      <c r="AA1794" s="18"/>
      <c r="AH1794" s="24"/>
      <c r="AI1794" s="25"/>
      <c r="AJ1794" s="71"/>
      <c r="AK1794" s="72"/>
    </row>
    <row r="1795" spans="23:37" x14ac:dyDescent="0.3">
      <c r="W1795" s="18"/>
      <c r="X1795" s="18"/>
      <c r="Y1795" s="18"/>
      <c r="Z1795" s="18"/>
      <c r="AA1795" s="18"/>
      <c r="AH1795" s="24"/>
      <c r="AI1795" s="25"/>
      <c r="AJ1795" s="71"/>
      <c r="AK1795" s="72"/>
    </row>
    <row r="1796" spans="23:37" x14ac:dyDescent="0.3">
      <c r="W1796" s="18"/>
      <c r="X1796" s="18"/>
      <c r="Y1796" s="18"/>
      <c r="Z1796" s="18"/>
      <c r="AA1796" s="18"/>
      <c r="AH1796" s="24"/>
      <c r="AI1796" s="25"/>
      <c r="AJ1796" s="71"/>
      <c r="AK1796" s="72"/>
    </row>
    <row r="1797" spans="23:37" x14ac:dyDescent="0.3">
      <c r="W1797" s="18"/>
      <c r="X1797" s="18"/>
      <c r="Y1797" s="18"/>
      <c r="Z1797" s="18"/>
      <c r="AA1797" s="18"/>
      <c r="AH1797" s="24"/>
      <c r="AI1797" s="25"/>
      <c r="AJ1797" s="71"/>
      <c r="AK1797" s="72"/>
    </row>
    <row r="1798" spans="23:37" x14ac:dyDescent="0.3">
      <c r="W1798" s="18"/>
      <c r="X1798" s="18"/>
      <c r="Y1798" s="18"/>
      <c r="Z1798" s="18"/>
      <c r="AA1798" s="18"/>
      <c r="AH1798" s="24"/>
      <c r="AI1798" s="25"/>
      <c r="AJ1798" s="71"/>
      <c r="AK1798" s="72"/>
    </row>
    <row r="1799" spans="23:37" x14ac:dyDescent="0.3">
      <c r="W1799" s="18"/>
      <c r="X1799" s="18"/>
      <c r="Y1799" s="18"/>
      <c r="Z1799" s="18"/>
      <c r="AA1799" s="18"/>
      <c r="AH1799" s="24"/>
      <c r="AI1799" s="25"/>
      <c r="AJ1799" s="71"/>
      <c r="AK1799" s="72"/>
    </row>
    <row r="1800" spans="23:37" x14ac:dyDescent="0.3">
      <c r="W1800" s="18"/>
      <c r="X1800" s="18"/>
      <c r="Y1800" s="18"/>
      <c r="Z1800" s="18"/>
      <c r="AA1800" s="18"/>
      <c r="AH1800" s="24"/>
      <c r="AI1800" s="25"/>
      <c r="AJ1800" s="71"/>
      <c r="AK1800" s="72"/>
    </row>
    <row r="1801" spans="23:37" x14ac:dyDescent="0.3">
      <c r="W1801" s="18"/>
      <c r="X1801" s="18"/>
      <c r="Y1801" s="18"/>
      <c r="Z1801" s="18"/>
      <c r="AA1801" s="18"/>
      <c r="AH1801" s="24"/>
      <c r="AI1801" s="25"/>
      <c r="AJ1801" s="71"/>
      <c r="AK1801" s="72"/>
    </row>
    <row r="1802" spans="23:37" x14ac:dyDescent="0.3">
      <c r="W1802" s="18"/>
      <c r="X1802" s="18"/>
      <c r="Y1802" s="18"/>
      <c r="Z1802" s="18"/>
      <c r="AA1802" s="18"/>
      <c r="AH1802" s="24"/>
      <c r="AI1802" s="25"/>
      <c r="AJ1802" s="71"/>
      <c r="AK1802" s="72"/>
    </row>
    <row r="1803" spans="23:37" x14ac:dyDescent="0.3">
      <c r="W1803" s="18"/>
      <c r="X1803" s="18"/>
      <c r="Y1803" s="18"/>
      <c r="Z1803" s="18"/>
      <c r="AA1803" s="18"/>
      <c r="AH1803" s="24"/>
      <c r="AI1803" s="25"/>
      <c r="AJ1803" s="71"/>
      <c r="AK1803" s="72"/>
    </row>
    <row r="1804" spans="23:37" x14ac:dyDescent="0.3">
      <c r="W1804" s="18"/>
      <c r="X1804" s="18"/>
      <c r="Y1804" s="18"/>
      <c r="Z1804" s="18"/>
      <c r="AA1804" s="18"/>
      <c r="AH1804" s="24"/>
      <c r="AI1804" s="25"/>
      <c r="AJ1804" s="71"/>
      <c r="AK1804" s="72"/>
    </row>
    <row r="1805" spans="23:37" x14ac:dyDescent="0.3">
      <c r="W1805" s="18"/>
      <c r="X1805" s="18"/>
      <c r="Y1805" s="18"/>
      <c r="Z1805" s="18"/>
      <c r="AA1805" s="18"/>
      <c r="AH1805" s="24"/>
      <c r="AI1805" s="25"/>
      <c r="AJ1805" s="71"/>
      <c r="AK1805" s="72"/>
    </row>
    <row r="1806" spans="23:37" x14ac:dyDescent="0.3">
      <c r="W1806" s="18"/>
      <c r="X1806" s="18"/>
      <c r="Y1806" s="18"/>
      <c r="Z1806" s="18"/>
      <c r="AA1806" s="18"/>
      <c r="AH1806" s="24"/>
      <c r="AI1806" s="25"/>
      <c r="AJ1806" s="71"/>
      <c r="AK1806" s="72"/>
    </row>
    <row r="1807" spans="23:37" x14ac:dyDescent="0.3">
      <c r="W1807" s="18"/>
      <c r="X1807" s="18"/>
      <c r="Y1807" s="18"/>
      <c r="Z1807" s="18"/>
      <c r="AA1807" s="18"/>
      <c r="AH1807" s="24"/>
      <c r="AI1807" s="25"/>
      <c r="AJ1807" s="71"/>
      <c r="AK1807" s="72"/>
    </row>
    <row r="1808" spans="23:37" x14ac:dyDescent="0.3">
      <c r="W1808" s="18"/>
      <c r="X1808" s="18"/>
      <c r="Y1808" s="18"/>
      <c r="Z1808" s="18"/>
      <c r="AA1808" s="18"/>
      <c r="AH1808" s="24"/>
      <c r="AI1808" s="25"/>
      <c r="AJ1808" s="71"/>
      <c r="AK1808" s="72"/>
    </row>
    <row r="1809" spans="23:37" x14ac:dyDescent="0.3">
      <c r="W1809" s="18"/>
      <c r="X1809" s="18"/>
      <c r="Y1809" s="18"/>
      <c r="Z1809" s="18"/>
      <c r="AA1809" s="18"/>
      <c r="AH1809" s="24"/>
      <c r="AI1809" s="25"/>
      <c r="AJ1809" s="71"/>
      <c r="AK1809" s="72"/>
    </row>
    <row r="1810" spans="23:37" x14ac:dyDescent="0.3">
      <c r="W1810" s="18"/>
      <c r="X1810" s="18"/>
      <c r="Y1810" s="18"/>
      <c r="Z1810" s="18"/>
      <c r="AA1810" s="18"/>
      <c r="AH1810" s="24"/>
      <c r="AI1810" s="25"/>
      <c r="AJ1810" s="71"/>
      <c r="AK1810" s="72"/>
    </row>
    <row r="1811" spans="23:37" x14ac:dyDescent="0.3">
      <c r="W1811" s="18"/>
      <c r="X1811" s="18"/>
      <c r="Y1811" s="18"/>
      <c r="Z1811" s="18"/>
      <c r="AA1811" s="18"/>
      <c r="AH1811" s="24"/>
      <c r="AI1811" s="25"/>
      <c r="AJ1811" s="71"/>
      <c r="AK1811" s="72"/>
    </row>
    <row r="1812" spans="23:37" x14ac:dyDescent="0.3">
      <c r="W1812" s="18"/>
      <c r="X1812" s="18"/>
      <c r="Y1812" s="18"/>
      <c r="Z1812" s="18"/>
      <c r="AA1812" s="18"/>
      <c r="AH1812" s="24"/>
      <c r="AI1812" s="25"/>
      <c r="AJ1812" s="71"/>
      <c r="AK1812" s="72"/>
    </row>
    <row r="1813" spans="23:37" x14ac:dyDescent="0.3">
      <c r="W1813" s="18"/>
      <c r="X1813" s="18"/>
      <c r="Y1813" s="18"/>
      <c r="Z1813" s="18"/>
      <c r="AA1813" s="18"/>
      <c r="AH1813" s="24"/>
      <c r="AI1813" s="25"/>
      <c r="AJ1813" s="71"/>
      <c r="AK1813" s="72"/>
    </row>
    <row r="1814" spans="23:37" x14ac:dyDescent="0.3">
      <c r="W1814" s="18"/>
      <c r="X1814" s="18"/>
      <c r="Y1814" s="18"/>
      <c r="Z1814" s="18"/>
      <c r="AA1814" s="18"/>
      <c r="AH1814" s="24"/>
      <c r="AI1814" s="25"/>
      <c r="AJ1814" s="71"/>
      <c r="AK1814" s="72"/>
    </row>
    <row r="1815" spans="23:37" x14ac:dyDescent="0.3">
      <c r="W1815" s="18"/>
      <c r="X1815" s="18"/>
      <c r="Y1815" s="18"/>
      <c r="Z1815" s="18"/>
      <c r="AA1815" s="18"/>
      <c r="AH1815" s="24"/>
      <c r="AI1815" s="25"/>
      <c r="AJ1815" s="71"/>
      <c r="AK1815" s="72"/>
    </row>
    <row r="1816" spans="23:37" x14ac:dyDescent="0.3">
      <c r="W1816" s="18"/>
      <c r="X1816" s="18"/>
      <c r="Y1816" s="18"/>
      <c r="Z1816" s="18"/>
      <c r="AA1816" s="18"/>
      <c r="AH1816" s="24"/>
      <c r="AI1816" s="25"/>
      <c r="AJ1816" s="71"/>
      <c r="AK1816" s="72"/>
    </row>
    <row r="1817" spans="23:37" x14ac:dyDescent="0.3">
      <c r="W1817" s="18"/>
      <c r="X1817" s="18"/>
      <c r="Y1817" s="18"/>
      <c r="Z1817" s="18"/>
      <c r="AA1817" s="18"/>
      <c r="AH1817" s="24"/>
      <c r="AI1817" s="25"/>
      <c r="AJ1817" s="71"/>
      <c r="AK1817" s="72"/>
    </row>
    <row r="1818" spans="23:37" x14ac:dyDescent="0.3">
      <c r="W1818" s="18"/>
      <c r="X1818" s="18"/>
      <c r="Y1818" s="18"/>
      <c r="Z1818" s="18"/>
      <c r="AA1818" s="18"/>
      <c r="AH1818" s="24"/>
      <c r="AI1818" s="25"/>
      <c r="AJ1818" s="71"/>
      <c r="AK1818" s="72"/>
    </row>
    <row r="1819" spans="23:37" x14ac:dyDescent="0.3">
      <c r="W1819" s="18"/>
      <c r="X1819" s="18"/>
      <c r="Y1819" s="18"/>
      <c r="Z1819" s="18"/>
      <c r="AA1819" s="18"/>
      <c r="AH1819" s="24"/>
      <c r="AI1819" s="25"/>
      <c r="AJ1819" s="71"/>
      <c r="AK1819" s="72"/>
    </row>
    <row r="1820" spans="23:37" x14ac:dyDescent="0.3">
      <c r="W1820" s="18"/>
      <c r="X1820" s="18"/>
      <c r="Y1820" s="18"/>
      <c r="Z1820" s="18"/>
      <c r="AA1820" s="18"/>
      <c r="AH1820" s="24"/>
      <c r="AI1820" s="25"/>
      <c r="AJ1820" s="71"/>
      <c r="AK1820" s="72"/>
    </row>
    <row r="1821" spans="23:37" x14ac:dyDescent="0.3">
      <c r="W1821" s="18"/>
      <c r="X1821" s="18"/>
      <c r="Y1821" s="18"/>
      <c r="Z1821" s="18"/>
      <c r="AA1821" s="18"/>
      <c r="AH1821" s="24"/>
      <c r="AI1821" s="25"/>
      <c r="AJ1821" s="71"/>
      <c r="AK1821" s="72"/>
    </row>
    <row r="1822" spans="23:37" x14ac:dyDescent="0.3">
      <c r="W1822" s="18"/>
      <c r="X1822" s="18"/>
      <c r="Y1822" s="18"/>
      <c r="Z1822" s="18"/>
      <c r="AA1822" s="18"/>
      <c r="AH1822" s="24"/>
      <c r="AI1822" s="25"/>
      <c r="AJ1822" s="71"/>
      <c r="AK1822" s="72"/>
    </row>
    <row r="1823" spans="23:37" x14ac:dyDescent="0.3">
      <c r="W1823" s="18"/>
      <c r="X1823" s="18"/>
      <c r="Y1823" s="18"/>
      <c r="Z1823" s="18"/>
      <c r="AA1823" s="18"/>
      <c r="AH1823" s="24"/>
      <c r="AI1823" s="25"/>
      <c r="AJ1823" s="71"/>
      <c r="AK1823" s="72"/>
    </row>
    <row r="1824" spans="23:37" x14ac:dyDescent="0.3">
      <c r="W1824" s="18"/>
      <c r="X1824" s="18"/>
      <c r="Y1824" s="18"/>
      <c r="Z1824" s="18"/>
      <c r="AA1824" s="18"/>
      <c r="AH1824" s="24"/>
      <c r="AI1824" s="25"/>
      <c r="AJ1824" s="71"/>
      <c r="AK1824" s="72"/>
    </row>
    <row r="1825" spans="23:37" x14ac:dyDescent="0.3">
      <c r="W1825" s="18"/>
      <c r="X1825" s="18"/>
      <c r="Y1825" s="18"/>
      <c r="Z1825" s="18"/>
      <c r="AA1825" s="18"/>
      <c r="AH1825" s="24"/>
      <c r="AI1825" s="25"/>
      <c r="AJ1825" s="71"/>
      <c r="AK1825" s="72"/>
    </row>
    <row r="1826" spans="23:37" x14ac:dyDescent="0.3">
      <c r="W1826" s="18"/>
      <c r="X1826" s="18"/>
      <c r="Y1826" s="18"/>
      <c r="Z1826" s="18"/>
      <c r="AA1826" s="18"/>
      <c r="AH1826" s="24"/>
      <c r="AI1826" s="25"/>
      <c r="AJ1826" s="71"/>
      <c r="AK1826" s="72"/>
    </row>
    <row r="1827" spans="23:37" x14ac:dyDescent="0.3">
      <c r="W1827" s="18"/>
      <c r="X1827" s="18"/>
      <c r="Y1827" s="18"/>
      <c r="Z1827" s="18"/>
      <c r="AA1827" s="18"/>
      <c r="AH1827" s="24"/>
      <c r="AI1827" s="25"/>
      <c r="AJ1827" s="71"/>
      <c r="AK1827" s="72"/>
    </row>
    <row r="1828" spans="23:37" x14ac:dyDescent="0.3">
      <c r="W1828" s="18"/>
      <c r="X1828" s="18"/>
      <c r="Y1828" s="18"/>
      <c r="Z1828" s="18"/>
      <c r="AA1828" s="18"/>
      <c r="AH1828" s="24"/>
      <c r="AI1828" s="25"/>
      <c r="AJ1828" s="71"/>
      <c r="AK1828" s="72"/>
    </row>
    <row r="1829" spans="23:37" x14ac:dyDescent="0.3">
      <c r="W1829" s="18"/>
      <c r="X1829" s="18"/>
      <c r="Y1829" s="18"/>
      <c r="Z1829" s="18"/>
      <c r="AA1829" s="18"/>
      <c r="AH1829" s="24"/>
      <c r="AI1829" s="25"/>
      <c r="AJ1829" s="71"/>
      <c r="AK1829" s="72"/>
    </row>
    <row r="1830" spans="23:37" x14ac:dyDescent="0.3">
      <c r="W1830" s="18"/>
      <c r="X1830" s="18"/>
      <c r="Y1830" s="18"/>
      <c r="Z1830" s="18"/>
      <c r="AA1830" s="18"/>
      <c r="AH1830" s="24"/>
      <c r="AI1830" s="25"/>
      <c r="AJ1830" s="71"/>
      <c r="AK1830" s="72"/>
    </row>
    <row r="1831" spans="23:37" x14ac:dyDescent="0.3">
      <c r="W1831" s="18"/>
      <c r="X1831" s="18"/>
      <c r="Y1831" s="18"/>
      <c r="Z1831" s="18"/>
      <c r="AA1831" s="18"/>
      <c r="AH1831" s="24"/>
      <c r="AI1831" s="25"/>
      <c r="AJ1831" s="71"/>
      <c r="AK1831" s="72"/>
    </row>
    <row r="1832" spans="23:37" x14ac:dyDescent="0.3">
      <c r="W1832" s="18"/>
      <c r="X1832" s="18"/>
      <c r="Y1832" s="18"/>
      <c r="Z1832" s="18"/>
      <c r="AA1832" s="18"/>
      <c r="AH1832" s="24"/>
      <c r="AI1832" s="25"/>
      <c r="AJ1832" s="71"/>
      <c r="AK1832" s="72"/>
    </row>
    <row r="1833" spans="23:37" x14ac:dyDescent="0.3">
      <c r="W1833" s="18"/>
      <c r="X1833" s="18"/>
      <c r="Y1833" s="18"/>
      <c r="Z1833" s="18"/>
      <c r="AA1833" s="18"/>
      <c r="AH1833" s="24"/>
      <c r="AI1833" s="25"/>
      <c r="AJ1833" s="71"/>
      <c r="AK1833" s="72"/>
    </row>
    <row r="1834" spans="23:37" x14ac:dyDescent="0.3">
      <c r="W1834" s="18"/>
      <c r="X1834" s="18"/>
      <c r="Y1834" s="18"/>
      <c r="Z1834" s="18"/>
      <c r="AA1834" s="18"/>
      <c r="AH1834" s="24"/>
      <c r="AI1834" s="25"/>
      <c r="AJ1834" s="71"/>
      <c r="AK1834" s="72"/>
    </row>
    <row r="1835" spans="23:37" x14ac:dyDescent="0.3">
      <c r="W1835" s="18"/>
      <c r="X1835" s="18"/>
      <c r="Y1835" s="18"/>
      <c r="Z1835" s="18"/>
      <c r="AA1835" s="18"/>
      <c r="AH1835" s="24"/>
      <c r="AI1835" s="25"/>
      <c r="AJ1835" s="71"/>
      <c r="AK1835" s="72"/>
    </row>
    <row r="1836" spans="23:37" x14ac:dyDescent="0.3">
      <c r="W1836" s="18"/>
      <c r="X1836" s="18"/>
      <c r="Y1836" s="18"/>
      <c r="Z1836" s="18"/>
      <c r="AA1836" s="18"/>
      <c r="AH1836" s="24"/>
      <c r="AI1836" s="25"/>
      <c r="AJ1836" s="71"/>
      <c r="AK1836" s="72"/>
    </row>
    <row r="1837" spans="23:37" x14ac:dyDescent="0.3">
      <c r="W1837" s="18"/>
      <c r="X1837" s="18"/>
      <c r="Y1837" s="18"/>
      <c r="Z1837" s="18"/>
      <c r="AA1837" s="18"/>
      <c r="AH1837" s="24"/>
      <c r="AI1837" s="25"/>
      <c r="AJ1837" s="71"/>
      <c r="AK1837" s="72"/>
    </row>
    <row r="1838" spans="23:37" x14ac:dyDescent="0.3">
      <c r="W1838" s="18"/>
      <c r="X1838" s="18"/>
      <c r="Y1838" s="18"/>
      <c r="Z1838" s="18"/>
      <c r="AA1838" s="18"/>
      <c r="AH1838" s="24"/>
      <c r="AI1838" s="25"/>
      <c r="AJ1838" s="71"/>
      <c r="AK1838" s="72"/>
    </row>
    <row r="1839" spans="23:37" x14ac:dyDescent="0.3">
      <c r="W1839" s="18"/>
      <c r="X1839" s="18"/>
      <c r="Y1839" s="18"/>
      <c r="Z1839" s="18"/>
      <c r="AA1839" s="18"/>
      <c r="AH1839" s="24"/>
      <c r="AI1839" s="25"/>
      <c r="AJ1839" s="71"/>
      <c r="AK1839" s="72"/>
    </row>
    <row r="1840" spans="23:37" x14ac:dyDescent="0.3">
      <c r="W1840" s="18"/>
      <c r="X1840" s="18"/>
      <c r="Y1840" s="18"/>
      <c r="Z1840" s="18"/>
      <c r="AA1840" s="18"/>
      <c r="AH1840" s="24"/>
      <c r="AI1840" s="25"/>
      <c r="AJ1840" s="71"/>
      <c r="AK1840" s="72"/>
    </row>
    <row r="1841" spans="23:37" x14ac:dyDescent="0.3">
      <c r="W1841" s="18"/>
      <c r="X1841" s="18"/>
      <c r="Y1841" s="18"/>
      <c r="Z1841" s="18"/>
      <c r="AA1841" s="18"/>
      <c r="AH1841" s="24"/>
      <c r="AI1841" s="25"/>
      <c r="AJ1841" s="71"/>
      <c r="AK1841" s="72"/>
    </row>
    <row r="1842" spans="23:37" x14ac:dyDescent="0.3">
      <c r="W1842" s="18"/>
      <c r="X1842" s="18"/>
      <c r="Y1842" s="18"/>
      <c r="Z1842" s="18"/>
      <c r="AA1842" s="18"/>
      <c r="AH1842" s="24"/>
      <c r="AI1842" s="25"/>
      <c r="AJ1842" s="71"/>
      <c r="AK1842" s="72"/>
    </row>
    <row r="1843" spans="23:37" x14ac:dyDescent="0.3">
      <c r="W1843" s="18"/>
      <c r="X1843" s="18"/>
      <c r="Y1843" s="18"/>
      <c r="Z1843" s="18"/>
      <c r="AA1843" s="18"/>
      <c r="AH1843" s="24"/>
      <c r="AI1843" s="25"/>
      <c r="AJ1843" s="71"/>
      <c r="AK1843" s="72"/>
    </row>
    <row r="1844" spans="23:37" x14ac:dyDescent="0.3">
      <c r="W1844" s="18"/>
      <c r="X1844" s="18"/>
      <c r="Y1844" s="18"/>
      <c r="Z1844" s="18"/>
      <c r="AA1844" s="18"/>
      <c r="AH1844" s="24"/>
      <c r="AI1844" s="25"/>
      <c r="AJ1844" s="71"/>
      <c r="AK1844" s="72"/>
    </row>
    <row r="1845" spans="23:37" x14ac:dyDescent="0.3">
      <c r="W1845" s="18"/>
      <c r="X1845" s="18"/>
      <c r="Y1845" s="18"/>
      <c r="Z1845" s="18"/>
      <c r="AA1845" s="18"/>
      <c r="AH1845" s="24"/>
      <c r="AI1845" s="25"/>
      <c r="AJ1845" s="71"/>
      <c r="AK1845" s="72"/>
    </row>
    <row r="1846" spans="23:37" x14ac:dyDescent="0.3">
      <c r="W1846" s="18"/>
      <c r="X1846" s="18"/>
      <c r="Y1846" s="18"/>
      <c r="Z1846" s="18"/>
      <c r="AA1846" s="18"/>
      <c r="AH1846" s="24"/>
      <c r="AI1846" s="25"/>
      <c r="AJ1846" s="71"/>
      <c r="AK1846" s="72"/>
    </row>
    <row r="1847" spans="23:37" x14ac:dyDescent="0.3">
      <c r="W1847" s="18"/>
      <c r="X1847" s="18"/>
      <c r="Y1847" s="18"/>
      <c r="Z1847" s="18"/>
      <c r="AA1847" s="18"/>
      <c r="AH1847" s="24"/>
      <c r="AI1847" s="25"/>
      <c r="AJ1847" s="71"/>
      <c r="AK1847" s="72"/>
    </row>
    <row r="1848" spans="23:37" x14ac:dyDescent="0.3">
      <c r="W1848" s="18"/>
      <c r="X1848" s="18"/>
      <c r="Y1848" s="18"/>
      <c r="Z1848" s="18"/>
      <c r="AA1848" s="18"/>
      <c r="AH1848" s="24"/>
      <c r="AI1848" s="25"/>
      <c r="AJ1848" s="71"/>
      <c r="AK1848" s="72"/>
    </row>
    <row r="1849" spans="23:37" x14ac:dyDescent="0.3">
      <c r="W1849" s="18"/>
      <c r="X1849" s="18"/>
      <c r="Y1849" s="18"/>
      <c r="Z1849" s="18"/>
      <c r="AA1849" s="18"/>
      <c r="AH1849" s="24"/>
      <c r="AI1849" s="25"/>
      <c r="AJ1849" s="71"/>
      <c r="AK1849" s="72"/>
    </row>
    <row r="1850" spans="23:37" x14ac:dyDescent="0.3">
      <c r="W1850" s="18"/>
      <c r="X1850" s="18"/>
      <c r="Y1850" s="18"/>
      <c r="Z1850" s="18"/>
      <c r="AA1850" s="18"/>
      <c r="AH1850" s="24"/>
      <c r="AI1850" s="25"/>
      <c r="AJ1850" s="71"/>
      <c r="AK1850" s="72"/>
    </row>
    <row r="1851" spans="23:37" x14ac:dyDescent="0.3">
      <c r="W1851" s="18"/>
      <c r="X1851" s="18"/>
      <c r="Y1851" s="18"/>
      <c r="Z1851" s="18"/>
      <c r="AA1851" s="18"/>
      <c r="AH1851" s="24"/>
      <c r="AI1851" s="25"/>
      <c r="AJ1851" s="71"/>
      <c r="AK1851" s="72"/>
    </row>
    <row r="1852" spans="23:37" x14ac:dyDescent="0.3">
      <c r="W1852" s="18"/>
      <c r="X1852" s="18"/>
      <c r="Y1852" s="18"/>
      <c r="Z1852" s="18"/>
      <c r="AA1852" s="18"/>
      <c r="AH1852" s="24"/>
      <c r="AI1852" s="25"/>
      <c r="AJ1852" s="71"/>
      <c r="AK1852" s="72"/>
    </row>
    <row r="1853" spans="23:37" x14ac:dyDescent="0.3">
      <c r="W1853" s="18"/>
      <c r="X1853" s="18"/>
      <c r="Y1853" s="18"/>
      <c r="Z1853" s="18"/>
      <c r="AA1853" s="18"/>
      <c r="AH1853" s="24"/>
      <c r="AI1853" s="25"/>
      <c r="AJ1853" s="71"/>
      <c r="AK1853" s="72"/>
    </row>
    <row r="1854" spans="23:37" x14ac:dyDescent="0.3">
      <c r="W1854" s="18"/>
      <c r="X1854" s="18"/>
      <c r="Y1854" s="18"/>
      <c r="Z1854" s="18"/>
      <c r="AA1854" s="18"/>
      <c r="AH1854" s="24"/>
      <c r="AI1854" s="25"/>
      <c r="AJ1854" s="71"/>
      <c r="AK1854" s="72"/>
    </row>
    <row r="1855" spans="23:37" x14ac:dyDescent="0.3">
      <c r="W1855" s="18"/>
      <c r="X1855" s="18"/>
      <c r="Y1855" s="18"/>
      <c r="Z1855" s="18"/>
      <c r="AA1855" s="18"/>
      <c r="AH1855" s="24"/>
      <c r="AI1855" s="25"/>
      <c r="AJ1855" s="71"/>
      <c r="AK1855" s="72"/>
    </row>
    <row r="1856" spans="23:37" x14ac:dyDescent="0.3">
      <c r="W1856" s="18"/>
      <c r="X1856" s="18"/>
      <c r="Y1856" s="18"/>
      <c r="Z1856" s="18"/>
      <c r="AA1856" s="18"/>
      <c r="AH1856" s="24"/>
      <c r="AI1856" s="25"/>
      <c r="AJ1856" s="71"/>
      <c r="AK1856" s="72"/>
    </row>
    <row r="1857" spans="23:37" x14ac:dyDescent="0.3">
      <c r="W1857" s="18"/>
      <c r="X1857" s="18"/>
      <c r="Y1857" s="18"/>
      <c r="Z1857" s="18"/>
      <c r="AA1857" s="18"/>
      <c r="AH1857" s="24"/>
      <c r="AI1857" s="25"/>
      <c r="AJ1857" s="71"/>
      <c r="AK1857" s="72"/>
    </row>
    <row r="1858" spans="23:37" x14ac:dyDescent="0.3">
      <c r="W1858" s="18"/>
      <c r="X1858" s="18"/>
      <c r="Y1858" s="18"/>
      <c r="Z1858" s="18"/>
      <c r="AA1858" s="18"/>
      <c r="AH1858" s="24"/>
      <c r="AI1858" s="25"/>
      <c r="AJ1858" s="71"/>
      <c r="AK1858" s="72"/>
    </row>
    <row r="1859" spans="23:37" x14ac:dyDescent="0.3">
      <c r="W1859" s="18"/>
      <c r="X1859" s="18"/>
      <c r="Y1859" s="18"/>
      <c r="Z1859" s="18"/>
      <c r="AA1859" s="18"/>
      <c r="AH1859" s="24"/>
      <c r="AI1859" s="25"/>
      <c r="AJ1859" s="71"/>
      <c r="AK1859" s="72"/>
    </row>
    <row r="1860" spans="23:37" x14ac:dyDescent="0.3">
      <c r="W1860" s="18"/>
      <c r="X1860" s="18"/>
      <c r="Y1860" s="18"/>
      <c r="Z1860" s="18"/>
      <c r="AA1860" s="18"/>
      <c r="AH1860" s="24"/>
      <c r="AI1860" s="25"/>
      <c r="AJ1860" s="71"/>
      <c r="AK1860" s="72"/>
    </row>
    <row r="1861" spans="23:37" x14ac:dyDescent="0.3">
      <c r="W1861" s="18"/>
      <c r="X1861" s="18"/>
      <c r="Y1861" s="18"/>
      <c r="Z1861" s="18"/>
      <c r="AA1861" s="18"/>
      <c r="AH1861" s="24"/>
      <c r="AI1861" s="25"/>
      <c r="AJ1861" s="71"/>
      <c r="AK1861" s="72"/>
    </row>
    <row r="1862" spans="23:37" x14ac:dyDescent="0.3">
      <c r="W1862" s="18"/>
      <c r="X1862" s="18"/>
      <c r="Y1862" s="18"/>
      <c r="Z1862" s="18"/>
      <c r="AA1862" s="18"/>
      <c r="AH1862" s="24"/>
      <c r="AI1862" s="25"/>
      <c r="AJ1862" s="71"/>
      <c r="AK1862" s="72"/>
    </row>
    <row r="1863" spans="23:37" x14ac:dyDescent="0.3">
      <c r="W1863" s="18"/>
      <c r="X1863" s="18"/>
      <c r="Y1863" s="18"/>
      <c r="Z1863" s="18"/>
      <c r="AA1863" s="18"/>
      <c r="AH1863" s="24"/>
      <c r="AI1863" s="25"/>
      <c r="AJ1863" s="71"/>
      <c r="AK1863" s="72"/>
    </row>
    <row r="1864" spans="23:37" x14ac:dyDescent="0.3">
      <c r="W1864" s="18"/>
      <c r="X1864" s="18"/>
      <c r="Y1864" s="18"/>
      <c r="Z1864" s="18"/>
      <c r="AA1864" s="18"/>
      <c r="AH1864" s="24"/>
      <c r="AI1864" s="25"/>
      <c r="AJ1864" s="71"/>
      <c r="AK1864" s="72"/>
    </row>
    <row r="1865" spans="23:37" x14ac:dyDescent="0.3">
      <c r="W1865" s="18"/>
      <c r="X1865" s="18"/>
      <c r="Y1865" s="18"/>
      <c r="Z1865" s="18"/>
      <c r="AA1865" s="18"/>
      <c r="AH1865" s="24"/>
      <c r="AI1865" s="25"/>
      <c r="AJ1865" s="71"/>
      <c r="AK1865" s="72"/>
    </row>
    <row r="1866" spans="23:37" x14ac:dyDescent="0.3">
      <c r="W1866" s="18"/>
      <c r="X1866" s="18"/>
      <c r="Y1866" s="18"/>
      <c r="Z1866" s="18"/>
      <c r="AA1866" s="18"/>
      <c r="AH1866" s="24"/>
      <c r="AI1866" s="25"/>
      <c r="AJ1866" s="71"/>
      <c r="AK1866" s="72"/>
    </row>
    <row r="1867" spans="23:37" x14ac:dyDescent="0.3">
      <c r="W1867" s="18"/>
      <c r="X1867" s="18"/>
      <c r="Y1867" s="18"/>
      <c r="Z1867" s="18"/>
      <c r="AA1867" s="18"/>
      <c r="AH1867" s="24"/>
      <c r="AI1867" s="25"/>
      <c r="AJ1867" s="71"/>
      <c r="AK1867" s="72"/>
    </row>
    <row r="1868" spans="23:37" x14ac:dyDescent="0.3">
      <c r="W1868" s="18"/>
      <c r="X1868" s="18"/>
      <c r="Y1868" s="18"/>
      <c r="Z1868" s="18"/>
      <c r="AA1868" s="18"/>
      <c r="AH1868" s="24"/>
      <c r="AI1868" s="25"/>
      <c r="AJ1868" s="71"/>
      <c r="AK1868" s="72"/>
    </row>
    <row r="1869" spans="23:37" x14ac:dyDescent="0.3">
      <c r="W1869" s="18"/>
      <c r="X1869" s="18"/>
      <c r="Y1869" s="18"/>
      <c r="Z1869" s="18"/>
      <c r="AA1869" s="18"/>
      <c r="AH1869" s="24"/>
      <c r="AI1869" s="25"/>
      <c r="AJ1869" s="71"/>
      <c r="AK1869" s="72"/>
    </row>
    <row r="1870" spans="23:37" x14ac:dyDescent="0.3">
      <c r="W1870" s="18"/>
      <c r="X1870" s="18"/>
      <c r="Y1870" s="18"/>
      <c r="Z1870" s="18"/>
      <c r="AA1870" s="18"/>
      <c r="AH1870" s="24"/>
      <c r="AI1870" s="25"/>
      <c r="AJ1870" s="71"/>
      <c r="AK1870" s="72"/>
    </row>
    <row r="1871" spans="23:37" x14ac:dyDescent="0.3">
      <c r="W1871" s="18"/>
      <c r="X1871" s="18"/>
      <c r="Y1871" s="18"/>
      <c r="Z1871" s="18"/>
      <c r="AA1871" s="18"/>
      <c r="AH1871" s="24"/>
      <c r="AI1871" s="25"/>
      <c r="AJ1871" s="71"/>
      <c r="AK1871" s="72"/>
    </row>
    <row r="1872" spans="23:37" x14ac:dyDescent="0.3">
      <c r="W1872" s="18"/>
      <c r="X1872" s="18"/>
      <c r="Y1872" s="18"/>
      <c r="Z1872" s="18"/>
      <c r="AA1872" s="18"/>
      <c r="AH1872" s="24"/>
      <c r="AI1872" s="25"/>
      <c r="AJ1872" s="71"/>
      <c r="AK1872" s="72"/>
    </row>
    <row r="1873" spans="23:37" x14ac:dyDescent="0.3">
      <c r="W1873" s="18"/>
      <c r="X1873" s="18"/>
      <c r="Y1873" s="18"/>
      <c r="Z1873" s="18"/>
      <c r="AA1873" s="18"/>
      <c r="AH1873" s="24"/>
      <c r="AI1873" s="25"/>
      <c r="AJ1873" s="71"/>
      <c r="AK1873" s="72"/>
    </row>
    <row r="1874" spans="23:37" x14ac:dyDescent="0.3">
      <c r="W1874" s="18"/>
      <c r="X1874" s="18"/>
      <c r="Y1874" s="18"/>
      <c r="Z1874" s="18"/>
      <c r="AA1874" s="18"/>
      <c r="AH1874" s="24"/>
      <c r="AI1874" s="25"/>
      <c r="AJ1874" s="71"/>
      <c r="AK1874" s="72"/>
    </row>
    <row r="1875" spans="23:37" x14ac:dyDescent="0.3">
      <c r="W1875" s="18"/>
      <c r="X1875" s="18"/>
      <c r="Y1875" s="18"/>
      <c r="Z1875" s="18"/>
      <c r="AA1875" s="18"/>
      <c r="AH1875" s="24"/>
      <c r="AI1875" s="25"/>
      <c r="AJ1875" s="71"/>
      <c r="AK1875" s="72"/>
    </row>
    <row r="1876" spans="23:37" x14ac:dyDescent="0.3">
      <c r="W1876" s="18"/>
      <c r="X1876" s="18"/>
      <c r="Y1876" s="18"/>
      <c r="Z1876" s="18"/>
      <c r="AA1876" s="18"/>
      <c r="AH1876" s="24"/>
      <c r="AI1876" s="25"/>
      <c r="AJ1876" s="71"/>
      <c r="AK1876" s="72"/>
    </row>
    <row r="1877" spans="23:37" x14ac:dyDescent="0.3">
      <c r="W1877" s="18"/>
      <c r="X1877" s="18"/>
      <c r="Y1877" s="18"/>
      <c r="Z1877" s="18"/>
      <c r="AA1877" s="18"/>
      <c r="AH1877" s="24"/>
      <c r="AI1877" s="25"/>
      <c r="AJ1877" s="71"/>
      <c r="AK1877" s="72"/>
    </row>
    <row r="1878" spans="23:37" x14ac:dyDescent="0.3">
      <c r="W1878" s="18"/>
      <c r="X1878" s="18"/>
      <c r="Y1878" s="18"/>
      <c r="Z1878" s="18"/>
      <c r="AA1878" s="18"/>
      <c r="AH1878" s="24"/>
      <c r="AI1878" s="25"/>
      <c r="AJ1878" s="71"/>
      <c r="AK1878" s="72"/>
    </row>
    <row r="1879" spans="23:37" x14ac:dyDescent="0.3">
      <c r="W1879" s="18"/>
      <c r="X1879" s="18"/>
      <c r="Y1879" s="18"/>
      <c r="Z1879" s="18"/>
      <c r="AA1879" s="18"/>
      <c r="AH1879" s="24"/>
      <c r="AI1879" s="25"/>
      <c r="AJ1879" s="71"/>
      <c r="AK1879" s="72"/>
    </row>
    <row r="1880" spans="23:37" x14ac:dyDescent="0.3">
      <c r="W1880" s="18"/>
      <c r="X1880" s="18"/>
      <c r="Y1880" s="18"/>
      <c r="Z1880" s="18"/>
      <c r="AA1880" s="18"/>
      <c r="AH1880" s="24"/>
      <c r="AI1880" s="25"/>
      <c r="AJ1880" s="71"/>
      <c r="AK1880" s="72"/>
    </row>
    <row r="1881" spans="23:37" x14ac:dyDescent="0.3">
      <c r="W1881" s="18"/>
      <c r="X1881" s="18"/>
      <c r="Y1881" s="18"/>
      <c r="Z1881" s="18"/>
      <c r="AA1881" s="18"/>
      <c r="AH1881" s="24"/>
      <c r="AI1881" s="25"/>
      <c r="AJ1881" s="71"/>
      <c r="AK1881" s="72"/>
    </row>
    <row r="1882" spans="23:37" x14ac:dyDescent="0.3">
      <c r="W1882" s="18"/>
      <c r="X1882" s="18"/>
      <c r="Y1882" s="18"/>
      <c r="Z1882" s="18"/>
      <c r="AA1882" s="18"/>
      <c r="AH1882" s="24"/>
      <c r="AI1882" s="25"/>
      <c r="AJ1882" s="71"/>
      <c r="AK1882" s="72"/>
    </row>
    <row r="1883" spans="23:37" x14ac:dyDescent="0.3">
      <c r="W1883" s="18"/>
      <c r="X1883" s="18"/>
      <c r="Y1883" s="18"/>
      <c r="Z1883" s="18"/>
      <c r="AA1883" s="18"/>
      <c r="AH1883" s="24"/>
      <c r="AI1883" s="25"/>
      <c r="AJ1883" s="71"/>
      <c r="AK1883" s="72"/>
    </row>
    <row r="1884" spans="23:37" x14ac:dyDescent="0.3">
      <c r="W1884" s="18"/>
      <c r="X1884" s="18"/>
      <c r="Y1884" s="18"/>
      <c r="Z1884" s="18"/>
      <c r="AA1884" s="18"/>
      <c r="AH1884" s="24"/>
      <c r="AI1884" s="25"/>
      <c r="AJ1884" s="71"/>
      <c r="AK1884" s="72"/>
    </row>
    <row r="1885" spans="23:37" x14ac:dyDescent="0.3">
      <c r="W1885" s="18"/>
      <c r="X1885" s="18"/>
      <c r="Y1885" s="18"/>
      <c r="Z1885" s="18"/>
      <c r="AA1885" s="18"/>
      <c r="AH1885" s="24"/>
      <c r="AI1885" s="25"/>
      <c r="AJ1885" s="71"/>
      <c r="AK1885" s="72"/>
    </row>
    <row r="1886" spans="23:37" x14ac:dyDescent="0.3">
      <c r="W1886" s="18"/>
      <c r="X1886" s="18"/>
      <c r="Y1886" s="18"/>
      <c r="Z1886" s="18"/>
      <c r="AA1886" s="18"/>
      <c r="AH1886" s="24"/>
      <c r="AI1886" s="25"/>
      <c r="AJ1886" s="71"/>
      <c r="AK1886" s="72"/>
    </row>
    <row r="1887" spans="23:37" x14ac:dyDescent="0.3">
      <c r="W1887" s="18"/>
      <c r="X1887" s="18"/>
      <c r="Y1887" s="18"/>
      <c r="Z1887" s="18"/>
      <c r="AA1887" s="18"/>
      <c r="AH1887" s="24"/>
      <c r="AI1887" s="25"/>
      <c r="AJ1887" s="71"/>
      <c r="AK1887" s="72"/>
    </row>
    <row r="1888" spans="23:37" x14ac:dyDescent="0.3">
      <c r="W1888" s="18"/>
      <c r="X1888" s="18"/>
      <c r="Y1888" s="18"/>
      <c r="Z1888" s="18"/>
      <c r="AA1888" s="18"/>
      <c r="AH1888" s="24"/>
      <c r="AI1888" s="25"/>
      <c r="AJ1888" s="71"/>
      <c r="AK1888" s="72"/>
    </row>
    <row r="1889" spans="23:37" x14ac:dyDescent="0.3">
      <c r="W1889" s="18"/>
      <c r="X1889" s="18"/>
      <c r="Y1889" s="18"/>
      <c r="Z1889" s="18"/>
      <c r="AA1889" s="18"/>
      <c r="AH1889" s="24"/>
      <c r="AI1889" s="25"/>
      <c r="AJ1889" s="71"/>
      <c r="AK1889" s="72"/>
    </row>
    <row r="1890" spans="23:37" x14ac:dyDescent="0.3">
      <c r="W1890" s="18"/>
      <c r="X1890" s="18"/>
      <c r="Y1890" s="18"/>
      <c r="Z1890" s="18"/>
      <c r="AA1890" s="18"/>
      <c r="AH1890" s="24"/>
      <c r="AI1890" s="25"/>
      <c r="AJ1890" s="71"/>
      <c r="AK1890" s="72"/>
    </row>
    <row r="1891" spans="23:37" x14ac:dyDescent="0.3">
      <c r="W1891" s="18"/>
      <c r="X1891" s="18"/>
      <c r="Y1891" s="18"/>
      <c r="Z1891" s="18"/>
      <c r="AA1891" s="18"/>
      <c r="AH1891" s="24"/>
      <c r="AI1891" s="25"/>
      <c r="AJ1891" s="71"/>
      <c r="AK1891" s="72"/>
    </row>
    <row r="1892" spans="23:37" x14ac:dyDescent="0.3">
      <c r="W1892" s="18"/>
      <c r="X1892" s="18"/>
      <c r="Y1892" s="18"/>
      <c r="Z1892" s="18"/>
      <c r="AA1892" s="18"/>
      <c r="AH1892" s="24"/>
      <c r="AI1892" s="25"/>
      <c r="AJ1892" s="71"/>
      <c r="AK1892" s="72"/>
    </row>
    <row r="1893" spans="23:37" x14ac:dyDescent="0.3">
      <c r="W1893" s="18"/>
      <c r="X1893" s="18"/>
      <c r="Y1893" s="18"/>
      <c r="Z1893" s="18"/>
      <c r="AA1893" s="18"/>
      <c r="AH1893" s="24"/>
      <c r="AI1893" s="25"/>
      <c r="AJ1893" s="71"/>
      <c r="AK1893" s="72"/>
    </row>
    <row r="1894" spans="23:37" x14ac:dyDescent="0.3">
      <c r="W1894" s="18"/>
      <c r="X1894" s="18"/>
      <c r="Y1894" s="18"/>
      <c r="Z1894" s="18"/>
      <c r="AA1894" s="18"/>
      <c r="AH1894" s="24"/>
      <c r="AI1894" s="25"/>
      <c r="AJ1894" s="71"/>
      <c r="AK1894" s="72"/>
    </row>
    <row r="1895" spans="23:37" x14ac:dyDescent="0.3">
      <c r="W1895" s="18"/>
      <c r="X1895" s="18"/>
      <c r="Y1895" s="18"/>
      <c r="Z1895" s="18"/>
      <c r="AA1895" s="18"/>
      <c r="AH1895" s="24"/>
      <c r="AI1895" s="25"/>
      <c r="AJ1895" s="71"/>
      <c r="AK1895" s="72"/>
    </row>
    <row r="1896" spans="23:37" x14ac:dyDescent="0.3">
      <c r="W1896" s="18"/>
      <c r="X1896" s="18"/>
      <c r="Y1896" s="18"/>
      <c r="Z1896" s="18"/>
      <c r="AA1896" s="18"/>
      <c r="AH1896" s="24"/>
      <c r="AI1896" s="25"/>
      <c r="AJ1896" s="71"/>
      <c r="AK1896" s="72"/>
    </row>
    <row r="1897" spans="23:37" x14ac:dyDescent="0.3">
      <c r="W1897" s="18"/>
      <c r="X1897" s="18"/>
      <c r="Y1897" s="18"/>
      <c r="Z1897" s="18"/>
      <c r="AA1897" s="18"/>
      <c r="AH1897" s="24"/>
      <c r="AI1897" s="25"/>
      <c r="AJ1897" s="71"/>
      <c r="AK1897" s="72"/>
    </row>
    <row r="1898" spans="23:37" x14ac:dyDescent="0.3">
      <c r="W1898" s="18"/>
      <c r="X1898" s="18"/>
      <c r="Y1898" s="18"/>
      <c r="Z1898" s="18"/>
      <c r="AA1898" s="18"/>
      <c r="AH1898" s="24"/>
      <c r="AI1898" s="25"/>
      <c r="AJ1898" s="71"/>
      <c r="AK1898" s="72"/>
    </row>
    <row r="1899" spans="23:37" x14ac:dyDescent="0.3">
      <c r="W1899" s="18"/>
      <c r="X1899" s="18"/>
      <c r="Y1899" s="18"/>
      <c r="Z1899" s="18"/>
      <c r="AA1899" s="18"/>
      <c r="AH1899" s="24"/>
      <c r="AI1899" s="25"/>
      <c r="AJ1899" s="71"/>
      <c r="AK1899" s="72"/>
    </row>
    <row r="1900" spans="23:37" x14ac:dyDescent="0.3">
      <c r="W1900" s="18"/>
      <c r="X1900" s="18"/>
      <c r="Y1900" s="18"/>
      <c r="Z1900" s="18"/>
      <c r="AA1900" s="18"/>
      <c r="AH1900" s="24"/>
      <c r="AI1900" s="25"/>
      <c r="AJ1900" s="71"/>
      <c r="AK1900" s="72"/>
    </row>
    <row r="1901" spans="23:37" x14ac:dyDescent="0.3">
      <c r="W1901" s="18"/>
      <c r="X1901" s="18"/>
      <c r="Y1901" s="18"/>
      <c r="Z1901" s="18"/>
      <c r="AA1901" s="18"/>
      <c r="AH1901" s="24"/>
      <c r="AI1901" s="25"/>
      <c r="AJ1901" s="71"/>
      <c r="AK1901" s="72"/>
    </row>
    <row r="1902" spans="23:37" x14ac:dyDescent="0.3">
      <c r="W1902" s="18"/>
      <c r="X1902" s="18"/>
      <c r="Y1902" s="18"/>
      <c r="Z1902" s="18"/>
      <c r="AA1902" s="18"/>
      <c r="AH1902" s="24"/>
      <c r="AI1902" s="25"/>
      <c r="AJ1902" s="71"/>
      <c r="AK1902" s="72"/>
    </row>
    <row r="1903" spans="23:37" x14ac:dyDescent="0.3">
      <c r="W1903" s="18"/>
      <c r="X1903" s="18"/>
      <c r="Y1903" s="18"/>
      <c r="Z1903" s="18"/>
      <c r="AA1903" s="18"/>
      <c r="AH1903" s="24"/>
      <c r="AI1903" s="25"/>
      <c r="AJ1903" s="71"/>
      <c r="AK1903" s="72"/>
    </row>
    <row r="1904" spans="23:37" x14ac:dyDescent="0.3">
      <c r="W1904" s="18"/>
      <c r="X1904" s="18"/>
      <c r="Y1904" s="18"/>
      <c r="Z1904" s="18"/>
      <c r="AA1904" s="18"/>
      <c r="AH1904" s="24"/>
      <c r="AI1904" s="25"/>
      <c r="AJ1904" s="71"/>
      <c r="AK1904" s="72"/>
    </row>
    <row r="1905" spans="23:37" x14ac:dyDescent="0.3">
      <c r="W1905" s="18"/>
      <c r="X1905" s="18"/>
      <c r="Y1905" s="18"/>
      <c r="Z1905" s="18"/>
      <c r="AA1905" s="18"/>
      <c r="AH1905" s="24"/>
      <c r="AI1905" s="25"/>
      <c r="AJ1905" s="71"/>
      <c r="AK1905" s="72"/>
    </row>
    <row r="1906" spans="23:37" x14ac:dyDescent="0.3">
      <c r="W1906" s="18"/>
      <c r="X1906" s="18"/>
      <c r="Y1906" s="18"/>
      <c r="Z1906" s="18"/>
      <c r="AA1906" s="18"/>
      <c r="AH1906" s="24"/>
      <c r="AI1906" s="25"/>
      <c r="AJ1906" s="71"/>
      <c r="AK1906" s="72"/>
    </row>
    <row r="1907" spans="23:37" x14ac:dyDescent="0.3">
      <c r="W1907" s="18"/>
      <c r="X1907" s="18"/>
      <c r="Y1907" s="18"/>
      <c r="Z1907" s="18"/>
      <c r="AA1907" s="18"/>
      <c r="AH1907" s="24"/>
      <c r="AI1907" s="25"/>
      <c r="AJ1907" s="71"/>
      <c r="AK1907" s="72"/>
    </row>
    <row r="1908" spans="23:37" x14ac:dyDescent="0.3">
      <c r="W1908" s="18"/>
      <c r="X1908" s="18"/>
      <c r="Y1908" s="18"/>
      <c r="Z1908" s="18"/>
      <c r="AA1908" s="18"/>
      <c r="AH1908" s="24"/>
      <c r="AI1908" s="25"/>
      <c r="AJ1908" s="71"/>
      <c r="AK1908" s="72"/>
    </row>
    <row r="1909" spans="23:37" x14ac:dyDescent="0.3">
      <c r="W1909" s="18"/>
      <c r="X1909" s="18"/>
      <c r="Y1909" s="18"/>
      <c r="Z1909" s="18"/>
      <c r="AA1909" s="18"/>
      <c r="AH1909" s="24"/>
      <c r="AI1909" s="25"/>
      <c r="AJ1909" s="71"/>
      <c r="AK1909" s="72"/>
    </row>
    <row r="1910" spans="23:37" x14ac:dyDescent="0.3">
      <c r="W1910" s="18"/>
      <c r="X1910" s="18"/>
      <c r="Y1910" s="18"/>
      <c r="Z1910" s="18"/>
      <c r="AA1910" s="18"/>
      <c r="AH1910" s="24"/>
      <c r="AI1910" s="25"/>
      <c r="AJ1910" s="71"/>
      <c r="AK1910" s="72"/>
    </row>
    <row r="1911" spans="23:37" x14ac:dyDescent="0.3">
      <c r="W1911" s="18"/>
      <c r="X1911" s="18"/>
      <c r="Y1911" s="18"/>
      <c r="Z1911" s="18"/>
      <c r="AA1911" s="18"/>
      <c r="AH1911" s="24"/>
      <c r="AI1911" s="25"/>
      <c r="AJ1911" s="71"/>
      <c r="AK1911" s="72"/>
    </row>
    <row r="1912" spans="23:37" x14ac:dyDescent="0.3">
      <c r="W1912" s="18"/>
      <c r="X1912" s="18"/>
      <c r="Y1912" s="18"/>
      <c r="Z1912" s="18"/>
      <c r="AA1912" s="18"/>
      <c r="AH1912" s="24"/>
      <c r="AI1912" s="25"/>
      <c r="AJ1912" s="71"/>
      <c r="AK1912" s="72"/>
    </row>
    <row r="1913" spans="23:37" x14ac:dyDescent="0.3">
      <c r="W1913" s="18"/>
      <c r="X1913" s="18"/>
      <c r="Y1913" s="18"/>
      <c r="Z1913" s="18"/>
      <c r="AA1913" s="18"/>
      <c r="AH1913" s="24"/>
      <c r="AI1913" s="25"/>
      <c r="AJ1913" s="71"/>
      <c r="AK1913" s="72"/>
    </row>
    <row r="1914" spans="23:37" x14ac:dyDescent="0.3">
      <c r="W1914" s="18"/>
      <c r="X1914" s="18"/>
      <c r="Y1914" s="18"/>
      <c r="Z1914" s="18"/>
      <c r="AA1914" s="18"/>
      <c r="AH1914" s="24"/>
      <c r="AI1914" s="25"/>
      <c r="AJ1914" s="71"/>
      <c r="AK1914" s="72"/>
    </row>
    <row r="1915" spans="23:37" x14ac:dyDescent="0.3">
      <c r="W1915" s="18"/>
      <c r="X1915" s="18"/>
      <c r="Y1915" s="18"/>
      <c r="Z1915" s="18"/>
      <c r="AA1915" s="18"/>
      <c r="AH1915" s="24"/>
      <c r="AI1915" s="25"/>
      <c r="AJ1915" s="71"/>
      <c r="AK1915" s="72"/>
    </row>
    <row r="1916" spans="23:37" x14ac:dyDescent="0.3">
      <c r="W1916" s="18"/>
      <c r="X1916" s="18"/>
      <c r="Y1916" s="18"/>
      <c r="Z1916" s="18"/>
      <c r="AA1916" s="18"/>
      <c r="AH1916" s="24"/>
      <c r="AI1916" s="25"/>
      <c r="AJ1916" s="71"/>
      <c r="AK1916" s="72"/>
    </row>
    <row r="1917" spans="23:37" x14ac:dyDescent="0.3">
      <c r="W1917" s="18"/>
      <c r="X1917" s="18"/>
      <c r="Y1917" s="18"/>
      <c r="Z1917" s="18"/>
      <c r="AA1917" s="18"/>
      <c r="AH1917" s="24"/>
      <c r="AI1917" s="25"/>
      <c r="AJ1917" s="71"/>
      <c r="AK1917" s="72"/>
    </row>
    <row r="1918" spans="23:37" x14ac:dyDescent="0.3">
      <c r="W1918" s="18"/>
      <c r="X1918" s="18"/>
      <c r="Y1918" s="18"/>
      <c r="Z1918" s="18"/>
      <c r="AA1918" s="18"/>
      <c r="AH1918" s="24"/>
      <c r="AI1918" s="25"/>
      <c r="AJ1918" s="71"/>
      <c r="AK1918" s="72"/>
    </row>
    <row r="1919" spans="23:37" x14ac:dyDescent="0.3">
      <c r="W1919" s="18"/>
      <c r="X1919" s="18"/>
      <c r="Y1919" s="18"/>
      <c r="Z1919" s="18"/>
      <c r="AA1919" s="18"/>
      <c r="AH1919" s="24"/>
      <c r="AI1919" s="25"/>
      <c r="AJ1919" s="71"/>
      <c r="AK1919" s="72"/>
    </row>
    <row r="1920" spans="23:37" x14ac:dyDescent="0.3">
      <c r="W1920" s="18"/>
      <c r="X1920" s="18"/>
      <c r="Y1920" s="18"/>
      <c r="Z1920" s="18"/>
      <c r="AA1920" s="18"/>
      <c r="AH1920" s="24"/>
      <c r="AI1920" s="25"/>
      <c r="AJ1920" s="71"/>
      <c r="AK1920" s="72"/>
    </row>
    <row r="1921" spans="23:37" x14ac:dyDescent="0.3">
      <c r="W1921" s="18"/>
      <c r="X1921" s="18"/>
      <c r="Y1921" s="18"/>
      <c r="Z1921" s="18"/>
      <c r="AA1921" s="18"/>
      <c r="AH1921" s="24"/>
      <c r="AI1921" s="25"/>
      <c r="AJ1921" s="71"/>
      <c r="AK1921" s="72"/>
    </row>
    <row r="1922" spans="23:37" x14ac:dyDescent="0.3">
      <c r="W1922" s="18"/>
      <c r="X1922" s="18"/>
      <c r="Y1922" s="18"/>
      <c r="Z1922" s="18"/>
      <c r="AA1922" s="18"/>
      <c r="AH1922" s="24"/>
      <c r="AI1922" s="25"/>
      <c r="AJ1922" s="71"/>
      <c r="AK1922" s="72"/>
    </row>
    <row r="1923" spans="23:37" x14ac:dyDescent="0.3">
      <c r="W1923" s="18"/>
      <c r="X1923" s="18"/>
      <c r="Y1923" s="18"/>
      <c r="Z1923" s="18"/>
      <c r="AA1923" s="18"/>
      <c r="AH1923" s="24"/>
      <c r="AI1923" s="25"/>
      <c r="AJ1923" s="71"/>
      <c r="AK1923" s="72"/>
    </row>
    <row r="1924" spans="23:37" x14ac:dyDescent="0.3">
      <c r="W1924" s="18"/>
      <c r="X1924" s="18"/>
      <c r="Y1924" s="18"/>
      <c r="Z1924" s="18"/>
      <c r="AA1924" s="18"/>
      <c r="AH1924" s="24"/>
      <c r="AI1924" s="25"/>
      <c r="AJ1924" s="71"/>
      <c r="AK1924" s="72"/>
    </row>
    <row r="1925" spans="23:37" x14ac:dyDescent="0.3">
      <c r="W1925" s="18"/>
      <c r="X1925" s="18"/>
      <c r="Y1925" s="18"/>
      <c r="Z1925" s="18"/>
      <c r="AA1925" s="18"/>
      <c r="AH1925" s="24"/>
      <c r="AI1925" s="25"/>
      <c r="AJ1925" s="71"/>
      <c r="AK1925" s="72"/>
    </row>
    <row r="1926" spans="23:37" x14ac:dyDescent="0.3">
      <c r="W1926" s="18"/>
      <c r="X1926" s="18"/>
      <c r="Y1926" s="18"/>
      <c r="Z1926" s="18"/>
      <c r="AA1926" s="18"/>
      <c r="AH1926" s="24"/>
      <c r="AI1926" s="25"/>
      <c r="AJ1926" s="71"/>
      <c r="AK1926" s="72"/>
    </row>
    <row r="1927" spans="23:37" x14ac:dyDescent="0.3">
      <c r="W1927" s="18"/>
      <c r="X1927" s="18"/>
      <c r="Y1927" s="18"/>
      <c r="Z1927" s="18"/>
      <c r="AA1927" s="18"/>
      <c r="AH1927" s="24"/>
      <c r="AI1927" s="25"/>
      <c r="AJ1927" s="71"/>
      <c r="AK1927" s="72"/>
    </row>
    <row r="1928" spans="23:37" x14ac:dyDescent="0.3">
      <c r="W1928" s="18"/>
      <c r="X1928" s="18"/>
      <c r="Y1928" s="18"/>
      <c r="Z1928" s="18"/>
      <c r="AA1928" s="18"/>
      <c r="AH1928" s="24"/>
      <c r="AI1928" s="25"/>
      <c r="AJ1928" s="71"/>
      <c r="AK1928" s="72"/>
    </row>
    <row r="1929" spans="23:37" x14ac:dyDescent="0.3">
      <c r="W1929" s="18"/>
      <c r="X1929" s="18"/>
      <c r="Y1929" s="18"/>
      <c r="Z1929" s="18"/>
      <c r="AA1929" s="18"/>
      <c r="AH1929" s="24"/>
      <c r="AI1929" s="25"/>
      <c r="AJ1929" s="71"/>
      <c r="AK1929" s="72"/>
    </row>
    <row r="1930" spans="23:37" x14ac:dyDescent="0.3">
      <c r="W1930" s="18"/>
      <c r="X1930" s="18"/>
      <c r="Y1930" s="18"/>
      <c r="Z1930" s="18"/>
      <c r="AA1930" s="18"/>
      <c r="AH1930" s="24"/>
      <c r="AI1930" s="25"/>
      <c r="AJ1930" s="71"/>
      <c r="AK1930" s="72"/>
    </row>
    <row r="1931" spans="23:37" x14ac:dyDescent="0.3">
      <c r="W1931" s="18"/>
      <c r="X1931" s="18"/>
      <c r="Y1931" s="18"/>
      <c r="Z1931" s="18"/>
      <c r="AA1931" s="18"/>
      <c r="AH1931" s="24"/>
      <c r="AI1931" s="25"/>
      <c r="AJ1931" s="71"/>
      <c r="AK1931" s="72"/>
    </row>
    <row r="1932" spans="23:37" x14ac:dyDescent="0.3">
      <c r="W1932" s="18"/>
      <c r="X1932" s="18"/>
      <c r="Y1932" s="18"/>
      <c r="Z1932" s="18"/>
      <c r="AA1932" s="18"/>
      <c r="AH1932" s="24"/>
      <c r="AI1932" s="25"/>
      <c r="AJ1932" s="71"/>
      <c r="AK1932" s="72"/>
    </row>
    <row r="1933" spans="23:37" x14ac:dyDescent="0.3">
      <c r="W1933" s="18"/>
      <c r="X1933" s="18"/>
      <c r="Y1933" s="18"/>
      <c r="Z1933" s="18"/>
      <c r="AA1933" s="18"/>
      <c r="AH1933" s="24"/>
      <c r="AI1933" s="25"/>
      <c r="AJ1933" s="71"/>
      <c r="AK1933" s="72"/>
    </row>
    <row r="1934" spans="23:37" x14ac:dyDescent="0.3">
      <c r="W1934" s="18"/>
      <c r="X1934" s="18"/>
      <c r="Y1934" s="18"/>
      <c r="Z1934" s="18"/>
      <c r="AA1934" s="18"/>
      <c r="AH1934" s="24"/>
      <c r="AI1934" s="25"/>
      <c r="AJ1934" s="71"/>
      <c r="AK1934" s="72"/>
    </row>
    <row r="1935" spans="23:37" x14ac:dyDescent="0.3">
      <c r="W1935" s="18"/>
      <c r="X1935" s="18"/>
      <c r="Y1935" s="18"/>
      <c r="Z1935" s="18"/>
      <c r="AA1935" s="18"/>
      <c r="AH1935" s="24"/>
      <c r="AI1935" s="25"/>
      <c r="AJ1935" s="71"/>
      <c r="AK1935" s="72"/>
    </row>
    <row r="1936" spans="23:37" x14ac:dyDescent="0.3">
      <c r="W1936" s="18"/>
      <c r="X1936" s="18"/>
      <c r="Y1936" s="18"/>
      <c r="Z1936" s="18"/>
      <c r="AA1936" s="18"/>
      <c r="AH1936" s="24"/>
      <c r="AI1936" s="25"/>
      <c r="AJ1936" s="71"/>
      <c r="AK1936" s="72"/>
    </row>
    <row r="1937" spans="23:37" x14ac:dyDescent="0.3">
      <c r="W1937" s="18"/>
      <c r="X1937" s="18"/>
      <c r="Y1937" s="18"/>
      <c r="Z1937" s="18"/>
      <c r="AA1937" s="18"/>
      <c r="AH1937" s="24"/>
      <c r="AI1937" s="25"/>
      <c r="AJ1937" s="71"/>
      <c r="AK1937" s="72"/>
    </row>
    <row r="1938" spans="23:37" x14ac:dyDescent="0.3">
      <c r="W1938" s="18"/>
      <c r="X1938" s="18"/>
      <c r="Y1938" s="18"/>
      <c r="Z1938" s="18"/>
      <c r="AA1938" s="18"/>
      <c r="AH1938" s="24"/>
      <c r="AI1938" s="25"/>
      <c r="AJ1938" s="71"/>
      <c r="AK1938" s="72"/>
    </row>
    <row r="1939" spans="23:37" x14ac:dyDescent="0.3">
      <c r="W1939" s="18"/>
      <c r="X1939" s="18"/>
      <c r="Y1939" s="18"/>
      <c r="Z1939" s="18"/>
      <c r="AA1939" s="18"/>
      <c r="AH1939" s="24"/>
      <c r="AI1939" s="25"/>
      <c r="AJ1939" s="71"/>
      <c r="AK1939" s="72"/>
    </row>
    <row r="1940" spans="23:37" x14ac:dyDescent="0.3">
      <c r="W1940" s="18"/>
      <c r="X1940" s="18"/>
      <c r="Y1940" s="18"/>
      <c r="Z1940" s="18"/>
      <c r="AA1940" s="18"/>
      <c r="AH1940" s="24"/>
      <c r="AI1940" s="25"/>
      <c r="AJ1940" s="71"/>
      <c r="AK1940" s="72"/>
    </row>
    <row r="1941" spans="23:37" x14ac:dyDescent="0.3">
      <c r="W1941" s="18"/>
      <c r="X1941" s="18"/>
      <c r="Y1941" s="18"/>
      <c r="Z1941" s="18"/>
      <c r="AA1941" s="18"/>
      <c r="AH1941" s="24"/>
      <c r="AI1941" s="25"/>
      <c r="AJ1941" s="71"/>
      <c r="AK1941" s="72"/>
    </row>
    <row r="1942" spans="23:37" x14ac:dyDescent="0.3">
      <c r="W1942" s="18"/>
      <c r="X1942" s="18"/>
      <c r="Y1942" s="18"/>
      <c r="Z1942" s="18"/>
      <c r="AA1942" s="18"/>
      <c r="AH1942" s="24"/>
      <c r="AI1942" s="25"/>
      <c r="AJ1942" s="71"/>
      <c r="AK1942" s="72"/>
    </row>
    <row r="1943" spans="23:37" x14ac:dyDescent="0.3">
      <c r="W1943" s="18"/>
      <c r="X1943" s="18"/>
      <c r="Y1943" s="18"/>
      <c r="Z1943" s="18"/>
      <c r="AA1943" s="18"/>
      <c r="AH1943" s="24"/>
      <c r="AI1943" s="25"/>
      <c r="AJ1943" s="71"/>
      <c r="AK1943" s="72"/>
    </row>
    <row r="1944" spans="23:37" x14ac:dyDescent="0.3">
      <c r="W1944" s="18"/>
      <c r="X1944" s="18"/>
      <c r="Y1944" s="18"/>
      <c r="Z1944" s="18"/>
      <c r="AA1944" s="18"/>
      <c r="AH1944" s="24"/>
      <c r="AI1944" s="25"/>
      <c r="AJ1944" s="71"/>
      <c r="AK1944" s="72"/>
    </row>
    <row r="1945" spans="23:37" x14ac:dyDescent="0.3">
      <c r="W1945" s="18"/>
      <c r="X1945" s="18"/>
      <c r="Y1945" s="18"/>
      <c r="Z1945" s="18"/>
      <c r="AA1945" s="18"/>
      <c r="AH1945" s="24"/>
      <c r="AI1945" s="25"/>
      <c r="AJ1945" s="71"/>
      <c r="AK1945" s="72"/>
    </row>
    <row r="1946" spans="23:37" x14ac:dyDescent="0.3">
      <c r="W1946" s="18"/>
      <c r="X1946" s="18"/>
      <c r="Y1946" s="18"/>
      <c r="Z1946" s="18"/>
      <c r="AA1946" s="18"/>
      <c r="AH1946" s="24"/>
      <c r="AI1946" s="25"/>
      <c r="AJ1946" s="71"/>
      <c r="AK1946" s="72"/>
    </row>
    <row r="1947" spans="23:37" x14ac:dyDescent="0.3">
      <c r="W1947" s="18"/>
      <c r="X1947" s="18"/>
      <c r="Y1947" s="18"/>
      <c r="Z1947" s="18"/>
      <c r="AA1947" s="18"/>
      <c r="AH1947" s="24"/>
      <c r="AI1947" s="25"/>
      <c r="AJ1947" s="71"/>
      <c r="AK1947" s="72"/>
    </row>
    <row r="1948" spans="23:37" x14ac:dyDescent="0.3">
      <c r="W1948" s="18"/>
      <c r="X1948" s="18"/>
      <c r="Y1948" s="18"/>
      <c r="Z1948" s="18"/>
      <c r="AA1948" s="18"/>
      <c r="AH1948" s="24"/>
      <c r="AI1948" s="25"/>
      <c r="AJ1948" s="71"/>
      <c r="AK1948" s="72"/>
    </row>
    <row r="1949" spans="23:37" x14ac:dyDescent="0.3">
      <c r="W1949" s="18"/>
      <c r="X1949" s="18"/>
      <c r="Y1949" s="18"/>
      <c r="Z1949" s="18"/>
      <c r="AA1949" s="18"/>
      <c r="AH1949" s="24"/>
      <c r="AI1949" s="25"/>
      <c r="AJ1949" s="71"/>
      <c r="AK1949" s="72"/>
    </row>
    <row r="1950" spans="23:37" x14ac:dyDescent="0.3">
      <c r="W1950" s="18"/>
      <c r="X1950" s="18"/>
      <c r="Y1950" s="18"/>
      <c r="Z1950" s="18"/>
      <c r="AA1950" s="18"/>
      <c r="AH1950" s="24"/>
      <c r="AI1950" s="25"/>
      <c r="AJ1950" s="71"/>
      <c r="AK1950" s="72"/>
    </row>
    <row r="1951" spans="23:37" x14ac:dyDescent="0.3">
      <c r="W1951" s="18"/>
      <c r="X1951" s="18"/>
      <c r="Y1951" s="18"/>
      <c r="Z1951" s="18"/>
      <c r="AA1951" s="18"/>
      <c r="AH1951" s="24"/>
      <c r="AI1951" s="25"/>
      <c r="AJ1951" s="71"/>
      <c r="AK1951" s="72"/>
    </row>
    <row r="1952" spans="23:37" x14ac:dyDescent="0.3">
      <c r="W1952" s="18"/>
      <c r="X1952" s="18"/>
      <c r="Y1952" s="18"/>
      <c r="Z1952" s="18"/>
      <c r="AA1952" s="18"/>
      <c r="AH1952" s="24"/>
      <c r="AI1952" s="25"/>
      <c r="AJ1952" s="71"/>
      <c r="AK1952" s="72"/>
    </row>
    <row r="1953" spans="23:37" x14ac:dyDescent="0.3">
      <c r="W1953" s="18"/>
      <c r="X1953" s="18"/>
      <c r="Y1953" s="18"/>
      <c r="Z1953" s="18"/>
      <c r="AA1953" s="18"/>
      <c r="AH1953" s="24"/>
      <c r="AI1953" s="25"/>
      <c r="AJ1953" s="71"/>
      <c r="AK1953" s="72"/>
    </row>
    <row r="1954" spans="23:37" x14ac:dyDescent="0.3">
      <c r="W1954" s="18"/>
      <c r="X1954" s="18"/>
      <c r="Y1954" s="18"/>
      <c r="Z1954" s="18"/>
      <c r="AA1954" s="18"/>
      <c r="AH1954" s="24"/>
      <c r="AI1954" s="25"/>
      <c r="AJ1954" s="71"/>
      <c r="AK1954" s="72"/>
    </row>
    <row r="1955" spans="23:37" x14ac:dyDescent="0.3">
      <c r="W1955" s="18"/>
      <c r="X1955" s="18"/>
      <c r="Y1955" s="18"/>
      <c r="Z1955" s="18"/>
      <c r="AA1955" s="18"/>
      <c r="AH1955" s="24"/>
      <c r="AI1955" s="25"/>
      <c r="AJ1955" s="71"/>
      <c r="AK1955" s="72"/>
    </row>
    <row r="1956" spans="23:37" x14ac:dyDescent="0.3">
      <c r="W1956" s="18"/>
      <c r="X1956" s="18"/>
      <c r="Y1956" s="18"/>
      <c r="Z1956" s="18"/>
      <c r="AA1956" s="18"/>
      <c r="AH1956" s="24"/>
      <c r="AI1956" s="25"/>
      <c r="AJ1956" s="71"/>
      <c r="AK1956" s="72"/>
    </row>
    <row r="1957" spans="23:37" x14ac:dyDescent="0.3">
      <c r="W1957" s="18"/>
      <c r="X1957" s="18"/>
      <c r="Y1957" s="18"/>
      <c r="Z1957" s="18"/>
      <c r="AA1957" s="18"/>
      <c r="AH1957" s="24"/>
      <c r="AI1957" s="25"/>
      <c r="AJ1957" s="71"/>
      <c r="AK1957" s="72"/>
    </row>
    <row r="1958" spans="23:37" x14ac:dyDescent="0.3">
      <c r="W1958" s="18"/>
      <c r="X1958" s="18"/>
      <c r="Y1958" s="18"/>
      <c r="Z1958" s="18"/>
      <c r="AA1958" s="18"/>
      <c r="AH1958" s="24"/>
      <c r="AI1958" s="25"/>
      <c r="AJ1958" s="71"/>
      <c r="AK1958" s="72"/>
    </row>
    <row r="1959" spans="23:37" x14ac:dyDescent="0.3">
      <c r="W1959" s="18"/>
      <c r="X1959" s="18"/>
      <c r="Y1959" s="18"/>
      <c r="Z1959" s="18"/>
      <c r="AA1959" s="18"/>
      <c r="AH1959" s="24"/>
      <c r="AI1959" s="25"/>
      <c r="AJ1959" s="71"/>
      <c r="AK1959" s="72"/>
    </row>
    <row r="1960" spans="23:37" x14ac:dyDescent="0.3">
      <c r="W1960" s="18"/>
      <c r="X1960" s="18"/>
      <c r="Y1960" s="18"/>
      <c r="Z1960" s="18"/>
      <c r="AA1960" s="18"/>
      <c r="AH1960" s="24"/>
      <c r="AI1960" s="25"/>
      <c r="AJ1960" s="71"/>
      <c r="AK1960" s="72"/>
    </row>
    <row r="1961" spans="23:37" x14ac:dyDescent="0.3">
      <c r="W1961" s="18"/>
      <c r="X1961" s="18"/>
      <c r="Y1961" s="18"/>
      <c r="Z1961" s="18"/>
      <c r="AA1961" s="18"/>
      <c r="AH1961" s="24"/>
      <c r="AI1961" s="25"/>
      <c r="AJ1961" s="71"/>
      <c r="AK1961" s="72"/>
    </row>
    <row r="1962" spans="23:37" x14ac:dyDescent="0.3">
      <c r="W1962" s="18"/>
      <c r="X1962" s="18"/>
      <c r="Y1962" s="18"/>
      <c r="Z1962" s="18"/>
      <c r="AA1962" s="18"/>
      <c r="AH1962" s="24"/>
      <c r="AI1962" s="25"/>
      <c r="AJ1962" s="71"/>
      <c r="AK1962" s="72"/>
    </row>
    <row r="1963" spans="23:37" x14ac:dyDescent="0.3">
      <c r="W1963" s="18"/>
      <c r="X1963" s="18"/>
      <c r="Y1963" s="18"/>
      <c r="Z1963" s="18"/>
      <c r="AA1963" s="18"/>
      <c r="AH1963" s="24"/>
      <c r="AI1963" s="25"/>
      <c r="AJ1963" s="71"/>
      <c r="AK1963" s="72"/>
    </row>
    <row r="1964" spans="23:37" x14ac:dyDescent="0.3">
      <c r="W1964" s="18"/>
      <c r="X1964" s="18"/>
      <c r="Y1964" s="18"/>
      <c r="Z1964" s="18"/>
      <c r="AA1964" s="18"/>
      <c r="AH1964" s="24"/>
      <c r="AI1964" s="25"/>
      <c r="AJ1964" s="71"/>
      <c r="AK1964" s="72"/>
    </row>
    <row r="1965" spans="23:37" x14ac:dyDescent="0.3">
      <c r="W1965" s="18"/>
      <c r="X1965" s="18"/>
      <c r="Y1965" s="18"/>
      <c r="Z1965" s="18"/>
      <c r="AA1965" s="18"/>
      <c r="AH1965" s="24"/>
      <c r="AI1965" s="25"/>
      <c r="AJ1965" s="71"/>
      <c r="AK1965" s="72"/>
    </row>
    <row r="1966" spans="23:37" x14ac:dyDescent="0.3">
      <c r="W1966" s="18"/>
      <c r="X1966" s="18"/>
      <c r="Y1966" s="18"/>
      <c r="Z1966" s="18"/>
      <c r="AA1966" s="18"/>
      <c r="AH1966" s="24"/>
      <c r="AI1966" s="25"/>
      <c r="AJ1966" s="71"/>
      <c r="AK1966" s="72"/>
    </row>
    <row r="1967" spans="23:37" x14ac:dyDescent="0.3">
      <c r="W1967" s="18"/>
      <c r="X1967" s="18"/>
      <c r="Y1967" s="18"/>
      <c r="Z1967" s="18"/>
      <c r="AA1967" s="18"/>
      <c r="AH1967" s="24"/>
      <c r="AI1967" s="25"/>
      <c r="AJ1967" s="71"/>
      <c r="AK1967" s="72"/>
    </row>
    <row r="1968" spans="23:37" x14ac:dyDescent="0.3">
      <c r="W1968" s="18"/>
      <c r="X1968" s="18"/>
      <c r="Y1968" s="18"/>
      <c r="Z1968" s="18"/>
      <c r="AA1968" s="18"/>
      <c r="AH1968" s="24"/>
      <c r="AI1968" s="25"/>
      <c r="AJ1968" s="71"/>
      <c r="AK1968" s="72"/>
    </row>
    <row r="1969" spans="23:37" x14ac:dyDescent="0.3">
      <c r="W1969" s="18"/>
      <c r="X1969" s="18"/>
      <c r="Y1969" s="18"/>
      <c r="Z1969" s="18"/>
      <c r="AA1969" s="18"/>
      <c r="AH1969" s="24"/>
      <c r="AI1969" s="25"/>
      <c r="AJ1969" s="71"/>
      <c r="AK1969" s="72"/>
    </row>
    <row r="1970" spans="23:37" x14ac:dyDescent="0.3">
      <c r="W1970" s="18"/>
      <c r="X1970" s="18"/>
      <c r="Y1970" s="18"/>
      <c r="Z1970" s="18"/>
      <c r="AA1970" s="18"/>
      <c r="AH1970" s="24"/>
      <c r="AI1970" s="25"/>
      <c r="AJ1970" s="71"/>
      <c r="AK1970" s="72"/>
    </row>
    <row r="1971" spans="23:37" x14ac:dyDescent="0.3">
      <c r="W1971" s="18"/>
      <c r="X1971" s="18"/>
      <c r="Y1971" s="18"/>
      <c r="Z1971" s="18"/>
      <c r="AA1971" s="18"/>
      <c r="AH1971" s="24"/>
      <c r="AI1971" s="25"/>
      <c r="AJ1971" s="71"/>
      <c r="AK1971" s="72"/>
    </row>
    <row r="1972" spans="23:37" x14ac:dyDescent="0.3">
      <c r="W1972" s="18"/>
      <c r="X1972" s="18"/>
      <c r="Y1972" s="18"/>
      <c r="Z1972" s="18"/>
      <c r="AA1972" s="18"/>
      <c r="AH1972" s="24"/>
      <c r="AI1972" s="25"/>
      <c r="AJ1972" s="71"/>
      <c r="AK1972" s="72"/>
    </row>
    <row r="1973" spans="23:37" x14ac:dyDescent="0.3">
      <c r="W1973" s="18"/>
      <c r="X1973" s="18"/>
      <c r="Y1973" s="18"/>
      <c r="Z1973" s="18"/>
      <c r="AA1973" s="18"/>
      <c r="AH1973" s="24"/>
      <c r="AI1973" s="25"/>
      <c r="AJ1973" s="71"/>
      <c r="AK1973" s="72"/>
    </row>
    <row r="1974" spans="23:37" x14ac:dyDescent="0.3">
      <c r="W1974" s="18"/>
      <c r="X1974" s="18"/>
      <c r="Y1974" s="18"/>
      <c r="Z1974" s="18"/>
      <c r="AA1974" s="18"/>
      <c r="AH1974" s="24"/>
      <c r="AI1974" s="25"/>
      <c r="AJ1974" s="71"/>
      <c r="AK1974" s="72"/>
    </row>
    <row r="1975" spans="23:37" x14ac:dyDescent="0.3">
      <c r="W1975" s="18"/>
      <c r="X1975" s="18"/>
      <c r="Y1975" s="18"/>
      <c r="Z1975" s="18"/>
      <c r="AA1975" s="18"/>
      <c r="AH1975" s="24"/>
      <c r="AI1975" s="25"/>
      <c r="AJ1975" s="71"/>
      <c r="AK1975" s="72"/>
    </row>
    <row r="1976" spans="23:37" x14ac:dyDescent="0.3">
      <c r="W1976" s="18"/>
      <c r="X1976" s="18"/>
      <c r="Y1976" s="18"/>
      <c r="Z1976" s="18"/>
      <c r="AA1976" s="18"/>
      <c r="AH1976" s="24"/>
      <c r="AI1976" s="25"/>
      <c r="AJ1976" s="71"/>
      <c r="AK1976" s="72"/>
    </row>
    <row r="1977" spans="23:37" x14ac:dyDescent="0.3">
      <c r="W1977" s="18"/>
      <c r="X1977" s="18"/>
      <c r="Y1977" s="18"/>
      <c r="Z1977" s="18"/>
      <c r="AA1977" s="18"/>
      <c r="AH1977" s="24"/>
      <c r="AI1977" s="25"/>
      <c r="AJ1977" s="71"/>
      <c r="AK1977" s="72"/>
    </row>
    <row r="1978" spans="23:37" x14ac:dyDescent="0.3">
      <c r="W1978" s="18"/>
      <c r="X1978" s="18"/>
      <c r="Y1978" s="18"/>
      <c r="Z1978" s="18"/>
      <c r="AA1978" s="18"/>
      <c r="AH1978" s="24"/>
      <c r="AI1978" s="25"/>
      <c r="AJ1978" s="71"/>
      <c r="AK1978" s="72"/>
    </row>
    <row r="1979" spans="23:37" x14ac:dyDescent="0.3">
      <c r="W1979" s="18"/>
      <c r="X1979" s="18"/>
      <c r="Y1979" s="18"/>
      <c r="Z1979" s="18"/>
      <c r="AA1979" s="18"/>
      <c r="AH1979" s="24"/>
      <c r="AI1979" s="25"/>
      <c r="AJ1979" s="71"/>
      <c r="AK1979" s="72"/>
    </row>
    <row r="1980" spans="23:37" x14ac:dyDescent="0.3">
      <c r="W1980" s="18"/>
      <c r="X1980" s="18"/>
      <c r="Y1980" s="18"/>
      <c r="Z1980" s="18"/>
      <c r="AA1980" s="18"/>
      <c r="AH1980" s="24"/>
      <c r="AI1980" s="25"/>
      <c r="AJ1980" s="71"/>
      <c r="AK1980" s="72"/>
    </row>
    <row r="1981" spans="23:37" x14ac:dyDescent="0.3">
      <c r="W1981" s="18"/>
      <c r="X1981" s="18"/>
      <c r="Y1981" s="18"/>
      <c r="Z1981" s="18"/>
      <c r="AA1981" s="18"/>
      <c r="AH1981" s="24"/>
      <c r="AI1981" s="25"/>
      <c r="AJ1981" s="71"/>
      <c r="AK1981" s="72"/>
    </row>
    <row r="1982" spans="23:37" x14ac:dyDescent="0.3">
      <c r="W1982" s="18"/>
      <c r="X1982" s="18"/>
      <c r="Y1982" s="18"/>
      <c r="Z1982" s="18"/>
      <c r="AA1982" s="18"/>
      <c r="AH1982" s="24"/>
      <c r="AI1982" s="25"/>
      <c r="AJ1982" s="71"/>
      <c r="AK1982" s="72"/>
    </row>
    <row r="1983" spans="23:37" x14ac:dyDescent="0.3">
      <c r="W1983" s="18"/>
      <c r="X1983" s="18"/>
      <c r="Y1983" s="18"/>
      <c r="Z1983" s="18"/>
      <c r="AA1983" s="18"/>
      <c r="AH1983" s="24"/>
      <c r="AI1983" s="25"/>
      <c r="AJ1983" s="71"/>
      <c r="AK1983" s="72"/>
    </row>
    <row r="1984" spans="23:37" x14ac:dyDescent="0.3">
      <c r="W1984" s="18"/>
      <c r="X1984" s="18"/>
      <c r="Y1984" s="18"/>
      <c r="Z1984" s="18"/>
      <c r="AA1984" s="18"/>
      <c r="AH1984" s="24"/>
      <c r="AI1984" s="25"/>
      <c r="AJ1984" s="71"/>
      <c r="AK1984" s="72"/>
    </row>
    <row r="1985" spans="23:37" x14ac:dyDescent="0.3">
      <c r="W1985" s="18"/>
      <c r="X1985" s="18"/>
      <c r="Y1985" s="18"/>
      <c r="Z1985" s="18"/>
      <c r="AA1985" s="18"/>
      <c r="AH1985" s="24"/>
      <c r="AI1985" s="25"/>
      <c r="AJ1985" s="71"/>
      <c r="AK1985" s="72"/>
    </row>
    <row r="1986" spans="23:37" x14ac:dyDescent="0.3">
      <c r="W1986" s="18"/>
      <c r="X1986" s="18"/>
      <c r="Y1986" s="18"/>
      <c r="Z1986" s="18"/>
      <c r="AA1986" s="18"/>
      <c r="AH1986" s="24"/>
      <c r="AI1986" s="25"/>
      <c r="AJ1986" s="71"/>
      <c r="AK1986" s="72"/>
    </row>
    <row r="1987" spans="23:37" x14ac:dyDescent="0.3">
      <c r="W1987" s="18"/>
      <c r="X1987" s="18"/>
      <c r="Y1987" s="18"/>
      <c r="Z1987" s="18"/>
      <c r="AA1987" s="18"/>
      <c r="AH1987" s="24"/>
      <c r="AI1987" s="25"/>
      <c r="AJ1987" s="71"/>
      <c r="AK1987" s="72"/>
    </row>
    <row r="1988" spans="23:37" x14ac:dyDescent="0.3">
      <c r="W1988" s="18"/>
      <c r="X1988" s="18"/>
      <c r="Y1988" s="18"/>
      <c r="Z1988" s="18"/>
      <c r="AA1988" s="18"/>
      <c r="AH1988" s="24"/>
      <c r="AI1988" s="25"/>
      <c r="AJ1988" s="71"/>
      <c r="AK1988" s="72"/>
    </row>
    <row r="1989" spans="23:37" x14ac:dyDescent="0.3">
      <c r="W1989" s="18"/>
      <c r="X1989" s="18"/>
      <c r="Y1989" s="18"/>
      <c r="Z1989" s="18"/>
      <c r="AA1989" s="18"/>
      <c r="AH1989" s="24"/>
      <c r="AI1989" s="25"/>
      <c r="AJ1989" s="71"/>
      <c r="AK1989" s="72"/>
    </row>
    <row r="1990" spans="23:37" x14ac:dyDescent="0.3">
      <c r="W1990" s="18"/>
      <c r="X1990" s="18"/>
      <c r="Y1990" s="18"/>
      <c r="Z1990" s="18"/>
      <c r="AA1990" s="18"/>
      <c r="AH1990" s="24"/>
      <c r="AI1990" s="25"/>
      <c r="AJ1990" s="71"/>
      <c r="AK1990" s="72"/>
    </row>
    <row r="1991" spans="23:37" x14ac:dyDescent="0.3">
      <c r="W1991" s="18"/>
      <c r="X1991" s="18"/>
      <c r="Y1991" s="18"/>
      <c r="Z1991" s="18"/>
      <c r="AA1991" s="18"/>
      <c r="AH1991" s="24"/>
      <c r="AI1991" s="25"/>
      <c r="AJ1991" s="71"/>
      <c r="AK1991" s="72"/>
    </row>
    <row r="1992" spans="23:37" x14ac:dyDescent="0.3">
      <c r="W1992" s="18"/>
      <c r="X1992" s="18"/>
      <c r="Y1992" s="18"/>
      <c r="Z1992" s="18"/>
      <c r="AA1992" s="18"/>
      <c r="AH1992" s="24"/>
      <c r="AI1992" s="25"/>
      <c r="AJ1992" s="71"/>
      <c r="AK1992" s="72"/>
    </row>
    <row r="1993" spans="23:37" x14ac:dyDescent="0.3">
      <c r="W1993" s="18"/>
      <c r="X1993" s="18"/>
      <c r="Y1993" s="18"/>
      <c r="Z1993" s="18"/>
      <c r="AA1993" s="18"/>
      <c r="AH1993" s="24"/>
      <c r="AI1993" s="25"/>
      <c r="AJ1993" s="71"/>
      <c r="AK1993" s="72"/>
    </row>
    <row r="1994" spans="23:37" x14ac:dyDescent="0.3">
      <c r="W1994" s="18"/>
      <c r="X1994" s="18"/>
      <c r="Y1994" s="18"/>
      <c r="Z1994" s="18"/>
      <c r="AA1994" s="18"/>
      <c r="AH1994" s="24"/>
      <c r="AI1994" s="25"/>
      <c r="AJ1994" s="71"/>
      <c r="AK1994" s="72"/>
    </row>
    <row r="1995" spans="23:37" x14ac:dyDescent="0.3">
      <c r="W1995" s="18"/>
      <c r="X1995" s="18"/>
      <c r="Y1995" s="18"/>
      <c r="Z1995" s="18"/>
      <c r="AA1995" s="18"/>
      <c r="AH1995" s="24"/>
      <c r="AI1995" s="25"/>
      <c r="AJ1995" s="71"/>
      <c r="AK1995" s="72"/>
    </row>
    <row r="1996" spans="23:37" x14ac:dyDescent="0.3">
      <c r="W1996" s="18"/>
      <c r="X1996" s="18"/>
      <c r="Y1996" s="18"/>
      <c r="Z1996" s="18"/>
      <c r="AA1996" s="18"/>
      <c r="AH1996" s="24"/>
      <c r="AI1996" s="25"/>
      <c r="AJ1996" s="71"/>
      <c r="AK1996" s="72"/>
    </row>
    <row r="1997" spans="23:37" x14ac:dyDescent="0.3">
      <c r="W1997" s="18"/>
      <c r="X1997" s="18"/>
      <c r="Y1997" s="18"/>
      <c r="Z1997" s="18"/>
      <c r="AA1997" s="18"/>
      <c r="AH1997" s="24"/>
      <c r="AI1997" s="25"/>
      <c r="AJ1997" s="71"/>
      <c r="AK1997" s="72"/>
    </row>
    <row r="1998" spans="23:37" x14ac:dyDescent="0.3">
      <c r="W1998" s="18"/>
      <c r="X1998" s="18"/>
      <c r="Y1998" s="18"/>
      <c r="Z1998" s="18"/>
      <c r="AA1998" s="18"/>
      <c r="AH1998" s="24"/>
      <c r="AI1998" s="25"/>
      <c r="AJ1998" s="71"/>
      <c r="AK1998" s="72"/>
    </row>
    <row r="1999" spans="23:37" x14ac:dyDescent="0.3">
      <c r="W1999" s="18"/>
      <c r="X1999" s="18"/>
      <c r="Y1999" s="18"/>
      <c r="Z1999" s="18"/>
      <c r="AA1999" s="18"/>
      <c r="AH1999" s="24"/>
      <c r="AI1999" s="25"/>
      <c r="AJ1999" s="71"/>
      <c r="AK1999" s="72"/>
    </row>
    <row r="2000" spans="23:37" x14ac:dyDescent="0.3">
      <c r="W2000" s="18"/>
      <c r="X2000" s="18"/>
      <c r="Y2000" s="18"/>
      <c r="Z2000" s="18"/>
      <c r="AA2000" s="18"/>
      <c r="AH2000" s="24"/>
      <c r="AI2000" s="25"/>
      <c r="AJ2000" s="71"/>
      <c r="AK2000" s="72"/>
    </row>
    <row r="2001" spans="23:37" x14ac:dyDescent="0.3">
      <c r="W2001" s="18"/>
      <c r="X2001" s="18"/>
      <c r="Y2001" s="18"/>
      <c r="Z2001" s="18"/>
      <c r="AA2001" s="18"/>
      <c r="AH2001" s="24"/>
      <c r="AI2001" s="25"/>
      <c r="AJ2001" s="71"/>
      <c r="AK2001" s="72"/>
    </row>
    <row r="2002" spans="23:37" x14ac:dyDescent="0.3">
      <c r="W2002" s="18"/>
      <c r="X2002" s="18"/>
      <c r="Y2002" s="18"/>
      <c r="Z2002" s="18"/>
      <c r="AA2002" s="18"/>
      <c r="AH2002" s="24"/>
      <c r="AI2002" s="25"/>
      <c r="AJ2002" s="71"/>
      <c r="AK2002" s="72"/>
    </row>
    <row r="2003" spans="23:37" x14ac:dyDescent="0.3">
      <c r="W2003" s="18"/>
      <c r="X2003" s="18"/>
      <c r="Y2003" s="18"/>
      <c r="Z2003" s="18"/>
      <c r="AA2003" s="18"/>
      <c r="AH2003" s="24"/>
      <c r="AI2003" s="25"/>
      <c r="AJ2003" s="71"/>
      <c r="AK2003" s="72"/>
    </row>
    <row r="2004" spans="23:37" x14ac:dyDescent="0.3">
      <c r="W2004" s="18"/>
      <c r="X2004" s="18"/>
      <c r="Y2004" s="18"/>
      <c r="Z2004" s="18"/>
      <c r="AA2004" s="18"/>
      <c r="AH2004" s="24"/>
      <c r="AI2004" s="25"/>
      <c r="AJ2004" s="71"/>
      <c r="AK2004" s="72"/>
    </row>
    <row r="2005" spans="23:37" x14ac:dyDescent="0.3">
      <c r="W2005" s="18"/>
      <c r="X2005" s="18"/>
      <c r="Y2005" s="18"/>
      <c r="Z2005" s="18"/>
      <c r="AA2005" s="18"/>
      <c r="AH2005" s="24"/>
      <c r="AI2005" s="25"/>
      <c r="AJ2005" s="71"/>
      <c r="AK2005" s="72"/>
    </row>
    <row r="2006" spans="23:37" x14ac:dyDescent="0.3">
      <c r="W2006" s="18"/>
      <c r="X2006" s="18"/>
      <c r="Y2006" s="18"/>
      <c r="Z2006" s="18"/>
      <c r="AA2006" s="18"/>
      <c r="AH2006" s="24"/>
      <c r="AI2006" s="25"/>
      <c r="AJ2006" s="71"/>
      <c r="AK2006" s="72"/>
    </row>
    <row r="2007" spans="23:37" x14ac:dyDescent="0.3">
      <c r="W2007" s="18"/>
      <c r="X2007" s="18"/>
      <c r="Y2007" s="18"/>
      <c r="Z2007" s="18"/>
      <c r="AA2007" s="18"/>
      <c r="AH2007" s="24"/>
      <c r="AI2007" s="25"/>
      <c r="AJ2007" s="71"/>
      <c r="AK2007" s="72"/>
    </row>
    <row r="2008" spans="23:37" x14ac:dyDescent="0.3">
      <c r="W2008" s="18"/>
      <c r="X2008" s="18"/>
      <c r="Y2008" s="18"/>
      <c r="Z2008" s="18"/>
      <c r="AA2008" s="18"/>
      <c r="AH2008" s="24"/>
      <c r="AI2008" s="25"/>
      <c r="AJ2008" s="71"/>
      <c r="AK2008" s="72"/>
    </row>
    <row r="2009" spans="23:37" x14ac:dyDescent="0.3">
      <c r="W2009" s="18"/>
      <c r="X2009" s="18"/>
      <c r="Y2009" s="18"/>
      <c r="Z2009" s="18"/>
      <c r="AA2009" s="18"/>
      <c r="AH2009" s="24"/>
      <c r="AI2009" s="25"/>
      <c r="AJ2009" s="71"/>
      <c r="AK2009" s="72"/>
    </row>
    <row r="2010" spans="23:37" x14ac:dyDescent="0.3">
      <c r="W2010" s="18"/>
      <c r="X2010" s="18"/>
      <c r="Y2010" s="18"/>
      <c r="Z2010" s="18"/>
      <c r="AA2010" s="18"/>
      <c r="AH2010" s="24"/>
      <c r="AI2010" s="25"/>
      <c r="AJ2010" s="71"/>
      <c r="AK2010" s="72"/>
    </row>
    <row r="2011" spans="23:37" x14ac:dyDescent="0.3">
      <c r="W2011" s="18"/>
      <c r="X2011" s="18"/>
      <c r="Y2011" s="18"/>
      <c r="Z2011" s="18"/>
      <c r="AA2011" s="18"/>
      <c r="AH2011" s="24"/>
      <c r="AI2011" s="25"/>
      <c r="AJ2011" s="71"/>
      <c r="AK2011" s="72"/>
    </row>
    <row r="2012" spans="23:37" x14ac:dyDescent="0.3">
      <c r="W2012" s="18"/>
      <c r="X2012" s="18"/>
      <c r="Y2012" s="18"/>
      <c r="Z2012" s="18"/>
      <c r="AA2012" s="18"/>
      <c r="AH2012" s="24"/>
      <c r="AI2012" s="25"/>
      <c r="AJ2012" s="71"/>
      <c r="AK2012" s="72"/>
    </row>
    <row r="2013" spans="23:37" x14ac:dyDescent="0.3">
      <c r="W2013" s="18"/>
      <c r="X2013" s="18"/>
      <c r="Y2013" s="18"/>
      <c r="Z2013" s="18"/>
      <c r="AA2013" s="18"/>
      <c r="AH2013" s="24"/>
      <c r="AI2013" s="25"/>
      <c r="AJ2013" s="71"/>
      <c r="AK2013" s="72"/>
    </row>
    <row r="2014" spans="23:37" x14ac:dyDescent="0.3">
      <c r="W2014" s="18"/>
      <c r="X2014" s="18"/>
      <c r="Y2014" s="18"/>
      <c r="Z2014" s="18"/>
      <c r="AA2014" s="18"/>
      <c r="AH2014" s="24"/>
      <c r="AI2014" s="25"/>
      <c r="AJ2014" s="71"/>
      <c r="AK2014" s="72"/>
    </row>
    <row r="2015" spans="23:37" x14ac:dyDescent="0.3">
      <c r="W2015" s="18"/>
      <c r="X2015" s="18"/>
      <c r="Y2015" s="18"/>
      <c r="Z2015" s="18"/>
      <c r="AA2015" s="18"/>
      <c r="AH2015" s="24"/>
      <c r="AI2015" s="25"/>
      <c r="AJ2015" s="71"/>
      <c r="AK2015" s="72"/>
    </row>
    <row r="2016" spans="23:37" x14ac:dyDescent="0.3">
      <c r="W2016" s="18"/>
      <c r="X2016" s="18"/>
      <c r="Y2016" s="18"/>
      <c r="Z2016" s="18"/>
      <c r="AA2016" s="18"/>
      <c r="AH2016" s="24"/>
      <c r="AI2016" s="25"/>
      <c r="AJ2016" s="71"/>
      <c r="AK2016" s="72"/>
    </row>
    <row r="2017" spans="23:37" x14ac:dyDescent="0.3">
      <c r="W2017" s="18"/>
      <c r="X2017" s="18"/>
      <c r="Y2017" s="18"/>
      <c r="Z2017" s="18"/>
      <c r="AA2017" s="18"/>
      <c r="AH2017" s="24"/>
      <c r="AI2017" s="25"/>
      <c r="AJ2017" s="71"/>
      <c r="AK2017" s="72"/>
    </row>
    <row r="2018" spans="23:37" x14ac:dyDescent="0.3">
      <c r="W2018" s="18"/>
      <c r="X2018" s="18"/>
      <c r="Y2018" s="18"/>
      <c r="Z2018" s="18"/>
      <c r="AA2018" s="18"/>
      <c r="AH2018" s="24"/>
      <c r="AI2018" s="25"/>
      <c r="AJ2018" s="71"/>
      <c r="AK2018" s="72"/>
    </row>
    <row r="2019" spans="23:37" x14ac:dyDescent="0.3">
      <c r="W2019" s="18"/>
      <c r="X2019" s="18"/>
      <c r="Y2019" s="18"/>
      <c r="Z2019" s="18"/>
      <c r="AA2019" s="18"/>
      <c r="AH2019" s="24"/>
      <c r="AI2019" s="25"/>
      <c r="AJ2019" s="71"/>
      <c r="AK2019" s="72"/>
    </row>
    <row r="2020" spans="23:37" x14ac:dyDescent="0.3">
      <c r="W2020" s="18"/>
      <c r="X2020" s="18"/>
      <c r="Y2020" s="18"/>
      <c r="Z2020" s="18"/>
      <c r="AA2020" s="18"/>
      <c r="AH2020" s="24"/>
      <c r="AI2020" s="25"/>
      <c r="AJ2020" s="71"/>
      <c r="AK2020" s="72"/>
    </row>
    <row r="2021" spans="23:37" x14ac:dyDescent="0.3">
      <c r="W2021" s="18"/>
      <c r="X2021" s="18"/>
      <c r="Y2021" s="18"/>
      <c r="Z2021" s="18"/>
      <c r="AA2021" s="18"/>
      <c r="AH2021" s="24"/>
      <c r="AI2021" s="25"/>
      <c r="AJ2021" s="71"/>
      <c r="AK2021" s="72"/>
    </row>
    <row r="2022" spans="23:37" x14ac:dyDescent="0.3">
      <c r="W2022" s="18"/>
      <c r="X2022" s="18"/>
      <c r="Y2022" s="18"/>
      <c r="Z2022" s="18"/>
      <c r="AA2022" s="18"/>
      <c r="AH2022" s="24"/>
      <c r="AI2022" s="25"/>
      <c r="AJ2022" s="71"/>
      <c r="AK2022" s="72"/>
    </row>
    <row r="2023" spans="23:37" x14ac:dyDescent="0.3">
      <c r="W2023" s="18"/>
      <c r="X2023" s="18"/>
      <c r="Y2023" s="18"/>
      <c r="Z2023" s="18"/>
      <c r="AA2023" s="18"/>
      <c r="AH2023" s="24"/>
      <c r="AI2023" s="25"/>
      <c r="AJ2023" s="71"/>
      <c r="AK2023" s="72"/>
    </row>
    <row r="2024" spans="23:37" x14ac:dyDescent="0.3">
      <c r="W2024" s="18"/>
      <c r="X2024" s="18"/>
      <c r="Y2024" s="18"/>
      <c r="Z2024" s="18"/>
      <c r="AA2024" s="18"/>
      <c r="AH2024" s="24"/>
      <c r="AI2024" s="25"/>
      <c r="AJ2024" s="71"/>
      <c r="AK2024" s="72"/>
    </row>
    <row r="2025" spans="23:37" x14ac:dyDescent="0.3">
      <c r="W2025" s="18"/>
      <c r="X2025" s="18"/>
      <c r="Y2025" s="18"/>
      <c r="Z2025" s="18"/>
      <c r="AA2025" s="18"/>
      <c r="AH2025" s="24"/>
      <c r="AI2025" s="25"/>
      <c r="AJ2025" s="71"/>
      <c r="AK2025" s="72"/>
    </row>
    <row r="2026" spans="23:37" x14ac:dyDescent="0.3">
      <c r="W2026" s="18"/>
      <c r="X2026" s="18"/>
      <c r="Y2026" s="18"/>
      <c r="Z2026" s="18"/>
      <c r="AA2026" s="18"/>
      <c r="AH2026" s="24"/>
      <c r="AI2026" s="25"/>
      <c r="AJ2026" s="71"/>
      <c r="AK2026" s="72"/>
    </row>
    <row r="2027" spans="23:37" x14ac:dyDescent="0.3">
      <c r="W2027" s="18"/>
      <c r="X2027" s="18"/>
      <c r="Y2027" s="18"/>
      <c r="Z2027" s="18"/>
      <c r="AA2027" s="18"/>
      <c r="AH2027" s="24"/>
      <c r="AI2027" s="25"/>
      <c r="AJ2027" s="71"/>
      <c r="AK2027" s="72"/>
    </row>
    <row r="2028" spans="23:37" x14ac:dyDescent="0.3">
      <c r="W2028" s="18"/>
      <c r="X2028" s="18"/>
      <c r="Y2028" s="18"/>
      <c r="Z2028" s="18"/>
      <c r="AA2028" s="18"/>
      <c r="AH2028" s="24"/>
      <c r="AI2028" s="25"/>
      <c r="AJ2028" s="71"/>
      <c r="AK2028" s="72"/>
    </row>
    <row r="2029" spans="23:37" x14ac:dyDescent="0.3">
      <c r="W2029" s="18"/>
      <c r="X2029" s="18"/>
      <c r="Y2029" s="18"/>
      <c r="Z2029" s="18"/>
      <c r="AA2029" s="18"/>
      <c r="AH2029" s="24"/>
      <c r="AI2029" s="25"/>
      <c r="AJ2029" s="71"/>
      <c r="AK2029" s="72"/>
    </row>
    <row r="2030" spans="23:37" x14ac:dyDescent="0.3">
      <c r="W2030" s="18"/>
      <c r="X2030" s="18"/>
      <c r="Y2030" s="18"/>
      <c r="Z2030" s="18"/>
      <c r="AA2030" s="18"/>
      <c r="AH2030" s="24"/>
      <c r="AI2030" s="25"/>
      <c r="AJ2030" s="71"/>
      <c r="AK2030" s="72"/>
    </row>
    <row r="2031" spans="23:37" x14ac:dyDescent="0.3">
      <c r="W2031" s="18"/>
      <c r="X2031" s="18"/>
      <c r="Y2031" s="18"/>
      <c r="Z2031" s="18"/>
      <c r="AA2031" s="18"/>
      <c r="AH2031" s="24"/>
      <c r="AI2031" s="25"/>
      <c r="AJ2031" s="71"/>
      <c r="AK2031" s="72"/>
    </row>
    <row r="2032" spans="23:37" x14ac:dyDescent="0.3">
      <c r="W2032" s="18"/>
      <c r="X2032" s="18"/>
      <c r="Y2032" s="18"/>
      <c r="Z2032" s="18"/>
      <c r="AA2032" s="18"/>
      <c r="AH2032" s="24"/>
      <c r="AI2032" s="25"/>
      <c r="AJ2032" s="71"/>
      <c r="AK2032" s="72"/>
    </row>
    <row r="2033" spans="23:37" x14ac:dyDescent="0.3">
      <c r="W2033" s="18"/>
      <c r="X2033" s="18"/>
      <c r="Y2033" s="18"/>
      <c r="Z2033" s="18"/>
      <c r="AA2033" s="18"/>
      <c r="AH2033" s="24"/>
      <c r="AI2033" s="25"/>
      <c r="AJ2033" s="71"/>
      <c r="AK2033" s="72"/>
    </row>
    <row r="2034" spans="23:37" x14ac:dyDescent="0.3">
      <c r="W2034" s="18"/>
      <c r="X2034" s="18"/>
      <c r="Y2034" s="18"/>
      <c r="Z2034" s="18"/>
      <c r="AA2034" s="18"/>
      <c r="AH2034" s="24"/>
      <c r="AI2034" s="25"/>
      <c r="AJ2034" s="71"/>
      <c r="AK2034" s="72"/>
    </row>
    <row r="2035" spans="23:37" x14ac:dyDescent="0.3">
      <c r="W2035" s="18"/>
      <c r="X2035" s="18"/>
      <c r="Y2035" s="18"/>
      <c r="Z2035" s="18"/>
      <c r="AA2035" s="18"/>
      <c r="AH2035" s="24"/>
      <c r="AI2035" s="25"/>
      <c r="AJ2035" s="71"/>
      <c r="AK2035" s="72"/>
    </row>
    <row r="2036" spans="23:37" x14ac:dyDescent="0.3">
      <c r="W2036" s="18"/>
      <c r="X2036" s="18"/>
      <c r="Y2036" s="18"/>
      <c r="Z2036" s="18"/>
      <c r="AA2036" s="18"/>
      <c r="AH2036" s="24"/>
      <c r="AI2036" s="25"/>
      <c r="AJ2036" s="71"/>
      <c r="AK2036" s="72"/>
    </row>
    <row r="2037" spans="23:37" x14ac:dyDescent="0.3">
      <c r="W2037" s="18"/>
      <c r="X2037" s="18"/>
      <c r="Y2037" s="18"/>
      <c r="Z2037" s="18"/>
      <c r="AA2037" s="18"/>
      <c r="AH2037" s="24"/>
      <c r="AI2037" s="25"/>
      <c r="AJ2037" s="71"/>
      <c r="AK2037" s="72"/>
    </row>
    <row r="2038" spans="23:37" x14ac:dyDescent="0.3">
      <c r="W2038" s="18"/>
      <c r="X2038" s="18"/>
      <c r="Y2038" s="18"/>
      <c r="Z2038" s="18"/>
      <c r="AA2038" s="18"/>
      <c r="AH2038" s="24"/>
      <c r="AI2038" s="25"/>
      <c r="AJ2038" s="71"/>
      <c r="AK2038" s="72"/>
    </row>
    <row r="2039" spans="23:37" x14ac:dyDescent="0.3">
      <c r="W2039" s="18"/>
      <c r="X2039" s="18"/>
      <c r="Y2039" s="18"/>
      <c r="Z2039" s="18"/>
      <c r="AA2039" s="18"/>
      <c r="AH2039" s="24"/>
      <c r="AI2039" s="25"/>
      <c r="AJ2039" s="71"/>
      <c r="AK2039" s="72"/>
    </row>
    <row r="2040" spans="23:37" x14ac:dyDescent="0.3">
      <c r="W2040" s="18"/>
      <c r="X2040" s="18"/>
      <c r="Y2040" s="18"/>
      <c r="Z2040" s="18"/>
      <c r="AA2040" s="18"/>
      <c r="AH2040" s="24"/>
      <c r="AI2040" s="25"/>
      <c r="AJ2040" s="71"/>
      <c r="AK2040" s="72"/>
    </row>
    <row r="2041" spans="23:37" x14ac:dyDescent="0.3">
      <c r="W2041" s="18"/>
      <c r="X2041" s="18"/>
      <c r="Y2041" s="18"/>
      <c r="Z2041" s="18"/>
      <c r="AA2041" s="18"/>
      <c r="AH2041" s="24"/>
      <c r="AI2041" s="25"/>
      <c r="AJ2041" s="71"/>
      <c r="AK2041" s="72"/>
    </row>
    <row r="2042" spans="23:37" x14ac:dyDescent="0.3">
      <c r="W2042" s="18"/>
      <c r="X2042" s="18"/>
      <c r="Y2042" s="18"/>
      <c r="Z2042" s="18"/>
      <c r="AA2042" s="18"/>
      <c r="AH2042" s="24"/>
      <c r="AI2042" s="25"/>
      <c r="AJ2042" s="71"/>
      <c r="AK2042" s="72"/>
    </row>
    <row r="2043" spans="23:37" x14ac:dyDescent="0.3">
      <c r="W2043" s="18"/>
      <c r="X2043" s="18"/>
      <c r="Y2043" s="18"/>
      <c r="Z2043" s="18"/>
      <c r="AA2043" s="18"/>
      <c r="AH2043" s="24"/>
      <c r="AI2043" s="25"/>
      <c r="AJ2043" s="71"/>
      <c r="AK2043" s="72"/>
    </row>
    <row r="2044" spans="23:37" x14ac:dyDescent="0.3">
      <c r="W2044" s="18"/>
      <c r="X2044" s="18"/>
      <c r="Y2044" s="18"/>
      <c r="Z2044" s="18"/>
      <c r="AA2044" s="18"/>
      <c r="AH2044" s="24"/>
      <c r="AI2044" s="25"/>
      <c r="AJ2044" s="71"/>
      <c r="AK2044" s="72"/>
    </row>
    <row r="2045" spans="23:37" x14ac:dyDescent="0.3">
      <c r="W2045" s="18"/>
      <c r="X2045" s="18"/>
      <c r="Y2045" s="18"/>
      <c r="Z2045" s="18"/>
      <c r="AA2045" s="18"/>
      <c r="AH2045" s="24"/>
      <c r="AI2045" s="25"/>
      <c r="AJ2045" s="71"/>
      <c r="AK2045" s="72"/>
    </row>
    <row r="2046" spans="23:37" x14ac:dyDescent="0.3">
      <c r="W2046" s="18"/>
      <c r="X2046" s="18"/>
      <c r="Y2046" s="18"/>
      <c r="Z2046" s="18"/>
      <c r="AA2046" s="18"/>
      <c r="AH2046" s="24"/>
      <c r="AI2046" s="25"/>
      <c r="AJ2046" s="71"/>
      <c r="AK2046" s="72"/>
    </row>
    <row r="2047" spans="23:37" x14ac:dyDescent="0.3">
      <c r="W2047" s="18"/>
      <c r="X2047" s="18"/>
      <c r="Y2047" s="18"/>
      <c r="Z2047" s="18"/>
      <c r="AA2047" s="18"/>
      <c r="AH2047" s="24"/>
      <c r="AI2047" s="25"/>
      <c r="AJ2047" s="71"/>
      <c r="AK2047" s="72"/>
    </row>
    <row r="2048" spans="23:37" x14ac:dyDescent="0.3">
      <c r="W2048" s="18"/>
      <c r="X2048" s="18"/>
      <c r="Y2048" s="18"/>
      <c r="Z2048" s="18"/>
      <c r="AA2048" s="18"/>
      <c r="AH2048" s="24"/>
      <c r="AI2048" s="25"/>
      <c r="AJ2048" s="71"/>
      <c r="AK2048" s="72"/>
    </row>
    <row r="2049" spans="23:37" x14ac:dyDescent="0.3">
      <c r="W2049" s="18"/>
      <c r="X2049" s="18"/>
      <c r="Y2049" s="18"/>
      <c r="Z2049" s="18"/>
      <c r="AA2049" s="18"/>
      <c r="AH2049" s="24"/>
      <c r="AI2049" s="25"/>
      <c r="AJ2049" s="71"/>
      <c r="AK2049" s="72"/>
    </row>
    <row r="2050" spans="23:37" x14ac:dyDescent="0.3">
      <c r="W2050" s="18"/>
      <c r="X2050" s="18"/>
      <c r="Y2050" s="18"/>
      <c r="Z2050" s="18"/>
      <c r="AA2050" s="18"/>
      <c r="AH2050" s="24"/>
      <c r="AI2050" s="25"/>
      <c r="AJ2050" s="71"/>
      <c r="AK2050" s="72"/>
    </row>
    <row r="2051" spans="23:37" x14ac:dyDescent="0.3">
      <c r="W2051" s="18"/>
      <c r="X2051" s="18"/>
      <c r="Y2051" s="18"/>
      <c r="Z2051" s="18"/>
      <c r="AA2051" s="18"/>
      <c r="AH2051" s="24"/>
      <c r="AI2051" s="25"/>
      <c r="AJ2051" s="71"/>
      <c r="AK2051" s="72"/>
    </row>
    <row r="2052" spans="23:37" x14ac:dyDescent="0.3">
      <c r="W2052" s="18"/>
      <c r="X2052" s="18"/>
      <c r="Y2052" s="18"/>
      <c r="Z2052" s="18"/>
      <c r="AA2052" s="18"/>
      <c r="AH2052" s="24"/>
      <c r="AI2052" s="25"/>
      <c r="AJ2052" s="71"/>
      <c r="AK2052" s="72"/>
    </row>
    <row r="2053" spans="23:37" x14ac:dyDescent="0.3">
      <c r="W2053" s="18"/>
      <c r="X2053" s="18"/>
      <c r="Y2053" s="18"/>
      <c r="Z2053" s="18"/>
      <c r="AA2053" s="18"/>
      <c r="AH2053" s="24"/>
      <c r="AI2053" s="25"/>
      <c r="AJ2053" s="71"/>
      <c r="AK2053" s="72"/>
    </row>
    <row r="2054" spans="23:37" x14ac:dyDescent="0.3">
      <c r="W2054" s="18"/>
      <c r="X2054" s="18"/>
      <c r="Y2054" s="18"/>
      <c r="Z2054" s="18"/>
      <c r="AA2054" s="18"/>
      <c r="AH2054" s="24"/>
      <c r="AI2054" s="25"/>
      <c r="AJ2054" s="71"/>
      <c r="AK2054" s="72"/>
    </row>
    <row r="2055" spans="23:37" x14ac:dyDescent="0.3">
      <c r="W2055" s="18"/>
      <c r="X2055" s="18"/>
      <c r="Y2055" s="18"/>
      <c r="Z2055" s="18"/>
      <c r="AA2055" s="18"/>
      <c r="AH2055" s="24"/>
      <c r="AI2055" s="25"/>
      <c r="AJ2055" s="71"/>
      <c r="AK2055" s="72"/>
    </row>
    <row r="2056" spans="23:37" x14ac:dyDescent="0.3">
      <c r="W2056" s="18"/>
      <c r="X2056" s="18"/>
      <c r="Y2056" s="18"/>
      <c r="Z2056" s="18"/>
      <c r="AA2056" s="18"/>
      <c r="AH2056" s="24"/>
      <c r="AI2056" s="25"/>
      <c r="AJ2056" s="71"/>
      <c r="AK2056" s="72"/>
    </row>
    <row r="2057" spans="23:37" x14ac:dyDescent="0.3">
      <c r="W2057" s="18"/>
      <c r="X2057" s="18"/>
      <c r="Y2057" s="18"/>
      <c r="Z2057" s="18"/>
      <c r="AA2057" s="18"/>
      <c r="AH2057" s="24"/>
      <c r="AI2057" s="25"/>
      <c r="AJ2057" s="71"/>
      <c r="AK2057" s="72"/>
    </row>
    <row r="2058" spans="23:37" x14ac:dyDescent="0.3">
      <c r="W2058" s="18"/>
      <c r="X2058" s="18"/>
      <c r="Y2058" s="18"/>
      <c r="Z2058" s="18"/>
      <c r="AA2058" s="18"/>
      <c r="AH2058" s="24"/>
      <c r="AI2058" s="25"/>
      <c r="AJ2058" s="71"/>
      <c r="AK2058" s="72"/>
    </row>
    <row r="2059" spans="23:37" x14ac:dyDescent="0.3">
      <c r="W2059" s="18"/>
      <c r="X2059" s="18"/>
      <c r="Y2059" s="18"/>
      <c r="Z2059" s="18"/>
      <c r="AA2059" s="18"/>
      <c r="AH2059" s="24"/>
      <c r="AI2059" s="25"/>
      <c r="AJ2059" s="71"/>
      <c r="AK2059" s="72"/>
    </row>
    <row r="2060" spans="23:37" x14ac:dyDescent="0.3">
      <c r="W2060" s="18"/>
      <c r="X2060" s="18"/>
      <c r="Y2060" s="18"/>
      <c r="Z2060" s="18"/>
      <c r="AA2060" s="18"/>
      <c r="AH2060" s="24"/>
      <c r="AI2060" s="25"/>
      <c r="AJ2060" s="71"/>
      <c r="AK2060" s="72"/>
    </row>
    <row r="2061" spans="23:37" x14ac:dyDescent="0.3">
      <c r="W2061" s="18"/>
      <c r="X2061" s="18"/>
      <c r="Y2061" s="18"/>
      <c r="Z2061" s="18"/>
      <c r="AA2061" s="18"/>
      <c r="AH2061" s="24"/>
      <c r="AI2061" s="25"/>
      <c r="AJ2061" s="71"/>
      <c r="AK2061" s="72"/>
    </row>
    <row r="2062" spans="23:37" x14ac:dyDescent="0.3">
      <c r="W2062" s="18"/>
      <c r="X2062" s="18"/>
      <c r="Y2062" s="18"/>
      <c r="Z2062" s="18"/>
      <c r="AA2062" s="18"/>
      <c r="AH2062" s="24"/>
      <c r="AI2062" s="25"/>
      <c r="AJ2062" s="71"/>
      <c r="AK2062" s="72"/>
    </row>
    <row r="2063" spans="23:37" x14ac:dyDescent="0.3">
      <c r="W2063" s="18"/>
      <c r="X2063" s="18"/>
      <c r="Y2063" s="18"/>
      <c r="Z2063" s="18"/>
      <c r="AA2063" s="18"/>
      <c r="AH2063" s="24"/>
      <c r="AI2063" s="25"/>
      <c r="AJ2063" s="71"/>
      <c r="AK2063" s="72"/>
    </row>
    <row r="2064" spans="23:37" x14ac:dyDescent="0.3">
      <c r="W2064" s="18"/>
      <c r="X2064" s="18"/>
      <c r="Y2064" s="18"/>
      <c r="Z2064" s="18"/>
      <c r="AA2064" s="18"/>
      <c r="AH2064" s="24"/>
      <c r="AI2064" s="25"/>
      <c r="AJ2064" s="71"/>
      <c r="AK2064" s="72"/>
    </row>
    <row r="2065" spans="23:37" x14ac:dyDescent="0.3">
      <c r="W2065" s="18"/>
      <c r="X2065" s="18"/>
      <c r="Y2065" s="18"/>
      <c r="Z2065" s="18"/>
      <c r="AA2065" s="18"/>
      <c r="AH2065" s="24"/>
      <c r="AI2065" s="25"/>
      <c r="AJ2065" s="71"/>
      <c r="AK2065" s="72"/>
    </row>
    <row r="2066" spans="23:37" x14ac:dyDescent="0.3">
      <c r="W2066" s="18"/>
      <c r="X2066" s="18"/>
      <c r="Y2066" s="18"/>
      <c r="Z2066" s="18"/>
      <c r="AA2066" s="18"/>
      <c r="AH2066" s="24"/>
      <c r="AI2066" s="25"/>
      <c r="AJ2066" s="71"/>
      <c r="AK2066" s="72"/>
    </row>
    <row r="2067" spans="23:37" x14ac:dyDescent="0.3">
      <c r="W2067" s="18"/>
      <c r="X2067" s="18"/>
      <c r="Y2067" s="18"/>
      <c r="Z2067" s="18"/>
      <c r="AA2067" s="18"/>
      <c r="AH2067" s="24"/>
      <c r="AI2067" s="25"/>
      <c r="AJ2067" s="71"/>
      <c r="AK2067" s="72"/>
    </row>
    <row r="2068" spans="23:37" x14ac:dyDescent="0.3">
      <c r="W2068" s="18"/>
      <c r="X2068" s="18"/>
      <c r="Y2068" s="18"/>
      <c r="Z2068" s="18"/>
      <c r="AA2068" s="18"/>
      <c r="AH2068" s="24"/>
      <c r="AI2068" s="25"/>
      <c r="AJ2068" s="71"/>
      <c r="AK2068" s="72"/>
    </row>
    <row r="2069" spans="23:37" x14ac:dyDescent="0.3">
      <c r="W2069" s="18"/>
      <c r="X2069" s="18"/>
      <c r="Y2069" s="18"/>
      <c r="Z2069" s="18"/>
      <c r="AA2069" s="18"/>
      <c r="AH2069" s="24"/>
      <c r="AI2069" s="25"/>
      <c r="AJ2069" s="71"/>
      <c r="AK2069" s="72"/>
    </row>
    <row r="2070" spans="23:37" x14ac:dyDescent="0.3">
      <c r="W2070" s="18"/>
      <c r="X2070" s="18"/>
      <c r="Y2070" s="18"/>
      <c r="Z2070" s="18"/>
      <c r="AA2070" s="18"/>
      <c r="AH2070" s="24"/>
      <c r="AI2070" s="25"/>
      <c r="AJ2070" s="71"/>
      <c r="AK2070" s="72"/>
    </row>
    <row r="2071" spans="23:37" x14ac:dyDescent="0.3">
      <c r="W2071" s="18"/>
      <c r="X2071" s="18"/>
      <c r="Y2071" s="18"/>
      <c r="Z2071" s="18"/>
      <c r="AA2071" s="18"/>
      <c r="AH2071" s="24"/>
      <c r="AI2071" s="25"/>
      <c r="AJ2071" s="71"/>
      <c r="AK2071" s="72"/>
    </row>
    <row r="2072" spans="23:37" x14ac:dyDescent="0.3">
      <c r="W2072" s="18"/>
      <c r="X2072" s="18"/>
      <c r="Y2072" s="18"/>
      <c r="Z2072" s="18"/>
      <c r="AA2072" s="18"/>
      <c r="AH2072" s="24"/>
      <c r="AI2072" s="25"/>
      <c r="AJ2072" s="71"/>
      <c r="AK2072" s="72"/>
    </row>
    <row r="2073" spans="23:37" x14ac:dyDescent="0.3">
      <c r="W2073" s="18"/>
      <c r="X2073" s="18"/>
      <c r="Y2073" s="18"/>
      <c r="Z2073" s="18"/>
      <c r="AA2073" s="18"/>
      <c r="AH2073" s="24"/>
      <c r="AI2073" s="25"/>
      <c r="AJ2073" s="71"/>
      <c r="AK2073" s="72"/>
    </row>
    <row r="2074" spans="23:37" x14ac:dyDescent="0.3">
      <c r="W2074" s="18"/>
      <c r="X2074" s="18"/>
      <c r="Y2074" s="18"/>
      <c r="Z2074" s="18"/>
      <c r="AA2074" s="18"/>
      <c r="AH2074" s="24"/>
      <c r="AI2074" s="25"/>
      <c r="AJ2074" s="71"/>
      <c r="AK2074" s="72"/>
    </row>
    <row r="2075" spans="23:37" x14ac:dyDescent="0.3">
      <c r="W2075" s="18"/>
      <c r="X2075" s="18"/>
      <c r="Y2075" s="18"/>
      <c r="Z2075" s="18"/>
      <c r="AA2075" s="18"/>
      <c r="AH2075" s="24"/>
      <c r="AI2075" s="25"/>
      <c r="AJ2075" s="71"/>
      <c r="AK2075" s="72"/>
    </row>
    <row r="2076" spans="23:37" x14ac:dyDescent="0.3">
      <c r="W2076" s="18"/>
      <c r="X2076" s="18"/>
      <c r="Y2076" s="18"/>
      <c r="Z2076" s="18"/>
      <c r="AA2076" s="18"/>
      <c r="AH2076" s="24"/>
      <c r="AI2076" s="25"/>
      <c r="AJ2076" s="71"/>
      <c r="AK2076" s="72"/>
    </row>
    <row r="2077" spans="23:37" x14ac:dyDescent="0.3">
      <c r="W2077" s="18"/>
      <c r="X2077" s="18"/>
      <c r="Y2077" s="18"/>
      <c r="Z2077" s="18"/>
      <c r="AA2077" s="18"/>
      <c r="AH2077" s="24"/>
      <c r="AI2077" s="25"/>
      <c r="AJ2077" s="71"/>
      <c r="AK2077" s="72"/>
    </row>
    <row r="2078" spans="23:37" x14ac:dyDescent="0.3">
      <c r="W2078" s="18"/>
      <c r="X2078" s="18"/>
      <c r="Y2078" s="18"/>
      <c r="Z2078" s="18"/>
      <c r="AA2078" s="18"/>
      <c r="AH2078" s="24"/>
      <c r="AI2078" s="25"/>
      <c r="AJ2078" s="71"/>
      <c r="AK2078" s="72"/>
    </row>
    <row r="2079" spans="23:37" x14ac:dyDescent="0.3">
      <c r="W2079" s="18"/>
      <c r="X2079" s="18"/>
      <c r="Y2079" s="18"/>
      <c r="Z2079" s="18"/>
      <c r="AA2079" s="18"/>
      <c r="AH2079" s="24"/>
      <c r="AI2079" s="25"/>
      <c r="AJ2079" s="71"/>
      <c r="AK2079" s="72"/>
    </row>
    <row r="2080" spans="23:37" x14ac:dyDescent="0.3">
      <c r="W2080" s="18"/>
      <c r="X2080" s="18"/>
      <c r="Y2080" s="18"/>
      <c r="Z2080" s="18"/>
      <c r="AA2080" s="18"/>
      <c r="AH2080" s="24"/>
      <c r="AI2080" s="25"/>
      <c r="AJ2080" s="71"/>
      <c r="AK2080" s="72"/>
    </row>
    <row r="2081" spans="23:37" x14ac:dyDescent="0.3">
      <c r="W2081" s="18"/>
      <c r="X2081" s="18"/>
      <c r="Y2081" s="18"/>
      <c r="Z2081" s="18"/>
      <c r="AA2081" s="18"/>
      <c r="AH2081" s="24"/>
      <c r="AI2081" s="25"/>
      <c r="AJ2081" s="71"/>
      <c r="AK2081" s="72"/>
    </row>
    <row r="2082" spans="23:37" x14ac:dyDescent="0.3">
      <c r="W2082" s="18"/>
      <c r="X2082" s="18"/>
      <c r="Y2082" s="18"/>
      <c r="Z2082" s="18"/>
      <c r="AA2082" s="18"/>
      <c r="AH2082" s="24"/>
      <c r="AI2082" s="25"/>
      <c r="AJ2082" s="71"/>
      <c r="AK2082" s="72"/>
    </row>
    <row r="2083" spans="23:37" x14ac:dyDescent="0.3">
      <c r="W2083" s="18"/>
      <c r="X2083" s="18"/>
      <c r="Y2083" s="18"/>
      <c r="Z2083" s="18"/>
      <c r="AA2083" s="18"/>
      <c r="AH2083" s="24"/>
      <c r="AI2083" s="25"/>
      <c r="AJ2083" s="71"/>
      <c r="AK2083" s="72"/>
    </row>
    <row r="2084" spans="23:37" x14ac:dyDescent="0.3">
      <c r="W2084" s="18"/>
      <c r="X2084" s="18"/>
      <c r="Y2084" s="18"/>
      <c r="Z2084" s="18"/>
      <c r="AA2084" s="18"/>
      <c r="AH2084" s="24"/>
      <c r="AI2084" s="25"/>
      <c r="AJ2084" s="71"/>
      <c r="AK2084" s="72"/>
    </row>
    <row r="2085" spans="23:37" x14ac:dyDescent="0.3">
      <c r="W2085" s="18"/>
      <c r="X2085" s="18"/>
      <c r="Y2085" s="18"/>
      <c r="Z2085" s="18"/>
      <c r="AA2085" s="18"/>
      <c r="AH2085" s="24"/>
      <c r="AI2085" s="25"/>
      <c r="AJ2085" s="71"/>
      <c r="AK2085" s="72"/>
    </row>
    <row r="2086" spans="23:37" x14ac:dyDescent="0.3">
      <c r="W2086" s="18"/>
      <c r="X2086" s="18"/>
      <c r="Y2086" s="18"/>
      <c r="Z2086" s="18"/>
      <c r="AA2086" s="18"/>
      <c r="AH2086" s="24"/>
      <c r="AI2086" s="25"/>
      <c r="AJ2086" s="71"/>
      <c r="AK2086" s="72"/>
    </row>
    <row r="2087" spans="23:37" x14ac:dyDescent="0.3">
      <c r="W2087" s="18"/>
      <c r="X2087" s="18"/>
      <c r="Y2087" s="18"/>
      <c r="Z2087" s="18"/>
      <c r="AA2087" s="18"/>
      <c r="AH2087" s="24"/>
      <c r="AI2087" s="25"/>
      <c r="AJ2087" s="71"/>
      <c r="AK2087" s="72"/>
    </row>
    <row r="2088" spans="23:37" x14ac:dyDescent="0.3">
      <c r="W2088" s="18"/>
      <c r="X2088" s="18"/>
      <c r="Y2088" s="18"/>
      <c r="Z2088" s="18"/>
      <c r="AA2088" s="18"/>
      <c r="AH2088" s="24"/>
      <c r="AI2088" s="25"/>
      <c r="AJ2088" s="71"/>
      <c r="AK2088" s="72"/>
    </row>
    <row r="2089" spans="23:37" x14ac:dyDescent="0.3">
      <c r="W2089" s="18"/>
      <c r="X2089" s="18"/>
      <c r="Y2089" s="18"/>
      <c r="Z2089" s="18"/>
      <c r="AA2089" s="18"/>
      <c r="AH2089" s="24"/>
      <c r="AI2089" s="25"/>
      <c r="AJ2089" s="71"/>
      <c r="AK2089" s="72"/>
    </row>
    <row r="2090" spans="23:37" x14ac:dyDescent="0.3">
      <c r="W2090" s="18"/>
      <c r="X2090" s="18"/>
      <c r="Y2090" s="18"/>
      <c r="Z2090" s="18"/>
      <c r="AA2090" s="18"/>
      <c r="AH2090" s="24"/>
      <c r="AI2090" s="25"/>
      <c r="AJ2090" s="71"/>
      <c r="AK2090" s="72"/>
    </row>
    <row r="2091" spans="23:37" x14ac:dyDescent="0.3">
      <c r="W2091" s="18"/>
      <c r="X2091" s="18"/>
      <c r="Y2091" s="18"/>
      <c r="Z2091" s="18"/>
      <c r="AA2091" s="18"/>
      <c r="AH2091" s="24"/>
      <c r="AI2091" s="25"/>
      <c r="AJ2091" s="71"/>
      <c r="AK2091" s="72"/>
    </row>
    <row r="2092" spans="23:37" x14ac:dyDescent="0.3">
      <c r="W2092" s="18"/>
      <c r="X2092" s="18"/>
      <c r="Y2092" s="18"/>
      <c r="Z2092" s="18"/>
      <c r="AA2092" s="18"/>
      <c r="AH2092" s="24"/>
      <c r="AI2092" s="25"/>
      <c r="AJ2092" s="71"/>
      <c r="AK2092" s="72"/>
    </row>
    <row r="2093" spans="23:37" x14ac:dyDescent="0.3">
      <c r="W2093" s="18"/>
      <c r="X2093" s="18"/>
      <c r="Y2093" s="18"/>
      <c r="Z2093" s="18"/>
      <c r="AA2093" s="18"/>
      <c r="AH2093" s="24"/>
      <c r="AI2093" s="25"/>
      <c r="AJ2093" s="71"/>
      <c r="AK2093" s="72"/>
    </row>
    <row r="2094" spans="23:37" x14ac:dyDescent="0.3">
      <c r="W2094" s="18"/>
      <c r="X2094" s="18"/>
      <c r="Y2094" s="18"/>
      <c r="Z2094" s="18"/>
      <c r="AA2094" s="18"/>
      <c r="AH2094" s="24"/>
      <c r="AI2094" s="25"/>
      <c r="AJ2094" s="71"/>
      <c r="AK2094" s="72"/>
    </row>
    <row r="2095" spans="23:37" x14ac:dyDescent="0.3">
      <c r="W2095" s="18"/>
      <c r="X2095" s="18"/>
      <c r="Y2095" s="18"/>
      <c r="Z2095" s="18"/>
      <c r="AA2095" s="18"/>
      <c r="AH2095" s="24"/>
      <c r="AI2095" s="25"/>
      <c r="AJ2095" s="71"/>
      <c r="AK2095" s="72"/>
    </row>
    <row r="2096" spans="23:37" x14ac:dyDescent="0.3">
      <c r="W2096" s="18"/>
      <c r="X2096" s="18"/>
      <c r="Y2096" s="18"/>
      <c r="Z2096" s="18"/>
      <c r="AA2096" s="18"/>
      <c r="AH2096" s="24"/>
      <c r="AI2096" s="25"/>
      <c r="AJ2096" s="71"/>
      <c r="AK2096" s="72"/>
    </row>
    <row r="2097" spans="23:37" x14ac:dyDescent="0.3">
      <c r="W2097" s="18"/>
      <c r="X2097" s="18"/>
      <c r="Y2097" s="18"/>
      <c r="Z2097" s="18"/>
      <c r="AA2097" s="18"/>
      <c r="AH2097" s="24"/>
      <c r="AI2097" s="25"/>
      <c r="AJ2097" s="71"/>
      <c r="AK2097" s="72"/>
    </row>
    <row r="2098" spans="23:37" x14ac:dyDescent="0.3">
      <c r="W2098" s="18"/>
      <c r="X2098" s="18"/>
      <c r="Y2098" s="18"/>
      <c r="Z2098" s="18"/>
      <c r="AA2098" s="18"/>
      <c r="AH2098" s="24"/>
      <c r="AI2098" s="25"/>
      <c r="AJ2098" s="71"/>
      <c r="AK2098" s="72"/>
    </row>
    <row r="2099" spans="23:37" x14ac:dyDescent="0.3">
      <c r="W2099" s="18"/>
      <c r="X2099" s="18"/>
      <c r="Y2099" s="18"/>
      <c r="Z2099" s="18"/>
      <c r="AA2099" s="18"/>
      <c r="AH2099" s="24"/>
      <c r="AI2099" s="25"/>
      <c r="AJ2099" s="71"/>
      <c r="AK2099" s="72"/>
    </row>
    <row r="2100" spans="23:37" x14ac:dyDescent="0.3">
      <c r="W2100" s="18"/>
      <c r="X2100" s="18"/>
      <c r="Y2100" s="18"/>
      <c r="Z2100" s="18"/>
      <c r="AA2100" s="18"/>
      <c r="AH2100" s="24"/>
      <c r="AI2100" s="25"/>
      <c r="AJ2100" s="71"/>
      <c r="AK2100" s="72"/>
    </row>
    <row r="2101" spans="23:37" x14ac:dyDescent="0.3">
      <c r="W2101" s="18"/>
      <c r="X2101" s="18"/>
      <c r="Y2101" s="18"/>
      <c r="Z2101" s="18"/>
      <c r="AA2101" s="18"/>
      <c r="AH2101" s="24"/>
      <c r="AI2101" s="25"/>
      <c r="AJ2101" s="71"/>
      <c r="AK2101" s="72"/>
    </row>
    <row r="2102" spans="23:37" x14ac:dyDescent="0.3">
      <c r="W2102" s="18"/>
      <c r="X2102" s="18"/>
      <c r="Y2102" s="18"/>
      <c r="Z2102" s="18"/>
      <c r="AA2102" s="18"/>
      <c r="AH2102" s="24"/>
      <c r="AI2102" s="25"/>
      <c r="AJ2102" s="71"/>
      <c r="AK2102" s="72"/>
    </row>
    <row r="2103" spans="23:37" x14ac:dyDescent="0.3">
      <c r="W2103" s="18"/>
      <c r="X2103" s="18"/>
      <c r="Y2103" s="18"/>
      <c r="Z2103" s="18"/>
      <c r="AA2103" s="18"/>
      <c r="AH2103" s="24"/>
      <c r="AI2103" s="25"/>
      <c r="AJ2103" s="71"/>
      <c r="AK2103" s="72"/>
    </row>
    <row r="2104" spans="23:37" x14ac:dyDescent="0.3">
      <c r="W2104" s="18"/>
      <c r="X2104" s="18"/>
      <c r="Y2104" s="18"/>
      <c r="Z2104" s="18"/>
      <c r="AA2104" s="18"/>
      <c r="AH2104" s="24"/>
      <c r="AI2104" s="25"/>
      <c r="AJ2104" s="71"/>
      <c r="AK2104" s="72"/>
    </row>
    <row r="2105" spans="23:37" x14ac:dyDescent="0.3">
      <c r="W2105" s="18"/>
      <c r="X2105" s="18"/>
      <c r="Y2105" s="18"/>
      <c r="Z2105" s="18"/>
      <c r="AA2105" s="18"/>
      <c r="AH2105" s="24"/>
      <c r="AI2105" s="25"/>
      <c r="AJ2105" s="71"/>
      <c r="AK2105" s="72"/>
    </row>
    <row r="2106" spans="23:37" x14ac:dyDescent="0.3">
      <c r="W2106" s="18"/>
      <c r="X2106" s="18"/>
      <c r="Y2106" s="18"/>
      <c r="Z2106" s="18"/>
      <c r="AA2106" s="18"/>
      <c r="AH2106" s="24"/>
      <c r="AI2106" s="25"/>
      <c r="AJ2106" s="71"/>
      <c r="AK2106" s="72"/>
    </row>
    <row r="2107" spans="23:37" x14ac:dyDescent="0.3">
      <c r="W2107" s="18"/>
      <c r="X2107" s="18"/>
      <c r="Y2107" s="18"/>
      <c r="Z2107" s="18"/>
      <c r="AA2107" s="18"/>
      <c r="AH2107" s="24"/>
      <c r="AI2107" s="25"/>
      <c r="AJ2107" s="71"/>
      <c r="AK2107" s="72"/>
    </row>
    <row r="2108" spans="23:37" x14ac:dyDescent="0.3">
      <c r="W2108" s="18"/>
      <c r="X2108" s="18"/>
      <c r="Y2108" s="18"/>
      <c r="Z2108" s="18"/>
      <c r="AA2108" s="18"/>
      <c r="AH2108" s="24"/>
      <c r="AI2108" s="25"/>
      <c r="AJ2108" s="71"/>
      <c r="AK2108" s="72"/>
    </row>
    <row r="2109" spans="23:37" x14ac:dyDescent="0.3">
      <c r="W2109" s="18"/>
      <c r="X2109" s="18"/>
      <c r="Y2109" s="18"/>
      <c r="Z2109" s="18"/>
      <c r="AA2109" s="18"/>
      <c r="AH2109" s="24"/>
      <c r="AI2109" s="25"/>
      <c r="AJ2109" s="71"/>
      <c r="AK2109" s="72"/>
    </row>
    <row r="2110" spans="23:37" x14ac:dyDescent="0.3">
      <c r="W2110" s="18"/>
      <c r="X2110" s="18"/>
      <c r="Y2110" s="18"/>
      <c r="Z2110" s="18"/>
      <c r="AA2110" s="18"/>
      <c r="AH2110" s="24"/>
      <c r="AI2110" s="25"/>
      <c r="AJ2110" s="71"/>
      <c r="AK2110" s="72"/>
    </row>
    <row r="2111" spans="23:37" x14ac:dyDescent="0.3">
      <c r="W2111" s="18"/>
      <c r="X2111" s="18"/>
      <c r="Y2111" s="18"/>
      <c r="Z2111" s="18"/>
      <c r="AA2111" s="18"/>
      <c r="AH2111" s="24"/>
      <c r="AI2111" s="25"/>
      <c r="AJ2111" s="71"/>
      <c r="AK2111" s="72"/>
    </row>
    <row r="2112" spans="23:37" x14ac:dyDescent="0.3">
      <c r="W2112" s="18"/>
      <c r="X2112" s="18"/>
      <c r="Y2112" s="18"/>
      <c r="Z2112" s="18"/>
      <c r="AA2112" s="18"/>
      <c r="AH2112" s="24"/>
      <c r="AI2112" s="25"/>
      <c r="AJ2112" s="71"/>
      <c r="AK2112" s="72"/>
    </row>
    <row r="2113" spans="23:37" x14ac:dyDescent="0.3">
      <c r="W2113" s="18"/>
      <c r="X2113" s="18"/>
      <c r="Y2113" s="18"/>
      <c r="Z2113" s="18"/>
      <c r="AA2113" s="18"/>
      <c r="AH2113" s="24"/>
      <c r="AI2113" s="25"/>
      <c r="AJ2113" s="71"/>
      <c r="AK2113" s="72"/>
    </row>
    <row r="2114" spans="23:37" x14ac:dyDescent="0.3">
      <c r="W2114" s="18"/>
      <c r="X2114" s="18"/>
      <c r="Y2114" s="18"/>
      <c r="Z2114" s="18"/>
      <c r="AA2114" s="18"/>
      <c r="AH2114" s="24"/>
      <c r="AI2114" s="25"/>
      <c r="AJ2114" s="71"/>
      <c r="AK2114" s="72"/>
    </row>
    <row r="2115" spans="23:37" x14ac:dyDescent="0.3">
      <c r="W2115" s="18"/>
      <c r="X2115" s="18"/>
      <c r="Y2115" s="18"/>
      <c r="Z2115" s="18"/>
      <c r="AA2115" s="18"/>
      <c r="AH2115" s="24"/>
      <c r="AI2115" s="25"/>
      <c r="AJ2115" s="71"/>
      <c r="AK2115" s="72"/>
    </row>
    <row r="2116" spans="23:37" x14ac:dyDescent="0.3">
      <c r="W2116" s="18"/>
      <c r="X2116" s="18"/>
      <c r="Y2116" s="18"/>
      <c r="Z2116" s="18"/>
      <c r="AA2116" s="18"/>
      <c r="AH2116" s="24"/>
      <c r="AI2116" s="25"/>
      <c r="AJ2116" s="71"/>
      <c r="AK2116" s="72"/>
    </row>
    <row r="2117" spans="23:37" x14ac:dyDescent="0.3">
      <c r="W2117" s="18"/>
      <c r="X2117" s="18"/>
      <c r="Y2117" s="18"/>
      <c r="Z2117" s="18"/>
      <c r="AA2117" s="18"/>
      <c r="AH2117" s="24"/>
      <c r="AI2117" s="25"/>
      <c r="AJ2117" s="71"/>
      <c r="AK2117" s="72"/>
    </row>
    <row r="2118" spans="23:37" x14ac:dyDescent="0.3">
      <c r="W2118" s="18"/>
      <c r="X2118" s="18"/>
      <c r="Y2118" s="18"/>
      <c r="Z2118" s="18"/>
      <c r="AA2118" s="18"/>
      <c r="AH2118" s="24"/>
      <c r="AI2118" s="25"/>
      <c r="AJ2118" s="71"/>
      <c r="AK2118" s="72"/>
    </row>
    <row r="2119" spans="23:37" x14ac:dyDescent="0.3">
      <c r="W2119" s="18"/>
      <c r="X2119" s="18"/>
      <c r="Y2119" s="18"/>
      <c r="Z2119" s="18"/>
      <c r="AA2119" s="18"/>
      <c r="AH2119" s="24"/>
      <c r="AI2119" s="25"/>
      <c r="AJ2119" s="71"/>
      <c r="AK2119" s="72"/>
    </row>
    <row r="2120" spans="23:37" x14ac:dyDescent="0.3">
      <c r="W2120" s="18"/>
      <c r="X2120" s="18"/>
      <c r="Y2120" s="18"/>
      <c r="Z2120" s="18"/>
      <c r="AA2120" s="18"/>
      <c r="AH2120" s="24"/>
      <c r="AI2120" s="25"/>
      <c r="AJ2120" s="71"/>
      <c r="AK2120" s="72"/>
    </row>
    <row r="2121" spans="23:37" x14ac:dyDescent="0.3">
      <c r="W2121" s="18"/>
      <c r="X2121" s="18"/>
      <c r="Y2121" s="18"/>
      <c r="Z2121" s="18"/>
      <c r="AA2121" s="18"/>
      <c r="AH2121" s="24"/>
      <c r="AI2121" s="25"/>
      <c r="AJ2121" s="71"/>
      <c r="AK2121" s="72"/>
    </row>
    <row r="2122" spans="23:37" x14ac:dyDescent="0.3">
      <c r="W2122" s="18"/>
      <c r="X2122" s="18"/>
      <c r="Y2122" s="18"/>
      <c r="Z2122" s="18"/>
      <c r="AA2122" s="18"/>
      <c r="AH2122" s="24"/>
      <c r="AI2122" s="25"/>
      <c r="AJ2122" s="71"/>
      <c r="AK2122" s="72"/>
    </row>
    <row r="2123" spans="23:37" x14ac:dyDescent="0.3">
      <c r="W2123" s="18"/>
      <c r="X2123" s="18"/>
      <c r="Y2123" s="18"/>
      <c r="Z2123" s="18"/>
      <c r="AA2123" s="18"/>
      <c r="AH2123" s="24"/>
      <c r="AI2123" s="25"/>
      <c r="AJ2123" s="71"/>
      <c r="AK2123" s="72"/>
    </row>
    <row r="2124" spans="23:37" x14ac:dyDescent="0.3">
      <c r="W2124" s="18"/>
      <c r="X2124" s="18"/>
      <c r="Y2124" s="18"/>
      <c r="Z2124" s="18"/>
      <c r="AA2124" s="18"/>
      <c r="AH2124" s="24"/>
      <c r="AI2124" s="25"/>
      <c r="AJ2124" s="71"/>
      <c r="AK2124" s="72"/>
    </row>
    <row r="2125" spans="23:37" x14ac:dyDescent="0.3">
      <c r="W2125" s="18"/>
      <c r="X2125" s="18"/>
      <c r="Y2125" s="18"/>
      <c r="Z2125" s="18"/>
      <c r="AA2125" s="18"/>
      <c r="AH2125" s="24"/>
      <c r="AI2125" s="25"/>
      <c r="AJ2125" s="71"/>
      <c r="AK2125" s="72"/>
    </row>
    <row r="2126" spans="23:37" x14ac:dyDescent="0.3">
      <c r="W2126" s="18"/>
      <c r="X2126" s="18"/>
      <c r="Y2126" s="18"/>
      <c r="Z2126" s="18"/>
      <c r="AA2126" s="18"/>
      <c r="AH2126" s="24"/>
      <c r="AI2126" s="25"/>
      <c r="AJ2126" s="71"/>
      <c r="AK2126" s="72"/>
    </row>
    <row r="2127" spans="23:37" x14ac:dyDescent="0.3">
      <c r="W2127" s="18"/>
      <c r="X2127" s="18"/>
      <c r="Y2127" s="18"/>
      <c r="Z2127" s="18"/>
      <c r="AA2127" s="18"/>
      <c r="AH2127" s="24"/>
      <c r="AI2127" s="25"/>
      <c r="AJ2127" s="71"/>
      <c r="AK2127" s="72"/>
    </row>
    <row r="2128" spans="23:37" x14ac:dyDescent="0.3">
      <c r="W2128" s="18"/>
      <c r="X2128" s="18"/>
      <c r="Y2128" s="18"/>
      <c r="Z2128" s="18"/>
      <c r="AA2128" s="18"/>
      <c r="AH2128" s="24"/>
      <c r="AI2128" s="25"/>
      <c r="AJ2128" s="71"/>
      <c r="AK2128" s="72"/>
    </row>
    <row r="2129" spans="23:37" x14ac:dyDescent="0.3">
      <c r="W2129" s="18"/>
      <c r="X2129" s="18"/>
      <c r="Y2129" s="18"/>
      <c r="Z2129" s="18"/>
      <c r="AA2129" s="18"/>
      <c r="AH2129" s="24"/>
      <c r="AI2129" s="25"/>
      <c r="AJ2129" s="71"/>
      <c r="AK2129" s="72"/>
    </row>
    <row r="2130" spans="23:37" x14ac:dyDescent="0.3">
      <c r="W2130" s="18"/>
      <c r="X2130" s="18"/>
      <c r="Y2130" s="18"/>
      <c r="Z2130" s="18"/>
      <c r="AA2130" s="18"/>
      <c r="AH2130" s="24"/>
      <c r="AI2130" s="25"/>
      <c r="AJ2130" s="71"/>
      <c r="AK2130" s="72"/>
    </row>
    <row r="2131" spans="23:37" x14ac:dyDescent="0.3">
      <c r="W2131" s="18"/>
      <c r="X2131" s="18"/>
      <c r="Y2131" s="18"/>
      <c r="Z2131" s="18"/>
      <c r="AA2131" s="18"/>
      <c r="AH2131" s="24"/>
      <c r="AI2131" s="25"/>
      <c r="AJ2131" s="71"/>
      <c r="AK2131" s="72"/>
    </row>
    <row r="2132" spans="23:37" x14ac:dyDescent="0.3">
      <c r="W2132" s="18"/>
      <c r="X2132" s="18"/>
      <c r="Y2132" s="18"/>
      <c r="Z2132" s="18"/>
      <c r="AA2132" s="18"/>
      <c r="AH2132" s="24"/>
      <c r="AI2132" s="25"/>
      <c r="AJ2132" s="71"/>
      <c r="AK2132" s="72"/>
    </row>
    <row r="2133" spans="23:37" x14ac:dyDescent="0.3">
      <c r="W2133" s="18"/>
      <c r="X2133" s="18"/>
      <c r="Y2133" s="18"/>
      <c r="Z2133" s="18"/>
      <c r="AA2133" s="18"/>
      <c r="AH2133" s="24"/>
      <c r="AI2133" s="25"/>
      <c r="AJ2133" s="71"/>
      <c r="AK2133" s="72"/>
    </row>
    <row r="2134" spans="23:37" x14ac:dyDescent="0.3">
      <c r="W2134" s="18"/>
      <c r="X2134" s="18"/>
      <c r="Y2134" s="18"/>
      <c r="Z2134" s="18"/>
      <c r="AA2134" s="18"/>
      <c r="AH2134" s="24"/>
      <c r="AI2134" s="25"/>
      <c r="AJ2134" s="71"/>
      <c r="AK2134" s="72"/>
    </row>
    <row r="2135" spans="23:37" x14ac:dyDescent="0.3">
      <c r="W2135" s="18"/>
      <c r="X2135" s="18"/>
      <c r="Y2135" s="18"/>
      <c r="Z2135" s="18"/>
      <c r="AA2135" s="18"/>
      <c r="AH2135" s="24"/>
      <c r="AI2135" s="25"/>
      <c r="AJ2135" s="71"/>
      <c r="AK2135" s="72"/>
    </row>
    <row r="2136" spans="23:37" x14ac:dyDescent="0.3">
      <c r="W2136" s="18"/>
      <c r="X2136" s="18"/>
      <c r="Y2136" s="18"/>
      <c r="Z2136" s="18"/>
      <c r="AA2136" s="18"/>
      <c r="AH2136" s="24"/>
      <c r="AI2136" s="25"/>
      <c r="AJ2136" s="71"/>
      <c r="AK2136" s="72"/>
    </row>
    <row r="2137" spans="23:37" x14ac:dyDescent="0.3">
      <c r="W2137" s="18"/>
      <c r="X2137" s="18"/>
      <c r="Y2137" s="18"/>
      <c r="Z2137" s="18"/>
      <c r="AA2137" s="18"/>
      <c r="AH2137" s="24"/>
      <c r="AI2137" s="25"/>
      <c r="AJ2137" s="71"/>
      <c r="AK2137" s="72"/>
    </row>
    <row r="2138" spans="23:37" x14ac:dyDescent="0.3">
      <c r="W2138" s="18"/>
      <c r="X2138" s="18"/>
      <c r="Y2138" s="18"/>
      <c r="Z2138" s="18"/>
      <c r="AA2138" s="18"/>
      <c r="AH2138" s="24"/>
      <c r="AI2138" s="25"/>
      <c r="AJ2138" s="71"/>
      <c r="AK2138" s="72"/>
    </row>
    <row r="2139" spans="23:37" x14ac:dyDescent="0.3">
      <c r="W2139" s="18"/>
      <c r="X2139" s="18"/>
      <c r="Y2139" s="18"/>
      <c r="Z2139" s="18"/>
      <c r="AA2139" s="18"/>
      <c r="AH2139" s="24"/>
      <c r="AI2139" s="25"/>
      <c r="AJ2139" s="71"/>
      <c r="AK2139" s="72"/>
    </row>
    <row r="2140" spans="23:37" x14ac:dyDescent="0.3">
      <c r="W2140" s="18"/>
      <c r="X2140" s="18"/>
      <c r="Y2140" s="18"/>
      <c r="Z2140" s="18"/>
      <c r="AA2140" s="18"/>
      <c r="AH2140" s="24"/>
      <c r="AI2140" s="25"/>
      <c r="AJ2140" s="71"/>
      <c r="AK2140" s="72"/>
    </row>
    <row r="2141" spans="23:37" x14ac:dyDescent="0.3">
      <c r="W2141" s="18"/>
      <c r="X2141" s="18"/>
      <c r="Y2141" s="18"/>
      <c r="Z2141" s="18"/>
      <c r="AA2141" s="18"/>
      <c r="AH2141" s="24"/>
      <c r="AI2141" s="25"/>
      <c r="AJ2141" s="71"/>
      <c r="AK2141" s="72"/>
    </row>
    <row r="2142" spans="23:37" x14ac:dyDescent="0.3">
      <c r="W2142" s="18"/>
      <c r="X2142" s="18"/>
      <c r="Y2142" s="18"/>
      <c r="Z2142" s="18"/>
      <c r="AA2142" s="18"/>
      <c r="AH2142" s="24"/>
      <c r="AI2142" s="25"/>
      <c r="AJ2142" s="71"/>
      <c r="AK2142" s="72"/>
    </row>
    <row r="2143" spans="23:37" x14ac:dyDescent="0.3">
      <c r="W2143" s="18"/>
      <c r="X2143" s="18"/>
      <c r="Y2143" s="18"/>
      <c r="Z2143" s="18"/>
      <c r="AA2143" s="18"/>
      <c r="AH2143" s="24"/>
      <c r="AI2143" s="25"/>
      <c r="AJ2143" s="71"/>
      <c r="AK2143" s="72"/>
    </row>
    <row r="2144" spans="23:37" x14ac:dyDescent="0.3">
      <c r="W2144" s="18"/>
      <c r="X2144" s="18"/>
      <c r="Y2144" s="18"/>
      <c r="Z2144" s="18"/>
      <c r="AA2144" s="18"/>
      <c r="AH2144" s="24"/>
      <c r="AI2144" s="25"/>
      <c r="AJ2144" s="71"/>
      <c r="AK2144" s="72"/>
    </row>
    <row r="2145" spans="23:37" x14ac:dyDescent="0.3">
      <c r="W2145" s="18"/>
      <c r="X2145" s="18"/>
      <c r="Y2145" s="18"/>
      <c r="Z2145" s="18"/>
      <c r="AA2145" s="18"/>
      <c r="AH2145" s="24"/>
      <c r="AI2145" s="25"/>
      <c r="AJ2145" s="71"/>
      <c r="AK2145" s="72"/>
    </row>
    <row r="2146" spans="23:37" x14ac:dyDescent="0.3">
      <c r="W2146" s="18"/>
      <c r="X2146" s="18"/>
      <c r="Y2146" s="18"/>
      <c r="Z2146" s="18"/>
      <c r="AA2146" s="18"/>
      <c r="AH2146" s="24"/>
      <c r="AI2146" s="25"/>
      <c r="AJ2146" s="71"/>
      <c r="AK2146" s="72"/>
    </row>
    <row r="2147" spans="23:37" x14ac:dyDescent="0.3">
      <c r="W2147" s="18"/>
      <c r="X2147" s="18"/>
      <c r="Y2147" s="18"/>
      <c r="Z2147" s="18"/>
      <c r="AA2147" s="18"/>
      <c r="AH2147" s="24"/>
      <c r="AI2147" s="25"/>
      <c r="AJ2147" s="71"/>
      <c r="AK2147" s="72"/>
    </row>
    <row r="2148" spans="23:37" x14ac:dyDescent="0.3">
      <c r="W2148" s="18"/>
      <c r="X2148" s="18"/>
      <c r="Y2148" s="18"/>
      <c r="Z2148" s="18"/>
      <c r="AA2148" s="18"/>
      <c r="AH2148" s="24"/>
      <c r="AI2148" s="25"/>
      <c r="AJ2148" s="71"/>
      <c r="AK2148" s="72"/>
    </row>
    <row r="2149" spans="23:37" x14ac:dyDescent="0.3">
      <c r="W2149" s="18"/>
      <c r="X2149" s="18"/>
      <c r="Y2149" s="18"/>
      <c r="Z2149" s="18"/>
      <c r="AA2149" s="18"/>
      <c r="AH2149" s="24"/>
      <c r="AI2149" s="25"/>
      <c r="AJ2149" s="71"/>
      <c r="AK2149" s="72"/>
    </row>
    <row r="2150" spans="23:37" x14ac:dyDescent="0.3">
      <c r="W2150" s="18"/>
      <c r="X2150" s="18"/>
      <c r="Y2150" s="18"/>
      <c r="Z2150" s="18"/>
      <c r="AA2150" s="18"/>
      <c r="AH2150" s="24"/>
      <c r="AI2150" s="25"/>
      <c r="AJ2150" s="71"/>
      <c r="AK2150" s="72"/>
    </row>
    <row r="2151" spans="23:37" x14ac:dyDescent="0.3">
      <c r="W2151" s="18"/>
      <c r="X2151" s="18"/>
      <c r="Y2151" s="18"/>
      <c r="Z2151" s="18"/>
      <c r="AA2151" s="18"/>
      <c r="AH2151" s="24"/>
      <c r="AI2151" s="25"/>
      <c r="AJ2151" s="71"/>
      <c r="AK2151" s="72"/>
    </row>
    <row r="2152" spans="23:37" x14ac:dyDescent="0.3">
      <c r="W2152" s="18"/>
      <c r="X2152" s="18"/>
      <c r="Y2152" s="18"/>
      <c r="Z2152" s="18"/>
      <c r="AA2152" s="18"/>
      <c r="AH2152" s="24"/>
      <c r="AI2152" s="25"/>
      <c r="AJ2152" s="71"/>
      <c r="AK2152" s="72"/>
    </row>
    <row r="2153" spans="23:37" x14ac:dyDescent="0.3">
      <c r="W2153" s="18"/>
      <c r="X2153" s="18"/>
      <c r="Y2153" s="18"/>
      <c r="Z2153" s="18"/>
      <c r="AA2153" s="18"/>
      <c r="AH2153" s="24"/>
      <c r="AI2153" s="25"/>
      <c r="AJ2153" s="71"/>
      <c r="AK2153" s="72"/>
    </row>
    <row r="2154" spans="23:37" x14ac:dyDescent="0.3">
      <c r="W2154" s="18"/>
      <c r="X2154" s="18"/>
      <c r="Y2154" s="18"/>
      <c r="Z2154" s="18"/>
      <c r="AA2154" s="18"/>
      <c r="AH2154" s="24"/>
      <c r="AI2154" s="25"/>
      <c r="AJ2154" s="71"/>
      <c r="AK2154" s="72"/>
    </row>
    <row r="2155" spans="23:37" x14ac:dyDescent="0.3">
      <c r="W2155" s="18"/>
      <c r="X2155" s="18"/>
      <c r="Y2155" s="18"/>
      <c r="Z2155" s="18"/>
      <c r="AA2155" s="18"/>
      <c r="AH2155" s="24"/>
      <c r="AI2155" s="25"/>
      <c r="AJ2155" s="71"/>
      <c r="AK2155" s="72"/>
    </row>
    <row r="2156" spans="23:37" x14ac:dyDescent="0.3">
      <c r="W2156" s="18"/>
      <c r="X2156" s="18"/>
      <c r="Y2156" s="18"/>
      <c r="Z2156" s="18"/>
      <c r="AA2156" s="18"/>
      <c r="AH2156" s="24"/>
      <c r="AI2156" s="25"/>
      <c r="AJ2156" s="71"/>
      <c r="AK2156" s="72"/>
    </row>
    <row r="2157" spans="23:37" x14ac:dyDescent="0.3">
      <c r="W2157" s="18"/>
      <c r="X2157" s="18"/>
      <c r="Y2157" s="18"/>
      <c r="Z2157" s="18"/>
      <c r="AA2157" s="18"/>
      <c r="AH2157" s="24"/>
      <c r="AI2157" s="25"/>
      <c r="AJ2157" s="71"/>
      <c r="AK2157" s="72"/>
    </row>
    <row r="2158" spans="23:37" x14ac:dyDescent="0.3">
      <c r="W2158" s="18"/>
      <c r="X2158" s="18"/>
      <c r="Y2158" s="18"/>
      <c r="Z2158" s="18"/>
      <c r="AA2158" s="18"/>
      <c r="AH2158" s="24"/>
      <c r="AI2158" s="25"/>
      <c r="AJ2158" s="71"/>
      <c r="AK2158" s="72"/>
    </row>
    <row r="2159" spans="23:37" x14ac:dyDescent="0.3">
      <c r="W2159" s="18"/>
      <c r="X2159" s="18"/>
      <c r="Y2159" s="18"/>
      <c r="Z2159" s="18"/>
      <c r="AA2159" s="18"/>
      <c r="AH2159" s="24"/>
      <c r="AI2159" s="25"/>
      <c r="AJ2159" s="71"/>
      <c r="AK2159" s="72"/>
    </row>
    <row r="2160" spans="23:37" x14ac:dyDescent="0.3">
      <c r="W2160" s="18"/>
      <c r="X2160" s="18"/>
      <c r="Y2160" s="18"/>
      <c r="Z2160" s="18"/>
      <c r="AA2160" s="18"/>
      <c r="AH2160" s="24"/>
      <c r="AI2160" s="25"/>
      <c r="AJ2160" s="71"/>
      <c r="AK2160" s="72"/>
    </row>
    <row r="2161" spans="23:37" x14ac:dyDescent="0.3">
      <c r="W2161" s="18"/>
      <c r="X2161" s="18"/>
      <c r="Y2161" s="18"/>
      <c r="Z2161" s="18"/>
      <c r="AA2161" s="18"/>
      <c r="AH2161" s="24"/>
      <c r="AI2161" s="25"/>
      <c r="AJ2161" s="71"/>
      <c r="AK2161" s="72"/>
    </row>
    <row r="2162" spans="23:37" x14ac:dyDescent="0.3">
      <c r="W2162" s="18"/>
      <c r="X2162" s="18"/>
      <c r="Y2162" s="18"/>
      <c r="Z2162" s="18"/>
      <c r="AA2162" s="18"/>
      <c r="AH2162" s="24"/>
      <c r="AI2162" s="25"/>
      <c r="AJ2162" s="71"/>
      <c r="AK2162" s="72"/>
    </row>
    <row r="2163" spans="23:37" x14ac:dyDescent="0.3">
      <c r="W2163" s="18"/>
      <c r="X2163" s="18"/>
      <c r="Y2163" s="18"/>
      <c r="Z2163" s="18"/>
      <c r="AA2163" s="18"/>
      <c r="AH2163" s="24"/>
      <c r="AI2163" s="25"/>
      <c r="AJ2163" s="71"/>
      <c r="AK2163" s="72"/>
    </row>
    <row r="2164" spans="23:37" x14ac:dyDescent="0.3">
      <c r="W2164" s="18"/>
      <c r="X2164" s="18"/>
      <c r="Y2164" s="18"/>
      <c r="Z2164" s="18"/>
      <c r="AA2164" s="18"/>
      <c r="AH2164" s="24"/>
      <c r="AI2164" s="25"/>
      <c r="AJ2164" s="71"/>
      <c r="AK2164" s="72"/>
    </row>
    <row r="2165" spans="23:37" x14ac:dyDescent="0.3">
      <c r="W2165" s="18"/>
      <c r="X2165" s="18"/>
      <c r="Y2165" s="18"/>
      <c r="Z2165" s="18"/>
      <c r="AA2165" s="18"/>
      <c r="AH2165" s="24"/>
      <c r="AI2165" s="25"/>
      <c r="AJ2165" s="71"/>
      <c r="AK2165" s="72"/>
    </row>
    <row r="2166" spans="23:37" x14ac:dyDescent="0.3">
      <c r="W2166" s="18"/>
      <c r="X2166" s="18"/>
      <c r="Y2166" s="18"/>
      <c r="Z2166" s="18"/>
      <c r="AA2166" s="18"/>
      <c r="AH2166" s="24"/>
      <c r="AI2166" s="25"/>
      <c r="AJ2166" s="71"/>
      <c r="AK2166" s="72"/>
    </row>
    <row r="2167" spans="23:37" x14ac:dyDescent="0.3">
      <c r="W2167" s="18"/>
      <c r="X2167" s="18"/>
      <c r="Y2167" s="18"/>
      <c r="Z2167" s="18"/>
      <c r="AA2167" s="18"/>
      <c r="AH2167" s="24"/>
      <c r="AI2167" s="25"/>
      <c r="AJ2167" s="71"/>
      <c r="AK2167" s="72"/>
    </row>
    <row r="2168" spans="23:37" x14ac:dyDescent="0.3">
      <c r="W2168" s="18"/>
      <c r="X2168" s="18"/>
      <c r="Y2168" s="18"/>
      <c r="Z2168" s="18"/>
      <c r="AA2168" s="18"/>
      <c r="AH2168" s="24"/>
      <c r="AI2168" s="25"/>
      <c r="AJ2168" s="71"/>
      <c r="AK2168" s="72"/>
    </row>
    <row r="2169" spans="23:37" x14ac:dyDescent="0.3">
      <c r="W2169" s="18"/>
      <c r="X2169" s="18"/>
      <c r="Y2169" s="18"/>
      <c r="Z2169" s="18"/>
      <c r="AA2169" s="18"/>
      <c r="AH2169" s="24"/>
      <c r="AI2169" s="25"/>
      <c r="AJ2169" s="71"/>
      <c r="AK2169" s="72"/>
    </row>
    <row r="2170" spans="23:37" x14ac:dyDescent="0.3">
      <c r="W2170" s="18"/>
      <c r="X2170" s="18"/>
      <c r="Y2170" s="18"/>
      <c r="Z2170" s="18"/>
      <c r="AA2170" s="18"/>
      <c r="AH2170" s="24"/>
      <c r="AI2170" s="25"/>
      <c r="AJ2170" s="71"/>
      <c r="AK2170" s="72"/>
    </row>
    <row r="2171" spans="23:37" x14ac:dyDescent="0.3">
      <c r="W2171" s="18"/>
      <c r="X2171" s="18"/>
      <c r="Y2171" s="18"/>
      <c r="Z2171" s="18"/>
      <c r="AA2171" s="18"/>
      <c r="AH2171" s="24"/>
      <c r="AI2171" s="25"/>
      <c r="AJ2171" s="71"/>
      <c r="AK2171" s="72"/>
    </row>
    <row r="2172" spans="23:37" x14ac:dyDescent="0.3">
      <c r="W2172" s="18"/>
      <c r="X2172" s="18"/>
      <c r="Y2172" s="18"/>
      <c r="Z2172" s="18"/>
      <c r="AA2172" s="18"/>
      <c r="AH2172" s="24"/>
      <c r="AI2172" s="25"/>
      <c r="AJ2172" s="71"/>
      <c r="AK2172" s="72"/>
    </row>
    <row r="2173" spans="23:37" x14ac:dyDescent="0.3">
      <c r="W2173" s="18"/>
      <c r="X2173" s="18"/>
      <c r="Y2173" s="18"/>
      <c r="Z2173" s="18"/>
      <c r="AA2173" s="18"/>
      <c r="AH2173" s="24"/>
      <c r="AI2173" s="25"/>
      <c r="AJ2173" s="71"/>
      <c r="AK2173" s="72"/>
    </row>
    <row r="2174" spans="23:37" x14ac:dyDescent="0.3">
      <c r="W2174" s="18"/>
      <c r="X2174" s="18"/>
      <c r="Y2174" s="18"/>
      <c r="Z2174" s="18"/>
      <c r="AA2174" s="18"/>
      <c r="AH2174" s="24"/>
      <c r="AI2174" s="25"/>
      <c r="AJ2174" s="71"/>
      <c r="AK2174" s="72"/>
    </row>
    <row r="2175" spans="23:37" x14ac:dyDescent="0.3">
      <c r="W2175" s="18"/>
      <c r="X2175" s="18"/>
      <c r="Y2175" s="18"/>
      <c r="Z2175" s="18"/>
      <c r="AA2175" s="18"/>
      <c r="AH2175" s="24"/>
      <c r="AI2175" s="25"/>
      <c r="AJ2175" s="71"/>
      <c r="AK2175" s="72"/>
    </row>
    <row r="2176" spans="23:37" x14ac:dyDescent="0.3">
      <c r="W2176" s="18"/>
      <c r="X2176" s="18"/>
      <c r="Y2176" s="18"/>
      <c r="Z2176" s="18"/>
      <c r="AA2176" s="18"/>
      <c r="AH2176" s="24"/>
      <c r="AI2176" s="25"/>
      <c r="AJ2176" s="71"/>
      <c r="AK2176" s="72"/>
    </row>
    <row r="2177" spans="23:37" x14ac:dyDescent="0.3">
      <c r="W2177" s="18"/>
      <c r="X2177" s="18"/>
      <c r="Y2177" s="18"/>
      <c r="Z2177" s="18"/>
      <c r="AA2177" s="18"/>
      <c r="AH2177" s="24"/>
      <c r="AI2177" s="25"/>
      <c r="AJ2177" s="71"/>
      <c r="AK2177" s="72"/>
    </row>
    <row r="2178" spans="23:37" x14ac:dyDescent="0.3">
      <c r="W2178" s="18"/>
      <c r="X2178" s="18"/>
      <c r="Y2178" s="18"/>
      <c r="Z2178" s="18"/>
      <c r="AA2178" s="18"/>
      <c r="AH2178" s="24"/>
      <c r="AI2178" s="25"/>
      <c r="AJ2178" s="71"/>
      <c r="AK2178" s="72"/>
    </row>
    <row r="2179" spans="23:37" x14ac:dyDescent="0.3">
      <c r="W2179" s="18"/>
      <c r="X2179" s="18"/>
      <c r="Y2179" s="18"/>
      <c r="Z2179" s="18"/>
      <c r="AA2179" s="18"/>
      <c r="AH2179" s="24"/>
      <c r="AI2179" s="25"/>
      <c r="AJ2179" s="71"/>
      <c r="AK2179" s="72"/>
    </row>
    <row r="2180" spans="23:37" x14ac:dyDescent="0.3">
      <c r="W2180" s="18"/>
      <c r="X2180" s="18"/>
      <c r="Y2180" s="18"/>
      <c r="Z2180" s="18"/>
      <c r="AA2180" s="18"/>
      <c r="AH2180" s="24"/>
      <c r="AI2180" s="25"/>
      <c r="AJ2180" s="71"/>
      <c r="AK2180" s="72"/>
    </row>
    <row r="2181" spans="23:37" x14ac:dyDescent="0.3">
      <c r="W2181" s="18"/>
      <c r="X2181" s="18"/>
      <c r="Y2181" s="18"/>
      <c r="Z2181" s="18"/>
      <c r="AA2181" s="18"/>
      <c r="AH2181" s="24"/>
      <c r="AI2181" s="25"/>
      <c r="AJ2181" s="71"/>
      <c r="AK2181" s="72"/>
    </row>
    <row r="2182" spans="23:37" x14ac:dyDescent="0.3">
      <c r="W2182" s="18"/>
      <c r="X2182" s="18"/>
      <c r="Y2182" s="18"/>
      <c r="Z2182" s="18"/>
      <c r="AA2182" s="18"/>
      <c r="AH2182" s="24"/>
      <c r="AI2182" s="25"/>
      <c r="AJ2182" s="71"/>
      <c r="AK2182" s="72"/>
    </row>
    <row r="2183" spans="23:37" x14ac:dyDescent="0.3">
      <c r="W2183" s="18"/>
      <c r="X2183" s="18"/>
      <c r="Y2183" s="18"/>
      <c r="Z2183" s="18"/>
      <c r="AA2183" s="18"/>
      <c r="AH2183" s="24"/>
      <c r="AI2183" s="25"/>
      <c r="AJ2183" s="71"/>
      <c r="AK2183" s="72"/>
    </row>
    <row r="2184" spans="23:37" x14ac:dyDescent="0.3">
      <c r="W2184" s="18"/>
      <c r="X2184" s="18"/>
      <c r="Y2184" s="18"/>
      <c r="Z2184" s="18"/>
      <c r="AA2184" s="18"/>
      <c r="AH2184" s="24"/>
      <c r="AI2184" s="25"/>
      <c r="AJ2184" s="71"/>
      <c r="AK2184" s="72"/>
    </row>
    <row r="2185" spans="23:37" x14ac:dyDescent="0.3">
      <c r="W2185" s="18"/>
      <c r="X2185" s="18"/>
      <c r="Y2185" s="18"/>
      <c r="Z2185" s="18"/>
      <c r="AA2185" s="18"/>
      <c r="AH2185" s="24"/>
      <c r="AI2185" s="25"/>
      <c r="AJ2185" s="71"/>
      <c r="AK2185" s="72"/>
    </row>
    <row r="2186" spans="23:37" x14ac:dyDescent="0.3">
      <c r="W2186" s="18"/>
      <c r="X2186" s="18"/>
      <c r="Y2186" s="18"/>
      <c r="Z2186" s="18"/>
      <c r="AA2186" s="18"/>
      <c r="AH2186" s="24"/>
      <c r="AI2186" s="25"/>
      <c r="AJ2186" s="71"/>
      <c r="AK2186" s="72"/>
    </row>
    <row r="2187" spans="23:37" x14ac:dyDescent="0.3">
      <c r="W2187" s="18"/>
      <c r="X2187" s="18"/>
      <c r="Y2187" s="18"/>
      <c r="Z2187" s="18"/>
      <c r="AA2187" s="18"/>
      <c r="AH2187" s="24"/>
      <c r="AI2187" s="25"/>
      <c r="AJ2187" s="71"/>
      <c r="AK2187" s="72"/>
    </row>
    <row r="2188" spans="23:37" x14ac:dyDescent="0.3">
      <c r="W2188" s="18"/>
      <c r="X2188" s="18"/>
      <c r="Y2188" s="18"/>
      <c r="Z2188" s="18"/>
      <c r="AA2188" s="18"/>
      <c r="AH2188" s="24"/>
      <c r="AI2188" s="25"/>
      <c r="AJ2188" s="71"/>
      <c r="AK2188" s="72"/>
    </row>
    <row r="2189" spans="23:37" x14ac:dyDescent="0.3">
      <c r="W2189" s="18"/>
      <c r="X2189" s="18"/>
      <c r="Y2189" s="18"/>
      <c r="Z2189" s="18"/>
      <c r="AA2189" s="18"/>
      <c r="AH2189" s="24"/>
      <c r="AI2189" s="25"/>
      <c r="AJ2189" s="71"/>
      <c r="AK2189" s="72"/>
    </row>
    <row r="2190" spans="23:37" x14ac:dyDescent="0.3">
      <c r="W2190" s="18"/>
      <c r="X2190" s="18"/>
      <c r="Y2190" s="18"/>
      <c r="Z2190" s="18"/>
      <c r="AA2190" s="18"/>
      <c r="AH2190" s="24"/>
      <c r="AI2190" s="25"/>
      <c r="AJ2190" s="71"/>
      <c r="AK2190" s="72"/>
    </row>
    <row r="2191" spans="23:37" x14ac:dyDescent="0.3">
      <c r="W2191" s="18"/>
      <c r="X2191" s="18"/>
      <c r="Y2191" s="18"/>
      <c r="Z2191" s="18"/>
      <c r="AA2191" s="18"/>
      <c r="AH2191" s="24"/>
      <c r="AI2191" s="25"/>
      <c r="AJ2191" s="71"/>
      <c r="AK2191" s="72"/>
    </row>
    <row r="2192" spans="23:37" x14ac:dyDescent="0.3">
      <c r="W2192" s="18"/>
      <c r="X2192" s="18"/>
      <c r="Y2192" s="18"/>
      <c r="Z2192" s="18"/>
      <c r="AA2192" s="18"/>
      <c r="AH2192" s="24"/>
      <c r="AI2192" s="25"/>
      <c r="AJ2192" s="71"/>
      <c r="AK2192" s="72"/>
    </row>
    <row r="2193" spans="23:37" x14ac:dyDescent="0.3">
      <c r="W2193" s="18"/>
      <c r="X2193" s="18"/>
      <c r="Y2193" s="18"/>
      <c r="Z2193" s="18"/>
      <c r="AA2193" s="18"/>
      <c r="AH2193" s="24"/>
      <c r="AI2193" s="25"/>
      <c r="AJ2193" s="71"/>
      <c r="AK2193" s="72"/>
    </row>
    <row r="2194" spans="23:37" x14ac:dyDescent="0.3">
      <c r="W2194" s="18"/>
      <c r="X2194" s="18"/>
      <c r="Y2194" s="18"/>
      <c r="Z2194" s="18"/>
      <c r="AA2194" s="18"/>
      <c r="AH2194" s="24"/>
      <c r="AI2194" s="25"/>
      <c r="AJ2194" s="71"/>
      <c r="AK2194" s="72"/>
    </row>
    <row r="2195" spans="23:37" x14ac:dyDescent="0.3">
      <c r="W2195" s="18"/>
      <c r="X2195" s="18"/>
      <c r="Y2195" s="18"/>
      <c r="Z2195" s="18"/>
      <c r="AA2195" s="18"/>
      <c r="AH2195" s="24"/>
      <c r="AI2195" s="25"/>
      <c r="AJ2195" s="71"/>
      <c r="AK2195" s="72"/>
    </row>
    <row r="2196" spans="23:37" x14ac:dyDescent="0.3">
      <c r="W2196" s="18"/>
      <c r="X2196" s="18"/>
      <c r="Y2196" s="18"/>
      <c r="Z2196" s="18"/>
      <c r="AA2196" s="18"/>
      <c r="AH2196" s="24"/>
      <c r="AI2196" s="25"/>
      <c r="AJ2196" s="71"/>
      <c r="AK2196" s="72"/>
    </row>
    <row r="2197" spans="23:37" x14ac:dyDescent="0.3">
      <c r="W2197" s="18"/>
      <c r="X2197" s="18"/>
      <c r="Y2197" s="18"/>
      <c r="Z2197" s="18"/>
      <c r="AA2197" s="18"/>
      <c r="AH2197" s="24"/>
      <c r="AI2197" s="25"/>
      <c r="AJ2197" s="71"/>
      <c r="AK2197" s="72"/>
    </row>
    <row r="2198" spans="23:37" x14ac:dyDescent="0.3">
      <c r="W2198" s="18"/>
      <c r="X2198" s="18"/>
      <c r="Y2198" s="18"/>
      <c r="Z2198" s="18"/>
      <c r="AA2198" s="18"/>
      <c r="AH2198" s="24"/>
      <c r="AI2198" s="25"/>
      <c r="AJ2198" s="71"/>
      <c r="AK2198" s="72"/>
    </row>
    <row r="2199" spans="23:37" x14ac:dyDescent="0.3">
      <c r="W2199" s="18"/>
      <c r="X2199" s="18"/>
      <c r="Y2199" s="18"/>
      <c r="Z2199" s="18"/>
      <c r="AA2199" s="18"/>
      <c r="AH2199" s="24"/>
      <c r="AI2199" s="25"/>
      <c r="AJ2199" s="71"/>
      <c r="AK2199" s="72"/>
    </row>
    <row r="2200" spans="23:37" x14ac:dyDescent="0.3">
      <c r="W2200" s="18"/>
      <c r="X2200" s="18"/>
      <c r="Y2200" s="18"/>
      <c r="Z2200" s="18"/>
      <c r="AA2200" s="18"/>
      <c r="AH2200" s="24"/>
      <c r="AI2200" s="25"/>
      <c r="AJ2200" s="71"/>
      <c r="AK2200" s="72"/>
    </row>
    <row r="2201" spans="23:37" x14ac:dyDescent="0.3">
      <c r="W2201" s="18"/>
      <c r="X2201" s="18"/>
      <c r="Y2201" s="18"/>
      <c r="Z2201" s="18"/>
      <c r="AA2201" s="18"/>
      <c r="AH2201" s="24"/>
      <c r="AI2201" s="25"/>
      <c r="AJ2201" s="71"/>
      <c r="AK2201" s="72"/>
    </row>
    <row r="2202" spans="23:37" x14ac:dyDescent="0.3">
      <c r="W2202" s="18"/>
      <c r="X2202" s="18"/>
      <c r="Y2202" s="18"/>
      <c r="Z2202" s="18"/>
      <c r="AA2202" s="18"/>
      <c r="AH2202" s="24"/>
      <c r="AI2202" s="25"/>
      <c r="AJ2202" s="71"/>
      <c r="AK2202" s="72"/>
    </row>
    <row r="2203" spans="23:37" x14ac:dyDescent="0.3">
      <c r="W2203" s="18"/>
      <c r="X2203" s="18"/>
      <c r="Y2203" s="18"/>
      <c r="Z2203" s="18"/>
      <c r="AA2203" s="18"/>
      <c r="AH2203" s="24"/>
      <c r="AI2203" s="25"/>
      <c r="AJ2203" s="71"/>
      <c r="AK2203" s="72"/>
    </row>
    <row r="2204" spans="23:37" x14ac:dyDescent="0.3">
      <c r="W2204" s="18"/>
      <c r="X2204" s="18"/>
      <c r="Y2204" s="18"/>
      <c r="Z2204" s="18"/>
      <c r="AA2204" s="18"/>
      <c r="AH2204" s="24"/>
      <c r="AI2204" s="25"/>
      <c r="AJ2204" s="71"/>
      <c r="AK2204" s="72"/>
    </row>
    <row r="2205" spans="23:37" x14ac:dyDescent="0.3">
      <c r="W2205" s="18"/>
      <c r="X2205" s="18"/>
      <c r="Y2205" s="18"/>
      <c r="Z2205" s="18"/>
      <c r="AA2205" s="18"/>
      <c r="AH2205" s="24"/>
      <c r="AI2205" s="25"/>
      <c r="AJ2205" s="71"/>
      <c r="AK2205" s="72"/>
    </row>
    <row r="2206" spans="23:37" x14ac:dyDescent="0.3">
      <c r="W2206" s="18"/>
      <c r="X2206" s="18"/>
      <c r="Y2206" s="18"/>
      <c r="Z2206" s="18"/>
      <c r="AA2206" s="18"/>
      <c r="AH2206" s="24"/>
      <c r="AI2206" s="25"/>
      <c r="AJ2206" s="71"/>
      <c r="AK2206" s="72"/>
    </row>
    <row r="2207" spans="23:37" x14ac:dyDescent="0.3">
      <c r="W2207" s="18"/>
      <c r="X2207" s="18"/>
      <c r="Y2207" s="18"/>
      <c r="Z2207" s="18"/>
      <c r="AA2207" s="18"/>
      <c r="AH2207" s="24"/>
      <c r="AI2207" s="25"/>
      <c r="AJ2207" s="71"/>
      <c r="AK2207" s="72"/>
    </row>
    <row r="2208" spans="23:37" x14ac:dyDescent="0.3">
      <c r="W2208" s="18"/>
      <c r="X2208" s="18"/>
      <c r="Y2208" s="18"/>
      <c r="Z2208" s="18"/>
      <c r="AA2208" s="18"/>
      <c r="AH2208" s="24"/>
      <c r="AI2208" s="25"/>
      <c r="AJ2208" s="71"/>
      <c r="AK2208" s="72"/>
    </row>
    <row r="2209" spans="23:37" x14ac:dyDescent="0.3">
      <c r="W2209" s="18"/>
      <c r="X2209" s="18"/>
      <c r="Y2209" s="18"/>
      <c r="Z2209" s="18"/>
      <c r="AA2209" s="18"/>
      <c r="AH2209" s="24"/>
      <c r="AI2209" s="25"/>
      <c r="AJ2209" s="71"/>
      <c r="AK2209" s="72"/>
    </row>
    <row r="2210" spans="23:37" x14ac:dyDescent="0.3">
      <c r="W2210" s="18"/>
      <c r="X2210" s="18"/>
      <c r="Y2210" s="18"/>
      <c r="Z2210" s="18"/>
      <c r="AA2210" s="18"/>
      <c r="AH2210" s="24"/>
      <c r="AI2210" s="25"/>
      <c r="AJ2210" s="71"/>
      <c r="AK2210" s="72"/>
    </row>
    <row r="2211" spans="23:37" x14ac:dyDescent="0.3">
      <c r="W2211" s="18"/>
      <c r="X2211" s="18"/>
      <c r="Y2211" s="18"/>
      <c r="Z2211" s="18"/>
      <c r="AA2211" s="18"/>
      <c r="AH2211" s="24"/>
      <c r="AI2211" s="25"/>
      <c r="AJ2211" s="71"/>
      <c r="AK2211" s="72"/>
    </row>
    <row r="2212" spans="23:37" x14ac:dyDescent="0.3">
      <c r="W2212" s="18"/>
      <c r="X2212" s="18"/>
      <c r="Y2212" s="18"/>
      <c r="Z2212" s="18"/>
      <c r="AA2212" s="18"/>
      <c r="AH2212" s="24"/>
      <c r="AI2212" s="25"/>
      <c r="AJ2212" s="71"/>
      <c r="AK2212" s="72"/>
    </row>
    <row r="2213" spans="23:37" x14ac:dyDescent="0.3">
      <c r="W2213" s="18"/>
      <c r="X2213" s="18"/>
      <c r="Y2213" s="18"/>
      <c r="Z2213" s="18"/>
      <c r="AA2213" s="18"/>
      <c r="AH2213" s="24"/>
      <c r="AI2213" s="25"/>
      <c r="AJ2213" s="71"/>
      <c r="AK2213" s="72"/>
    </row>
    <row r="2214" spans="23:37" x14ac:dyDescent="0.3">
      <c r="W2214" s="18"/>
      <c r="X2214" s="18"/>
      <c r="Y2214" s="18"/>
      <c r="Z2214" s="18"/>
      <c r="AA2214" s="18"/>
      <c r="AH2214" s="24"/>
      <c r="AI2214" s="25"/>
      <c r="AJ2214" s="71"/>
      <c r="AK2214" s="72"/>
    </row>
    <row r="2215" spans="23:37" x14ac:dyDescent="0.3">
      <c r="W2215" s="18"/>
      <c r="X2215" s="18"/>
      <c r="Y2215" s="18"/>
      <c r="Z2215" s="18"/>
      <c r="AA2215" s="18"/>
      <c r="AH2215" s="24"/>
      <c r="AI2215" s="25"/>
      <c r="AJ2215" s="71"/>
      <c r="AK2215" s="72"/>
    </row>
    <row r="2216" spans="23:37" x14ac:dyDescent="0.3">
      <c r="W2216" s="18"/>
      <c r="X2216" s="18"/>
      <c r="Y2216" s="18"/>
      <c r="Z2216" s="18"/>
      <c r="AA2216" s="18"/>
      <c r="AH2216" s="24"/>
      <c r="AI2216" s="25"/>
      <c r="AJ2216" s="71"/>
      <c r="AK2216" s="72"/>
    </row>
    <row r="2217" spans="23:37" x14ac:dyDescent="0.3">
      <c r="W2217" s="18"/>
      <c r="X2217" s="18"/>
      <c r="Y2217" s="18"/>
      <c r="Z2217" s="18"/>
      <c r="AA2217" s="18"/>
      <c r="AH2217" s="24"/>
      <c r="AI2217" s="25"/>
      <c r="AJ2217" s="71"/>
      <c r="AK2217" s="72"/>
    </row>
    <row r="2218" spans="23:37" x14ac:dyDescent="0.3">
      <c r="W2218" s="18"/>
      <c r="X2218" s="18"/>
      <c r="Y2218" s="18"/>
      <c r="Z2218" s="18"/>
      <c r="AA2218" s="18"/>
      <c r="AH2218" s="24"/>
      <c r="AI2218" s="25"/>
      <c r="AJ2218" s="71"/>
      <c r="AK2218" s="72"/>
    </row>
    <row r="2219" spans="23:37" x14ac:dyDescent="0.3">
      <c r="W2219" s="18"/>
      <c r="X2219" s="18"/>
      <c r="Y2219" s="18"/>
      <c r="Z2219" s="18"/>
      <c r="AA2219" s="18"/>
      <c r="AH2219" s="24"/>
      <c r="AI2219" s="25"/>
      <c r="AJ2219" s="71"/>
      <c r="AK2219" s="72"/>
    </row>
    <row r="2220" spans="23:37" x14ac:dyDescent="0.3">
      <c r="W2220" s="18"/>
      <c r="X2220" s="18"/>
      <c r="Y2220" s="18"/>
      <c r="Z2220" s="18"/>
      <c r="AA2220" s="18"/>
      <c r="AH2220" s="24"/>
      <c r="AI2220" s="25"/>
      <c r="AJ2220" s="71"/>
      <c r="AK2220" s="72"/>
    </row>
    <row r="2221" spans="23:37" x14ac:dyDescent="0.3">
      <c r="W2221" s="18"/>
      <c r="X2221" s="18"/>
      <c r="Y2221" s="18"/>
      <c r="Z2221" s="18"/>
      <c r="AA2221" s="18"/>
      <c r="AH2221" s="24"/>
      <c r="AI2221" s="25"/>
      <c r="AJ2221" s="71"/>
      <c r="AK2221" s="72"/>
    </row>
    <row r="2222" spans="23:37" x14ac:dyDescent="0.3">
      <c r="W2222" s="18"/>
      <c r="X2222" s="18"/>
      <c r="Y2222" s="18"/>
      <c r="Z2222" s="18"/>
      <c r="AA2222" s="18"/>
      <c r="AH2222" s="24"/>
      <c r="AI2222" s="25"/>
      <c r="AJ2222" s="71"/>
      <c r="AK2222" s="72"/>
    </row>
    <row r="2223" spans="23:37" x14ac:dyDescent="0.3">
      <c r="W2223" s="18"/>
      <c r="X2223" s="18"/>
      <c r="Y2223" s="18"/>
      <c r="Z2223" s="18"/>
      <c r="AA2223" s="18"/>
      <c r="AH2223" s="24"/>
      <c r="AI2223" s="25"/>
      <c r="AJ2223" s="71"/>
      <c r="AK2223" s="72"/>
    </row>
    <row r="2224" spans="23:37" x14ac:dyDescent="0.3">
      <c r="W2224" s="18"/>
      <c r="X2224" s="18"/>
      <c r="Y2224" s="18"/>
      <c r="Z2224" s="18"/>
      <c r="AA2224" s="18"/>
      <c r="AH2224" s="24"/>
      <c r="AI2224" s="25"/>
      <c r="AJ2224" s="71"/>
      <c r="AK2224" s="72"/>
    </row>
    <row r="2225" spans="23:37" x14ac:dyDescent="0.3">
      <c r="W2225" s="18"/>
      <c r="X2225" s="18"/>
      <c r="Y2225" s="18"/>
      <c r="Z2225" s="18"/>
      <c r="AA2225" s="18"/>
      <c r="AH2225" s="24"/>
      <c r="AI2225" s="25"/>
      <c r="AJ2225" s="71"/>
      <c r="AK2225" s="72"/>
    </row>
    <row r="2226" spans="23:37" x14ac:dyDescent="0.3">
      <c r="W2226" s="18"/>
      <c r="X2226" s="18"/>
      <c r="Y2226" s="18"/>
      <c r="Z2226" s="18"/>
      <c r="AA2226" s="18"/>
      <c r="AH2226" s="24"/>
      <c r="AI2226" s="25"/>
      <c r="AJ2226" s="71"/>
      <c r="AK2226" s="72"/>
    </row>
    <row r="2227" spans="23:37" x14ac:dyDescent="0.3">
      <c r="W2227" s="18"/>
      <c r="X2227" s="18"/>
      <c r="Y2227" s="18"/>
      <c r="Z2227" s="18"/>
      <c r="AA2227" s="18"/>
      <c r="AH2227" s="24"/>
      <c r="AI2227" s="25"/>
      <c r="AJ2227" s="71"/>
      <c r="AK2227" s="72"/>
    </row>
    <row r="2228" spans="23:37" x14ac:dyDescent="0.3">
      <c r="W2228" s="18"/>
      <c r="X2228" s="18"/>
      <c r="Y2228" s="18"/>
      <c r="Z2228" s="18"/>
      <c r="AA2228" s="18"/>
      <c r="AH2228" s="24"/>
      <c r="AI2228" s="25"/>
      <c r="AJ2228" s="71"/>
      <c r="AK2228" s="72"/>
    </row>
    <row r="2229" spans="23:37" x14ac:dyDescent="0.3">
      <c r="W2229" s="18"/>
      <c r="X2229" s="18"/>
      <c r="Y2229" s="18"/>
      <c r="Z2229" s="18"/>
      <c r="AA2229" s="18"/>
      <c r="AH2229" s="24"/>
      <c r="AI2229" s="25"/>
      <c r="AJ2229" s="71"/>
      <c r="AK2229" s="72"/>
    </row>
    <row r="2230" spans="23:37" x14ac:dyDescent="0.3">
      <c r="W2230" s="18"/>
      <c r="X2230" s="18"/>
      <c r="Y2230" s="18"/>
      <c r="Z2230" s="18"/>
      <c r="AA2230" s="18"/>
      <c r="AH2230" s="24"/>
      <c r="AI2230" s="25"/>
      <c r="AJ2230" s="71"/>
      <c r="AK2230" s="72"/>
    </row>
    <row r="2231" spans="23:37" x14ac:dyDescent="0.3">
      <c r="W2231" s="18"/>
      <c r="X2231" s="18"/>
      <c r="Y2231" s="18"/>
      <c r="Z2231" s="18"/>
      <c r="AA2231" s="18"/>
      <c r="AH2231" s="24"/>
      <c r="AI2231" s="25"/>
      <c r="AJ2231" s="71"/>
      <c r="AK2231" s="72"/>
    </row>
    <row r="2232" spans="23:37" x14ac:dyDescent="0.3">
      <c r="W2232" s="18"/>
      <c r="X2232" s="18"/>
      <c r="Y2232" s="18"/>
      <c r="Z2232" s="18"/>
      <c r="AA2232" s="18"/>
      <c r="AH2232" s="24"/>
      <c r="AI2232" s="25"/>
      <c r="AJ2232" s="71"/>
      <c r="AK2232" s="72"/>
    </row>
    <row r="2233" spans="23:37" x14ac:dyDescent="0.3">
      <c r="W2233" s="18"/>
      <c r="X2233" s="18"/>
      <c r="Y2233" s="18"/>
      <c r="Z2233" s="18"/>
      <c r="AA2233" s="18"/>
      <c r="AH2233" s="24"/>
      <c r="AI2233" s="25"/>
      <c r="AJ2233" s="71"/>
      <c r="AK2233" s="72"/>
    </row>
    <row r="2234" spans="23:37" x14ac:dyDescent="0.3">
      <c r="W2234" s="18"/>
      <c r="X2234" s="18"/>
      <c r="Y2234" s="18"/>
      <c r="Z2234" s="18"/>
      <c r="AA2234" s="18"/>
      <c r="AH2234" s="24"/>
      <c r="AI2234" s="25"/>
      <c r="AJ2234" s="71"/>
      <c r="AK2234" s="72"/>
    </row>
    <row r="2235" spans="23:37" x14ac:dyDescent="0.3">
      <c r="W2235" s="18"/>
      <c r="X2235" s="18"/>
      <c r="Y2235" s="18"/>
      <c r="Z2235" s="18"/>
      <c r="AA2235" s="18"/>
      <c r="AH2235" s="24"/>
      <c r="AI2235" s="25"/>
      <c r="AJ2235" s="71"/>
      <c r="AK2235" s="72"/>
    </row>
    <row r="2236" spans="23:37" x14ac:dyDescent="0.3">
      <c r="W2236" s="18"/>
      <c r="X2236" s="18"/>
      <c r="Y2236" s="18"/>
      <c r="Z2236" s="18"/>
      <c r="AA2236" s="18"/>
      <c r="AH2236" s="24"/>
      <c r="AI2236" s="25"/>
      <c r="AJ2236" s="71"/>
      <c r="AK2236" s="72"/>
    </row>
    <row r="2237" spans="23:37" x14ac:dyDescent="0.3">
      <c r="W2237" s="18"/>
      <c r="X2237" s="18"/>
      <c r="Y2237" s="18"/>
      <c r="Z2237" s="18"/>
      <c r="AA2237" s="18"/>
      <c r="AH2237" s="24"/>
      <c r="AI2237" s="25"/>
      <c r="AJ2237" s="71"/>
      <c r="AK2237" s="72"/>
    </row>
    <row r="2238" spans="23:37" x14ac:dyDescent="0.3">
      <c r="W2238" s="18"/>
      <c r="X2238" s="18"/>
      <c r="Y2238" s="18"/>
      <c r="Z2238" s="18"/>
      <c r="AA2238" s="18"/>
      <c r="AH2238" s="24"/>
      <c r="AI2238" s="25"/>
      <c r="AJ2238" s="71"/>
      <c r="AK2238" s="72"/>
    </row>
    <row r="2239" spans="23:37" x14ac:dyDescent="0.3">
      <c r="W2239" s="18"/>
      <c r="X2239" s="18"/>
      <c r="Y2239" s="18"/>
      <c r="Z2239" s="18"/>
      <c r="AA2239" s="18"/>
      <c r="AH2239" s="24"/>
      <c r="AI2239" s="25"/>
      <c r="AJ2239" s="71"/>
      <c r="AK2239" s="72"/>
    </row>
    <row r="2240" spans="23:37" x14ac:dyDescent="0.3">
      <c r="W2240" s="18"/>
      <c r="X2240" s="18"/>
      <c r="Y2240" s="18"/>
      <c r="Z2240" s="18"/>
      <c r="AA2240" s="18"/>
      <c r="AH2240" s="24"/>
      <c r="AI2240" s="25"/>
      <c r="AJ2240" s="71"/>
      <c r="AK2240" s="72"/>
    </row>
    <row r="2241" spans="23:37" x14ac:dyDescent="0.3">
      <c r="W2241" s="18"/>
      <c r="X2241" s="18"/>
      <c r="Y2241" s="18"/>
      <c r="Z2241" s="18"/>
      <c r="AA2241" s="18"/>
      <c r="AH2241" s="24"/>
      <c r="AI2241" s="25"/>
      <c r="AJ2241" s="71"/>
      <c r="AK2241" s="72"/>
    </row>
    <row r="2242" spans="23:37" x14ac:dyDescent="0.3">
      <c r="W2242" s="18"/>
      <c r="X2242" s="18"/>
      <c r="Y2242" s="18"/>
      <c r="Z2242" s="18"/>
      <c r="AA2242" s="18"/>
      <c r="AH2242" s="24"/>
      <c r="AI2242" s="25"/>
      <c r="AJ2242" s="71"/>
      <c r="AK2242" s="72"/>
    </row>
    <row r="2243" spans="23:37" x14ac:dyDescent="0.3">
      <c r="W2243" s="18"/>
      <c r="X2243" s="18"/>
      <c r="Y2243" s="18"/>
      <c r="Z2243" s="18"/>
      <c r="AA2243" s="18"/>
      <c r="AH2243" s="24"/>
      <c r="AI2243" s="25"/>
      <c r="AJ2243" s="71"/>
      <c r="AK2243" s="72"/>
    </row>
    <row r="2244" spans="23:37" x14ac:dyDescent="0.3">
      <c r="W2244" s="18"/>
      <c r="X2244" s="18"/>
      <c r="Y2244" s="18"/>
      <c r="Z2244" s="18"/>
      <c r="AA2244" s="18"/>
      <c r="AH2244" s="24"/>
      <c r="AI2244" s="25"/>
      <c r="AJ2244" s="71"/>
      <c r="AK2244" s="72"/>
    </row>
    <row r="2245" spans="23:37" x14ac:dyDescent="0.3">
      <c r="W2245" s="18"/>
      <c r="X2245" s="18"/>
      <c r="Y2245" s="18"/>
      <c r="Z2245" s="18"/>
      <c r="AA2245" s="18"/>
      <c r="AH2245" s="24"/>
      <c r="AI2245" s="25"/>
      <c r="AJ2245" s="71"/>
      <c r="AK2245" s="72"/>
    </row>
    <row r="2246" spans="23:37" x14ac:dyDescent="0.3">
      <c r="W2246" s="18"/>
      <c r="X2246" s="18"/>
      <c r="Y2246" s="18"/>
      <c r="Z2246" s="18"/>
      <c r="AA2246" s="18"/>
      <c r="AH2246" s="24"/>
      <c r="AI2246" s="25"/>
      <c r="AJ2246" s="71"/>
      <c r="AK2246" s="72"/>
    </row>
    <row r="2247" spans="23:37" x14ac:dyDescent="0.3">
      <c r="W2247" s="18"/>
      <c r="X2247" s="18"/>
      <c r="Y2247" s="18"/>
      <c r="Z2247" s="18"/>
      <c r="AA2247" s="18"/>
      <c r="AH2247" s="24"/>
      <c r="AI2247" s="25"/>
      <c r="AJ2247" s="71"/>
      <c r="AK2247" s="72"/>
    </row>
    <row r="2248" spans="23:37" x14ac:dyDescent="0.3">
      <c r="W2248" s="18"/>
      <c r="X2248" s="18"/>
      <c r="Y2248" s="18"/>
      <c r="Z2248" s="18"/>
      <c r="AA2248" s="18"/>
      <c r="AH2248" s="24"/>
      <c r="AI2248" s="25"/>
      <c r="AJ2248" s="71"/>
      <c r="AK2248" s="72"/>
    </row>
    <row r="2249" spans="23:37" x14ac:dyDescent="0.3">
      <c r="W2249" s="18"/>
      <c r="X2249" s="18"/>
      <c r="Y2249" s="18"/>
      <c r="Z2249" s="18"/>
      <c r="AA2249" s="18"/>
      <c r="AH2249" s="24"/>
      <c r="AI2249" s="25"/>
      <c r="AJ2249" s="71"/>
      <c r="AK2249" s="72"/>
    </row>
    <row r="2250" spans="23:37" x14ac:dyDescent="0.3">
      <c r="W2250" s="18"/>
      <c r="X2250" s="18"/>
      <c r="Y2250" s="18"/>
      <c r="Z2250" s="18"/>
      <c r="AA2250" s="18"/>
      <c r="AH2250" s="24"/>
      <c r="AI2250" s="25"/>
      <c r="AJ2250" s="71"/>
      <c r="AK2250" s="72"/>
    </row>
    <row r="2251" spans="23:37" x14ac:dyDescent="0.3">
      <c r="W2251" s="18"/>
      <c r="X2251" s="18"/>
      <c r="Y2251" s="18"/>
      <c r="Z2251" s="18"/>
      <c r="AA2251" s="18"/>
      <c r="AH2251" s="24"/>
      <c r="AI2251" s="25"/>
      <c r="AJ2251" s="71"/>
      <c r="AK2251" s="72"/>
    </row>
    <row r="2252" spans="23:37" x14ac:dyDescent="0.3">
      <c r="W2252" s="18"/>
      <c r="X2252" s="18"/>
      <c r="Y2252" s="18"/>
      <c r="Z2252" s="18"/>
      <c r="AA2252" s="18"/>
      <c r="AH2252" s="24"/>
      <c r="AI2252" s="25"/>
      <c r="AJ2252" s="71"/>
      <c r="AK2252" s="72"/>
    </row>
    <row r="2253" spans="23:37" x14ac:dyDescent="0.3">
      <c r="W2253" s="18"/>
      <c r="X2253" s="18"/>
      <c r="Y2253" s="18"/>
      <c r="Z2253" s="18"/>
      <c r="AA2253" s="18"/>
      <c r="AH2253" s="24"/>
      <c r="AI2253" s="25"/>
      <c r="AJ2253" s="71"/>
      <c r="AK2253" s="72"/>
    </row>
    <row r="2254" spans="23:37" x14ac:dyDescent="0.3">
      <c r="W2254" s="18"/>
      <c r="X2254" s="18"/>
      <c r="Y2254" s="18"/>
      <c r="Z2254" s="18"/>
      <c r="AA2254" s="18"/>
      <c r="AH2254" s="24"/>
      <c r="AI2254" s="25"/>
      <c r="AJ2254" s="71"/>
      <c r="AK2254" s="72"/>
    </row>
    <row r="2255" spans="23:37" x14ac:dyDescent="0.3">
      <c r="W2255" s="18"/>
      <c r="X2255" s="18"/>
      <c r="Y2255" s="18"/>
      <c r="Z2255" s="18"/>
      <c r="AA2255" s="18"/>
      <c r="AH2255" s="24"/>
      <c r="AI2255" s="25"/>
      <c r="AJ2255" s="71"/>
      <c r="AK2255" s="72"/>
    </row>
    <row r="2256" spans="23:37" x14ac:dyDescent="0.3">
      <c r="W2256" s="18"/>
      <c r="X2256" s="18"/>
      <c r="Y2256" s="18"/>
      <c r="Z2256" s="18"/>
      <c r="AA2256" s="18"/>
      <c r="AH2256" s="24"/>
      <c r="AI2256" s="25"/>
      <c r="AJ2256" s="71"/>
      <c r="AK2256" s="72"/>
    </row>
    <row r="2257" spans="23:37" x14ac:dyDescent="0.3">
      <c r="W2257" s="18"/>
      <c r="X2257" s="18"/>
      <c r="Y2257" s="18"/>
      <c r="Z2257" s="18"/>
      <c r="AA2257" s="18"/>
      <c r="AH2257" s="24"/>
      <c r="AI2257" s="25"/>
      <c r="AJ2257" s="71"/>
      <c r="AK2257" s="72"/>
    </row>
    <row r="2258" spans="23:37" x14ac:dyDescent="0.3">
      <c r="W2258" s="18"/>
      <c r="X2258" s="18"/>
      <c r="Y2258" s="18"/>
      <c r="Z2258" s="18"/>
      <c r="AA2258" s="18"/>
      <c r="AH2258" s="24"/>
      <c r="AI2258" s="25"/>
      <c r="AJ2258" s="71"/>
      <c r="AK2258" s="72"/>
    </row>
    <row r="2259" spans="23:37" x14ac:dyDescent="0.3">
      <c r="W2259" s="18"/>
      <c r="X2259" s="18"/>
      <c r="Y2259" s="18"/>
      <c r="Z2259" s="18"/>
      <c r="AA2259" s="18"/>
      <c r="AH2259" s="24"/>
      <c r="AI2259" s="25"/>
      <c r="AJ2259" s="71"/>
      <c r="AK2259" s="72"/>
    </row>
    <row r="2260" spans="23:37" x14ac:dyDescent="0.3">
      <c r="W2260" s="18"/>
      <c r="X2260" s="18"/>
      <c r="Y2260" s="18"/>
      <c r="Z2260" s="18"/>
      <c r="AA2260" s="18"/>
      <c r="AH2260" s="24"/>
      <c r="AI2260" s="25"/>
      <c r="AJ2260" s="71"/>
      <c r="AK2260" s="72"/>
    </row>
    <row r="2261" spans="23:37" x14ac:dyDescent="0.3">
      <c r="W2261" s="18"/>
      <c r="X2261" s="18"/>
      <c r="Y2261" s="18"/>
      <c r="Z2261" s="18"/>
      <c r="AA2261" s="18"/>
      <c r="AH2261" s="24"/>
      <c r="AI2261" s="25"/>
      <c r="AJ2261" s="71"/>
      <c r="AK2261" s="72"/>
    </row>
    <row r="2262" spans="23:37" x14ac:dyDescent="0.3">
      <c r="W2262" s="18"/>
      <c r="X2262" s="18"/>
      <c r="Y2262" s="18"/>
      <c r="Z2262" s="18"/>
      <c r="AA2262" s="18"/>
      <c r="AH2262" s="24"/>
      <c r="AI2262" s="25"/>
      <c r="AJ2262" s="71"/>
      <c r="AK2262" s="72"/>
    </row>
    <row r="2263" spans="23:37" x14ac:dyDescent="0.3">
      <c r="W2263" s="18"/>
      <c r="X2263" s="18"/>
      <c r="Y2263" s="18"/>
      <c r="Z2263" s="18"/>
      <c r="AA2263" s="18"/>
      <c r="AH2263" s="24"/>
      <c r="AI2263" s="25"/>
      <c r="AJ2263" s="71"/>
      <c r="AK2263" s="72"/>
    </row>
    <row r="2264" spans="23:37" x14ac:dyDescent="0.3">
      <c r="W2264" s="18"/>
      <c r="X2264" s="18"/>
      <c r="Y2264" s="18"/>
      <c r="Z2264" s="18"/>
      <c r="AA2264" s="18"/>
      <c r="AH2264" s="24"/>
      <c r="AI2264" s="25"/>
      <c r="AJ2264" s="71"/>
      <c r="AK2264" s="72"/>
    </row>
    <row r="2265" spans="23:37" x14ac:dyDescent="0.3">
      <c r="W2265" s="18"/>
      <c r="X2265" s="18"/>
      <c r="Y2265" s="18"/>
      <c r="Z2265" s="18"/>
      <c r="AA2265" s="18"/>
      <c r="AH2265" s="24"/>
      <c r="AI2265" s="25"/>
      <c r="AJ2265" s="71"/>
      <c r="AK2265" s="72"/>
    </row>
    <row r="2266" spans="23:37" x14ac:dyDescent="0.3">
      <c r="W2266" s="18"/>
      <c r="X2266" s="18"/>
      <c r="Y2266" s="18"/>
      <c r="Z2266" s="18"/>
      <c r="AA2266" s="18"/>
      <c r="AH2266" s="24"/>
      <c r="AI2266" s="25"/>
      <c r="AJ2266" s="71"/>
      <c r="AK2266" s="72"/>
    </row>
    <row r="2267" spans="23:37" x14ac:dyDescent="0.3">
      <c r="W2267" s="18"/>
      <c r="X2267" s="18"/>
      <c r="Y2267" s="18"/>
      <c r="Z2267" s="18"/>
      <c r="AA2267" s="18"/>
      <c r="AH2267" s="24"/>
      <c r="AI2267" s="25"/>
      <c r="AJ2267" s="71"/>
      <c r="AK2267" s="72"/>
    </row>
    <row r="2268" spans="23:37" x14ac:dyDescent="0.3">
      <c r="W2268" s="18"/>
      <c r="X2268" s="18"/>
      <c r="Y2268" s="18"/>
      <c r="Z2268" s="18"/>
      <c r="AA2268" s="18"/>
      <c r="AH2268" s="24"/>
      <c r="AI2268" s="25"/>
      <c r="AJ2268" s="71"/>
      <c r="AK2268" s="72"/>
    </row>
    <row r="2269" spans="23:37" x14ac:dyDescent="0.3">
      <c r="W2269" s="18"/>
      <c r="X2269" s="18"/>
      <c r="Y2269" s="18"/>
      <c r="Z2269" s="18"/>
      <c r="AA2269" s="18"/>
      <c r="AH2269" s="24"/>
      <c r="AI2269" s="25"/>
      <c r="AJ2269" s="71"/>
      <c r="AK2269" s="72"/>
    </row>
    <row r="2270" spans="23:37" x14ac:dyDescent="0.3">
      <c r="W2270" s="18"/>
      <c r="X2270" s="18"/>
      <c r="Y2270" s="18"/>
      <c r="Z2270" s="18"/>
      <c r="AA2270" s="18"/>
      <c r="AH2270" s="24"/>
      <c r="AI2270" s="25"/>
      <c r="AJ2270" s="71"/>
      <c r="AK2270" s="72"/>
    </row>
    <row r="2271" spans="23:37" x14ac:dyDescent="0.3">
      <c r="W2271" s="18"/>
      <c r="X2271" s="18"/>
      <c r="Y2271" s="18"/>
      <c r="Z2271" s="18"/>
      <c r="AA2271" s="18"/>
      <c r="AH2271" s="24"/>
      <c r="AI2271" s="25"/>
      <c r="AJ2271" s="71"/>
      <c r="AK2271" s="72"/>
    </row>
    <row r="2272" spans="23:37" x14ac:dyDescent="0.3">
      <c r="W2272" s="18"/>
      <c r="X2272" s="18"/>
      <c r="Y2272" s="18"/>
      <c r="Z2272" s="18"/>
      <c r="AA2272" s="18"/>
      <c r="AH2272" s="24"/>
      <c r="AI2272" s="25"/>
      <c r="AJ2272" s="71"/>
      <c r="AK2272" s="72"/>
    </row>
    <row r="2273" spans="23:37" x14ac:dyDescent="0.3">
      <c r="W2273" s="18"/>
      <c r="X2273" s="18"/>
      <c r="Y2273" s="18"/>
      <c r="Z2273" s="18"/>
      <c r="AA2273" s="18"/>
      <c r="AH2273" s="24"/>
      <c r="AI2273" s="25"/>
      <c r="AJ2273" s="71"/>
      <c r="AK2273" s="72"/>
    </row>
    <row r="2274" spans="23:37" x14ac:dyDescent="0.3">
      <c r="W2274" s="18"/>
      <c r="X2274" s="18"/>
      <c r="Y2274" s="18"/>
      <c r="Z2274" s="18"/>
      <c r="AA2274" s="18"/>
      <c r="AH2274" s="24"/>
      <c r="AI2274" s="25"/>
      <c r="AJ2274" s="71"/>
      <c r="AK2274" s="72"/>
    </row>
    <row r="2275" spans="23:37" x14ac:dyDescent="0.3">
      <c r="W2275" s="18"/>
      <c r="X2275" s="18"/>
      <c r="Y2275" s="18"/>
      <c r="Z2275" s="18"/>
      <c r="AA2275" s="18"/>
      <c r="AH2275" s="24"/>
      <c r="AI2275" s="25"/>
      <c r="AJ2275" s="71"/>
      <c r="AK2275" s="72"/>
    </row>
    <row r="2276" spans="23:37" x14ac:dyDescent="0.3">
      <c r="W2276" s="18"/>
      <c r="X2276" s="18"/>
      <c r="Y2276" s="18"/>
      <c r="Z2276" s="18"/>
      <c r="AA2276" s="18"/>
      <c r="AH2276" s="24"/>
      <c r="AI2276" s="25"/>
      <c r="AJ2276" s="71"/>
      <c r="AK2276" s="72"/>
    </row>
    <row r="2277" spans="23:37" x14ac:dyDescent="0.3">
      <c r="W2277" s="18"/>
      <c r="X2277" s="18"/>
      <c r="Y2277" s="18"/>
      <c r="Z2277" s="18"/>
      <c r="AA2277" s="18"/>
      <c r="AH2277" s="24"/>
      <c r="AI2277" s="25"/>
      <c r="AJ2277" s="71"/>
      <c r="AK2277" s="72"/>
    </row>
    <row r="2278" spans="23:37" x14ac:dyDescent="0.3">
      <c r="W2278" s="18"/>
      <c r="X2278" s="18"/>
      <c r="Y2278" s="18"/>
      <c r="Z2278" s="18"/>
      <c r="AA2278" s="18"/>
      <c r="AH2278" s="24"/>
      <c r="AI2278" s="25"/>
      <c r="AJ2278" s="71"/>
      <c r="AK2278" s="72"/>
    </row>
    <row r="2279" spans="23:37" x14ac:dyDescent="0.3">
      <c r="W2279" s="18"/>
      <c r="X2279" s="18"/>
      <c r="Y2279" s="18"/>
      <c r="Z2279" s="18"/>
      <c r="AA2279" s="18"/>
      <c r="AH2279" s="24"/>
      <c r="AI2279" s="25"/>
      <c r="AJ2279" s="71"/>
      <c r="AK2279" s="72"/>
    </row>
    <row r="2280" spans="23:37" x14ac:dyDescent="0.3">
      <c r="W2280" s="18"/>
      <c r="X2280" s="18"/>
      <c r="Y2280" s="18"/>
      <c r="Z2280" s="18"/>
      <c r="AA2280" s="18"/>
      <c r="AH2280" s="24"/>
      <c r="AI2280" s="25"/>
      <c r="AJ2280" s="71"/>
      <c r="AK2280" s="72"/>
    </row>
    <row r="2281" spans="23:37" x14ac:dyDescent="0.3">
      <c r="W2281" s="18"/>
      <c r="X2281" s="18"/>
      <c r="Y2281" s="18"/>
      <c r="Z2281" s="18"/>
      <c r="AA2281" s="18"/>
      <c r="AH2281" s="24"/>
      <c r="AI2281" s="25"/>
      <c r="AJ2281" s="71"/>
      <c r="AK2281" s="72"/>
    </row>
    <row r="2282" spans="23:37" x14ac:dyDescent="0.3">
      <c r="W2282" s="18"/>
      <c r="X2282" s="18"/>
      <c r="Y2282" s="18"/>
      <c r="Z2282" s="18"/>
      <c r="AA2282" s="18"/>
      <c r="AH2282" s="24"/>
      <c r="AI2282" s="25"/>
      <c r="AJ2282" s="71"/>
      <c r="AK2282" s="72"/>
    </row>
    <row r="2283" spans="23:37" x14ac:dyDescent="0.3">
      <c r="W2283" s="18"/>
      <c r="X2283" s="18"/>
      <c r="Y2283" s="18"/>
      <c r="Z2283" s="18"/>
      <c r="AA2283" s="18"/>
      <c r="AH2283" s="24"/>
      <c r="AI2283" s="25"/>
      <c r="AJ2283" s="71"/>
      <c r="AK2283" s="72"/>
    </row>
    <row r="2284" spans="23:37" x14ac:dyDescent="0.3">
      <c r="W2284" s="18"/>
      <c r="X2284" s="18"/>
      <c r="Y2284" s="18"/>
      <c r="Z2284" s="18"/>
      <c r="AA2284" s="18"/>
      <c r="AH2284" s="24"/>
      <c r="AI2284" s="25"/>
      <c r="AJ2284" s="71"/>
      <c r="AK2284" s="72"/>
    </row>
    <row r="2285" spans="23:37" x14ac:dyDescent="0.3">
      <c r="W2285" s="18"/>
      <c r="X2285" s="18"/>
      <c r="Y2285" s="18"/>
      <c r="Z2285" s="18"/>
      <c r="AA2285" s="18"/>
      <c r="AH2285" s="24"/>
      <c r="AI2285" s="25"/>
      <c r="AJ2285" s="71"/>
      <c r="AK2285" s="72"/>
    </row>
    <row r="2286" spans="23:37" x14ac:dyDescent="0.3">
      <c r="W2286" s="18"/>
      <c r="X2286" s="18"/>
      <c r="Y2286" s="18"/>
      <c r="Z2286" s="18"/>
      <c r="AA2286" s="18"/>
      <c r="AH2286" s="24"/>
      <c r="AI2286" s="25"/>
      <c r="AJ2286" s="71"/>
      <c r="AK2286" s="72"/>
    </row>
    <row r="2287" spans="23:37" x14ac:dyDescent="0.3">
      <c r="W2287" s="18"/>
      <c r="X2287" s="18"/>
      <c r="Y2287" s="18"/>
      <c r="Z2287" s="18"/>
      <c r="AA2287" s="18"/>
      <c r="AH2287" s="24"/>
      <c r="AI2287" s="25"/>
      <c r="AJ2287" s="71"/>
      <c r="AK2287" s="72"/>
    </row>
    <row r="2288" spans="23:37" x14ac:dyDescent="0.3">
      <c r="W2288" s="18"/>
      <c r="X2288" s="18"/>
      <c r="Y2288" s="18"/>
      <c r="Z2288" s="18"/>
      <c r="AA2288" s="18"/>
      <c r="AH2288" s="24"/>
      <c r="AI2288" s="25"/>
      <c r="AJ2288" s="71"/>
      <c r="AK2288" s="72"/>
    </row>
    <row r="2289" spans="23:37" x14ac:dyDescent="0.3">
      <c r="W2289" s="18"/>
      <c r="X2289" s="18"/>
      <c r="Y2289" s="18"/>
      <c r="Z2289" s="18"/>
      <c r="AA2289" s="18"/>
      <c r="AH2289" s="24"/>
      <c r="AI2289" s="25"/>
      <c r="AJ2289" s="71"/>
      <c r="AK2289" s="72"/>
    </row>
    <row r="2290" spans="23:37" x14ac:dyDescent="0.3">
      <c r="W2290" s="18"/>
      <c r="X2290" s="18"/>
      <c r="Y2290" s="18"/>
      <c r="Z2290" s="18"/>
      <c r="AA2290" s="18"/>
      <c r="AH2290" s="24"/>
      <c r="AI2290" s="25"/>
      <c r="AJ2290" s="71"/>
      <c r="AK2290" s="72"/>
    </row>
    <row r="2291" spans="23:37" x14ac:dyDescent="0.3">
      <c r="W2291" s="18"/>
      <c r="X2291" s="18"/>
      <c r="Y2291" s="18"/>
      <c r="Z2291" s="18"/>
      <c r="AA2291" s="18"/>
      <c r="AH2291" s="24"/>
      <c r="AI2291" s="25"/>
      <c r="AJ2291" s="71"/>
      <c r="AK2291" s="72"/>
    </row>
    <row r="2292" spans="23:37" x14ac:dyDescent="0.3">
      <c r="W2292" s="18"/>
      <c r="X2292" s="18"/>
      <c r="Y2292" s="18"/>
      <c r="Z2292" s="18"/>
      <c r="AA2292" s="18"/>
      <c r="AH2292" s="24"/>
      <c r="AI2292" s="25"/>
      <c r="AJ2292" s="71"/>
      <c r="AK2292" s="72"/>
    </row>
    <row r="2293" spans="23:37" x14ac:dyDescent="0.3">
      <c r="W2293" s="18"/>
      <c r="X2293" s="18"/>
      <c r="Y2293" s="18"/>
      <c r="Z2293" s="18"/>
      <c r="AA2293" s="18"/>
      <c r="AH2293" s="24"/>
      <c r="AI2293" s="25"/>
      <c r="AJ2293" s="71"/>
      <c r="AK2293" s="72"/>
    </row>
    <row r="2294" spans="23:37" x14ac:dyDescent="0.3">
      <c r="W2294" s="18"/>
      <c r="X2294" s="18"/>
      <c r="Y2294" s="18"/>
      <c r="Z2294" s="18"/>
      <c r="AA2294" s="18"/>
      <c r="AH2294" s="24"/>
      <c r="AI2294" s="25"/>
      <c r="AJ2294" s="71"/>
      <c r="AK2294" s="72"/>
    </row>
    <row r="2295" spans="23:37" x14ac:dyDescent="0.3">
      <c r="W2295" s="18"/>
      <c r="X2295" s="18"/>
      <c r="Y2295" s="18"/>
      <c r="Z2295" s="18"/>
      <c r="AA2295" s="18"/>
      <c r="AH2295" s="24"/>
      <c r="AI2295" s="25"/>
      <c r="AJ2295" s="71"/>
      <c r="AK2295" s="72"/>
    </row>
    <row r="2296" spans="23:37" x14ac:dyDescent="0.3">
      <c r="W2296" s="18"/>
      <c r="X2296" s="18"/>
      <c r="Y2296" s="18"/>
      <c r="Z2296" s="18"/>
      <c r="AA2296" s="18"/>
      <c r="AH2296" s="24"/>
      <c r="AI2296" s="25"/>
      <c r="AJ2296" s="71"/>
      <c r="AK2296" s="72"/>
    </row>
    <row r="2297" spans="23:37" x14ac:dyDescent="0.3">
      <c r="W2297" s="18"/>
      <c r="X2297" s="18"/>
      <c r="Y2297" s="18"/>
      <c r="Z2297" s="18"/>
      <c r="AA2297" s="18"/>
      <c r="AH2297" s="24"/>
      <c r="AI2297" s="25"/>
      <c r="AJ2297" s="71"/>
      <c r="AK2297" s="72"/>
    </row>
    <row r="2298" spans="23:37" x14ac:dyDescent="0.3">
      <c r="W2298" s="18"/>
      <c r="X2298" s="18"/>
      <c r="Y2298" s="18"/>
      <c r="Z2298" s="18"/>
      <c r="AA2298" s="18"/>
      <c r="AH2298" s="24"/>
      <c r="AI2298" s="25"/>
      <c r="AJ2298" s="71"/>
      <c r="AK2298" s="72"/>
    </row>
    <row r="2299" spans="23:37" x14ac:dyDescent="0.3">
      <c r="W2299" s="18"/>
      <c r="X2299" s="18"/>
      <c r="Y2299" s="18"/>
      <c r="Z2299" s="18"/>
      <c r="AA2299" s="18"/>
      <c r="AH2299" s="24"/>
      <c r="AI2299" s="25"/>
      <c r="AJ2299" s="71"/>
      <c r="AK2299" s="72"/>
    </row>
    <row r="2300" spans="23:37" x14ac:dyDescent="0.3">
      <c r="W2300" s="18"/>
      <c r="X2300" s="18"/>
      <c r="Y2300" s="18"/>
      <c r="Z2300" s="18"/>
      <c r="AA2300" s="18"/>
      <c r="AH2300" s="24"/>
      <c r="AI2300" s="25"/>
      <c r="AJ2300" s="71"/>
      <c r="AK2300" s="72"/>
    </row>
    <row r="2301" spans="23:37" x14ac:dyDescent="0.3">
      <c r="W2301" s="18"/>
      <c r="X2301" s="18"/>
      <c r="Y2301" s="18"/>
      <c r="Z2301" s="18"/>
      <c r="AA2301" s="18"/>
      <c r="AH2301" s="24"/>
      <c r="AI2301" s="25"/>
      <c r="AJ2301" s="71"/>
      <c r="AK2301" s="72"/>
    </row>
    <row r="2302" spans="23:37" x14ac:dyDescent="0.3">
      <c r="W2302" s="18"/>
      <c r="X2302" s="18"/>
      <c r="Y2302" s="18"/>
      <c r="Z2302" s="18"/>
      <c r="AA2302" s="18"/>
      <c r="AH2302" s="24"/>
      <c r="AI2302" s="25"/>
      <c r="AJ2302" s="71"/>
      <c r="AK2302" s="72"/>
    </row>
    <row r="2303" spans="23:37" x14ac:dyDescent="0.3">
      <c r="W2303" s="18"/>
      <c r="X2303" s="18"/>
      <c r="Y2303" s="18"/>
      <c r="Z2303" s="18"/>
      <c r="AA2303" s="18"/>
      <c r="AH2303" s="24"/>
      <c r="AI2303" s="25"/>
      <c r="AJ2303" s="71"/>
      <c r="AK2303" s="72"/>
    </row>
    <row r="2304" spans="23:37" x14ac:dyDescent="0.3">
      <c r="W2304" s="18"/>
      <c r="X2304" s="18"/>
      <c r="Y2304" s="18"/>
      <c r="Z2304" s="18"/>
      <c r="AA2304" s="18"/>
      <c r="AH2304" s="24"/>
      <c r="AI2304" s="25"/>
      <c r="AJ2304" s="71"/>
      <c r="AK2304" s="72"/>
    </row>
    <row r="2305" spans="23:37" x14ac:dyDescent="0.3">
      <c r="W2305" s="18"/>
      <c r="X2305" s="18"/>
      <c r="Y2305" s="18"/>
      <c r="Z2305" s="18"/>
      <c r="AA2305" s="18"/>
      <c r="AH2305" s="24"/>
      <c r="AI2305" s="25"/>
      <c r="AJ2305" s="71"/>
      <c r="AK2305" s="72"/>
    </row>
    <row r="2306" spans="23:37" x14ac:dyDescent="0.3">
      <c r="W2306" s="18"/>
      <c r="X2306" s="18"/>
      <c r="Y2306" s="18"/>
      <c r="Z2306" s="18"/>
      <c r="AA2306" s="18"/>
      <c r="AH2306" s="24"/>
      <c r="AI2306" s="25"/>
      <c r="AJ2306" s="71"/>
      <c r="AK2306" s="72"/>
    </row>
    <row r="2307" spans="23:37" x14ac:dyDescent="0.3">
      <c r="W2307" s="18"/>
      <c r="X2307" s="18"/>
      <c r="Y2307" s="18"/>
      <c r="Z2307" s="18"/>
      <c r="AA2307" s="18"/>
      <c r="AH2307" s="24"/>
      <c r="AI2307" s="25"/>
      <c r="AJ2307" s="71"/>
      <c r="AK2307" s="72"/>
    </row>
    <row r="2308" spans="23:37" x14ac:dyDescent="0.3">
      <c r="W2308" s="18"/>
      <c r="X2308" s="18"/>
      <c r="Y2308" s="18"/>
      <c r="Z2308" s="18"/>
      <c r="AA2308" s="18"/>
      <c r="AH2308" s="24"/>
      <c r="AI2308" s="25"/>
      <c r="AJ2308" s="71"/>
      <c r="AK2308" s="72"/>
    </row>
    <row r="2309" spans="23:37" x14ac:dyDescent="0.3">
      <c r="W2309" s="18"/>
      <c r="X2309" s="18"/>
      <c r="Y2309" s="18"/>
      <c r="Z2309" s="18"/>
      <c r="AA2309" s="18"/>
      <c r="AH2309" s="24"/>
      <c r="AI2309" s="25"/>
      <c r="AJ2309" s="71"/>
      <c r="AK2309" s="72"/>
    </row>
    <row r="2310" spans="23:37" x14ac:dyDescent="0.3">
      <c r="W2310" s="18"/>
      <c r="X2310" s="18"/>
      <c r="Y2310" s="18"/>
      <c r="Z2310" s="18"/>
      <c r="AA2310" s="18"/>
      <c r="AH2310" s="24"/>
      <c r="AI2310" s="25"/>
      <c r="AJ2310" s="71"/>
      <c r="AK2310" s="72"/>
    </row>
    <row r="2311" spans="23:37" x14ac:dyDescent="0.3">
      <c r="W2311" s="18"/>
      <c r="X2311" s="18"/>
      <c r="Y2311" s="18"/>
      <c r="Z2311" s="18"/>
      <c r="AA2311" s="18"/>
      <c r="AH2311" s="24"/>
      <c r="AI2311" s="25"/>
      <c r="AJ2311" s="71"/>
      <c r="AK2311" s="72"/>
    </row>
    <row r="2312" spans="23:37" x14ac:dyDescent="0.3">
      <c r="W2312" s="18"/>
      <c r="X2312" s="18"/>
      <c r="Y2312" s="18"/>
      <c r="Z2312" s="18"/>
      <c r="AA2312" s="18"/>
      <c r="AH2312" s="24"/>
      <c r="AI2312" s="25"/>
      <c r="AJ2312" s="71"/>
      <c r="AK2312" s="72"/>
    </row>
    <row r="2313" spans="23:37" x14ac:dyDescent="0.3">
      <c r="W2313" s="18"/>
      <c r="X2313" s="18"/>
      <c r="Y2313" s="18"/>
      <c r="Z2313" s="18"/>
      <c r="AA2313" s="18"/>
      <c r="AH2313" s="24"/>
      <c r="AI2313" s="25"/>
      <c r="AJ2313" s="71"/>
      <c r="AK2313" s="72"/>
    </row>
    <row r="2314" spans="23:37" x14ac:dyDescent="0.3">
      <c r="W2314" s="18"/>
      <c r="X2314" s="18"/>
      <c r="Y2314" s="18"/>
      <c r="Z2314" s="18"/>
      <c r="AA2314" s="18"/>
      <c r="AH2314" s="24"/>
      <c r="AI2314" s="25"/>
      <c r="AJ2314" s="71"/>
      <c r="AK2314" s="72"/>
    </row>
    <row r="2315" spans="23:37" x14ac:dyDescent="0.3">
      <c r="W2315" s="18"/>
      <c r="X2315" s="18"/>
      <c r="Y2315" s="18"/>
      <c r="Z2315" s="18"/>
      <c r="AA2315" s="18"/>
      <c r="AH2315" s="24"/>
      <c r="AI2315" s="25"/>
      <c r="AJ2315" s="71"/>
      <c r="AK2315" s="72"/>
    </row>
    <row r="2316" spans="23:37" x14ac:dyDescent="0.3">
      <c r="W2316" s="18"/>
      <c r="X2316" s="18"/>
      <c r="Y2316" s="18"/>
      <c r="Z2316" s="18"/>
      <c r="AA2316" s="18"/>
      <c r="AH2316" s="24"/>
      <c r="AI2316" s="25"/>
      <c r="AJ2316" s="71"/>
      <c r="AK2316" s="72"/>
    </row>
    <row r="2317" spans="23:37" x14ac:dyDescent="0.3">
      <c r="W2317" s="18"/>
      <c r="X2317" s="18"/>
      <c r="Y2317" s="18"/>
      <c r="Z2317" s="18"/>
      <c r="AA2317" s="18"/>
      <c r="AH2317" s="24"/>
      <c r="AI2317" s="25"/>
      <c r="AJ2317" s="71"/>
      <c r="AK2317" s="72"/>
    </row>
    <row r="2318" spans="23:37" x14ac:dyDescent="0.3">
      <c r="W2318" s="18"/>
      <c r="X2318" s="18"/>
      <c r="Y2318" s="18"/>
      <c r="Z2318" s="18"/>
      <c r="AA2318" s="18"/>
      <c r="AH2318" s="24"/>
      <c r="AI2318" s="25"/>
      <c r="AJ2318" s="71"/>
      <c r="AK2318" s="72"/>
    </row>
    <row r="2319" spans="23:37" x14ac:dyDescent="0.3">
      <c r="W2319" s="18"/>
      <c r="X2319" s="18"/>
      <c r="Y2319" s="18"/>
      <c r="Z2319" s="18"/>
      <c r="AA2319" s="18"/>
      <c r="AH2319" s="24"/>
      <c r="AI2319" s="25"/>
      <c r="AJ2319" s="71"/>
      <c r="AK2319" s="72"/>
    </row>
    <row r="2320" spans="23:37" x14ac:dyDescent="0.3">
      <c r="W2320" s="18"/>
      <c r="X2320" s="18"/>
      <c r="Y2320" s="18"/>
      <c r="Z2320" s="18"/>
      <c r="AA2320" s="18"/>
      <c r="AH2320" s="24"/>
      <c r="AI2320" s="25"/>
      <c r="AJ2320" s="71"/>
      <c r="AK2320" s="72"/>
    </row>
    <row r="2321" spans="23:37" x14ac:dyDescent="0.3">
      <c r="W2321" s="18"/>
      <c r="X2321" s="18"/>
      <c r="Y2321" s="18"/>
      <c r="Z2321" s="18"/>
      <c r="AA2321" s="18"/>
      <c r="AH2321" s="24"/>
      <c r="AI2321" s="25"/>
      <c r="AJ2321" s="71"/>
      <c r="AK2321" s="72"/>
    </row>
    <row r="2322" spans="23:37" x14ac:dyDescent="0.3">
      <c r="W2322" s="18"/>
      <c r="X2322" s="18"/>
      <c r="Y2322" s="18"/>
      <c r="Z2322" s="18"/>
      <c r="AA2322" s="18"/>
      <c r="AH2322" s="24"/>
      <c r="AI2322" s="25"/>
      <c r="AJ2322" s="71"/>
      <c r="AK2322" s="72"/>
    </row>
    <row r="2323" spans="23:37" x14ac:dyDescent="0.3">
      <c r="W2323" s="18"/>
      <c r="X2323" s="18"/>
      <c r="Y2323" s="18"/>
      <c r="Z2323" s="18"/>
      <c r="AA2323" s="18"/>
      <c r="AH2323" s="24"/>
      <c r="AI2323" s="25"/>
      <c r="AJ2323" s="71"/>
      <c r="AK2323" s="72"/>
    </row>
    <row r="2324" spans="23:37" x14ac:dyDescent="0.3">
      <c r="W2324" s="18"/>
      <c r="X2324" s="18"/>
      <c r="Y2324" s="18"/>
      <c r="Z2324" s="18"/>
      <c r="AA2324" s="18"/>
      <c r="AH2324" s="24"/>
      <c r="AI2324" s="25"/>
      <c r="AJ2324" s="71"/>
      <c r="AK2324" s="72"/>
    </row>
    <row r="2325" spans="23:37" x14ac:dyDescent="0.3">
      <c r="W2325" s="18"/>
      <c r="X2325" s="18"/>
      <c r="Y2325" s="18"/>
      <c r="Z2325" s="18"/>
      <c r="AA2325" s="18"/>
      <c r="AH2325" s="24"/>
      <c r="AI2325" s="25"/>
      <c r="AJ2325" s="71"/>
      <c r="AK2325" s="72"/>
    </row>
    <row r="2326" spans="23:37" x14ac:dyDescent="0.3">
      <c r="W2326" s="18"/>
      <c r="X2326" s="18"/>
      <c r="Y2326" s="18"/>
      <c r="Z2326" s="18"/>
      <c r="AA2326" s="18"/>
      <c r="AH2326" s="24"/>
      <c r="AI2326" s="25"/>
      <c r="AJ2326" s="71"/>
      <c r="AK2326" s="72"/>
    </row>
    <row r="2327" spans="23:37" x14ac:dyDescent="0.3">
      <c r="W2327" s="18"/>
      <c r="X2327" s="18"/>
      <c r="Y2327" s="18"/>
      <c r="Z2327" s="18"/>
      <c r="AA2327" s="18"/>
      <c r="AH2327" s="24"/>
      <c r="AI2327" s="25"/>
      <c r="AJ2327" s="71"/>
      <c r="AK2327" s="72"/>
    </row>
    <row r="2328" spans="23:37" x14ac:dyDescent="0.3">
      <c r="W2328" s="18"/>
      <c r="X2328" s="18"/>
      <c r="Y2328" s="18"/>
      <c r="Z2328" s="18"/>
      <c r="AA2328" s="18"/>
      <c r="AH2328" s="24"/>
      <c r="AI2328" s="25"/>
      <c r="AJ2328" s="71"/>
      <c r="AK2328" s="72"/>
    </row>
    <row r="2329" spans="23:37" x14ac:dyDescent="0.3">
      <c r="W2329" s="18"/>
      <c r="X2329" s="18"/>
      <c r="Y2329" s="18"/>
      <c r="Z2329" s="18"/>
      <c r="AA2329" s="18"/>
      <c r="AH2329" s="24"/>
      <c r="AI2329" s="25"/>
      <c r="AJ2329" s="71"/>
      <c r="AK2329" s="72"/>
    </row>
    <row r="2330" spans="23:37" x14ac:dyDescent="0.3">
      <c r="W2330" s="18"/>
      <c r="X2330" s="18"/>
      <c r="Y2330" s="18"/>
      <c r="Z2330" s="18"/>
      <c r="AA2330" s="18"/>
      <c r="AH2330" s="24"/>
      <c r="AI2330" s="25"/>
      <c r="AJ2330" s="71"/>
      <c r="AK2330" s="72"/>
    </row>
    <row r="2331" spans="23:37" x14ac:dyDescent="0.3">
      <c r="W2331" s="18"/>
      <c r="X2331" s="18"/>
      <c r="Y2331" s="18"/>
      <c r="Z2331" s="18"/>
      <c r="AA2331" s="18"/>
      <c r="AH2331" s="24"/>
      <c r="AI2331" s="25"/>
      <c r="AJ2331" s="71"/>
      <c r="AK2331" s="72"/>
    </row>
    <row r="2332" spans="23:37" x14ac:dyDescent="0.3">
      <c r="W2332" s="18"/>
      <c r="X2332" s="18"/>
      <c r="Y2332" s="18"/>
      <c r="Z2332" s="18"/>
      <c r="AA2332" s="18"/>
      <c r="AH2332" s="24"/>
      <c r="AI2332" s="25"/>
      <c r="AJ2332" s="71"/>
      <c r="AK2332" s="72"/>
    </row>
    <row r="2333" spans="23:37" x14ac:dyDescent="0.3">
      <c r="W2333" s="18"/>
      <c r="X2333" s="18"/>
      <c r="Y2333" s="18"/>
      <c r="Z2333" s="18"/>
      <c r="AA2333" s="18"/>
      <c r="AH2333" s="24"/>
      <c r="AI2333" s="25"/>
      <c r="AJ2333" s="71"/>
      <c r="AK2333" s="72"/>
    </row>
    <row r="2334" spans="23:37" x14ac:dyDescent="0.3">
      <c r="W2334" s="18"/>
      <c r="X2334" s="18"/>
      <c r="Y2334" s="18"/>
      <c r="Z2334" s="18"/>
      <c r="AA2334" s="18"/>
      <c r="AH2334" s="24"/>
      <c r="AI2334" s="25"/>
      <c r="AJ2334" s="71"/>
      <c r="AK2334" s="72"/>
    </row>
    <row r="2335" spans="23:37" x14ac:dyDescent="0.3">
      <c r="W2335" s="18"/>
      <c r="X2335" s="18"/>
      <c r="Y2335" s="18"/>
      <c r="Z2335" s="18"/>
      <c r="AA2335" s="18"/>
      <c r="AH2335" s="24"/>
      <c r="AI2335" s="25"/>
      <c r="AJ2335" s="71"/>
      <c r="AK2335" s="72"/>
    </row>
    <row r="2336" spans="23:37" x14ac:dyDescent="0.3">
      <c r="W2336" s="18"/>
      <c r="X2336" s="18"/>
      <c r="Y2336" s="18"/>
      <c r="Z2336" s="18"/>
      <c r="AA2336" s="18"/>
      <c r="AH2336" s="24"/>
      <c r="AI2336" s="25"/>
      <c r="AJ2336" s="71"/>
      <c r="AK2336" s="72"/>
    </row>
    <row r="2337" spans="23:37" x14ac:dyDescent="0.3">
      <c r="W2337" s="18"/>
      <c r="X2337" s="18"/>
      <c r="Y2337" s="18"/>
      <c r="Z2337" s="18"/>
      <c r="AA2337" s="18"/>
      <c r="AH2337" s="24"/>
      <c r="AI2337" s="25"/>
      <c r="AJ2337" s="71"/>
      <c r="AK2337" s="72"/>
    </row>
    <row r="2338" spans="23:37" x14ac:dyDescent="0.3">
      <c r="W2338" s="18"/>
      <c r="X2338" s="18"/>
      <c r="Y2338" s="18"/>
      <c r="Z2338" s="18"/>
      <c r="AA2338" s="18"/>
      <c r="AH2338" s="24"/>
      <c r="AI2338" s="25"/>
      <c r="AJ2338" s="71"/>
      <c r="AK2338" s="72"/>
    </row>
    <row r="2339" spans="23:37" x14ac:dyDescent="0.3">
      <c r="W2339" s="18"/>
      <c r="X2339" s="18"/>
      <c r="Y2339" s="18"/>
      <c r="Z2339" s="18"/>
      <c r="AA2339" s="18"/>
      <c r="AH2339" s="24"/>
      <c r="AI2339" s="25"/>
      <c r="AJ2339" s="71"/>
      <c r="AK2339" s="72"/>
    </row>
    <row r="2340" spans="23:37" x14ac:dyDescent="0.3">
      <c r="W2340" s="18"/>
      <c r="X2340" s="18"/>
      <c r="Y2340" s="18"/>
      <c r="Z2340" s="18"/>
      <c r="AA2340" s="18"/>
      <c r="AH2340" s="24"/>
      <c r="AI2340" s="25"/>
      <c r="AJ2340" s="71"/>
      <c r="AK2340" s="72"/>
    </row>
    <row r="2341" spans="23:37" x14ac:dyDescent="0.3">
      <c r="W2341" s="18"/>
      <c r="X2341" s="18"/>
      <c r="Y2341" s="18"/>
      <c r="Z2341" s="18"/>
      <c r="AA2341" s="18"/>
      <c r="AH2341" s="24"/>
      <c r="AI2341" s="25"/>
      <c r="AJ2341" s="71"/>
      <c r="AK2341" s="72"/>
    </row>
    <row r="2342" spans="23:37" x14ac:dyDescent="0.3">
      <c r="W2342" s="18"/>
      <c r="X2342" s="18"/>
      <c r="Y2342" s="18"/>
      <c r="Z2342" s="18"/>
      <c r="AA2342" s="18"/>
      <c r="AH2342" s="24"/>
      <c r="AI2342" s="25"/>
      <c r="AJ2342" s="71"/>
      <c r="AK2342" s="72"/>
    </row>
    <row r="2343" spans="23:37" x14ac:dyDescent="0.3">
      <c r="W2343" s="18"/>
      <c r="X2343" s="18"/>
      <c r="Y2343" s="18"/>
      <c r="Z2343" s="18"/>
      <c r="AA2343" s="18"/>
      <c r="AH2343" s="24"/>
      <c r="AI2343" s="25"/>
      <c r="AJ2343" s="71"/>
      <c r="AK2343" s="72"/>
    </row>
    <row r="2344" spans="23:37" x14ac:dyDescent="0.3">
      <c r="W2344" s="18"/>
      <c r="X2344" s="18"/>
      <c r="Y2344" s="18"/>
      <c r="Z2344" s="18"/>
      <c r="AA2344" s="18"/>
      <c r="AH2344" s="24"/>
      <c r="AI2344" s="25"/>
      <c r="AJ2344" s="71"/>
      <c r="AK2344" s="72"/>
    </row>
    <row r="2345" spans="23:37" x14ac:dyDescent="0.3">
      <c r="W2345" s="18"/>
      <c r="X2345" s="18"/>
      <c r="Y2345" s="18"/>
      <c r="Z2345" s="18"/>
      <c r="AA2345" s="18"/>
      <c r="AH2345" s="24"/>
      <c r="AI2345" s="25"/>
      <c r="AJ2345" s="71"/>
      <c r="AK2345" s="72"/>
    </row>
    <row r="2346" spans="23:37" x14ac:dyDescent="0.3">
      <c r="W2346" s="18"/>
      <c r="X2346" s="18"/>
      <c r="Y2346" s="18"/>
      <c r="Z2346" s="18"/>
      <c r="AA2346" s="18"/>
      <c r="AH2346" s="24"/>
      <c r="AI2346" s="25"/>
      <c r="AJ2346" s="71"/>
      <c r="AK2346" s="72"/>
    </row>
    <row r="2347" spans="23:37" x14ac:dyDescent="0.3">
      <c r="W2347" s="18"/>
      <c r="X2347" s="18"/>
      <c r="Y2347" s="18"/>
      <c r="Z2347" s="18"/>
      <c r="AA2347" s="18"/>
      <c r="AH2347" s="24"/>
      <c r="AI2347" s="25"/>
      <c r="AJ2347" s="71"/>
      <c r="AK2347" s="72"/>
    </row>
    <row r="2348" spans="23:37" x14ac:dyDescent="0.3">
      <c r="W2348" s="18"/>
      <c r="X2348" s="18"/>
      <c r="Y2348" s="18"/>
      <c r="Z2348" s="18"/>
      <c r="AA2348" s="18"/>
      <c r="AH2348" s="24"/>
      <c r="AI2348" s="25"/>
      <c r="AJ2348" s="71"/>
      <c r="AK2348" s="72"/>
    </row>
    <row r="2349" spans="23:37" x14ac:dyDescent="0.3">
      <c r="W2349" s="18"/>
      <c r="X2349" s="18"/>
      <c r="Y2349" s="18"/>
      <c r="Z2349" s="18"/>
      <c r="AA2349" s="18"/>
      <c r="AH2349" s="24"/>
      <c r="AI2349" s="25"/>
      <c r="AJ2349" s="71"/>
      <c r="AK2349" s="72"/>
    </row>
    <row r="2350" spans="23:37" x14ac:dyDescent="0.3">
      <c r="W2350" s="18"/>
      <c r="X2350" s="18"/>
      <c r="Y2350" s="18"/>
      <c r="Z2350" s="18"/>
      <c r="AA2350" s="18"/>
      <c r="AH2350" s="24"/>
      <c r="AI2350" s="25"/>
      <c r="AJ2350" s="71"/>
      <c r="AK2350" s="72"/>
    </row>
    <row r="2351" spans="23:37" x14ac:dyDescent="0.3">
      <c r="W2351" s="18"/>
      <c r="X2351" s="18"/>
      <c r="Y2351" s="18"/>
      <c r="Z2351" s="18"/>
      <c r="AA2351" s="18"/>
      <c r="AH2351" s="24"/>
      <c r="AI2351" s="25"/>
      <c r="AJ2351" s="71"/>
      <c r="AK2351" s="72"/>
    </row>
    <row r="2352" spans="23:37" x14ac:dyDescent="0.3">
      <c r="W2352" s="18"/>
      <c r="X2352" s="18"/>
      <c r="Y2352" s="18"/>
      <c r="Z2352" s="18"/>
      <c r="AA2352" s="18"/>
      <c r="AH2352" s="24"/>
      <c r="AI2352" s="25"/>
      <c r="AJ2352" s="71"/>
      <c r="AK2352" s="72"/>
    </row>
    <row r="2353" spans="23:37" x14ac:dyDescent="0.3">
      <c r="W2353" s="18"/>
      <c r="X2353" s="18"/>
      <c r="Y2353" s="18"/>
      <c r="Z2353" s="18"/>
      <c r="AA2353" s="18"/>
      <c r="AH2353" s="24"/>
      <c r="AI2353" s="25"/>
      <c r="AJ2353" s="71"/>
      <c r="AK2353" s="72"/>
    </row>
    <row r="2354" spans="23:37" x14ac:dyDescent="0.3">
      <c r="W2354" s="18"/>
      <c r="X2354" s="18"/>
      <c r="Y2354" s="18"/>
      <c r="Z2354" s="18"/>
      <c r="AA2354" s="18"/>
      <c r="AH2354" s="24"/>
      <c r="AI2354" s="25"/>
      <c r="AJ2354" s="71"/>
      <c r="AK2354" s="72"/>
    </row>
    <row r="2355" spans="23:37" x14ac:dyDescent="0.3">
      <c r="W2355" s="18"/>
      <c r="X2355" s="18"/>
      <c r="Y2355" s="18"/>
      <c r="Z2355" s="18"/>
      <c r="AA2355" s="18"/>
      <c r="AH2355" s="24"/>
      <c r="AI2355" s="25"/>
      <c r="AJ2355" s="71"/>
      <c r="AK2355" s="72"/>
    </row>
    <row r="2356" spans="23:37" x14ac:dyDescent="0.3">
      <c r="W2356" s="18"/>
      <c r="X2356" s="18"/>
      <c r="Y2356" s="18"/>
      <c r="Z2356" s="18"/>
      <c r="AA2356" s="18"/>
      <c r="AH2356" s="24"/>
      <c r="AI2356" s="25"/>
      <c r="AJ2356" s="71"/>
      <c r="AK2356" s="72"/>
    </row>
    <row r="2357" spans="23:37" x14ac:dyDescent="0.3">
      <c r="W2357" s="18"/>
      <c r="X2357" s="18"/>
      <c r="Y2357" s="18"/>
      <c r="Z2357" s="18"/>
      <c r="AA2357" s="18"/>
      <c r="AH2357" s="24"/>
      <c r="AI2357" s="25"/>
      <c r="AJ2357" s="71"/>
      <c r="AK2357" s="72"/>
    </row>
    <row r="2358" spans="23:37" x14ac:dyDescent="0.3">
      <c r="W2358" s="18"/>
      <c r="X2358" s="18"/>
      <c r="Y2358" s="18"/>
      <c r="Z2358" s="18"/>
      <c r="AA2358" s="18"/>
      <c r="AH2358" s="24"/>
      <c r="AI2358" s="25"/>
      <c r="AJ2358" s="71"/>
      <c r="AK2358" s="72"/>
    </row>
    <row r="2359" spans="23:37" x14ac:dyDescent="0.3">
      <c r="W2359" s="18"/>
      <c r="X2359" s="18"/>
      <c r="Y2359" s="18"/>
      <c r="Z2359" s="18"/>
      <c r="AA2359" s="18"/>
      <c r="AH2359" s="24"/>
      <c r="AI2359" s="25"/>
      <c r="AJ2359" s="71"/>
      <c r="AK2359" s="72"/>
    </row>
    <row r="2360" spans="23:37" x14ac:dyDescent="0.3">
      <c r="W2360" s="18"/>
      <c r="X2360" s="18"/>
      <c r="Y2360" s="18"/>
      <c r="Z2360" s="18"/>
      <c r="AA2360" s="18"/>
      <c r="AH2360" s="24"/>
      <c r="AI2360" s="25"/>
      <c r="AJ2360" s="71"/>
      <c r="AK2360" s="72"/>
    </row>
    <row r="2361" spans="23:37" x14ac:dyDescent="0.3">
      <c r="W2361" s="18"/>
      <c r="X2361" s="18"/>
      <c r="Y2361" s="18"/>
      <c r="Z2361" s="18"/>
      <c r="AA2361" s="18"/>
      <c r="AH2361" s="24"/>
      <c r="AI2361" s="25"/>
      <c r="AJ2361" s="71"/>
      <c r="AK2361" s="72"/>
    </row>
    <row r="2362" spans="23:37" x14ac:dyDescent="0.3">
      <c r="W2362" s="18"/>
      <c r="X2362" s="18"/>
      <c r="Y2362" s="18"/>
      <c r="Z2362" s="18"/>
      <c r="AA2362" s="18"/>
      <c r="AH2362" s="24"/>
      <c r="AI2362" s="25"/>
      <c r="AJ2362" s="71"/>
      <c r="AK2362" s="72"/>
    </row>
    <row r="2363" spans="23:37" x14ac:dyDescent="0.3">
      <c r="W2363" s="18"/>
      <c r="X2363" s="18"/>
      <c r="Y2363" s="18"/>
      <c r="Z2363" s="18"/>
      <c r="AA2363" s="18"/>
      <c r="AH2363" s="24"/>
      <c r="AI2363" s="25"/>
      <c r="AJ2363" s="71"/>
      <c r="AK2363" s="72"/>
    </row>
    <row r="2364" spans="23:37" x14ac:dyDescent="0.3">
      <c r="W2364" s="18"/>
      <c r="X2364" s="18"/>
      <c r="Y2364" s="18"/>
      <c r="Z2364" s="18"/>
      <c r="AA2364" s="18"/>
      <c r="AH2364" s="24"/>
      <c r="AI2364" s="25"/>
      <c r="AJ2364" s="71"/>
      <c r="AK2364" s="72"/>
    </row>
    <row r="2365" spans="23:37" x14ac:dyDescent="0.3">
      <c r="W2365" s="18"/>
      <c r="X2365" s="18"/>
      <c r="Y2365" s="18"/>
      <c r="Z2365" s="18"/>
      <c r="AA2365" s="18"/>
      <c r="AH2365" s="24"/>
      <c r="AI2365" s="25"/>
      <c r="AJ2365" s="71"/>
      <c r="AK2365" s="72"/>
    </row>
    <row r="2366" spans="23:37" x14ac:dyDescent="0.3">
      <c r="W2366" s="18"/>
      <c r="X2366" s="18"/>
      <c r="Y2366" s="18"/>
      <c r="Z2366" s="18"/>
      <c r="AA2366" s="18"/>
      <c r="AH2366" s="24"/>
      <c r="AI2366" s="25"/>
      <c r="AJ2366" s="71"/>
      <c r="AK2366" s="72"/>
    </row>
    <row r="2367" spans="23:37" x14ac:dyDescent="0.3">
      <c r="W2367" s="18"/>
      <c r="X2367" s="18"/>
      <c r="Y2367" s="18"/>
      <c r="Z2367" s="18"/>
      <c r="AA2367" s="18"/>
      <c r="AH2367" s="24"/>
      <c r="AI2367" s="25"/>
      <c r="AJ2367" s="71"/>
      <c r="AK2367" s="72"/>
    </row>
    <row r="2368" spans="23:37" x14ac:dyDescent="0.3">
      <c r="W2368" s="18"/>
      <c r="X2368" s="18"/>
      <c r="Y2368" s="18"/>
      <c r="Z2368" s="18"/>
      <c r="AA2368" s="18"/>
      <c r="AH2368" s="24"/>
      <c r="AI2368" s="25"/>
      <c r="AJ2368" s="71"/>
      <c r="AK2368" s="72"/>
    </row>
    <row r="2369" spans="23:37" x14ac:dyDescent="0.3">
      <c r="W2369" s="18"/>
      <c r="X2369" s="18"/>
      <c r="Y2369" s="18"/>
      <c r="Z2369" s="18"/>
      <c r="AA2369" s="18"/>
      <c r="AH2369" s="24"/>
      <c r="AI2369" s="25"/>
      <c r="AJ2369" s="71"/>
      <c r="AK2369" s="72"/>
    </row>
    <row r="2370" spans="23:37" x14ac:dyDescent="0.3">
      <c r="W2370" s="18"/>
      <c r="X2370" s="18"/>
      <c r="Y2370" s="18"/>
      <c r="Z2370" s="18"/>
      <c r="AA2370" s="18"/>
      <c r="AH2370" s="24"/>
      <c r="AI2370" s="25"/>
      <c r="AJ2370" s="71"/>
      <c r="AK2370" s="72"/>
    </row>
    <row r="2371" spans="23:37" x14ac:dyDescent="0.3">
      <c r="W2371" s="18"/>
      <c r="X2371" s="18"/>
      <c r="Y2371" s="18"/>
      <c r="Z2371" s="18"/>
      <c r="AA2371" s="18"/>
      <c r="AH2371" s="24"/>
      <c r="AI2371" s="25"/>
      <c r="AJ2371" s="71"/>
      <c r="AK2371" s="72"/>
    </row>
    <row r="2372" spans="23:37" x14ac:dyDescent="0.3">
      <c r="W2372" s="18"/>
      <c r="X2372" s="18"/>
      <c r="Y2372" s="18"/>
      <c r="Z2372" s="18"/>
      <c r="AA2372" s="18"/>
      <c r="AH2372" s="24"/>
      <c r="AI2372" s="25"/>
      <c r="AJ2372" s="71"/>
      <c r="AK2372" s="72"/>
    </row>
    <row r="2373" spans="23:37" x14ac:dyDescent="0.3">
      <c r="W2373" s="18"/>
      <c r="X2373" s="18"/>
      <c r="Y2373" s="18"/>
      <c r="Z2373" s="18"/>
      <c r="AA2373" s="18"/>
      <c r="AH2373" s="24"/>
      <c r="AI2373" s="25"/>
      <c r="AJ2373" s="71"/>
      <c r="AK2373" s="72"/>
    </row>
    <row r="2374" spans="23:37" x14ac:dyDescent="0.3">
      <c r="W2374" s="18"/>
      <c r="X2374" s="18"/>
      <c r="Y2374" s="18"/>
      <c r="Z2374" s="18"/>
      <c r="AA2374" s="18"/>
      <c r="AH2374" s="24"/>
      <c r="AI2374" s="25"/>
      <c r="AJ2374" s="71"/>
      <c r="AK2374" s="72"/>
    </row>
    <row r="2375" spans="23:37" x14ac:dyDescent="0.3">
      <c r="W2375" s="18"/>
      <c r="X2375" s="18"/>
      <c r="Y2375" s="18"/>
      <c r="Z2375" s="18"/>
      <c r="AA2375" s="18"/>
      <c r="AH2375" s="24"/>
      <c r="AI2375" s="25"/>
      <c r="AJ2375" s="71"/>
      <c r="AK2375" s="72"/>
    </row>
    <row r="2376" spans="23:37" x14ac:dyDescent="0.3">
      <c r="W2376" s="18"/>
      <c r="X2376" s="18"/>
      <c r="Y2376" s="18"/>
      <c r="Z2376" s="18"/>
      <c r="AA2376" s="18"/>
      <c r="AH2376" s="24"/>
      <c r="AI2376" s="25"/>
      <c r="AJ2376" s="71"/>
      <c r="AK2376" s="72"/>
    </row>
    <row r="2377" spans="23:37" x14ac:dyDescent="0.3">
      <c r="W2377" s="18"/>
      <c r="X2377" s="18"/>
      <c r="Y2377" s="18"/>
      <c r="Z2377" s="18"/>
      <c r="AA2377" s="18"/>
      <c r="AH2377" s="24"/>
      <c r="AI2377" s="25"/>
      <c r="AJ2377" s="71"/>
      <c r="AK2377" s="72"/>
    </row>
    <row r="2378" spans="23:37" x14ac:dyDescent="0.3">
      <c r="W2378" s="18"/>
      <c r="X2378" s="18"/>
      <c r="Y2378" s="18"/>
      <c r="Z2378" s="18"/>
      <c r="AA2378" s="18"/>
      <c r="AH2378" s="24"/>
      <c r="AI2378" s="25"/>
      <c r="AJ2378" s="71"/>
      <c r="AK2378" s="72"/>
    </row>
    <row r="2379" spans="23:37" x14ac:dyDescent="0.3">
      <c r="W2379" s="18"/>
      <c r="X2379" s="18"/>
      <c r="Y2379" s="18"/>
      <c r="Z2379" s="18"/>
      <c r="AA2379" s="18"/>
      <c r="AH2379" s="24"/>
      <c r="AI2379" s="25"/>
      <c r="AJ2379" s="71"/>
      <c r="AK2379" s="72"/>
    </row>
    <row r="2380" spans="23:37" x14ac:dyDescent="0.3">
      <c r="W2380" s="18"/>
      <c r="X2380" s="18"/>
      <c r="Y2380" s="18"/>
      <c r="Z2380" s="18"/>
      <c r="AA2380" s="18"/>
      <c r="AH2380" s="24"/>
      <c r="AI2380" s="25"/>
      <c r="AJ2380" s="71"/>
      <c r="AK2380" s="72"/>
    </row>
    <row r="2381" spans="23:37" x14ac:dyDescent="0.3">
      <c r="W2381" s="18"/>
      <c r="X2381" s="18"/>
      <c r="Y2381" s="18"/>
      <c r="Z2381" s="18"/>
      <c r="AA2381" s="18"/>
      <c r="AH2381" s="24"/>
      <c r="AI2381" s="25"/>
      <c r="AJ2381" s="71"/>
      <c r="AK2381" s="72"/>
    </row>
    <row r="2382" spans="23:37" x14ac:dyDescent="0.3">
      <c r="W2382" s="18"/>
      <c r="X2382" s="18"/>
      <c r="Y2382" s="18"/>
      <c r="Z2382" s="18"/>
      <c r="AA2382" s="18"/>
      <c r="AH2382" s="24"/>
      <c r="AI2382" s="25"/>
      <c r="AJ2382" s="71"/>
      <c r="AK2382" s="72"/>
    </row>
    <row r="2383" spans="23:37" x14ac:dyDescent="0.3">
      <c r="W2383" s="18"/>
      <c r="X2383" s="18"/>
      <c r="Y2383" s="18"/>
      <c r="Z2383" s="18"/>
      <c r="AA2383" s="18"/>
      <c r="AH2383" s="24"/>
      <c r="AI2383" s="25"/>
      <c r="AJ2383" s="71"/>
      <c r="AK2383" s="72"/>
    </row>
    <row r="2384" spans="23:37" x14ac:dyDescent="0.3">
      <c r="W2384" s="18"/>
      <c r="X2384" s="18"/>
      <c r="Y2384" s="18"/>
      <c r="Z2384" s="18"/>
      <c r="AA2384" s="18"/>
      <c r="AH2384" s="24"/>
      <c r="AI2384" s="25"/>
      <c r="AJ2384" s="71"/>
      <c r="AK2384" s="72"/>
    </row>
    <row r="2385" spans="23:37" x14ac:dyDescent="0.3">
      <c r="W2385" s="18"/>
      <c r="X2385" s="18"/>
      <c r="Y2385" s="18"/>
      <c r="Z2385" s="18"/>
      <c r="AA2385" s="18"/>
      <c r="AH2385" s="24"/>
      <c r="AI2385" s="25"/>
      <c r="AJ2385" s="71"/>
      <c r="AK2385" s="72"/>
    </row>
    <row r="2386" spans="23:37" x14ac:dyDescent="0.3">
      <c r="W2386" s="18"/>
      <c r="X2386" s="18"/>
      <c r="Y2386" s="18"/>
      <c r="Z2386" s="18"/>
      <c r="AA2386" s="18"/>
      <c r="AH2386" s="24"/>
      <c r="AI2386" s="25"/>
      <c r="AJ2386" s="71"/>
      <c r="AK2386" s="72"/>
    </row>
    <row r="2387" spans="23:37" x14ac:dyDescent="0.3">
      <c r="W2387" s="18"/>
      <c r="X2387" s="18"/>
      <c r="Y2387" s="18"/>
      <c r="Z2387" s="18"/>
      <c r="AA2387" s="18"/>
      <c r="AH2387" s="24"/>
      <c r="AI2387" s="25"/>
      <c r="AJ2387" s="71"/>
      <c r="AK2387" s="72"/>
    </row>
    <row r="2388" spans="23:37" x14ac:dyDescent="0.3">
      <c r="W2388" s="18"/>
      <c r="X2388" s="18"/>
      <c r="Y2388" s="18"/>
      <c r="Z2388" s="18"/>
      <c r="AA2388" s="18"/>
      <c r="AH2388" s="24"/>
      <c r="AI2388" s="25"/>
      <c r="AJ2388" s="71"/>
      <c r="AK2388" s="72"/>
    </row>
    <row r="2389" spans="23:37" x14ac:dyDescent="0.3">
      <c r="W2389" s="18"/>
      <c r="X2389" s="18"/>
      <c r="Y2389" s="18"/>
      <c r="Z2389" s="18"/>
      <c r="AA2389" s="18"/>
      <c r="AH2389" s="24"/>
      <c r="AI2389" s="25"/>
      <c r="AJ2389" s="71"/>
      <c r="AK2389" s="72"/>
    </row>
    <row r="2390" spans="23:37" x14ac:dyDescent="0.3">
      <c r="W2390" s="18"/>
      <c r="X2390" s="18"/>
      <c r="Y2390" s="18"/>
      <c r="Z2390" s="18"/>
      <c r="AA2390" s="18"/>
      <c r="AH2390" s="24"/>
      <c r="AI2390" s="25"/>
      <c r="AJ2390" s="71"/>
      <c r="AK2390" s="72"/>
    </row>
    <row r="2391" spans="23:37" x14ac:dyDescent="0.3">
      <c r="W2391" s="18"/>
      <c r="X2391" s="18"/>
      <c r="Y2391" s="18"/>
      <c r="Z2391" s="18"/>
      <c r="AA2391" s="18"/>
      <c r="AH2391" s="24"/>
      <c r="AI2391" s="25"/>
      <c r="AJ2391" s="71"/>
      <c r="AK2391" s="72"/>
    </row>
    <row r="2392" spans="23:37" x14ac:dyDescent="0.3">
      <c r="W2392" s="18"/>
      <c r="X2392" s="18"/>
      <c r="Y2392" s="18"/>
      <c r="Z2392" s="18"/>
      <c r="AA2392" s="18"/>
      <c r="AH2392" s="24"/>
      <c r="AI2392" s="25"/>
      <c r="AJ2392" s="71"/>
      <c r="AK2392" s="72"/>
    </row>
    <row r="2393" spans="23:37" x14ac:dyDescent="0.3">
      <c r="W2393" s="18"/>
      <c r="X2393" s="18"/>
      <c r="Y2393" s="18"/>
      <c r="Z2393" s="18"/>
      <c r="AA2393" s="18"/>
      <c r="AH2393" s="24"/>
      <c r="AI2393" s="25"/>
      <c r="AJ2393" s="71"/>
      <c r="AK2393" s="72"/>
    </row>
    <row r="2394" spans="23:37" x14ac:dyDescent="0.3">
      <c r="W2394" s="18"/>
      <c r="X2394" s="18"/>
      <c r="Y2394" s="18"/>
      <c r="Z2394" s="18"/>
      <c r="AA2394" s="18"/>
      <c r="AH2394" s="24"/>
      <c r="AI2394" s="25"/>
      <c r="AJ2394" s="71"/>
      <c r="AK2394" s="72"/>
    </row>
    <row r="2395" spans="23:37" x14ac:dyDescent="0.3">
      <c r="W2395" s="18"/>
      <c r="X2395" s="18"/>
      <c r="Y2395" s="18"/>
      <c r="Z2395" s="18"/>
      <c r="AA2395" s="18"/>
      <c r="AH2395" s="24"/>
      <c r="AI2395" s="25"/>
      <c r="AJ2395" s="71"/>
      <c r="AK2395" s="72"/>
    </row>
    <row r="2396" spans="23:37" x14ac:dyDescent="0.3">
      <c r="W2396" s="18"/>
      <c r="X2396" s="18"/>
      <c r="Y2396" s="18"/>
      <c r="Z2396" s="18"/>
      <c r="AA2396" s="18"/>
      <c r="AH2396" s="24"/>
      <c r="AI2396" s="25"/>
      <c r="AJ2396" s="71"/>
      <c r="AK2396" s="72"/>
    </row>
    <row r="2397" spans="23:37" x14ac:dyDescent="0.3">
      <c r="W2397" s="18"/>
      <c r="X2397" s="18"/>
      <c r="Y2397" s="18"/>
      <c r="Z2397" s="18"/>
      <c r="AA2397" s="18"/>
      <c r="AH2397" s="24"/>
      <c r="AI2397" s="25"/>
      <c r="AJ2397" s="71"/>
      <c r="AK2397" s="72"/>
    </row>
    <row r="2398" spans="23:37" x14ac:dyDescent="0.3">
      <c r="W2398" s="18"/>
      <c r="X2398" s="18"/>
      <c r="Y2398" s="18"/>
      <c r="Z2398" s="18"/>
      <c r="AA2398" s="18"/>
      <c r="AH2398" s="24"/>
      <c r="AI2398" s="25"/>
      <c r="AJ2398" s="71"/>
      <c r="AK2398" s="72"/>
    </row>
    <row r="2399" spans="23:37" x14ac:dyDescent="0.3">
      <c r="W2399" s="18"/>
      <c r="X2399" s="18"/>
      <c r="Y2399" s="18"/>
      <c r="Z2399" s="18"/>
      <c r="AA2399" s="18"/>
      <c r="AH2399" s="24"/>
      <c r="AI2399" s="25"/>
      <c r="AJ2399" s="71"/>
      <c r="AK2399" s="72"/>
    </row>
    <row r="2400" spans="23:37" x14ac:dyDescent="0.3">
      <c r="W2400" s="18"/>
      <c r="X2400" s="18"/>
      <c r="Y2400" s="18"/>
      <c r="Z2400" s="18"/>
      <c r="AA2400" s="18"/>
      <c r="AH2400" s="24"/>
      <c r="AI2400" s="25"/>
      <c r="AJ2400" s="71"/>
      <c r="AK2400" s="72"/>
    </row>
    <row r="2401" spans="23:37" x14ac:dyDescent="0.3">
      <c r="W2401" s="18"/>
      <c r="X2401" s="18"/>
      <c r="Y2401" s="18"/>
      <c r="Z2401" s="18"/>
      <c r="AA2401" s="18"/>
      <c r="AH2401" s="24"/>
      <c r="AI2401" s="25"/>
      <c r="AJ2401" s="71"/>
      <c r="AK2401" s="72"/>
    </row>
    <row r="2402" spans="23:37" x14ac:dyDescent="0.3">
      <c r="W2402" s="18"/>
      <c r="X2402" s="18"/>
      <c r="Y2402" s="18"/>
      <c r="Z2402" s="18"/>
      <c r="AA2402" s="18"/>
      <c r="AH2402" s="24"/>
      <c r="AI2402" s="25"/>
      <c r="AJ2402" s="71"/>
      <c r="AK2402" s="72"/>
    </row>
    <row r="2403" spans="23:37" x14ac:dyDescent="0.3">
      <c r="W2403" s="18"/>
      <c r="X2403" s="18"/>
      <c r="Y2403" s="18"/>
      <c r="Z2403" s="18"/>
      <c r="AA2403" s="18"/>
      <c r="AH2403" s="24"/>
      <c r="AI2403" s="25"/>
      <c r="AJ2403" s="71"/>
      <c r="AK2403" s="72"/>
    </row>
    <row r="2404" spans="23:37" x14ac:dyDescent="0.3">
      <c r="W2404" s="18"/>
      <c r="X2404" s="18"/>
      <c r="Y2404" s="18"/>
      <c r="Z2404" s="18"/>
      <c r="AA2404" s="18"/>
      <c r="AH2404" s="24"/>
      <c r="AI2404" s="25"/>
      <c r="AJ2404" s="71"/>
      <c r="AK2404" s="72"/>
    </row>
    <row r="2405" spans="23:37" x14ac:dyDescent="0.3">
      <c r="W2405" s="18"/>
      <c r="X2405" s="18"/>
      <c r="Y2405" s="18"/>
      <c r="Z2405" s="18"/>
      <c r="AA2405" s="18"/>
      <c r="AH2405" s="24"/>
      <c r="AI2405" s="25"/>
      <c r="AJ2405" s="71"/>
      <c r="AK2405" s="72"/>
    </row>
    <row r="2406" spans="23:37" x14ac:dyDescent="0.3">
      <c r="W2406" s="18"/>
      <c r="X2406" s="18"/>
      <c r="Y2406" s="18"/>
      <c r="Z2406" s="18"/>
      <c r="AA2406" s="18"/>
      <c r="AH2406" s="24"/>
      <c r="AI2406" s="25"/>
      <c r="AJ2406" s="71"/>
      <c r="AK2406" s="72"/>
    </row>
    <row r="2407" spans="23:37" x14ac:dyDescent="0.3">
      <c r="W2407" s="18"/>
      <c r="X2407" s="18"/>
      <c r="Y2407" s="18"/>
      <c r="Z2407" s="18"/>
      <c r="AA2407" s="18"/>
      <c r="AH2407" s="24"/>
      <c r="AI2407" s="25"/>
      <c r="AJ2407" s="71"/>
      <c r="AK2407" s="72"/>
    </row>
    <row r="2408" spans="23:37" x14ac:dyDescent="0.3">
      <c r="W2408" s="18"/>
      <c r="X2408" s="18"/>
      <c r="Y2408" s="18"/>
      <c r="Z2408" s="18"/>
      <c r="AA2408" s="18"/>
      <c r="AH2408" s="24"/>
      <c r="AI2408" s="25"/>
      <c r="AJ2408" s="71"/>
      <c r="AK2408" s="72"/>
    </row>
    <row r="2409" spans="23:37" x14ac:dyDescent="0.3">
      <c r="W2409" s="18"/>
      <c r="X2409" s="18"/>
      <c r="Y2409" s="18"/>
      <c r="Z2409" s="18"/>
      <c r="AA2409" s="18"/>
      <c r="AH2409" s="24"/>
      <c r="AI2409" s="25"/>
      <c r="AJ2409" s="71"/>
      <c r="AK2409" s="72"/>
    </row>
    <row r="2410" spans="23:37" x14ac:dyDescent="0.3">
      <c r="W2410" s="18"/>
      <c r="X2410" s="18"/>
      <c r="Y2410" s="18"/>
      <c r="Z2410" s="18"/>
      <c r="AA2410" s="18"/>
      <c r="AH2410" s="24"/>
      <c r="AI2410" s="25"/>
      <c r="AJ2410" s="71"/>
      <c r="AK2410" s="72"/>
    </row>
    <row r="2411" spans="23:37" x14ac:dyDescent="0.3">
      <c r="W2411" s="18"/>
      <c r="X2411" s="18"/>
      <c r="Y2411" s="18"/>
      <c r="Z2411" s="18"/>
      <c r="AA2411" s="18"/>
      <c r="AH2411" s="24"/>
      <c r="AI2411" s="25"/>
      <c r="AJ2411" s="71"/>
      <c r="AK2411" s="72"/>
    </row>
    <row r="2412" spans="23:37" x14ac:dyDescent="0.3">
      <c r="W2412" s="18"/>
      <c r="X2412" s="18"/>
      <c r="Y2412" s="18"/>
      <c r="Z2412" s="18"/>
      <c r="AA2412" s="18"/>
      <c r="AH2412" s="24"/>
      <c r="AI2412" s="25"/>
      <c r="AJ2412" s="71"/>
      <c r="AK2412" s="72"/>
    </row>
    <row r="2413" spans="23:37" x14ac:dyDescent="0.3">
      <c r="W2413" s="18"/>
      <c r="X2413" s="18"/>
      <c r="Y2413" s="18"/>
      <c r="Z2413" s="18"/>
      <c r="AA2413" s="18"/>
      <c r="AH2413" s="24"/>
      <c r="AI2413" s="25"/>
      <c r="AJ2413" s="71"/>
      <c r="AK2413" s="72"/>
    </row>
    <row r="2414" spans="23:37" x14ac:dyDescent="0.3">
      <c r="W2414" s="18"/>
      <c r="X2414" s="18"/>
      <c r="Y2414" s="18"/>
      <c r="Z2414" s="18"/>
      <c r="AA2414" s="18"/>
      <c r="AH2414" s="24"/>
      <c r="AI2414" s="25"/>
      <c r="AJ2414" s="71"/>
      <c r="AK2414" s="72"/>
    </row>
    <row r="2415" spans="23:37" x14ac:dyDescent="0.3">
      <c r="W2415" s="18"/>
      <c r="X2415" s="18"/>
      <c r="Y2415" s="18"/>
      <c r="Z2415" s="18"/>
      <c r="AA2415" s="18"/>
      <c r="AH2415" s="24"/>
      <c r="AI2415" s="25"/>
      <c r="AJ2415" s="71"/>
      <c r="AK2415" s="72"/>
    </row>
    <row r="2416" spans="23:37" x14ac:dyDescent="0.3">
      <c r="W2416" s="18"/>
      <c r="X2416" s="18"/>
      <c r="Y2416" s="18"/>
      <c r="Z2416" s="18"/>
      <c r="AA2416" s="18"/>
      <c r="AH2416" s="24"/>
      <c r="AI2416" s="25"/>
      <c r="AJ2416" s="71"/>
      <c r="AK2416" s="72"/>
    </row>
    <row r="2417" spans="23:37" x14ac:dyDescent="0.3">
      <c r="W2417" s="18"/>
      <c r="X2417" s="18"/>
      <c r="Y2417" s="18"/>
      <c r="Z2417" s="18"/>
      <c r="AA2417" s="18"/>
      <c r="AH2417" s="24"/>
      <c r="AI2417" s="25"/>
      <c r="AJ2417" s="71"/>
      <c r="AK2417" s="72"/>
    </row>
    <row r="2418" spans="23:37" x14ac:dyDescent="0.3">
      <c r="W2418" s="18"/>
      <c r="X2418" s="18"/>
      <c r="Y2418" s="18"/>
      <c r="Z2418" s="18"/>
      <c r="AA2418" s="18"/>
      <c r="AH2418" s="24"/>
      <c r="AI2418" s="25"/>
      <c r="AJ2418" s="71"/>
      <c r="AK2418" s="72"/>
    </row>
    <row r="2419" spans="23:37" x14ac:dyDescent="0.3">
      <c r="W2419" s="18"/>
      <c r="X2419" s="18"/>
      <c r="Y2419" s="18"/>
      <c r="Z2419" s="18"/>
      <c r="AA2419" s="18"/>
      <c r="AH2419" s="24"/>
      <c r="AI2419" s="25"/>
      <c r="AJ2419" s="71"/>
      <c r="AK2419" s="72"/>
    </row>
    <row r="2420" spans="23:37" x14ac:dyDescent="0.3">
      <c r="W2420" s="18"/>
      <c r="X2420" s="18"/>
      <c r="Y2420" s="18"/>
      <c r="Z2420" s="18"/>
      <c r="AA2420" s="18"/>
      <c r="AH2420" s="24"/>
      <c r="AI2420" s="25"/>
      <c r="AJ2420" s="71"/>
      <c r="AK2420" s="72"/>
    </row>
    <row r="2421" spans="23:37" x14ac:dyDescent="0.3">
      <c r="W2421" s="18"/>
      <c r="X2421" s="18"/>
      <c r="Y2421" s="18"/>
      <c r="Z2421" s="18"/>
      <c r="AA2421" s="18"/>
      <c r="AH2421" s="24"/>
      <c r="AI2421" s="25"/>
      <c r="AJ2421" s="71"/>
      <c r="AK2421" s="72"/>
    </row>
    <row r="2422" spans="23:37" x14ac:dyDescent="0.3">
      <c r="W2422" s="18"/>
      <c r="X2422" s="18"/>
      <c r="Y2422" s="18"/>
      <c r="Z2422" s="18"/>
      <c r="AA2422" s="18"/>
      <c r="AH2422" s="24"/>
      <c r="AI2422" s="25"/>
      <c r="AJ2422" s="71"/>
      <c r="AK2422" s="72"/>
    </row>
    <row r="2423" spans="23:37" x14ac:dyDescent="0.3">
      <c r="W2423" s="18"/>
      <c r="X2423" s="18"/>
      <c r="Y2423" s="18"/>
      <c r="Z2423" s="18"/>
      <c r="AA2423" s="18"/>
      <c r="AH2423" s="24"/>
      <c r="AI2423" s="25"/>
      <c r="AJ2423" s="71"/>
      <c r="AK2423" s="72"/>
    </row>
    <row r="2424" spans="23:37" x14ac:dyDescent="0.3">
      <c r="W2424" s="18"/>
      <c r="X2424" s="18"/>
      <c r="Y2424" s="18"/>
      <c r="Z2424" s="18"/>
      <c r="AA2424" s="18"/>
      <c r="AH2424" s="24"/>
      <c r="AI2424" s="25"/>
      <c r="AJ2424" s="71"/>
      <c r="AK2424" s="72"/>
    </row>
    <row r="2425" spans="23:37" x14ac:dyDescent="0.3">
      <c r="W2425" s="18"/>
      <c r="X2425" s="18"/>
      <c r="Y2425" s="18"/>
      <c r="Z2425" s="18"/>
      <c r="AA2425" s="18"/>
      <c r="AH2425" s="24"/>
      <c r="AI2425" s="25"/>
      <c r="AJ2425" s="71"/>
      <c r="AK2425" s="72"/>
    </row>
    <row r="2426" spans="23:37" x14ac:dyDescent="0.3">
      <c r="W2426" s="18"/>
      <c r="X2426" s="18"/>
      <c r="Y2426" s="18"/>
      <c r="Z2426" s="18"/>
      <c r="AA2426" s="18"/>
      <c r="AH2426" s="24"/>
      <c r="AI2426" s="25"/>
      <c r="AJ2426" s="71"/>
      <c r="AK2426" s="72"/>
    </row>
    <row r="2427" spans="23:37" x14ac:dyDescent="0.3">
      <c r="W2427" s="18"/>
      <c r="X2427" s="18"/>
      <c r="Y2427" s="18"/>
      <c r="Z2427" s="18"/>
      <c r="AA2427" s="18"/>
      <c r="AH2427" s="24"/>
      <c r="AI2427" s="25"/>
      <c r="AJ2427" s="71"/>
      <c r="AK2427" s="72"/>
    </row>
    <row r="2428" spans="23:37" x14ac:dyDescent="0.3">
      <c r="W2428" s="18"/>
      <c r="X2428" s="18"/>
      <c r="Y2428" s="18"/>
      <c r="Z2428" s="18"/>
      <c r="AA2428" s="18"/>
      <c r="AH2428" s="24"/>
      <c r="AI2428" s="25"/>
      <c r="AJ2428" s="71"/>
      <c r="AK2428" s="72"/>
    </row>
    <row r="2429" spans="23:37" x14ac:dyDescent="0.3">
      <c r="W2429" s="18"/>
      <c r="X2429" s="18"/>
      <c r="Y2429" s="18"/>
      <c r="Z2429" s="18"/>
      <c r="AA2429" s="18"/>
      <c r="AH2429" s="24"/>
      <c r="AI2429" s="25"/>
      <c r="AJ2429" s="71"/>
      <c r="AK2429" s="72"/>
    </row>
    <row r="2430" spans="23:37" x14ac:dyDescent="0.3">
      <c r="W2430" s="18"/>
      <c r="X2430" s="18"/>
      <c r="Y2430" s="18"/>
      <c r="Z2430" s="18"/>
      <c r="AA2430" s="18"/>
      <c r="AH2430" s="24"/>
      <c r="AI2430" s="25"/>
      <c r="AJ2430" s="71"/>
      <c r="AK2430" s="72"/>
    </row>
    <row r="2431" spans="23:37" x14ac:dyDescent="0.3">
      <c r="W2431" s="18"/>
      <c r="X2431" s="18"/>
      <c r="Y2431" s="18"/>
      <c r="Z2431" s="18"/>
      <c r="AA2431" s="18"/>
      <c r="AH2431" s="24"/>
      <c r="AI2431" s="25"/>
      <c r="AJ2431" s="71"/>
      <c r="AK2431" s="72"/>
    </row>
    <row r="2432" spans="23:37" x14ac:dyDescent="0.3">
      <c r="W2432" s="18"/>
      <c r="X2432" s="18"/>
      <c r="Y2432" s="18"/>
      <c r="Z2432" s="18"/>
      <c r="AA2432" s="18"/>
      <c r="AH2432" s="24"/>
      <c r="AI2432" s="25"/>
      <c r="AJ2432" s="71"/>
      <c r="AK2432" s="72"/>
    </row>
    <row r="2433" spans="23:37" x14ac:dyDescent="0.3">
      <c r="W2433" s="18"/>
      <c r="X2433" s="18"/>
      <c r="Y2433" s="18"/>
      <c r="Z2433" s="18"/>
      <c r="AA2433" s="18"/>
      <c r="AH2433" s="24"/>
      <c r="AI2433" s="25"/>
      <c r="AJ2433" s="71"/>
      <c r="AK2433" s="72"/>
    </row>
    <row r="2434" spans="23:37" x14ac:dyDescent="0.3">
      <c r="W2434" s="18"/>
      <c r="X2434" s="18"/>
      <c r="Y2434" s="18"/>
      <c r="Z2434" s="18"/>
      <c r="AA2434" s="18"/>
      <c r="AH2434" s="24"/>
      <c r="AI2434" s="25"/>
      <c r="AJ2434" s="71"/>
      <c r="AK2434" s="72"/>
    </row>
    <row r="2435" spans="23:37" x14ac:dyDescent="0.3">
      <c r="W2435" s="18"/>
      <c r="X2435" s="18"/>
      <c r="Y2435" s="18"/>
      <c r="Z2435" s="18"/>
      <c r="AA2435" s="18"/>
      <c r="AH2435" s="24"/>
      <c r="AI2435" s="25"/>
      <c r="AJ2435" s="71"/>
      <c r="AK2435" s="72"/>
    </row>
    <row r="2436" spans="23:37" x14ac:dyDescent="0.3">
      <c r="W2436" s="18"/>
      <c r="X2436" s="18"/>
      <c r="Y2436" s="18"/>
      <c r="Z2436" s="18"/>
      <c r="AA2436" s="18"/>
      <c r="AH2436" s="24"/>
      <c r="AI2436" s="25"/>
      <c r="AJ2436" s="71"/>
      <c r="AK2436" s="72"/>
    </row>
    <row r="2437" spans="23:37" x14ac:dyDescent="0.3">
      <c r="W2437" s="18"/>
      <c r="X2437" s="18"/>
      <c r="Y2437" s="18"/>
      <c r="Z2437" s="18"/>
      <c r="AA2437" s="18"/>
      <c r="AH2437" s="24"/>
      <c r="AI2437" s="25"/>
      <c r="AJ2437" s="71"/>
      <c r="AK2437" s="72"/>
    </row>
    <row r="2438" spans="23:37" x14ac:dyDescent="0.3">
      <c r="W2438" s="18"/>
      <c r="X2438" s="18"/>
      <c r="Y2438" s="18"/>
      <c r="Z2438" s="18"/>
      <c r="AA2438" s="18"/>
      <c r="AH2438" s="24"/>
      <c r="AI2438" s="25"/>
      <c r="AJ2438" s="71"/>
      <c r="AK2438" s="72"/>
    </row>
    <row r="2439" spans="23:37" x14ac:dyDescent="0.3">
      <c r="W2439" s="18"/>
      <c r="X2439" s="18"/>
      <c r="Y2439" s="18"/>
      <c r="Z2439" s="18"/>
      <c r="AA2439" s="18"/>
      <c r="AH2439" s="24"/>
      <c r="AI2439" s="25"/>
      <c r="AJ2439" s="71"/>
      <c r="AK2439" s="72"/>
    </row>
    <row r="2440" spans="23:37" x14ac:dyDescent="0.3">
      <c r="W2440" s="18"/>
      <c r="X2440" s="18"/>
      <c r="Y2440" s="18"/>
      <c r="Z2440" s="18"/>
      <c r="AA2440" s="18"/>
      <c r="AH2440" s="24"/>
      <c r="AI2440" s="25"/>
      <c r="AJ2440" s="71"/>
      <c r="AK2440" s="72"/>
    </row>
    <row r="2441" spans="23:37" x14ac:dyDescent="0.3">
      <c r="W2441" s="18"/>
      <c r="X2441" s="18"/>
      <c r="Y2441" s="18"/>
      <c r="Z2441" s="18"/>
      <c r="AA2441" s="18"/>
      <c r="AH2441" s="24"/>
      <c r="AI2441" s="25"/>
      <c r="AJ2441" s="71"/>
      <c r="AK2441" s="72"/>
    </row>
    <row r="2442" spans="23:37" x14ac:dyDescent="0.3">
      <c r="W2442" s="18"/>
      <c r="X2442" s="18"/>
      <c r="Y2442" s="18"/>
      <c r="Z2442" s="18"/>
      <c r="AA2442" s="18"/>
      <c r="AH2442" s="24"/>
      <c r="AI2442" s="25"/>
      <c r="AJ2442" s="71"/>
      <c r="AK2442" s="72"/>
    </row>
    <row r="2443" spans="23:37" x14ac:dyDescent="0.3">
      <c r="W2443" s="18"/>
      <c r="X2443" s="18"/>
      <c r="Y2443" s="18"/>
      <c r="Z2443" s="18"/>
      <c r="AA2443" s="18"/>
      <c r="AH2443" s="24"/>
      <c r="AI2443" s="25"/>
      <c r="AJ2443" s="71"/>
      <c r="AK2443" s="72"/>
    </row>
    <row r="2444" spans="23:37" x14ac:dyDescent="0.3">
      <c r="W2444" s="18"/>
      <c r="X2444" s="18"/>
      <c r="Y2444" s="18"/>
      <c r="Z2444" s="18"/>
      <c r="AA2444" s="18"/>
      <c r="AH2444" s="24"/>
      <c r="AI2444" s="25"/>
      <c r="AJ2444" s="71"/>
      <c r="AK2444" s="72"/>
    </row>
    <row r="2445" spans="23:37" x14ac:dyDescent="0.3">
      <c r="W2445" s="18"/>
      <c r="X2445" s="18"/>
      <c r="Y2445" s="18"/>
      <c r="Z2445" s="18"/>
      <c r="AA2445" s="18"/>
      <c r="AH2445" s="24"/>
      <c r="AI2445" s="25"/>
      <c r="AJ2445" s="71"/>
      <c r="AK2445" s="72"/>
    </row>
    <row r="2446" spans="23:37" x14ac:dyDescent="0.3">
      <c r="W2446" s="18"/>
      <c r="X2446" s="18"/>
      <c r="Y2446" s="18"/>
      <c r="Z2446" s="18"/>
      <c r="AA2446" s="18"/>
      <c r="AH2446" s="24"/>
      <c r="AI2446" s="25"/>
      <c r="AJ2446" s="71"/>
      <c r="AK2446" s="72"/>
    </row>
    <row r="2447" spans="23:37" x14ac:dyDescent="0.3">
      <c r="W2447" s="18"/>
      <c r="X2447" s="18"/>
      <c r="Y2447" s="18"/>
      <c r="Z2447" s="18"/>
      <c r="AA2447" s="18"/>
      <c r="AH2447" s="24"/>
      <c r="AI2447" s="25"/>
      <c r="AJ2447" s="71"/>
      <c r="AK2447" s="72"/>
    </row>
    <row r="2448" spans="23:37" x14ac:dyDescent="0.3">
      <c r="W2448" s="18"/>
      <c r="X2448" s="18"/>
      <c r="Y2448" s="18"/>
      <c r="Z2448" s="18"/>
      <c r="AA2448" s="18"/>
      <c r="AH2448" s="24"/>
      <c r="AI2448" s="25"/>
      <c r="AJ2448" s="71"/>
      <c r="AK2448" s="72"/>
    </row>
    <row r="2449" spans="23:37" x14ac:dyDescent="0.3">
      <c r="W2449" s="18"/>
      <c r="X2449" s="18"/>
      <c r="Y2449" s="18"/>
      <c r="Z2449" s="18"/>
      <c r="AA2449" s="18"/>
      <c r="AH2449" s="24"/>
      <c r="AI2449" s="25"/>
      <c r="AJ2449" s="71"/>
      <c r="AK2449" s="72"/>
    </row>
    <row r="2450" spans="23:37" x14ac:dyDescent="0.3">
      <c r="W2450" s="18"/>
      <c r="X2450" s="18"/>
      <c r="Y2450" s="18"/>
      <c r="Z2450" s="18"/>
      <c r="AA2450" s="18"/>
      <c r="AH2450" s="24"/>
      <c r="AI2450" s="25"/>
      <c r="AJ2450" s="71"/>
      <c r="AK2450" s="72"/>
    </row>
    <row r="2451" spans="23:37" x14ac:dyDescent="0.3">
      <c r="W2451" s="18"/>
      <c r="X2451" s="18"/>
      <c r="Y2451" s="18"/>
      <c r="Z2451" s="18"/>
      <c r="AA2451" s="18"/>
      <c r="AH2451" s="24"/>
      <c r="AI2451" s="25"/>
      <c r="AJ2451" s="71"/>
      <c r="AK2451" s="72"/>
    </row>
    <row r="2452" spans="23:37" x14ac:dyDescent="0.3">
      <c r="W2452" s="18"/>
      <c r="X2452" s="18"/>
      <c r="Y2452" s="18"/>
      <c r="Z2452" s="18"/>
      <c r="AA2452" s="18"/>
      <c r="AH2452" s="24"/>
      <c r="AI2452" s="25"/>
      <c r="AJ2452" s="71"/>
      <c r="AK2452" s="72"/>
    </row>
    <row r="2453" spans="23:37" x14ac:dyDescent="0.3">
      <c r="W2453" s="18"/>
      <c r="X2453" s="18"/>
      <c r="Y2453" s="18"/>
      <c r="Z2453" s="18"/>
      <c r="AA2453" s="18"/>
      <c r="AH2453" s="24"/>
      <c r="AI2453" s="25"/>
      <c r="AJ2453" s="71"/>
      <c r="AK2453" s="72"/>
    </row>
    <row r="2454" spans="23:37" x14ac:dyDescent="0.3">
      <c r="W2454" s="18"/>
      <c r="X2454" s="18"/>
      <c r="Y2454" s="18"/>
      <c r="Z2454" s="18"/>
      <c r="AA2454" s="18"/>
      <c r="AH2454" s="24"/>
      <c r="AI2454" s="25"/>
      <c r="AJ2454" s="71"/>
      <c r="AK2454" s="72"/>
    </row>
    <row r="2455" spans="23:37" x14ac:dyDescent="0.3">
      <c r="W2455" s="18"/>
      <c r="X2455" s="18"/>
      <c r="Y2455" s="18"/>
      <c r="Z2455" s="18"/>
      <c r="AA2455" s="18"/>
      <c r="AH2455" s="24"/>
      <c r="AI2455" s="25"/>
      <c r="AJ2455" s="71"/>
      <c r="AK2455" s="72"/>
    </row>
    <row r="2456" spans="23:37" x14ac:dyDescent="0.3">
      <c r="W2456" s="18"/>
      <c r="X2456" s="18"/>
      <c r="Y2456" s="18"/>
      <c r="Z2456" s="18"/>
      <c r="AA2456" s="18"/>
      <c r="AH2456" s="24"/>
      <c r="AI2456" s="25"/>
      <c r="AJ2456" s="71"/>
      <c r="AK2456" s="72"/>
    </row>
    <row r="2457" spans="23:37" x14ac:dyDescent="0.3">
      <c r="W2457" s="18"/>
      <c r="X2457" s="18"/>
      <c r="Y2457" s="18"/>
      <c r="Z2457" s="18"/>
      <c r="AA2457" s="18"/>
      <c r="AH2457" s="24"/>
      <c r="AI2457" s="25"/>
      <c r="AJ2457" s="71"/>
      <c r="AK2457" s="72"/>
    </row>
    <row r="2458" spans="23:37" x14ac:dyDescent="0.3">
      <c r="W2458" s="18"/>
      <c r="X2458" s="18"/>
      <c r="Y2458" s="18"/>
      <c r="Z2458" s="18"/>
      <c r="AA2458" s="18"/>
      <c r="AH2458" s="24"/>
      <c r="AI2458" s="25"/>
      <c r="AJ2458" s="71"/>
      <c r="AK2458" s="72"/>
    </row>
    <row r="2459" spans="23:37" x14ac:dyDescent="0.3">
      <c r="W2459" s="18"/>
      <c r="X2459" s="18"/>
      <c r="Y2459" s="18"/>
      <c r="Z2459" s="18"/>
      <c r="AA2459" s="18"/>
      <c r="AH2459" s="24"/>
      <c r="AI2459" s="25"/>
      <c r="AJ2459" s="71"/>
      <c r="AK2459" s="72"/>
    </row>
    <row r="2460" spans="23:37" x14ac:dyDescent="0.3">
      <c r="W2460" s="18"/>
      <c r="X2460" s="18"/>
      <c r="Y2460" s="18"/>
      <c r="Z2460" s="18"/>
      <c r="AA2460" s="18"/>
      <c r="AH2460" s="24"/>
      <c r="AI2460" s="25"/>
      <c r="AJ2460" s="71"/>
      <c r="AK2460" s="72"/>
    </row>
    <row r="2461" spans="23:37" x14ac:dyDescent="0.3">
      <c r="W2461" s="18"/>
      <c r="X2461" s="18"/>
      <c r="Y2461" s="18"/>
      <c r="Z2461" s="18"/>
      <c r="AA2461" s="18"/>
      <c r="AH2461" s="24"/>
      <c r="AI2461" s="25"/>
      <c r="AJ2461" s="71"/>
      <c r="AK2461" s="72"/>
    </row>
    <row r="2462" spans="23:37" x14ac:dyDescent="0.3">
      <c r="W2462" s="18"/>
      <c r="X2462" s="18"/>
      <c r="Y2462" s="18"/>
      <c r="Z2462" s="18"/>
      <c r="AA2462" s="18"/>
      <c r="AH2462" s="24"/>
      <c r="AI2462" s="25"/>
      <c r="AJ2462" s="71"/>
      <c r="AK2462" s="72"/>
    </row>
    <row r="2463" spans="23:37" x14ac:dyDescent="0.3">
      <c r="W2463" s="18"/>
      <c r="X2463" s="18"/>
      <c r="Y2463" s="18"/>
      <c r="Z2463" s="18"/>
      <c r="AA2463" s="18"/>
      <c r="AH2463" s="24"/>
      <c r="AI2463" s="25"/>
      <c r="AJ2463" s="71"/>
      <c r="AK2463" s="72"/>
    </row>
    <row r="2464" spans="23:37" x14ac:dyDescent="0.3">
      <c r="W2464" s="18"/>
      <c r="X2464" s="18"/>
      <c r="Y2464" s="18"/>
      <c r="Z2464" s="18"/>
      <c r="AA2464" s="18"/>
      <c r="AH2464" s="24"/>
      <c r="AI2464" s="25"/>
      <c r="AJ2464" s="71"/>
      <c r="AK2464" s="72"/>
    </row>
    <row r="2465" spans="23:37" x14ac:dyDescent="0.3">
      <c r="W2465" s="18"/>
      <c r="X2465" s="18"/>
      <c r="Y2465" s="18"/>
      <c r="Z2465" s="18"/>
      <c r="AA2465" s="18"/>
      <c r="AH2465" s="24"/>
      <c r="AI2465" s="25"/>
      <c r="AJ2465" s="71"/>
      <c r="AK2465" s="72"/>
    </row>
    <row r="2466" spans="23:37" x14ac:dyDescent="0.3">
      <c r="W2466" s="18"/>
      <c r="X2466" s="18"/>
      <c r="Y2466" s="18"/>
      <c r="Z2466" s="18"/>
      <c r="AA2466" s="18"/>
      <c r="AH2466" s="24"/>
      <c r="AI2466" s="25"/>
      <c r="AJ2466" s="71"/>
      <c r="AK2466" s="72"/>
    </row>
    <row r="2467" spans="23:37" x14ac:dyDescent="0.3">
      <c r="W2467" s="18"/>
      <c r="X2467" s="18"/>
      <c r="Y2467" s="18"/>
      <c r="Z2467" s="18"/>
      <c r="AA2467" s="18"/>
      <c r="AH2467" s="24"/>
      <c r="AI2467" s="25"/>
      <c r="AJ2467" s="71"/>
      <c r="AK2467" s="72"/>
    </row>
    <row r="2468" spans="23:37" x14ac:dyDescent="0.3">
      <c r="W2468" s="18"/>
      <c r="X2468" s="18"/>
      <c r="Y2468" s="18"/>
      <c r="Z2468" s="18"/>
      <c r="AA2468" s="18"/>
      <c r="AH2468" s="24"/>
      <c r="AI2468" s="25"/>
      <c r="AJ2468" s="71"/>
      <c r="AK2468" s="72"/>
    </row>
    <row r="2469" spans="23:37" x14ac:dyDescent="0.3">
      <c r="W2469" s="18"/>
      <c r="X2469" s="18"/>
      <c r="Y2469" s="18"/>
      <c r="Z2469" s="18"/>
      <c r="AA2469" s="18"/>
      <c r="AH2469" s="24"/>
      <c r="AI2469" s="25"/>
      <c r="AJ2469" s="71"/>
      <c r="AK2469" s="72"/>
    </row>
    <row r="2470" spans="23:37" x14ac:dyDescent="0.3">
      <c r="W2470" s="18"/>
      <c r="X2470" s="18"/>
      <c r="Y2470" s="18"/>
      <c r="Z2470" s="18"/>
      <c r="AA2470" s="18"/>
      <c r="AH2470" s="24"/>
      <c r="AI2470" s="25"/>
      <c r="AJ2470" s="71"/>
      <c r="AK2470" s="72"/>
    </row>
    <row r="2471" spans="23:37" x14ac:dyDescent="0.3">
      <c r="W2471" s="18"/>
      <c r="X2471" s="18"/>
      <c r="Y2471" s="18"/>
      <c r="Z2471" s="18"/>
      <c r="AA2471" s="18"/>
      <c r="AH2471" s="24"/>
      <c r="AI2471" s="25"/>
      <c r="AJ2471" s="71"/>
      <c r="AK2471" s="72"/>
    </row>
    <row r="2472" spans="23:37" x14ac:dyDescent="0.3">
      <c r="W2472" s="18"/>
      <c r="X2472" s="18"/>
      <c r="Y2472" s="18"/>
      <c r="Z2472" s="18"/>
      <c r="AA2472" s="18"/>
      <c r="AH2472" s="24"/>
      <c r="AI2472" s="25"/>
      <c r="AJ2472" s="71"/>
      <c r="AK2472" s="72"/>
    </row>
    <row r="2473" spans="23:37" x14ac:dyDescent="0.3">
      <c r="W2473" s="18"/>
      <c r="X2473" s="18"/>
      <c r="Y2473" s="18"/>
      <c r="Z2473" s="18"/>
      <c r="AA2473" s="18"/>
      <c r="AH2473" s="24"/>
      <c r="AI2473" s="25"/>
      <c r="AJ2473" s="71"/>
      <c r="AK2473" s="72"/>
    </row>
    <row r="2474" spans="23:37" x14ac:dyDescent="0.3">
      <c r="W2474" s="18"/>
      <c r="X2474" s="18"/>
      <c r="Y2474" s="18"/>
      <c r="Z2474" s="18"/>
      <c r="AA2474" s="18"/>
      <c r="AH2474" s="24"/>
      <c r="AI2474" s="25"/>
      <c r="AJ2474" s="71"/>
      <c r="AK2474" s="72"/>
    </row>
    <row r="2475" spans="23:37" x14ac:dyDescent="0.3">
      <c r="W2475" s="18"/>
      <c r="X2475" s="18"/>
      <c r="Y2475" s="18"/>
      <c r="Z2475" s="18"/>
      <c r="AA2475" s="18"/>
      <c r="AH2475" s="24"/>
      <c r="AI2475" s="25"/>
      <c r="AJ2475" s="71"/>
      <c r="AK2475" s="72"/>
    </row>
    <row r="2476" spans="23:37" x14ac:dyDescent="0.3">
      <c r="W2476" s="18"/>
      <c r="X2476" s="18"/>
      <c r="Y2476" s="18"/>
      <c r="Z2476" s="18"/>
      <c r="AA2476" s="18"/>
      <c r="AH2476" s="24"/>
      <c r="AI2476" s="25"/>
      <c r="AJ2476" s="71"/>
      <c r="AK2476" s="72"/>
    </row>
    <row r="2477" spans="23:37" x14ac:dyDescent="0.3">
      <c r="W2477" s="18"/>
      <c r="X2477" s="18"/>
      <c r="Y2477" s="18"/>
      <c r="Z2477" s="18"/>
      <c r="AA2477" s="18"/>
      <c r="AH2477" s="24"/>
      <c r="AI2477" s="25"/>
      <c r="AJ2477" s="71"/>
      <c r="AK2477" s="72"/>
    </row>
    <row r="2478" spans="23:37" x14ac:dyDescent="0.3">
      <c r="W2478" s="18"/>
      <c r="X2478" s="18"/>
      <c r="Y2478" s="18"/>
      <c r="Z2478" s="18"/>
      <c r="AA2478" s="18"/>
      <c r="AH2478" s="24"/>
      <c r="AI2478" s="25"/>
      <c r="AJ2478" s="71"/>
      <c r="AK2478" s="72"/>
    </row>
    <row r="2479" spans="23:37" x14ac:dyDescent="0.3">
      <c r="W2479" s="18"/>
      <c r="X2479" s="18"/>
      <c r="Y2479" s="18"/>
      <c r="Z2479" s="18"/>
      <c r="AA2479" s="18"/>
      <c r="AH2479" s="24"/>
      <c r="AI2479" s="25"/>
      <c r="AJ2479" s="71"/>
      <c r="AK2479" s="72"/>
    </row>
    <row r="2480" spans="23:37" x14ac:dyDescent="0.3">
      <c r="W2480" s="18"/>
      <c r="X2480" s="18"/>
      <c r="Y2480" s="18"/>
      <c r="Z2480" s="18"/>
      <c r="AA2480" s="18"/>
      <c r="AH2480" s="24"/>
      <c r="AI2480" s="25"/>
      <c r="AJ2480" s="71"/>
      <c r="AK2480" s="72"/>
    </row>
    <row r="2481" spans="23:37" x14ac:dyDescent="0.3">
      <c r="W2481" s="18"/>
      <c r="X2481" s="18"/>
      <c r="Y2481" s="18"/>
      <c r="Z2481" s="18"/>
      <c r="AA2481" s="18"/>
      <c r="AH2481" s="24"/>
      <c r="AI2481" s="25"/>
      <c r="AJ2481" s="71"/>
      <c r="AK2481" s="72"/>
    </row>
    <row r="2482" spans="23:37" x14ac:dyDescent="0.3">
      <c r="W2482" s="18"/>
      <c r="X2482" s="18"/>
      <c r="Y2482" s="18"/>
      <c r="Z2482" s="18"/>
      <c r="AA2482" s="18"/>
      <c r="AH2482" s="24"/>
      <c r="AI2482" s="25"/>
      <c r="AJ2482" s="71"/>
      <c r="AK2482" s="72"/>
    </row>
    <row r="2483" spans="23:37" x14ac:dyDescent="0.3">
      <c r="W2483" s="18"/>
      <c r="X2483" s="18"/>
      <c r="Y2483" s="18"/>
      <c r="Z2483" s="18"/>
      <c r="AA2483" s="18"/>
      <c r="AH2483" s="24"/>
      <c r="AI2483" s="25"/>
      <c r="AJ2483" s="71"/>
      <c r="AK2483" s="72"/>
    </row>
    <row r="2484" spans="23:37" x14ac:dyDescent="0.3">
      <c r="W2484" s="18"/>
      <c r="X2484" s="18"/>
      <c r="Y2484" s="18"/>
      <c r="Z2484" s="18"/>
      <c r="AA2484" s="18"/>
      <c r="AH2484" s="24"/>
      <c r="AI2484" s="25"/>
      <c r="AJ2484" s="71"/>
      <c r="AK2484" s="72"/>
    </row>
    <row r="2485" spans="23:37" x14ac:dyDescent="0.3">
      <c r="W2485" s="18"/>
      <c r="X2485" s="18"/>
      <c r="Y2485" s="18"/>
      <c r="Z2485" s="18"/>
      <c r="AA2485" s="18"/>
      <c r="AH2485" s="24"/>
      <c r="AI2485" s="25"/>
      <c r="AJ2485" s="71"/>
      <c r="AK2485" s="72"/>
    </row>
    <row r="2486" spans="23:37" x14ac:dyDescent="0.3">
      <c r="W2486" s="18"/>
      <c r="X2486" s="18"/>
      <c r="Y2486" s="18"/>
      <c r="Z2486" s="18"/>
      <c r="AA2486" s="18"/>
      <c r="AH2486" s="24"/>
      <c r="AI2486" s="25"/>
      <c r="AJ2486" s="71"/>
      <c r="AK2486" s="72"/>
    </row>
    <row r="2487" spans="23:37" x14ac:dyDescent="0.3">
      <c r="W2487" s="18"/>
      <c r="X2487" s="18"/>
      <c r="Y2487" s="18"/>
      <c r="Z2487" s="18"/>
      <c r="AA2487" s="18"/>
      <c r="AH2487" s="24"/>
      <c r="AI2487" s="25"/>
      <c r="AJ2487" s="71"/>
      <c r="AK2487" s="72"/>
    </row>
    <row r="2488" spans="23:37" x14ac:dyDescent="0.3">
      <c r="W2488" s="18"/>
      <c r="X2488" s="18"/>
      <c r="Y2488" s="18"/>
      <c r="Z2488" s="18"/>
      <c r="AA2488" s="18"/>
      <c r="AH2488" s="24"/>
      <c r="AI2488" s="25"/>
      <c r="AJ2488" s="71"/>
      <c r="AK2488" s="72"/>
    </row>
    <row r="2489" spans="23:37" x14ac:dyDescent="0.3">
      <c r="W2489" s="18"/>
      <c r="X2489" s="18"/>
      <c r="Y2489" s="18"/>
      <c r="Z2489" s="18"/>
      <c r="AA2489" s="18"/>
      <c r="AH2489" s="24"/>
      <c r="AI2489" s="25"/>
      <c r="AJ2489" s="71"/>
      <c r="AK2489" s="72"/>
    </row>
    <row r="2490" spans="23:37" x14ac:dyDescent="0.3">
      <c r="W2490" s="18"/>
      <c r="X2490" s="18"/>
      <c r="Y2490" s="18"/>
      <c r="Z2490" s="18"/>
      <c r="AA2490" s="18"/>
      <c r="AH2490" s="24"/>
      <c r="AI2490" s="25"/>
      <c r="AJ2490" s="71"/>
      <c r="AK2490" s="72"/>
    </row>
    <row r="2491" spans="23:37" x14ac:dyDescent="0.3">
      <c r="W2491" s="18"/>
      <c r="X2491" s="18"/>
      <c r="Y2491" s="18"/>
      <c r="Z2491" s="18"/>
      <c r="AA2491" s="18"/>
      <c r="AH2491" s="24"/>
      <c r="AI2491" s="25"/>
      <c r="AJ2491" s="71"/>
      <c r="AK2491" s="72"/>
    </row>
    <row r="2492" spans="23:37" x14ac:dyDescent="0.3">
      <c r="W2492" s="18"/>
      <c r="X2492" s="18"/>
      <c r="Y2492" s="18"/>
      <c r="Z2492" s="18"/>
      <c r="AA2492" s="18"/>
      <c r="AH2492" s="24"/>
      <c r="AI2492" s="25"/>
      <c r="AJ2492" s="71"/>
      <c r="AK2492" s="72"/>
    </row>
    <row r="2493" spans="23:37" x14ac:dyDescent="0.3">
      <c r="W2493" s="18"/>
      <c r="X2493" s="18"/>
      <c r="Y2493" s="18"/>
      <c r="Z2493" s="18"/>
      <c r="AA2493" s="18"/>
      <c r="AH2493" s="24"/>
      <c r="AI2493" s="25"/>
      <c r="AJ2493" s="71"/>
      <c r="AK2493" s="72"/>
    </row>
    <row r="2494" spans="23:37" x14ac:dyDescent="0.3">
      <c r="W2494" s="18"/>
      <c r="X2494" s="18"/>
      <c r="Y2494" s="18"/>
      <c r="Z2494" s="18"/>
      <c r="AA2494" s="18"/>
      <c r="AH2494" s="24"/>
      <c r="AI2494" s="25"/>
      <c r="AJ2494" s="71"/>
      <c r="AK2494" s="72"/>
    </row>
    <row r="2495" spans="23:37" x14ac:dyDescent="0.3">
      <c r="W2495" s="18"/>
      <c r="X2495" s="18"/>
      <c r="Y2495" s="18"/>
      <c r="Z2495" s="18"/>
      <c r="AA2495" s="18"/>
      <c r="AH2495" s="24"/>
      <c r="AI2495" s="25"/>
      <c r="AJ2495" s="71"/>
      <c r="AK2495" s="72"/>
    </row>
    <row r="2496" spans="23:37" x14ac:dyDescent="0.3">
      <c r="W2496" s="18"/>
      <c r="X2496" s="18"/>
      <c r="Y2496" s="18"/>
      <c r="Z2496" s="18"/>
      <c r="AA2496" s="18"/>
      <c r="AH2496" s="24"/>
      <c r="AI2496" s="25"/>
      <c r="AJ2496" s="71"/>
      <c r="AK2496" s="72"/>
    </row>
    <row r="2497" spans="23:37" x14ac:dyDescent="0.3">
      <c r="W2497" s="18"/>
      <c r="X2497" s="18"/>
      <c r="Y2497" s="18"/>
      <c r="Z2497" s="18"/>
      <c r="AA2497" s="18"/>
      <c r="AH2497" s="24"/>
      <c r="AI2497" s="25"/>
      <c r="AJ2497" s="71"/>
      <c r="AK2497" s="72"/>
    </row>
    <row r="2498" spans="23:37" x14ac:dyDescent="0.3">
      <c r="W2498" s="18"/>
      <c r="X2498" s="18"/>
      <c r="Y2498" s="18"/>
      <c r="Z2498" s="18"/>
      <c r="AA2498" s="18"/>
      <c r="AH2498" s="24"/>
      <c r="AI2498" s="25"/>
      <c r="AJ2498" s="71"/>
      <c r="AK2498" s="72"/>
    </row>
    <row r="2499" spans="23:37" x14ac:dyDescent="0.3">
      <c r="W2499" s="18"/>
      <c r="X2499" s="18"/>
      <c r="Y2499" s="18"/>
      <c r="Z2499" s="18"/>
      <c r="AA2499" s="18"/>
      <c r="AH2499" s="24"/>
      <c r="AI2499" s="25"/>
      <c r="AJ2499" s="71"/>
      <c r="AK2499" s="72"/>
    </row>
    <row r="2500" spans="23:37" x14ac:dyDescent="0.3">
      <c r="W2500" s="18"/>
      <c r="X2500" s="18"/>
      <c r="Y2500" s="18"/>
      <c r="Z2500" s="18"/>
      <c r="AA2500" s="18"/>
      <c r="AH2500" s="24"/>
      <c r="AI2500" s="25"/>
      <c r="AJ2500" s="71"/>
      <c r="AK2500" s="72"/>
    </row>
    <row r="2501" spans="23:37" x14ac:dyDescent="0.3">
      <c r="W2501" s="18"/>
      <c r="X2501" s="18"/>
      <c r="Y2501" s="18"/>
      <c r="Z2501" s="18"/>
      <c r="AA2501" s="18"/>
      <c r="AH2501" s="24"/>
      <c r="AI2501" s="25"/>
      <c r="AJ2501" s="71"/>
      <c r="AK2501" s="72"/>
    </row>
    <row r="2502" spans="23:37" x14ac:dyDescent="0.3">
      <c r="W2502" s="18"/>
      <c r="X2502" s="18"/>
      <c r="Y2502" s="18"/>
      <c r="Z2502" s="18"/>
      <c r="AA2502" s="18"/>
      <c r="AH2502" s="24"/>
      <c r="AI2502" s="25"/>
      <c r="AJ2502" s="71"/>
      <c r="AK2502" s="72"/>
    </row>
    <row r="2503" spans="23:37" x14ac:dyDescent="0.3">
      <c r="W2503" s="18"/>
      <c r="X2503" s="18"/>
      <c r="Y2503" s="18"/>
      <c r="Z2503" s="18"/>
      <c r="AA2503" s="18"/>
      <c r="AH2503" s="24"/>
      <c r="AI2503" s="25"/>
      <c r="AJ2503" s="71"/>
      <c r="AK2503" s="72"/>
    </row>
    <row r="2504" spans="23:37" x14ac:dyDescent="0.3">
      <c r="W2504" s="18"/>
      <c r="X2504" s="18"/>
      <c r="Y2504" s="18"/>
      <c r="Z2504" s="18"/>
      <c r="AA2504" s="18"/>
      <c r="AH2504" s="24"/>
      <c r="AI2504" s="25"/>
      <c r="AJ2504" s="71"/>
      <c r="AK2504" s="72"/>
    </row>
    <row r="2505" spans="23:37" x14ac:dyDescent="0.3">
      <c r="W2505" s="18"/>
      <c r="X2505" s="18"/>
      <c r="Y2505" s="18"/>
      <c r="Z2505" s="18"/>
      <c r="AA2505" s="18"/>
      <c r="AH2505" s="24"/>
      <c r="AI2505" s="25"/>
      <c r="AJ2505" s="71"/>
      <c r="AK2505" s="72"/>
    </row>
    <row r="2506" spans="23:37" x14ac:dyDescent="0.3">
      <c r="W2506" s="18"/>
      <c r="X2506" s="18"/>
      <c r="Y2506" s="18"/>
      <c r="Z2506" s="18"/>
      <c r="AA2506" s="18"/>
      <c r="AH2506" s="24"/>
      <c r="AI2506" s="25"/>
      <c r="AJ2506" s="71"/>
      <c r="AK2506" s="72"/>
    </row>
    <row r="2507" spans="23:37" x14ac:dyDescent="0.3">
      <c r="W2507" s="18"/>
      <c r="X2507" s="18"/>
      <c r="Y2507" s="18"/>
      <c r="Z2507" s="18"/>
      <c r="AA2507" s="18"/>
      <c r="AH2507" s="24"/>
      <c r="AI2507" s="25"/>
      <c r="AJ2507" s="71"/>
      <c r="AK2507" s="72"/>
    </row>
    <row r="2508" spans="23:37" x14ac:dyDescent="0.3">
      <c r="W2508" s="18"/>
      <c r="X2508" s="18"/>
      <c r="Y2508" s="18"/>
      <c r="Z2508" s="18"/>
      <c r="AA2508" s="18"/>
      <c r="AH2508" s="24"/>
      <c r="AI2508" s="25"/>
      <c r="AJ2508" s="71"/>
      <c r="AK2508" s="72"/>
    </row>
    <row r="2509" spans="23:37" x14ac:dyDescent="0.3">
      <c r="W2509" s="18"/>
      <c r="X2509" s="18"/>
      <c r="Y2509" s="18"/>
      <c r="Z2509" s="18"/>
      <c r="AA2509" s="18"/>
      <c r="AH2509" s="24"/>
      <c r="AI2509" s="25"/>
      <c r="AJ2509" s="71"/>
      <c r="AK2509" s="72"/>
    </row>
    <row r="2510" spans="23:37" x14ac:dyDescent="0.3">
      <c r="W2510" s="18"/>
      <c r="X2510" s="18"/>
      <c r="Y2510" s="18"/>
      <c r="Z2510" s="18"/>
      <c r="AA2510" s="18"/>
      <c r="AH2510" s="24"/>
      <c r="AI2510" s="25"/>
      <c r="AJ2510" s="71"/>
      <c r="AK2510" s="72"/>
    </row>
    <row r="2511" spans="23:37" x14ac:dyDescent="0.3">
      <c r="W2511" s="18"/>
      <c r="X2511" s="18"/>
      <c r="Y2511" s="18"/>
      <c r="Z2511" s="18"/>
      <c r="AA2511" s="18"/>
      <c r="AH2511" s="24"/>
      <c r="AI2511" s="25"/>
      <c r="AJ2511" s="71"/>
      <c r="AK2511" s="72"/>
    </row>
    <row r="2512" spans="23:37" x14ac:dyDescent="0.3">
      <c r="W2512" s="18"/>
      <c r="X2512" s="18"/>
      <c r="Y2512" s="18"/>
      <c r="Z2512" s="18"/>
      <c r="AA2512" s="18"/>
      <c r="AH2512" s="24"/>
      <c r="AI2512" s="25"/>
      <c r="AJ2512" s="71"/>
      <c r="AK2512" s="72"/>
    </row>
    <row r="2513" spans="23:37" x14ac:dyDescent="0.3">
      <c r="W2513" s="18"/>
      <c r="X2513" s="18"/>
      <c r="Y2513" s="18"/>
      <c r="Z2513" s="18"/>
      <c r="AA2513" s="18"/>
      <c r="AH2513" s="24"/>
      <c r="AI2513" s="25"/>
      <c r="AJ2513" s="71"/>
      <c r="AK2513" s="72"/>
    </row>
    <row r="2514" spans="23:37" x14ac:dyDescent="0.3">
      <c r="W2514" s="18"/>
      <c r="X2514" s="18"/>
      <c r="Y2514" s="18"/>
      <c r="Z2514" s="18"/>
      <c r="AA2514" s="18"/>
      <c r="AH2514" s="24"/>
      <c r="AI2514" s="25"/>
      <c r="AJ2514" s="71"/>
      <c r="AK2514" s="72"/>
    </row>
    <row r="2515" spans="23:37" x14ac:dyDescent="0.3">
      <c r="W2515" s="18"/>
      <c r="X2515" s="18"/>
      <c r="Y2515" s="18"/>
      <c r="Z2515" s="18"/>
      <c r="AA2515" s="18"/>
      <c r="AH2515" s="24"/>
      <c r="AI2515" s="25"/>
      <c r="AJ2515" s="71"/>
      <c r="AK2515" s="72"/>
    </row>
    <row r="2516" spans="23:37" x14ac:dyDescent="0.3">
      <c r="W2516" s="18"/>
      <c r="X2516" s="18"/>
      <c r="Y2516" s="18"/>
      <c r="Z2516" s="18"/>
      <c r="AA2516" s="18"/>
      <c r="AH2516" s="24"/>
      <c r="AI2516" s="25"/>
      <c r="AJ2516" s="71"/>
      <c r="AK2516" s="72"/>
    </row>
    <row r="2517" spans="23:37" x14ac:dyDescent="0.3">
      <c r="W2517" s="18"/>
      <c r="X2517" s="18"/>
      <c r="Y2517" s="18"/>
      <c r="Z2517" s="18"/>
      <c r="AA2517" s="18"/>
      <c r="AH2517" s="24"/>
      <c r="AI2517" s="25"/>
      <c r="AJ2517" s="71"/>
      <c r="AK2517" s="72"/>
    </row>
    <row r="2518" spans="23:37" x14ac:dyDescent="0.3">
      <c r="W2518" s="18"/>
      <c r="X2518" s="18"/>
      <c r="Y2518" s="18"/>
      <c r="Z2518" s="18"/>
      <c r="AA2518" s="18"/>
      <c r="AH2518" s="24"/>
      <c r="AI2518" s="25"/>
      <c r="AJ2518" s="71"/>
      <c r="AK2518" s="72"/>
    </row>
    <row r="2519" spans="23:37" x14ac:dyDescent="0.3">
      <c r="W2519" s="18"/>
      <c r="X2519" s="18"/>
      <c r="Y2519" s="18"/>
      <c r="Z2519" s="18"/>
      <c r="AA2519" s="18"/>
      <c r="AH2519" s="24"/>
      <c r="AI2519" s="25"/>
      <c r="AJ2519" s="71"/>
      <c r="AK2519" s="72"/>
    </row>
    <row r="2520" spans="23:37" x14ac:dyDescent="0.3">
      <c r="W2520" s="18"/>
      <c r="X2520" s="18"/>
      <c r="Y2520" s="18"/>
      <c r="Z2520" s="18"/>
      <c r="AA2520" s="18"/>
      <c r="AH2520" s="24"/>
      <c r="AI2520" s="25"/>
      <c r="AJ2520" s="71"/>
      <c r="AK2520" s="72"/>
    </row>
    <row r="2521" spans="23:37" x14ac:dyDescent="0.3">
      <c r="W2521" s="18"/>
      <c r="X2521" s="18"/>
      <c r="Y2521" s="18"/>
      <c r="Z2521" s="18"/>
      <c r="AA2521" s="18"/>
      <c r="AH2521" s="24"/>
      <c r="AI2521" s="25"/>
      <c r="AJ2521" s="71"/>
      <c r="AK2521" s="72"/>
    </row>
    <row r="2522" spans="23:37" x14ac:dyDescent="0.3">
      <c r="W2522" s="18"/>
      <c r="X2522" s="18"/>
      <c r="Y2522" s="18"/>
      <c r="Z2522" s="18"/>
      <c r="AA2522" s="18"/>
      <c r="AH2522" s="24"/>
      <c r="AI2522" s="25"/>
      <c r="AJ2522" s="71"/>
      <c r="AK2522" s="72"/>
    </row>
    <row r="2523" spans="23:37" x14ac:dyDescent="0.3">
      <c r="W2523" s="18"/>
      <c r="X2523" s="18"/>
      <c r="Y2523" s="18"/>
      <c r="Z2523" s="18"/>
      <c r="AA2523" s="18"/>
      <c r="AH2523" s="24"/>
      <c r="AI2523" s="25"/>
      <c r="AJ2523" s="71"/>
      <c r="AK2523" s="72"/>
    </row>
    <row r="2524" spans="23:37" x14ac:dyDescent="0.3">
      <c r="W2524" s="18"/>
      <c r="X2524" s="18"/>
      <c r="Y2524" s="18"/>
      <c r="Z2524" s="18"/>
      <c r="AA2524" s="18"/>
      <c r="AH2524" s="24"/>
      <c r="AI2524" s="25"/>
      <c r="AJ2524" s="71"/>
      <c r="AK2524" s="72"/>
    </row>
    <row r="2525" spans="23:37" x14ac:dyDescent="0.3">
      <c r="W2525" s="18"/>
      <c r="X2525" s="18"/>
      <c r="Y2525" s="18"/>
      <c r="Z2525" s="18"/>
      <c r="AA2525" s="18"/>
      <c r="AH2525" s="24"/>
      <c r="AI2525" s="25"/>
      <c r="AJ2525" s="71"/>
      <c r="AK2525" s="72"/>
    </row>
    <row r="2526" spans="23:37" x14ac:dyDescent="0.3">
      <c r="W2526" s="18"/>
      <c r="X2526" s="18"/>
      <c r="Y2526" s="18"/>
      <c r="Z2526" s="18"/>
      <c r="AA2526" s="18"/>
      <c r="AH2526" s="24"/>
      <c r="AI2526" s="25"/>
      <c r="AJ2526" s="71"/>
      <c r="AK2526" s="72"/>
    </row>
    <row r="2527" spans="23:37" x14ac:dyDescent="0.3">
      <c r="W2527" s="18"/>
      <c r="X2527" s="18"/>
      <c r="Y2527" s="18"/>
      <c r="Z2527" s="18"/>
      <c r="AA2527" s="18"/>
      <c r="AH2527" s="24"/>
      <c r="AI2527" s="25"/>
      <c r="AJ2527" s="71"/>
      <c r="AK2527" s="72"/>
    </row>
    <row r="2528" spans="23:37" x14ac:dyDescent="0.3">
      <c r="W2528" s="18"/>
      <c r="X2528" s="18"/>
      <c r="Y2528" s="18"/>
      <c r="Z2528" s="18"/>
      <c r="AA2528" s="18"/>
      <c r="AH2528" s="24"/>
      <c r="AI2528" s="25"/>
      <c r="AJ2528" s="71"/>
      <c r="AK2528" s="72"/>
    </row>
    <row r="2529" spans="23:37" x14ac:dyDescent="0.3">
      <c r="W2529" s="18"/>
      <c r="X2529" s="18"/>
      <c r="Y2529" s="18"/>
      <c r="Z2529" s="18"/>
      <c r="AA2529" s="18"/>
      <c r="AH2529" s="24"/>
      <c r="AI2529" s="25"/>
      <c r="AJ2529" s="71"/>
      <c r="AK2529" s="72"/>
    </row>
    <row r="2530" spans="23:37" x14ac:dyDescent="0.3">
      <c r="W2530" s="18"/>
      <c r="X2530" s="18"/>
      <c r="Y2530" s="18"/>
      <c r="Z2530" s="18"/>
      <c r="AA2530" s="18"/>
      <c r="AH2530" s="24"/>
      <c r="AI2530" s="25"/>
      <c r="AJ2530" s="71"/>
      <c r="AK2530" s="72"/>
    </row>
    <row r="2531" spans="23:37" x14ac:dyDescent="0.3">
      <c r="W2531" s="18"/>
      <c r="X2531" s="18"/>
      <c r="Y2531" s="18"/>
      <c r="Z2531" s="18"/>
      <c r="AA2531" s="18"/>
      <c r="AH2531" s="24"/>
      <c r="AI2531" s="25"/>
      <c r="AJ2531" s="71"/>
      <c r="AK2531" s="72"/>
    </row>
    <row r="2532" spans="23:37" x14ac:dyDescent="0.3">
      <c r="W2532" s="18"/>
      <c r="X2532" s="18"/>
      <c r="Y2532" s="18"/>
      <c r="Z2532" s="18"/>
      <c r="AA2532" s="18"/>
      <c r="AH2532" s="24"/>
      <c r="AI2532" s="25"/>
      <c r="AJ2532" s="71"/>
      <c r="AK2532" s="72"/>
    </row>
    <row r="2533" spans="23:37" x14ac:dyDescent="0.3">
      <c r="W2533" s="18"/>
      <c r="X2533" s="18"/>
      <c r="Y2533" s="18"/>
      <c r="Z2533" s="18"/>
      <c r="AA2533" s="18"/>
      <c r="AH2533" s="24"/>
      <c r="AI2533" s="25"/>
      <c r="AJ2533" s="71"/>
      <c r="AK2533" s="72"/>
    </row>
    <row r="2534" spans="23:37" x14ac:dyDescent="0.3">
      <c r="W2534" s="18"/>
      <c r="X2534" s="18"/>
      <c r="Y2534" s="18"/>
      <c r="Z2534" s="18"/>
      <c r="AA2534" s="18"/>
      <c r="AH2534" s="24"/>
      <c r="AI2534" s="25"/>
      <c r="AJ2534" s="71"/>
      <c r="AK2534" s="72"/>
    </row>
    <row r="2535" spans="23:37" x14ac:dyDescent="0.3">
      <c r="W2535" s="18"/>
      <c r="X2535" s="18"/>
      <c r="Y2535" s="18"/>
      <c r="Z2535" s="18"/>
      <c r="AA2535" s="18"/>
      <c r="AH2535" s="24"/>
      <c r="AI2535" s="25"/>
      <c r="AJ2535" s="71"/>
      <c r="AK2535" s="72"/>
    </row>
    <row r="2536" spans="23:37" x14ac:dyDescent="0.3">
      <c r="W2536" s="18"/>
      <c r="X2536" s="18"/>
      <c r="Y2536" s="18"/>
      <c r="Z2536" s="18"/>
      <c r="AA2536" s="18"/>
      <c r="AH2536" s="24"/>
      <c r="AI2536" s="25"/>
      <c r="AJ2536" s="71"/>
      <c r="AK2536" s="72"/>
    </row>
    <row r="2537" spans="23:37" x14ac:dyDescent="0.3">
      <c r="W2537" s="18"/>
      <c r="X2537" s="18"/>
      <c r="Y2537" s="18"/>
      <c r="Z2537" s="18"/>
      <c r="AA2537" s="18"/>
      <c r="AH2537" s="24"/>
      <c r="AI2537" s="25"/>
      <c r="AJ2537" s="71"/>
      <c r="AK2537" s="72"/>
    </row>
    <row r="2538" spans="23:37" x14ac:dyDescent="0.3">
      <c r="W2538" s="18"/>
      <c r="X2538" s="18"/>
      <c r="Y2538" s="18"/>
      <c r="Z2538" s="18"/>
      <c r="AA2538" s="18"/>
      <c r="AH2538" s="24"/>
      <c r="AI2538" s="25"/>
      <c r="AJ2538" s="71"/>
      <c r="AK2538" s="72"/>
    </row>
    <row r="2539" spans="23:37" x14ac:dyDescent="0.3">
      <c r="W2539" s="18"/>
      <c r="X2539" s="18"/>
      <c r="Y2539" s="18"/>
      <c r="Z2539" s="18"/>
      <c r="AA2539" s="18"/>
      <c r="AH2539" s="24"/>
      <c r="AI2539" s="25"/>
      <c r="AJ2539" s="71"/>
      <c r="AK2539" s="72"/>
    </row>
    <row r="2540" spans="23:37" x14ac:dyDescent="0.3">
      <c r="W2540" s="18"/>
      <c r="X2540" s="18"/>
      <c r="Y2540" s="18"/>
      <c r="Z2540" s="18"/>
      <c r="AA2540" s="18"/>
      <c r="AH2540" s="24"/>
      <c r="AI2540" s="25"/>
      <c r="AJ2540" s="71"/>
      <c r="AK2540" s="72"/>
    </row>
    <row r="2541" spans="23:37" x14ac:dyDescent="0.3">
      <c r="W2541" s="18"/>
      <c r="X2541" s="18"/>
      <c r="Y2541" s="18"/>
      <c r="Z2541" s="18"/>
      <c r="AA2541" s="18"/>
      <c r="AH2541" s="24"/>
      <c r="AI2541" s="25"/>
      <c r="AJ2541" s="71"/>
      <c r="AK2541" s="72"/>
    </row>
    <row r="2542" spans="23:37" x14ac:dyDescent="0.3">
      <c r="W2542" s="18"/>
      <c r="X2542" s="18"/>
      <c r="Y2542" s="18"/>
      <c r="Z2542" s="18"/>
      <c r="AA2542" s="18"/>
      <c r="AH2542" s="24"/>
      <c r="AI2542" s="25"/>
      <c r="AJ2542" s="71"/>
      <c r="AK2542" s="72"/>
    </row>
    <row r="2543" spans="23:37" x14ac:dyDescent="0.3">
      <c r="W2543" s="18"/>
      <c r="X2543" s="18"/>
      <c r="Y2543" s="18"/>
      <c r="Z2543" s="18"/>
      <c r="AA2543" s="18"/>
      <c r="AH2543" s="24"/>
      <c r="AI2543" s="25"/>
      <c r="AJ2543" s="71"/>
      <c r="AK2543" s="72"/>
    </row>
    <row r="2544" spans="23:37" x14ac:dyDescent="0.3">
      <c r="W2544" s="18"/>
      <c r="X2544" s="18"/>
      <c r="Y2544" s="18"/>
      <c r="Z2544" s="18"/>
      <c r="AA2544" s="18"/>
      <c r="AH2544" s="24"/>
      <c r="AI2544" s="25"/>
      <c r="AJ2544" s="71"/>
      <c r="AK2544" s="72"/>
    </row>
    <row r="2545" spans="23:37" x14ac:dyDescent="0.3">
      <c r="W2545" s="18"/>
      <c r="X2545" s="18"/>
      <c r="Y2545" s="18"/>
      <c r="Z2545" s="18"/>
      <c r="AA2545" s="18"/>
      <c r="AH2545" s="24"/>
      <c r="AI2545" s="25"/>
      <c r="AJ2545" s="71"/>
      <c r="AK2545" s="72"/>
    </row>
    <row r="2546" spans="23:37" x14ac:dyDescent="0.3">
      <c r="W2546" s="18"/>
      <c r="X2546" s="18"/>
      <c r="Y2546" s="18"/>
      <c r="Z2546" s="18"/>
      <c r="AA2546" s="18"/>
      <c r="AH2546" s="24"/>
      <c r="AI2546" s="25"/>
      <c r="AJ2546" s="71"/>
      <c r="AK2546" s="72"/>
    </row>
    <row r="2547" spans="23:37" x14ac:dyDescent="0.3">
      <c r="W2547" s="18"/>
      <c r="X2547" s="18"/>
      <c r="Y2547" s="18"/>
      <c r="Z2547" s="18"/>
      <c r="AA2547" s="18"/>
      <c r="AH2547" s="24"/>
      <c r="AI2547" s="25"/>
      <c r="AJ2547" s="71"/>
      <c r="AK2547" s="72"/>
    </row>
    <row r="2548" spans="23:37" x14ac:dyDescent="0.3">
      <c r="W2548" s="18"/>
      <c r="X2548" s="18"/>
      <c r="Y2548" s="18"/>
      <c r="Z2548" s="18"/>
      <c r="AA2548" s="18"/>
      <c r="AH2548" s="24"/>
      <c r="AI2548" s="25"/>
      <c r="AJ2548" s="71"/>
      <c r="AK2548" s="72"/>
    </row>
    <row r="2549" spans="23:37" x14ac:dyDescent="0.3">
      <c r="W2549" s="18"/>
      <c r="X2549" s="18"/>
      <c r="Y2549" s="18"/>
      <c r="Z2549" s="18"/>
      <c r="AA2549" s="18"/>
      <c r="AH2549" s="24"/>
      <c r="AI2549" s="25"/>
      <c r="AJ2549" s="71"/>
      <c r="AK2549" s="72"/>
    </row>
    <row r="2550" spans="23:37" x14ac:dyDescent="0.3">
      <c r="W2550" s="18"/>
      <c r="X2550" s="18"/>
      <c r="Y2550" s="18"/>
      <c r="Z2550" s="18"/>
      <c r="AA2550" s="18"/>
      <c r="AH2550" s="24"/>
      <c r="AI2550" s="25"/>
      <c r="AJ2550" s="71"/>
      <c r="AK2550" s="72"/>
    </row>
    <row r="2551" spans="23:37" x14ac:dyDescent="0.3">
      <c r="W2551" s="18"/>
      <c r="X2551" s="18"/>
      <c r="Y2551" s="18"/>
      <c r="Z2551" s="18"/>
      <c r="AA2551" s="18"/>
      <c r="AH2551" s="24"/>
      <c r="AI2551" s="25"/>
      <c r="AJ2551" s="71"/>
      <c r="AK2551" s="72"/>
    </row>
    <row r="2552" spans="23:37" x14ac:dyDescent="0.3">
      <c r="W2552" s="18"/>
      <c r="X2552" s="18"/>
      <c r="Y2552" s="18"/>
      <c r="Z2552" s="18"/>
      <c r="AA2552" s="18"/>
      <c r="AH2552" s="24"/>
      <c r="AI2552" s="25"/>
      <c r="AJ2552" s="71"/>
      <c r="AK2552" s="72"/>
    </row>
    <row r="2553" spans="23:37" x14ac:dyDescent="0.3">
      <c r="W2553" s="18"/>
      <c r="X2553" s="18"/>
      <c r="Y2553" s="18"/>
      <c r="Z2553" s="18"/>
      <c r="AA2553" s="18"/>
      <c r="AH2553" s="24"/>
      <c r="AI2553" s="25"/>
      <c r="AJ2553" s="71"/>
      <c r="AK2553" s="72"/>
    </row>
    <row r="2554" spans="23:37" x14ac:dyDescent="0.3">
      <c r="W2554" s="18"/>
      <c r="X2554" s="18"/>
      <c r="Y2554" s="18"/>
      <c r="Z2554" s="18"/>
      <c r="AA2554" s="18"/>
      <c r="AH2554" s="24"/>
      <c r="AI2554" s="25"/>
      <c r="AJ2554" s="71"/>
      <c r="AK2554" s="72"/>
    </row>
    <row r="2555" spans="23:37" x14ac:dyDescent="0.3">
      <c r="W2555" s="18"/>
      <c r="X2555" s="18"/>
      <c r="Y2555" s="18"/>
      <c r="Z2555" s="18"/>
      <c r="AA2555" s="18"/>
      <c r="AH2555" s="24"/>
      <c r="AI2555" s="25"/>
      <c r="AJ2555" s="71"/>
      <c r="AK2555" s="72"/>
    </row>
    <row r="2556" spans="23:37" x14ac:dyDescent="0.3">
      <c r="W2556" s="18"/>
      <c r="X2556" s="18"/>
      <c r="Y2556" s="18"/>
      <c r="Z2556" s="18"/>
      <c r="AA2556" s="18"/>
      <c r="AH2556" s="24"/>
      <c r="AI2556" s="25"/>
      <c r="AJ2556" s="71"/>
      <c r="AK2556" s="72"/>
    </row>
    <row r="2557" spans="23:37" x14ac:dyDescent="0.3">
      <c r="W2557" s="18"/>
      <c r="X2557" s="18"/>
      <c r="Y2557" s="18"/>
      <c r="Z2557" s="18"/>
      <c r="AA2557" s="18"/>
      <c r="AH2557" s="24"/>
      <c r="AI2557" s="25"/>
      <c r="AJ2557" s="71"/>
      <c r="AK2557" s="72"/>
    </row>
    <row r="2558" spans="23:37" x14ac:dyDescent="0.3">
      <c r="W2558" s="18"/>
      <c r="X2558" s="18"/>
      <c r="Y2558" s="18"/>
      <c r="Z2558" s="18"/>
      <c r="AA2558" s="18"/>
      <c r="AH2558" s="24"/>
      <c r="AI2558" s="25"/>
      <c r="AJ2558" s="71"/>
      <c r="AK2558" s="72"/>
    </row>
    <row r="2559" spans="23:37" x14ac:dyDescent="0.3">
      <c r="W2559" s="18"/>
      <c r="X2559" s="18"/>
      <c r="Y2559" s="18"/>
      <c r="Z2559" s="18"/>
      <c r="AA2559" s="18"/>
      <c r="AH2559" s="24"/>
      <c r="AI2559" s="25"/>
      <c r="AJ2559" s="71"/>
      <c r="AK2559" s="72"/>
    </row>
    <row r="2560" spans="23:37" x14ac:dyDescent="0.3">
      <c r="W2560" s="18"/>
      <c r="X2560" s="18"/>
      <c r="Y2560" s="18"/>
      <c r="Z2560" s="18"/>
      <c r="AA2560" s="18"/>
      <c r="AH2560" s="24"/>
      <c r="AI2560" s="25"/>
      <c r="AJ2560" s="71"/>
      <c r="AK2560" s="72"/>
    </row>
    <row r="2561" spans="23:37" x14ac:dyDescent="0.3">
      <c r="W2561" s="18"/>
      <c r="X2561" s="18"/>
      <c r="Y2561" s="18"/>
      <c r="Z2561" s="18"/>
      <c r="AA2561" s="18"/>
      <c r="AH2561" s="24"/>
      <c r="AI2561" s="25"/>
      <c r="AJ2561" s="71"/>
      <c r="AK2561" s="72"/>
    </row>
    <row r="2562" spans="23:37" x14ac:dyDescent="0.3">
      <c r="W2562" s="18"/>
      <c r="X2562" s="18"/>
      <c r="Y2562" s="18"/>
      <c r="Z2562" s="18"/>
      <c r="AA2562" s="18"/>
      <c r="AH2562" s="24"/>
      <c r="AI2562" s="25"/>
      <c r="AJ2562" s="71"/>
      <c r="AK2562" s="72"/>
    </row>
    <row r="2563" spans="23:37" x14ac:dyDescent="0.3">
      <c r="W2563" s="18"/>
      <c r="X2563" s="18"/>
      <c r="Y2563" s="18"/>
      <c r="Z2563" s="18"/>
      <c r="AA2563" s="18"/>
      <c r="AH2563" s="24"/>
      <c r="AI2563" s="25"/>
      <c r="AJ2563" s="71"/>
      <c r="AK2563" s="72"/>
    </row>
    <row r="2564" spans="23:37" x14ac:dyDescent="0.3">
      <c r="W2564" s="18"/>
      <c r="X2564" s="18"/>
      <c r="Y2564" s="18"/>
      <c r="Z2564" s="18"/>
      <c r="AA2564" s="18"/>
      <c r="AH2564" s="24"/>
      <c r="AI2564" s="25"/>
      <c r="AJ2564" s="71"/>
      <c r="AK2564" s="72"/>
    </row>
    <row r="2565" spans="23:37" x14ac:dyDescent="0.3">
      <c r="W2565" s="18"/>
      <c r="X2565" s="18"/>
      <c r="Y2565" s="18"/>
      <c r="Z2565" s="18"/>
      <c r="AA2565" s="18"/>
      <c r="AH2565" s="24"/>
      <c r="AI2565" s="25"/>
      <c r="AJ2565" s="71"/>
      <c r="AK2565" s="72"/>
    </row>
    <row r="2566" spans="23:37" x14ac:dyDescent="0.3">
      <c r="W2566" s="18"/>
      <c r="X2566" s="18"/>
      <c r="Y2566" s="18"/>
      <c r="Z2566" s="18"/>
      <c r="AA2566" s="18"/>
      <c r="AH2566" s="24"/>
      <c r="AI2566" s="25"/>
      <c r="AJ2566" s="71"/>
      <c r="AK2566" s="72"/>
    </row>
    <row r="2567" spans="23:37" x14ac:dyDescent="0.3">
      <c r="W2567" s="18"/>
      <c r="X2567" s="18"/>
      <c r="Y2567" s="18"/>
      <c r="Z2567" s="18"/>
      <c r="AA2567" s="18"/>
      <c r="AH2567" s="24"/>
      <c r="AI2567" s="25"/>
      <c r="AJ2567" s="71"/>
      <c r="AK2567" s="72"/>
    </row>
    <row r="2568" spans="23:37" x14ac:dyDescent="0.3">
      <c r="W2568" s="18"/>
      <c r="X2568" s="18"/>
      <c r="Y2568" s="18"/>
      <c r="Z2568" s="18"/>
      <c r="AA2568" s="18"/>
      <c r="AH2568" s="24"/>
      <c r="AI2568" s="25"/>
      <c r="AJ2568" s="71"/>
      <c r="AK2568" s="72"/>
    </row>
    <row r="2569" spans="23:37" x14ac:dyDescent="0.3">
      <c r="W2569" s="18"/>
      <c r="X2569" s="18"/>
      <c r="Y2569" s="18"/>
      <c r="Z2569" s="18"/>
      <c r="AA2569" s="18"/>
      <c r="AH2569" s="24"/>
      <c r="AI2569" s="25"/>
      <c r="AJ2569" s="71"/>
      <c r="AK2569" s="72"/>
    </row>
    <row r="2570" spans="23:37" x14ac:dyDescent="0.3">
      <c r="W2570" s="18"/>
      <c r="X2570" s="18"/>
      <c r="Y2570" s="18"/>
      <c r="Z2570" s="18"/>
      <c r="AA2570" s="18"/>
      <c r="AH2570" s="24"/>
      <c r="AI2570" s="25"/>
      <c r="AJ2570" s="71"/>
      <c r="AK2570" s="72"/>
    </row>
    <row r="2571" spans="23:37" x14ac:dyDescent="0.3">
      <c r="W2571" s="18"/>
      <c r="X2571" s="18"/>
      <c r="Y2571" s="18"/>
      <c r="Z2571" s="18"/>
      <c r="AA2571" s="18"/>
      <c r="AH2571" s="24"/>
      <c r="AI2571" s="25"/>
      <c r="AJ2571" s="71"/>
      <c r="AK2571" s="72"/>
    </row>
    <row r="2572" spans="23:37" x14ac:dyDescent="0.3">
      <c r="W2572" s="18"/>
      <c r="X2572" s="18"/>
      <c r="Y2572" s="18"/>
      <c r="Z2572" s="18"/>
      <c r="AA2572" s="18"/>
      <c r="AH2572" s="24"/>
      <c r="AI2572" s="25"/>
      <c r="AJ2572" s="71"/>
      <c r="AK2572" s="72"/>
    </row>
    <row r="2573" spans="23:37" x14ac:dyDescent="0.3">
      <c r="W2573" s="18"/>
      <c r="X2573" s="18"/>
      <c r="Y2573" s="18"/>
      <c r="Z2573" s="18"/>
      <c r="AA2573" s="18"/>
      <c r="AH2573" s="24"/>
      <c r="AI2573" s="25"/>
      <c r="AJ2573" s="71"/>
      <c r="AK2573" s="72"/>
    </row>
    <row r="2574" spans="23:37" x14ac:dyDescent="0.3">
      <c r="W2574" s="18"/>
      <c r="X2574" s="18"/>
      <c r="Y2574" s="18"/>
      <c r="Z2574" s="18"/>
      <c r="AA2574" s="18"/>
      <c r="AH2574" s="24"/>
      <c r="AI2574" s="25"/>
      <c r="AJ2574" s="71"/>
      <c r="AK2574" s="72"/>
    </row>
    <row r="2575" spans="23:37" x14ac:dyDescent="0.3">
      <c r="W2575" s="18"/>
      <c r="X2575" s="18"/>
      <c r="Y2575" s="18"/>
      <c r="Z2575" s="18"/>
      <c r="AA2575" s="18"/>
      <c r="AH2575" s="24"/>
      <c r="AI2575" s="25"/>
      <c r="AJ2575" s="71"/>
      <c r="AK2575" s="72"/>
    </row>
    <row r="2576" spans="23:37" x14ac:dyDescent="0.3">
      <c r="W2576" s="18"/>
      <c r="X2576" s="18"/>
      <c r="Y2576" s="18"/>
      <c r="Z2576" s="18"/>
      <c r="AA2576" s="18"/>
      <c r="AH2576" s="24"/>
      <c r="AI2576" s="25"/>
      <c r="AJ2576" s="71"/>
      <c r="AK2576" s="72"/>
    </row>
    <row r="2577" spans="23:37" x14ac:dyDescent="0.3">
      <c r="W2577" s="18"/>
      <c r="X2577" s="18"/>
      <c r="Y2577" s="18"/>
      <c r="Z2577" s="18"/>
      <c r="AA2577" s="18"/>
      <c r="AH2577" s="24"/>
      <c r="AI2577" s="25"/>
      <c r="AJ2577" s="71"/>
      <c r="AK2577" s="72"/>
    </row>
    <row r="2578" spans="23:37" x14ac:dyDescent="0.3">
      <c r="W2578" s="18"/>
      <c r="X2578" s="18"/>
      <c r="Y2578" s="18"/>
      <c r="Z2578" s="18"/>
      <c r="AA2578" s="18"/>
      <c r="AH2578" s="24"/>
      <c r="AI2578" s="25"/>
      <c r="AJ2578" s="71"/>
      <c r="AK2578" s="72"/>
    </row>
    <row r="2579" spans="23:37" x14ac:dyDescent="0.3">
      <c r="W2579" s="18"/>
      <c r="X2579" s="18"/>
      <c r="Y2579" s="18"/>
      <c r="Z2579" s="18"/>
      <c r="AA2579" s="18"/>
      <c r="AH2579" s="24"/>
      <c r="AI2579" s="25"/>
      <c r="AJ2579" s="71"/>
      <c r="AK2579" s="72"/>
    </row>
    <row r="2580" spans="23:37" x14ac:dyDescent="0.3">
      <c r="W2580" s="18"/>
      <c r="X2580" s="18"/>
      <c r="Y2580" s="18"/>
      <c r="Z2580" s="18"/>
      <c r="AA2580" s="18"/>
      <c r="AH2580" s="24"/>
      <c r="AI2580" s="25"/>
      <c r="AJ2580" s="71"/>
      <c r="AK2580" s="72"/>
    </row>
    <row r="2581" spans="23:37" x14ac:dyDescent="0.3">
      <c r="W2581" s="18"/>
      <c r="X2581" s="18"/>
      <c r="Y2581" s="18"/>
      <c r="Z2581" s="18"/>
      <c r="AA2581" s="18"/>
      <c r="AH2581" s="24"/>
      <c r="AI2581" s="25"/>
      <c r="AJ2581" s="71"/>
      <c r="AK2581" s="72"/>
    </row>
    <row r="2582" spans="23:37" x14ac:dyDescent="0.3">
      <c r="W2582" s="18"/>
      <c r="X2582" s="18"/>
      <c r="Y2582" s="18"/>
      <c r="Z2582" s="18"/>
      <c r="AA2582" s="18"/>
      <c r="AH2582" s="24"/>
      <c r="AI2582" s="25"/>
      <c r="AJ2582" s="71"/>
      <c r="AK2582" s="72"/>
    </row>
    <row r="2583" spans="23:37" x14ac:dyDescent="0.3">
      <c r="W2583" s="18"/>
      <c r="X2583" s="18"/>
      <c r="Y2583" s="18"/>
      <c r="Z2583" s="18"/>
      <c r="AA2583" s="18"/>
      <c r="AH2583" s="24"/>
      <c r="AI2583" s="25"/>
      <c r="AJ2583" s="71"/>
      <c r="AK2583" s="72"/>
    </row>
    <row r="2584" spans="23:37" x14ac:dyDescent="0.3">
      <c r="W2584" s="18"/>
      <c r="X2584" s="18"/>
      <c r="Y2584" s="18"/>
      <c r="Z2584" s="18"/>
      <c r="AA2584" s="18"/>
      <c r="AH2584" s="24"/>
      <c r="AI2584" s="25"/>
      <c r="AJ2584" s="71"/>
      <c r="AK2584" s="72"/>
    </row>
    <row r="2585" spans="23:37" x14ac:dyDescent="0.3">
      <c r="W2585" s="18"/>
      <c r="X2585" s="18"/>
      <c r="Y2585" s="18"/>
      <c r="Z2585" s="18"/>
      <c r="AA2585" s="18"/>
      <c r="AH2585" s="24"/>
      <c r="AI2585" s="25"/>
      <c r="AJ2585" s="71"/>
      <c r="AK2585" s="72"/>
    </row>
    <row r="2586" spans="23:37" x14ac:dyDescent="0.3">
      <c r="W2586" s="18"/>
      <c r="X2586" s="18"/>
      <c r="Y2586" s="18"/>
      <c r="Z2586" s="18"/>
      <c r="AA2586" s="18"/>
      <c r="AH2586" s="24"/>
      <c r="AI2586" s="25"/>
      <c r="AJ2586" s="71"/>
      <c r="AK2586" s="72"/>
    </row>
    <row r="2587" spans="23:37" x14ac:dyDescent="0.3">
      <c r="W2587" s="18"/>
      <c r="X2587" s="18"/>
      <c r="Y2587" s="18"/>
      <c r="Z2587" s="18"/>
      <c r="AA2587" s="18"/>
      <c r="AH2587" s="24"/>
      <c r="AI2587" s="25"/>
      <c r="AJ2587" s="71"/>
      <c r="AK2587" s="72"/>
    </row>
    <row r="2588" spans="23:37" x14ac:dyDescent="0.3">
      <c r="W2588" s="18"/>
      <c r="X2588" s="18"/>
      <c r="Y2588" s="18"/>
      <c r="Z2588" s="18"/>
      <c r="AA2588" s="18"/>
      <c r="AH2588" s="24"/>
      <c r="AI2588" s="25"/>
      <c r="AJ2588" s="71"/>
      <c r="AK2588" s="72"/>
    </row>
    <row r="2589" spans="23:37" x14ac:dyDescent="0.3">
      <c r="W2589" s="18"/>
      <c r="X2589" s="18"/>
      <c r="Y2589" s="18"/>
      <c r="Z2589" s="18"/>
      <c r="AA2589" s="18"/>
      <c r="AH2589" s="24"/>
      <c r="AI2589" s="25"/>
      <c r="AJ2589" s="71"/>
      <c r="AK2589" s="72"/>
    </row>
    <row r="2590" spans="23:37" x14ac:dyDescent="0.3">
      <c r="W2590" s="18"/>
      <c r="X2590" s="18"/>
      <c r="Y2590" s="18"/>
      <c r="Z2590" s="18"/>
      <c r="AA2590" s="18"/>
      <c r="AH2590" s="24"/>
      <c r="AI2590" s="25"/>
      <c r="AJ2590" s="71"/>
      <c r="AK2590" s="72"/>
    </row>
    <row r="2591" spans="23:37" x14ac:dyDescent="0.3">
      <c r="W2591" s="18"/>
      <c r="X2591" s="18"/>
      <c r="Y2591" s="18"/>
      <c r="Z2591" s="18"/>
      <c r="AA2591" s="18"/>
      <c r="AH2591" s="24"/>
      <c r="AI2591" s="25"/>
      <c r="AJ2591" s="71"/>
      <c r="AK2591" s="72"/>
    </row>
    <row r="2592" spans="23:37" x14ac:dyDescent="0.3">
      <c r="W2592" s="18"/>
      <c r="X2592" s="18"/>
      <c r="Y2592" s="18"/>
      <c r="Z2592" s="18"/>
      <c r="AA2592" s="18"/>
      <c r="AH2592" s="24"/>
      <c r="AI2592" s="25"/>
      <c r="AJ2592" s="71"/>
      <c r="AK2592" s="72"/>
    </row>
    <row r="2593" spans="23:37" x14ac:dyDescent="0.3">
      <c r="W2593" s="18"/>
      <c r="X2593" s="18"/>
      <c r="Y2593" s="18"/>
      <c r="Z2593" s="18"/>
      <c r="AA2593" s="18"/>
      <c r="AH2593" s="24"/>
      <c r="AI2593" s="25"/>
      <c r="AJ2593" s="71"/>
      <c r="AK2593" s="72"/>
    </row>
    <row r="2594" spans="23:37" x14ac:dyDescent="0.3">
      <c r="W2594" s="18"/>
      <c r="X2594" s="18"/>
      <c r="Y2594" s="18"/>
      <c r="Z2594" s="18"/>
      <c r="AA2594" s="18"/>
      <c r="AH2594" s="24"/>
      <c r="AI2594" s="25"/>
      <c r="AJ2594" s="71"/>
      <c r="AK2594" s="72"/>
    </row>
    <row r="2595" spans="23:37" x14ac:dyDescent="0.3">
      <c r="W2595" s="18"/>
      <c r="X2595" s="18"/>
      <c r="Y2595" s="18"/>
      <c r="Z2595" s="18"/>
      <c r="AA2595" s="18"/>
      <c r="AH2595" s="24"/>
      <c r="AI2595" s="25"/>
      <c r="AJ2595" s="71"/>
      <c r="AK2595" s="72"/>
    </row>
    <row r="2596" spans="23:37" x14ac:dyDescent="0.3">
      <c r="W2596" s="18"/>
      <c r="X2596" s="18"/>
      <c r="Y2596" s="18"/>
      <c r="Z2596" s="18"/>
      <c r="AA2596" s="18"/>
      <c r="AH2596" s="24"/>
      <c r="AI2596" s="25"/>
      <c r="AJ2596" s="71"/>
      <c r="AK2596" s="72"/>
    </row>
    <row r="2597" spans="23:37" x14ac:dyDescent="0.3">
      <c r="W2597" s="18"/>
      <c r="X2597" s="18"/>
      <c r="Y2597" s="18"/>
      <c r="Z2597" s="18"/>
      <c r="AA2597" s="18"/>
      <c r="AH2597" s="24"/>
      <c r="AI2597" s="25"/>
      <c r="AJ2597" s="71"/>
      <c r="AK2597" s="72"/>
    </row>
    <row r="2598" spans="23:37" x14ac:dyDescent="0.3">
      <c r="W2598" s="18"/>
      <c r="X2598" s="18"/>
      <c r="Y2598" s="18"/>
      <c r="Z2598" s="18"/>
      <c r="AA2598" s="18"/>
      <c r="AH2598" s="24"/>
      <c r="AI2598" s="25"/>
      <c r="AJ2598" s="71"/>
      <c r="AK2598" s="72"/>
    </row>
    <row r="2599" spans="23:37" x14ac:dyDescent="0.3">
      <c r="W2599" s="18"/>
      <c r="X2599" s="18"/>
      <c r="Y2599" s="18"/>
      <c r="Z2599" s="18"/>
      <c r="AA2599" s="18"/>
      <c r="AH2599" s="24"/>
      <c r="AI2599" s="25"/>
      <c r="AJ2599" s="71"/>
      <c r="AK2599" s="72"/>
    </row>
    <row r="2600" spans="23:37" x14ac:dyDescent="0.3">
      <c r="W2600" s="18"/>
      <c r="X2600" s="18"/>
      <c r="Y2600" s="18"/>
      <c r="Z2600" s="18"/>
      <c r="AA2600" s="18"/>
      <c r="AH2600" s="24"/>
      <c r="AI2600" s="25"/>
      <c r="AJ2600" s="71"/>
      <c r="AK2600" s="72"/>
    </row>
    <row r="2601" spans="23:37" x14ac:dyDescent="0.3">
      <c r="W2601" s="18"/>
      <c r="X2601" s="18"/>
      <c r="Y2601" s="18"/>
      <c r="Z2601" s="18"/>
      <c r="AA2601" s="18"/>
      <c r="AH2601" s="24"/>
      <c r="AI2601" s="25"/>
      <c r="AJ2601" s="71"/>
      <c r="AK2601" s="72"/>
    </row>
    <row r="2602" spans="23:37" x14ac:dyDescent="0.3">
      <c r="W2602" s="18"/>
      <c r="X2602" s="18"/>
      <c r="Y2602" s="18"/>
      <c r="Z2602" s="18"/>
      <c r="AA2602" s="18"/>
      <c r="AH2602" s="24"/>
      <c r="AI2602" s="25"/>
      <c r="AJ2602" s="71"/>
      <c r="AK2602" s="72"/>
    </row>
    <row r="2603" spans="23:37" x14ac:dyDescent="0.3">
      <c r="W2603" s="18"/>
      <c r="X2603" s="18"/>
      <c r="Y2603" s="18"/>
      <c r="Z2603" s="18"/>
      <c r="AA2603" s="18"/>
      <c r="AH2603" s="24"/>
      <c r="AI2603" s="25"/>
      <c r="AJ2603" s="71"/>
      <c r="AK2603" s="72"/>
    </row>
    <row r="2604" spans="23:37" x14ac:dyDescent="0.3">
      <c r="W2604" s="18"/>
      <c r="X2604" s="18"/>
      <c r="Y2604" s="18"/>
      <c r="Z2604" s="18"/>
      <c r="AA2604" s="18"/>
      <c r="AH2604" s="24"/>
      <c r="AI2604" s="25"/>
      <c r="AJ2604" s="71"/>
      <c r="AK2604" s="72"/>
    </row>
    <row r="2605" spans="23:37" x14ac:dyDescent="0.3">
      <c r="W2605" s="18"/>
      <c r="X2605" s="18"/>
      <c r="Y2605" s="18"/>
      <c r="Z2605" s="18"/>
      <c r="AA2605" s="18"/>
      <c r="AH2605" s="24"/>
      <c r="AI2605" s="25"/>
      <c r="AJ2605" s="71"/>
      <c r="AK2605" s="72"/>
    </row>
    <row r="2606" spans="23:37" x14ac:dyDescent="0.3">
      <c r="W2606" s="18"/>
      <c r="X2606" s="18"/>
      <c r="Y2606" s="18"/>
      <c r="Z2606" s="18"/>
      <c r="AA2606" s="18"/>
      <c r="AH2606" s="24"/>
      <c r="AI2606" s="25"/>
      <c r="AJ2606" s="71"/>
      <c r="AK2606" s="72"/>
    </row>
    <row r="2607" spans="23:37" x14ac:dyDescent="0.3">
      <c r="W2607" s="18"/>
      <c r="X2607" s="18"/>
      <c r="Y2607" s="18"/>
      <c r="Z2607" s="18"/>
      <c r="AA2607" s="18"/>
      <c r="AH2607" s="24"/>
      <c r="AI2607" s="25"/>
      <c r="AJ2607" s="71"/>
      <c r="AK2607" s="72"/>
    </row>
    <row r="2608" spans="23:37" x14ac:dyDescent="0.3">
      <c r="W2608" s="18"/>
      <c r="X2608" s="18"/>
      <c r="Y2608" s="18"/>
      <c r="Z2608" s="18"/>
      <c r="AA2608" s="18"/>
      <c r="AH2608" s="24"/>
      <c r="AI2608" s="25"/>
      <c r="AJ2608" s="71"/>
      <c r="AK2608" s="72"/>
    </row>
    <row r="2609" spans="23:37" x14ac:dyDescent="0.3">
      <c r="W2609" s="18"/>
      <c r="X2609" s="18"/>
      <c r="Y2609" s="18"/>
      <c r="Z2609" s="18"/>
      <c r="AA2609" s="18"/>
      <c r="AH2609" s="24"/>
      <c r="AI2609" s="25"/>
      <c r="AJ2609" s="71"/>
      <c r="AK2609" s="72"/>
    </row>
    <row r="2610" spans="23:37" x14ac:dyDescent="0.3">
      <c r="W2610" s="18"/>
      <c r="X2610" s="18"/>
      <c r="Y2610" s="18"/>
      <c r="Z2610" s="18"/>
      <c r="AA2610" s="18"/>
      <c r="AH2610" s="24"/>
      <c r="AI2610" s="25"/>
      <c r="AJ2610" s="71"/>
      <c r="AK2610" s="72"/>
    </row>
    <row r="2611" spans="23:37" x14ac:dyDescent="0.3">
      <c r="W2611" s="18"/>
      <c r="X2611" s="18"/>
      <c r="Y2611" s="18"/>
      <c r="Z2611" s="18"/>
      <c r="AA2611" s="18"/>
      <c r="AH2611" s="24"/>
      <c r="AI2611" s="25"/>
      <c r="AJ2611" s="71"/>
      <c r="AK2611" s="72"/>
    </row>
    <row r="2612" spans="23:37" x14ac:dyDescent="0.3">
      <c r="W2612" s="18"/>
      <c r="X2612" s="18"/>
      <c r="Y2612" s="18"/>
      <c r="Z2612" s="18"/>
      <c r="AA2612" s="18"/>
      <c r="AH2612" s="24"/>
      <c r="AI2612" s="25"/>
      <c r="AJ2612" s="71"/>
      <c r="AK2612" s="72"/>
    </row>
    <row r="2613" spans="23:37" x14ac:dyDescent="0.3">
      <c r="W2613" s="18"/>
      <c r="X2613" s="18"/>
      <c r="Y2613" s="18"/>
      <c r="Z2613" s="18"/>
      <c r="AA2613" s="18"/>
      <c r="AH2613" s="24"/>
      <c r="AI2613" s="25"/>
      <c r="AJ2613" s="71"/>
      <c r="AK2613" s="72"/>
    </row>
    <row r="2614" spans="23:37" x14ac:dyDescent="0.3">
      <c r="W2614" s="18"/>
      <c r="X2614" s="18"/>
      <c r="Y2614" s="18"/>
      <c r="Z2614" s="18"/>
      <c r="AA2614" s="18"/>
      <c r="AH2614" s="24"/>
      <c r="AI2614" s="25"/>
      <c r="AJ2614" s="71"/>
      <c r="AK2614" s="72"/>
    </row>
    <row r="2615" spans="23:37" x14ac:dyDescent="0.3">
      <c r="W2615" s="18"/>
      <c r="X2615" s="18"/>
      <c r="Y2615" s="18"/>
      <c r="Z2615" s="18"/>
      <c r="AA2615" s="18"/>
      <c r="AH2615" s="24"/>
      <c r="AI2615" s="25"/>
      <c r="AJ2615" s="71"/>
      <c r="AK2615" s="72"/>
    </row>
    <row r="2616" spans="23:37" x14ac:dyDescent="0.3">
      <c r="W2616" s="18"/>
      <c r="X2616" s="18"/>
      <c r="Y2616" s="18"/>
      <c r="Z2616" s="18"/>
      <c r="AA2616" s="18"/>
      <c r="AH2616" s="24"/>
      <c r="AI2616" s="25"/>
      <c r="AJ2616" s="71"/>
      <c r="AK2616" s="72"/>
    </row>
    <row r="2617" spans="23:37" x14ac:dyDescent="0.3">
      <c r="W2617" s="18"/>
      <c r="X2617" s="18"/>
      <c r="Y2617" s="18"/>
      <c r="Z2617" s="18"/>
      <c r="AA2617" s="18"/>
      <c r="AH2617" s="24"/>
      <c r="AI2617" s="25"/>
      <c r="AJ2617" s="71"/>
      <c r="AK2617" s="72"/>
    </row>
    <row r="2618" spans="23:37" x14ac:dyDescent="0.3">
      <c r="W2618" s="18"/>
      <c r="X2618" s="18"/>
      <c r="Y2618" s="18"/>
      <c r="Z2618" s="18"/>
      <c r="AA2618" s="18"/>
      <c r="AH2618" s="24"/>
      <c r="AI2618" s="25"/>
      <c r="AJ2618" s="71"/>
      <c r="AK2618" s="72"/>
    </row>
    <row r="2619" spans="23:37" x14ac:dyDescent="0.3">
      <c r="W2619" s="18"/>
      <c r="X2619" s="18"/>
      <c r="Y2619" s="18"/>
      <c r="Z2619" s="18"/>
      <c r="AA2619" s="18"/>
      <c r="AH2619" s="24"/>
      <c r="AI2619" s="25"/>
      <c r="AJ2619" s="71"/>
      <c r="AK2619" s="72"/>
    </row>
    <row r="2620" spans="23:37" x14ac:dyDescent="0.3">
      <c r="W2620" s="18"/>
      <c r="X2620" s="18"/>
      <c r="Y2620" s="18"/>
      <c r="Z2620" s="18"/>
      <c r="AA2620" s="18"/>
      <c r="AH2620" s="24"/>
      <c r="AI2620" s="25"/>
      <c r="AJ2620" s="71"/>
      <c r="AK2620" s="72"/>
    </row>
    <row r="2621" spans="23:37" x14ac:dyDescent="0.3">
      <c r="W2621" s="18"/>
      <c r="X2621" s="18"/>
      <c r="Y2621" s="18"/>
      <c r="Z2621" s="18"/>
      <c r="AA2621" s="18"/>
      <c r="AH2621" s="24"/>
      <c r="AI2621" s="25"/>
      <c r="AJ2621" s="71"/>
      <c r="AK2621" s="72"/>
    </row>
    <row r="2622" spans="23:37" x14ac:dyDescent="0.3">
      <c r="W2622" s="18"/>
      <c r="X2622" s="18"/>
      <c r="Y2622" s="18"/>
      <c r="Z2622" s="18"/>
      <c r="AA2622" s="18"/>
      <c r="AH2622" s="24"/>
      <c r="AI2622" s="25"/>
      <c r="AJ2622" s="71"/>
      <c r="AK2622" s="72"/>
    </row>
    <row r="2623" spans="23:37" x14ac:dyDescent="0.3">
      <c r="W2623" s="18"/>
      <c r="X2623" s="18"/>
      <c r="Y2623" s="18"/>
      <c r="Z2623" s="18"/>
      <c r="AA2623" s="18"/>
      <c r="AH2623" s="24"/>
      <c r="AI2623" s="25"/>
      <c r="AJ2623" s="71"/>
      <c r="AK2623" s="72"/>
    </row>
    <row r="2624" spans="23:37" x14ac:dyDescent="0.3">
      <c r="W2624" s="18"/>
      <c r="X2624" s="18"/>
      <c r="Y2624" s="18"/>
      <c r="Z2624" s="18"/>
      <c r="AA2624" s="18"/>
      <c r="AH2624" s="24"/>
      <c r="AI2624" s="25"/>
      <c r="AJ2624" s="71"/>
      <c r="AK2624" s="72"/>
    </row>
    <row r="2625" spans="23:37" x14ac:dyDescent="0.3">
      <c r="W2625" s="18"/>
      <c r="X2625" s="18"/>
      <c r="Y2625" s="18"/>
      <c r="Z2625" s="18"/>
      <c r="AA2625" s="18"/>
      <c r="AH2625" s="24"/>
      <c r="AI2625" s="25"/>
      <c r="AJ2625" s="71"/>
      <c r="AK2625" s="72"/>
    </row>
    <row r="2626" spans="23:37" x14ac:dyDescent="0.3">
      <c r="W2626" s="18"/>
      <c r="X2626" s="18"/>
      <c r="Y2626" s="18"/>
      <c r="Z2626" s="18"/>
      <c r="AA2626" s="18"/>
      <c r="AH2626" s="24"/>
      <c r="AI2626" s="25"/>
      <c r="AJ2626" s="71"/>
      <c r="AK2626" s="72"/>
    </row>
    <row r="2627" spans="23:37" x14ac:dyDescent="0.3">
      <c r="W2627" s="18"/>
      <c r="X2627" s="18"/>
      <c r="Y2627" s="18"/>
      <c r="Z2627" s="18"/>
      <c r="AA2627" s="18"/>
      <c r="AH2627" s="24"/>
      <c r="AI2627" s="25"/>
      <c r="AJ2627" s="71"/>
      <c r="AK2627" s="72"/>
    </row>
    <row r="2628" spans="23:37" x14ac:dyDescent="0.3">
      <c r="W2628" s="18"/>
      <c r="X2628" s="18"/>
      <c r="Y2628" s="18"/>
      <c r="Z2628" s="18"/>
      <c r="AA2628" s="18"/>
      <c r="AH2628" s="24"/>
      <c r="AI2628" s="25"/>
      <c r="AJ2628" s="71"/>
      <c r="AK2628" s="72"/>
    </row>
    <row r="2629" spans="23:37" x14ac:dyDescent="0.3">
      <c r="W2629" s="18"/>
      <c r="X2629" s="18"/>
      <c r="Y2629" s="18"/>
      <c r="Z2629" s="18"/>
      <c r="AA2629" s="18"/>
      <c r="AH2629" s="24"/>
      <c r="AI2629" s="25"/>
      <c r="AJ2629" s="71"/>
      <c r="AK2629" s="72"/>
    </row>
    <row r="2630" spans="23:37" x14ac:dyDescent="0.3">
      <c r="W2630" s="18"/>
      <c r="X2630" s="18"/>
      <c r="Y2630" s="18"/>
      <c r="Z2630" s="18"/>
      <c r="AA2630" s="18"/>
      <c r="AH2630" s="24"/>
      <c r="AI2630" s="25"/>
      <c r="AJ2630" s="71"/>
      <c r="AK2630" s="72"/>
    </row>
    <row r="2631" spans="23:37" x14ac:dyDescent="0.3">
      <c r="W2631" s="18"/>
      <c r="X2631" s="18"/>
      <c r="Y2631" s="18"/>
      <c r="Z2631" s="18"/>
      <c r="AA2631" s="18"/>
      <c r="AH2631" s="24"/>
      <c r="AI2631" s="25"/>
      <c r="AJ2631" s="71"/>
      <c r="AK2631" s="72"/>
    </row>
    <row r="2632" spans="23:37" x14ac:dyDescent="0.3">
      <c r="W2632" s="18"/>
      <c r="X2632" s="18"/>
      <c r="Y2632" s="18"/>
      <c r="Z2632" s="18"/>
      <c r="AA2632" s="18"/>
      <c r="AH2632" s="24"/>
      <c r="AI2632" s="25"/>
      <c r="AJ2632" s="71"/>
      <c r="AK2632" s="72"/>
    </row>
    <row r="2633" spans="23:37" x14ac:dyDescent="0.3">
      <c r="W2633" s="18"/>
      <c r="X2633" s="18"/>
      <c r="Y2633" s="18"/>
      <c r="Z2633" s="18"/>
      <c r="AA2633" s="18"/>
      <c r="AH2633" s="24"/>
      <c r="AI2633" s="25"/>
      <c r="AJ2633" s="71"/>
      <c r="AK2633" s="72"/>
    </row>
    <row r="2634" spans="23:37" x14ac:dyDescent="0.3">
      <c r="W2634" s="18"/>
      <c r="X2634" s="18"/>
      <c r="Y2634" s="18"/>
      <c r="Z2634" s="18"/>
      <c r="AA2634" s="18"/>
      <c r="AH2634" s="24"/>
      <c r="AI2634" s="25"/>
      <c r="AJ2634" s="71"/>
      <c r="AK2634" s="72"/>
    </row>
    <row r="2635" spans="23:37" x14ac:dyDescent="0.3">
      <c r="W2635" s="18"/>
      <c r="X2635" s="18"/>
      <c r="Y2635" s="18"/>
      <c r="Z2635" s="18"/>
      <c r="AA2635" s="18"/>
      <c r="AH2635" s="24"/>
      <c r="AI2635" s="25"/>
      <c r="AJ2635" s="71"/>
      <c r="AK2635" s="72"/>
    </row>
    <row r="2636" spans="23:37" x14ac:dyDescent="0.3">
      <c r="W2636" s="18"/>
      <c r="X2636" s="18"/>
      <c r="Y2636" s="18"/>
      <c r="Z2636" s="18"/>
      <c r="AA2636" s="18"/>
      <c r="AH2636" s="24"/>
      <c r="AI2636" s="25"/>
      <c r="AJ2636" s="71"/>
      <c r="AK2636" s="72"/>
    </row>
    <row r="2637" spans="23:37" x14ac:dyDescent="0.3">
      <c r="W2637" s="18"/>
      <c r="X2637" s="18"/>
      <c r="Y2637" s="18"/>
      <c r="Z2637" s="18"/>
      <c r="AA2637" s="18"/>
      <c r="AH2637" s="24"/>
      <c r="AI2637" s="25"/>
      <c r="AJ2637" s="71"/>
      <c r="AK2637" s="72"/>
    </row>
    <row r="2638" spans="23:37" x14ac:dyDescent="0.3">
      <c r="W2638" s="18"/>
      <c r="X2638" s="18"/>
      <c r="Y2638" s="18"/>
      <c r="Z2638" s="18"/>
      <c r="AA2638" s="18"/>
      <c r="AH2638" s="24"/>
      <c r="AI2638" s="25"/>
      <c r="AJ2638" s="71"/>
      <c r="AK2638" s="72"/>
    </row>
    <row r="2639" spans="23:37" x14ac:dyDescent="0.3">
      <c r="W2639" s="18"/>
      <c r="X2639" s="18"/>
      <c r="Y2639" s="18"/>
      <c r="Z2639" s="18"/>
      <c r="AA2639" s="18"/>
      <c r="AH2639" s="24"/>
      <c r="AI2639" s="25"/>
      <c r="AJ2639" s="71"/>
      <c r="AK2639" s="72"/>
    </row>
    <row r="2640" spans="23:37" x14ac:dyDescent="0.3">
      <c r="W2640" s="18"/>
      <c r="X2640" s="18"/>
      <c r="Y2640" s="18"/>
      <c r="Z2640" s="18"/>
      <c r="AA2640" s="18"/>
      <c r="AH2640" s="24"/>
      <c r="AI2640" s="25"/>
      <c r="AJ2640" s="71"/>
      <c r="AK2640" s="72"/>
    </row>
    <row r="2641" spans="23:37" x14ac:dyDescent="0.3">
      <c r="W2641" s="18"/>
      <c r="X2641" s="18"/>
      <c r="Y2641" s="18"/>
      <c r="Z2641" s="18"/>
      <c r="AA2641" s="18"/>
      <c r="AH2641" s="24"/>
      <c r="AI2641" s="25"/>
      <c r="AJ2641" s="71"/>
      <c r="AK2641" s="72"/>
    </row>
    <row r="2642" spans="23:37" x14ac:dyDescent="0.3">
      <c r="W2642" s="18"/>
      <c r="X2642" s="18"/>
      <c r="Y2642" s="18"/>
      <c r="Z2642" s="18"/>
      <c r="AA2642" s="18"/>
      <c r="AH2642" s="24"/>
      <c r="AI2642" s="25"/>
      <c r="AJ2642" s="71"/>
      <c r="AK2642" s="72"/>
    </row>
    <row r="2643" spans="23:37" x14ac:dyDescent="0.3">
      <c r="W2643" s="18"/>
      <c r="X2643" s="18"/>
      <c r="Y2643" s="18"/>
      <c r="Z2643" s="18"/>
      <c r="AA2643" s="18"/>
      <c r="AH2643" s="24"/>
      <c r="AI2643" s="25"/>
      <c r="AJ2643" s="71"/>
      <c r="AK2643" s="72"/>
    </row>
    <row r="2644" spans="23:37" x14ac:dyDescent="0.3">
      <c r="W2644" s="18"/>
      <c r="X2644" s="18"/>
      <c r="Y2644" s="18"/>
      <c r="Z2644" s="18"/>
      <c r="AA2644" s="18"/>
      <c r="AH2644" s="24"/>
      <c r="AI2644" s="25"/>
      <c r="AJ2644" s="71"/>
      <c r="AK2644" s="72"/>
    </row>
    <row r="2645" spans="23:37" x14ac:dyDescent="0.3">
      <c r="W2645" s="18"/>
      <c r="X2645" s="18"/>
      <c r="Y2645" s="18"/>
      <c r="Z2645" s="18"/>
      <c r="AA2645" s="18"/>
      <c r="AH2645" s="24"/>
      <c r="AI2645" s="25"/>
      <c r="AJ2645" s="71"/>
      <c r="AK2645" s="72"/>
    </row>
    <row r="2646" spans="23:37" x14ac:dyDescent="0.3">
      <c r="W2646" s="18"/>
      <c r="X2646" s="18"/>
      <c r="Y2646" s="18"/>
      <c r="Z2646" s="18"/>
      <c r="AA2646" s="18"/>
      <c r="AH2646" s="24"/>
      <c r="AI2646" s="25"/>
      <c r="AJ2646" s="71"/>
      <c r="AK2646" s="72"/>
    </row>
    <row r="2647" spans="23:37" x14ac:dyDescent="0.3">
      <c r="W2647" s="18"/>
      <c r="X2647" s="18"/>
      <c r="Y2647" s="18"/>
      <c r="Z2647" s="18"/>
      <c r="AA2647" s="18"/>
      <c r="AH2647" s="24"/>
      <c r="AI2647" s="25"/>
      <c r="AJ2647" s="71"/>
      <c r="AK2647" s="72"/>
    </row>
    <row r="2648" spans="23:37" x14ac:dyDescent="0.3">
      <c r="W2648" s="18"/>
      <c r="X2648" s="18"/>
      <c r="Y2648" s="18"/>
      <c r="Z2648" s="18"/>
      <c r="AA2648" s="18"/>
      <c r="AH2648" s="24"/>
      <c r="AI2648" s="25"/>
      <c r="AJ2648" s="71"/>
      <c r="AK2648" s="72"/>
    </row>
    <row r="2649" spans="23:37" x14ac:dyDescent="0.3">
      <c r="W2649" s="18"/>
      <c r="X2649" s="18"/>
      <c r="Y2649" s="18"/>
      <c r="Z2649" s="18"/>
      <c r="AA2649" s="18"/>
      <c r="AH2649" s="24"/>
      <c r="AI2649" s="25"/>
      <c r="AJ2649" s="71"/>
      <c r="AK2649" s="72"/>
    </row>
    <row r="2650" spans="23:37" x14ac:dyDescent="0.3">
      <c r="W2650" s="18"/>
      <c r="X2650" s="18"/>
      <c r="Y2650" s="18"/>
      <c r="Z2650" s="18"/>
      <c r="AA2650" s="18"/>
      <c r="AH2650" s="24"/>
      <c r="AI2650" s="25"/>
      <c r="AJ2650" s="71"/>
      <c r="AK2650" s="72"/>
    </row>
    <row r="2651" spans="23:37" x14ac:dyDescent="0.3">
      <c r="W2651" s="18"/>
      <c r="X2651" s="18"/>
      <c r="Y2651" s="18"/>
      <c r="Z2651" s="18"/>
      <c r="AA2651" s="18"/>
      <c r="AH2651" s="24"/>
      <c r="AI2651" s="25"/>
      <c r="AJ2651" s="71"/>
      <c r="AK2651" s="72"/>
    </row>
    <row r="2652" spans="23:37" x14ac:dyDescent="0.3">
      <c r="W2652" s="18"/>
      <c r="X2652" s="18"/>
      <c r="Y2652" s="18"/>
      <c r="Z2652" s="18"/>
      <c r="AA2652" s="18"/>
      <c r="AH2652" s="24"/>
      <c r="AI2652" s="25"/>
      <c r="AJ2652" s="71"/>
      <c r="AK2652" s="72"/>
    </row>
    <row r="2653" spans="23:37" x14ac:dyDescent="0.3">
      <c r="W2653" s="18"/>
      <c r="X2653" s="18"/>
      <c r="Y2653" s="18"/>
      <c r="Z2653" s="18"/>
      <c r="AA2653" s="18"/>
      <c r="AH2653" s="24"/>
      <c r="AI2653" s="25"/>
      <c r="AJ2653" s="71"/>
      <c r="AK2653" s="72"/>
    </row>
    <row r="2654" spans="23:37" x14ac:dyDescent="0.3">
      <c r="W2654" s="18"/>
      <c r="X2654" s="18"/>
      <c r="Y2654" s="18"/>
      <c r="Z2654" s="18"/>
      <c r="AA2654" s="18"/>
      <c r="AH2654" s="24"/>
      <c r="AI2654" s="25"/>
      <c r="AJ2654" s="71"/>
      <c r="AK2654" s="72"/>
    </row>
    <row r="2655" spans="23:37" x14ac:dyDescent="0.3">
      <c r="W2655" s="18"/>
      <c r="X2655" s="18"/>
      <c r="Y2655" s="18"/>
      <c r="Z2655" s="18"/>
      <c r="AA2655" s="18"/>
      <c r="AH2655" s="24"/>
      <c r="AI2655" s="25"/>
      <c r="AJ2655" s="71"/>
      <c r="AK2655" s="72"/>
    </row>
    <row r="2656" spans="23:37" x14ac:dyDescent="0.3">
      <c r="W2656" s="18"/>
      <c r="X2656" s="18"/>
      <c r="Y2656" s="18"/>
      <c r="Z2656" s="18"/>
      <c r="AA2656" s="18"/>
      <c r="AH2656" s="24"/>
      <c r="AI2656" s="25"/>
      <c r="AJ2656" s="71"/>
      <c r="AK2656" s="72"/>
    </row>
    <row r="2657" spans="23:37" x14ac:dyDescent="0.3">
      <c r="W2657" s="18"/>
      <c r="X2657" s="18"/>
      <c r="Y2657" s="18"/>
      <c r="Z2657" s="18"/>
      <c r="AA2657" s="18"/>
      <c r="AH2657" s="24"/>
      <c r="AI2657" s="25"/>
      <c r="AJ2657" s="71"/>
      <c r="AK2657" s="72"/>
    </row>
    <row r="2658" spans="23:37" x14ac:dyDescent="0.3">
      <c r="W2658" s="18"/>
      <c r="X2658" s="18"/>
      <c r="Y2658" s="18"/>
      <c r="Z2658" s="18"/>
      <c r="AA2658" s="18"/>
      <c r="AH2658" s="24"/>
      <c r="AI2658" s="25"/>
      <c r="AJ2658" s="71"/>
      <c r="AK2658" s="72"/>
    </row>
    <row r="2659" spans="23:37" x14ac:dyDescent="0.3">
      <c r="W2659" s="18"/>
      <c r="X2659" s="18"/>
      <c r="Y2659" s="18"/>
      <c r="Z2659" s="18"/>
      <c r="AA2659" s="18"/>
      <c r="AH2659" s="24"/>
      <c r="AI2659" s="25"/>
      <c r="AJ2659" s="71"/>
      <c r="AK2659" s="72"/>
    </row>
    <row r="2660" spans="23:37" x14ac:dyDescent="0.3">
      <c r="W2660" s="18"/>
      <c r="X2660" s="18"/>
      <c r="Y2660" s="18"/>
      <c r="Z2660" s="18"/>
      <c r="AA2660" s="18"/>
      <c r="AH2660" s="24"/>
      <c r="AI2660" s="25"/>
      <c r="AJ2660" s="71"/>
      <c r="AK2660" s="72"/>
    </row>
    <row r="2661" spans="23:37" x14ac:dyDescent="0.3">
      <c r="W2661" s="18"/>
      <c r="X2661" s="18"/>
      <c r="Y2661" s="18"/>
      <c r="Z2661" s="18"/>
      <c r="AA2661" s="18"/>
      <c r="AH2661" s="24"/>
      <c r="AI2661" s="25"/>
      <c r="AJ2661" s="71"/>
      <c r="AK2661" s="72"/>
    </row>
    <row r="2662" spans="23:37" x14ac:dyDescent="0.3">
      <c r="W2662" s="18"/>
      <c r="X2662" s="18"/>
      <c r="Y2662" s="18"/>
      <c r="Z2662" s="18"/>
      <c r="AA2662" s="18"/>
      <c r="AH2662" s="24"/>
      <c r="AI2662" s="25"/>
      <c r="AJ2662" s="71"/>
      <c r="AK2662" s="72"/>
    </row>
    <row r="2663" spans="23:37" x14ac:dyDescent="0.3">
      <c r="W2663" s="18"/>
      <c r="X2663" s="18"/>
      <c r="Y2663" s="18"/>
      <c r="Z2663" s="18"/>
      <c r="AA2663" s="18"/>
      <c r="AH2663" s="24"/>
      <c r="AI2663" s="25"/>
      <c r="AJ2663" s="71"/>
      <c r="AK2663" s="72"/>
    </row>
    <row r="2664" spans="23:37" x14ac:dyDescent="0.3">
      <c r="W2664" s="18"/>
      <c r="X2664" s="18"/>
      <c r="Y2664" s="18"/>
      <c r="Z2664" s="18"/>
      <c r="AA2664" s="18"/>
      <c r="AH2664" s="24"/>
      <c r="AI2664" s="25"/>
      <c r="AJ2664" s="71"/>
      <c r="AK2664" s="72"/>
    </row>
    <row r="2665" spans="23:37" x14ac:dyDescent="0.3">
      <c r="W2665" s="18"/>
      <c r="X2665" s="18"/>
      <c r="Y2665" s="18"/>
      <c r="Z2665" s="18"/>
      <c r="AA2665" s="18"/>
      <c r="AH2665" s="24"/>
      <c r="AI2665" s="25"/>
      <c r="AJ2665" s="71"/>
      <c r="AK2665" s="72"/>
    </row>
    <row r="2666" spans="23:37" x14ac:dyDescent="0.3">
      <c r="W2666" s="18"/>
      <c r="X2666" s="18"/>
      <c r="Y2666" s="18"/>
      <c r="Z2666" s="18"/>
      <c r="AA2666" s="18"/>
      <c r="AH2666" s="24"/>
      <c r="AI2666" s="25"/>
      <c r="AJ2666" s="71"/>
      <c r="AK2666" s="72"/>
    </row>
    <row r="2667" spans="23:37" x14ac:dyDescent="0.3">
      <c r="W2667" s="18"/>
      <c r="X2667" s="18"/>
      <c r="Y2667" s="18"/>
      <c r="Z2667" s="18"/>
      <c r="AA2667" s="18"/>
      <c r="AH2667" s="24"/>
      <c r="AI2667" s="25"/>
      <c r="AJ2667" s="71"/>
      <c r="AK2667" s="72"/>
    </row>
    <row r="2668" spans="23:37" x14ac:dyDescent="0.3">
      <c r="W2668" s="18"/>
      <c r="X2668" s="18"/>
      <c r="Y2668" s="18"/>
      <c r="Z2668" s="18"/>
      <c r="AA2668" s="18"/>
      <c r="AH2668" s="24"/>
      <c r="AI2668" s="25"/>
      <c r="AJ2668" s="71"/>
      <c r="AK2668" s="72"/>
    </row>
    <row r="2669" spans="23:37" x14ac:dyDescent="0.3">
      <c r="W2669" s="18"/>
      <c r="X2669" s="18"/>
      <c r="Y2669" s="18"/>
      <c r="Z2669" s="18"/>
      <c r="AA2669" s="18"/>
      <c r="AH2669" s="24"/>
      <c r="AI2669" s="25"/>
      <c r="AJ2669" s="71"/>
      <c r="AK2669" s="72"/>
    </row>
    <row r="2670" spans="23:37" x14ac:dyDescent="0.3">
      <c r="W2670" s="18"/>
      <c r="X2670" s="18"/>
      <c r="Y2670" s="18"/>
      <c r="Z2670" s="18"/>
      <c r="AA2670" s="18"/>
      <c r="AH2670" s="24"/>
      <c r="AI2670" s="25"/>
      <c r="AJ2670" s="71"/>
      <c r="AK2670" s="72"/>
    </row>
    <row r="2671" spans="23:37" x14ac:dyDescent="0.3">
      <c r="W2671" s="18"/>
      <c r="X2671" s="18"/>
      <c r="Y2671" s="18"/>
      <c r="Z2671" s="18"/>
      <c r="AA2671" s="18"/>
      <c r="AH2671" s="24"/>
      <c r="AI2671" s="25"/>
      <c r="AJ2671" s="71"/>
      <c r="AK2671" s="72"/>
    </row>
    <row r="2672" spans="23:37" x14ac:dyDescent="0.3">
      <c r="W2672" s="18"/>
      <c r="X2672" s="18"/>
      <c r="Y2672" s="18"/>
      <c r="Z2672" s="18"/>
      <c r="AA2672" s="18"/>
      <c r="AH2672" s="24"/>
      <c r="AI2672" s="25"/>
      <c r="AJ2672" s="71"/>
      <c r="AK2672" s="72"/>
    </row>
    <row r="2673" spans="23:37" x14ac:dyDescent="0.3">
      <c r="W2673" s="18"/>
      <c r="X2673" s="18"/>
      <c r="Y2673" s="18"/>
      <c r="Z2673" s="18"/>
      <c r="AA2673" s="18"/>
      <c r="AH2673" s="24"/>
      <c r="AI2673" s="25"/>
      <c r="AJ2673" s="71"/>
      <c r="AK2673" s="72"/>
    </row>
    <row r="2674" spans="23:37" x14ac:dyDescent="0.3">
      <c r="W2674" s="18"/>
      <c r="X2674" s="18"/>
      <c r="Y2674" s="18"/>
      <c r="Z2674" s="18"/>
      <c r="AA2674" s="18"/>
      <c r="AH2674" s="24"/>
      <c r="AI2674" s="25"/>
      <c r="AJ2674" s="71"/>
      <c r="AK2674" s="72"/>
    </row>
    <row r="2675" spans="23:37" x14ac:dyDescent="0.3">
      <c r="W2675" s="18"/>
      <c r="X2675" s="18"/>
      <c r="Y2675" s="18"/>
      <c r="Z2675" s="18"/>
      <c r="AA2675" s="18"/>
      <c r="AH2675" s="24"/>
      <c r="AI2675" s="25"/>
      <c r="AJ2675" s="71"/>
      <c r="AK2675" s="72"/>
    </row>
    <row r="2676" spans="23:37" x14ac:dyDescent="0.3">
      <c r="W2676" s="18"/>
      <c r="X2676" s="18"/>
      <c r="Y2676" s="18"/>
      <c r="Z2676" s="18"/>
      <c r="AA2676" s="18"/>
      <c r="AH2676" s="24"/>
      <c r="AI2676" s="25"/>
      <c r="AJ2676" s="71"/>
      <c r="AK2676" s="72"/>
    </row>
    <row r="2677" spans="23:37" x14ac:dyDescent="0.3">
      <c r="W2677" s="18"/>
      <c r="X2677" s="18"/>
      <c r="Y2677" s="18"/>
      <c r="Z2677" s="18"/>
      <c r="AA2677" s="18"/>
      <c r="AH2677" s="24"/>
      <c r="AI2677" s="25"/>
      <c r="AJ2677" s="71"/>
      <c r="AK2677" s="72"/>
    </row>
    <row r="2678" spans="23:37" x14ac:dyDescent="0.3">
      <c r="W2678" s="18"/>
      <c r="X2678" s="18"/>
      <c r="Y2678" s="18"/>
      <c r="Z2678" s="18"/>
      <c r="AA2678" s="18"/>
      <c r="AH2678" s="24"/>
      <c r="AI2678" s="25"/>
      <c r="AJ2678" s="71"/>
      <c r="AK2678" s="72"/>
    </row>
    <row r="2679" spans="23:37" x14ac:dyDescent="0.3">
      <c r="W2679" s="18"/>
      <c r="X2679" s="18"/>
      <c r="Y2679" s="18"/>
      <c r="Z2679" s="18"/>
      <c r="AA2679" s="18"/>
      <c r="AH2679" s="24"/>
      <c r="AI2679" s="25"/>
      <c r="AJ2679" s="71"/>
      <c r="AK2679" s="72"/>
    </row>
    <row r="2680" spans="23:37" x14ac:dyDescent="0.3">
      <c r="W2680" s="18"/>
      <c r="X2680" s="18"/>
      <c r="Y2680" s="18"/>
      <c r="Z2680" s="18"/>
      <c r="AA2680" s="18"/>
      <c r="AH2680" s="24"/>
      <c r="AI2680" s="25"/>
      <c r="AJ2680" s="71"/>
      <c r="AK2680" s="72"/>
    </row>
    <row r="2681" spans="23:37" x14ac:dyDescent="0.3">
      <c r="W2681" s="18"/>
      <c r="X2681" s="18"/>
      <c r="Y2681" s="18"/>
      <c r="Z2681" s="18"/>
      <c r="AA2681" s="18"/>
      <c r="AH2681" s="24"/>
      <c r="AI2681" s="25"/>
      <c r="AJ2681" s="71"/>
      <c r="AK2681" s="72"/>
    </row>
    <row r="2682" spans="23:37" x14ac:dyDescent="0.3">
      <c r="W2682" s="18"/>
      <c r="X2682" s="18"/>
      <c r="Y2682" s="18"/>
      <c r="Z2682" s="18"/>
      <c r="AA2682" s="18"/>
      <c r="AH2682" s="24"/>
      <c r="AI2682" s="25"/>
      <c r="AJ2682" s="71"/>
      <c r="AK2682" s="72"/>
    </row>
    <row r="2683" spans="23:37" x14ac:dyDescent="0.3">
      <c r="W2683" s="18"/>
      <c r="X2683" s="18"/>
      <c r="Y2683" s="18"/>
      <c r="Z2683" s="18"/>
      <c r="AA2683" s="18"/>
      <c r="AH2683" s="24"/>
      <c r="AI2683" s="25"/>
      <c r="AJ2683" s="71"/>
      <c r="AK2683" s="72"/>
    </row>
    <row r="2684" spans="23:37" x14ac:dyDescent="0.3">
      <c r="W2684" s="18"/>
      <c r="X2684" s="18"/>
      <c r="Y2684" s="18"/>
      <c r="Z2684" s="18"/>
      <c r="AA2684" s="18"/>
      <c r="AH2684" s="24"/>
      <c r="AI2684" s="25"/>
      <c r="AJ2684" s="71"/>
      <c r="AK2684" s="72"/>
    </row>
    <row r="2685" spans="23:37" x14ac:dyDescent="0.3">
      <c r="W2685" s="18"/>
      <c r="X2685" s="18"/>
      <c r="Y2685" s="18"/>
      <c r="Z2685" s="18"/>
      <c r="AA2685" s="18"/>
      <c r="AH2685" s="24"/>
      <c r="AI2685" s="25"/>
      <c r="AJ2685" s="71"/>
      <c r="AK2685" s="72"/>
    </row>
    <row r="2686" spans="23:37" x14ac:dyDescent="0.3">
      <c r="W2686" s="18"/>
      <c r="X2686" s="18"/>
      <c r="Y2686" s="18"/>
      <c r="Z2686" s="18"/>
      <c r="AA2686" s="18"/>
      <c r="AH2686" s="24"/>
      <c r="AI2686" s="25"/>
      <c r="AJ2686" s="71"/>
      <c r="AK2686" s="72"/>
    </row>
    <row r="2687" spans="23:37" x14ac:dyDescent="0.3">
      <c r="W2687" s="18"/>
      <c r="X2687" s="18"/>
      <c r="Y2687" s="18"/>
      <c r="Z2687" s="18"/>
      <c r="AA2687" s="18"/>
      <c r="AH2687" s="24"/>
      <c r="AI2687" s="25"/>
      <c r="AJ2687" s="71"/>
      <c r="AK2687" s="72"/>
    </row>
    <row r="2688" spans="23:37" x14ac:dyDescent="0.3">
      <c r="W2688" s="18"/>
      <c r="X2688" s="18"/>
      <c r="Y2688" s="18"/>
      <c r="Z2688" s="18"/>
      <c r="AA2688" s="18"/>
      <c r="AH2688" s="24"/>
      <c r="AI2688" s="25"/>
      <c r="AJ2688" s="71"/>
      <c r="AK2688" s="72"/>
    </row>
    <row r="2689" spans="23:37" x14ac:dyDescent="0.3">
      <c r="W2689" s="18"/>
      <c r="X2689" s="18"/>
      <c r="Y2689" s="18"/>
      <c r="Z2689" s="18"/>
      <c r="AA2689" s="18"/>
      <c r="AH2689" s="24"/>
      <c r="AI2689" s="25"/>
      <c r="AJ2689" s="71"/>
      <c r="AK2689" s="72"/>
    </row>
    <row r="2690" spans="23:37" x14ac:dyDescent="0.3">
      <c r="W2690" s="18"/>
      <c r="X2690" s="18"/>
      <c r="Y2690" s="18"/>
      <c r="Z2690" s="18"/>
      <c r="AA2690" s="18"/>
      <c r="AH2690" s="24"/>
      <c r="AI2690" s="25"/>
      <c r="AJ2690" s="71"/>
      <c r="AK2690" s="72"/>
    </row>
    <row r="2691" spans="23:37" x14ac:dyDescent="0.3">
      <c r="W2691" s="18"/>
      <c r="X2691" s="18"/>
      <c r="Y2691" s="18"/>
      <c r="Z2691" s="18"/>
      <c r="AA2691" s="18"/>
      <c r="AH2691" s="24"/>
      <c r="AI2691" s="25"/>
      <c r="AJ2691" s="71"/>
      <c r="AK2691" s="72"/>
    </row>
    <row r="2692" spans="23:37" x14ac:dyDescent="0.3">
      <c r="W2692" s="18"/>
      <c r="X2692" s="18"/>
      <c r="Y2692" s="18"/>
      <c r="Z2692" s="18"/>
      <c r="AA2692" s="18"/>
      <c r="AH2692" s="24"/>
      <c r="AI2692" s="25"/>
      <c r="AJ2692" s="71"/>
      <c r="AK2692" s="72"/>
    </row>
    <row r="2693" spans="23:37" x14ac:dyDescent="0.3">
      <c r="W2693" s="18"/>
      <c r="X2693" s="18"/>
      <c r="Y2693" s="18"/>
      <c r="Z2693" s="18"/>
      <c r="AA2693" s="18"/>
      <c r="AH2693" s="24"/>
      <c r="AI2693" s="25"/>
      <c r="AJ2693" s="71"/>
      <c r="AK2693" s="72"/>
    </row>
    <row r="2694" spans="23:37" x14ac:dyDescent="0.3">
      <c r="W2694" s="18"/>
      <c r="X2694" s="18"/>
      <c r="Y2694" s="18"/>
      <c r="Z2694" s="18"/>
      <c r="AA2694" s="18"/>
      <c r="AH2694" s="24"/>
      <c r="AI2694" s="25"/>
      <c r="AJ2694" s="71"/>
      <c r="AK2694" s="72"/>
    </row>
    <row r="2695" spans="23:37" x14ac:dyDescent="0.3">
      <c r="W2695" s="18"/>
      <c r="X2695" s="18"/>
      <c r="Y2695" s="18"/>
      <c r="Z2695" s="18"/>
      <c r="AA2695" s="18"/>
      <c r="AH2695" s="24"/>
      <c r="AI2695" s="25"/>
      <c r="AJ2695" s="71"/>
      <c r="AK2695" s="72"/>
    </row>
    <row r="2696" spans="23:37" x14ac:dyDescent="0.3">
      <c r="W2696" s="18"/>
      <c r="X2696" s="18"/>
      <c r="Y2696" s="18"/>
      <c r="Z2696" s="18"/>
      <c r="AA2696" s="18"/>
      <c r="AH2696" s="24"/>
      <c r="AI2696" s="25"/>
      <c r="AJ2696" s="71"/>
      <c r="AK2696" s="72"/>
    </row>
    <row r="2697" spans="23:37" x14ac:dyDescent="0.3">
      <c r="W2697" s="18"/>
      <c r="X2697" s="18"/>
      <c r="Y2697" s="18"/>
      <c r="Z2697" s="18"/>
      <c r="AA2697" s="18"/>
      <c r="AH2697" s="24"/>
      <c r="AI2697" s="25"/>
      <c r="AJ2697" s="71"/>
      <c r="AK2697" s="72"/>
    </row>
    <row r="2698" spans="23:37" x14ac:dyDescent="0.3">
      <c r="W2698" s="18"/>
      <c r="X2698" s="18"/>
      <c r="Y2698" s="18"/>
      <c r="Z2698" s="18"/>
      <c r="AA2698" s="18"/>
      <c r="AH2698" s="24"/>
      <c r="AI2698" s="25"/>
      <c r="AJ2698" s="71"/>
      <c r="AK2698" s="72"/>
    </row>
    <row r="2699" spans="23:37" x14ac:dyDescent="0.3">
      <c r="W2699" s="18"/>
      <c r="X2699" s="18"/>
      <c r="Y2699" s="18"/>
      <c r="Z2699" s="18"/>
      <c r="AA2699" s="18"/>
      <c r="AH2699" s="24"/>
      <c r="AI2699" s="25"/>
      <c r="AJ2699" s="71"/>
      <c r="AK2699" s="72"/>
    </row>
    <row r="2700" spans="23:37" x14ac:dyDescent="0.3">
      <c r="W2700" s="18"/>
      <c r="X2700" s="18"/>
      <c r="Y2700" s="18"/>
      <c r="Z2700" s="18"/>
      <c r="AA2700" s="18"/>
      <c r="AH2700" s="24"/>
      <c r="AI2700" s="25"/>
      <c r="AJ2700" s="71"/>
      <c r="AK2700" s="72"/>
    </row>
    <row r="2701" spans="23:37" x14ac:dyDescent="0.3">
      <c r="W2701" s="18"/>
      <c r="X2701" s="18"/>
      <c r="Y2701" s="18"/>
      <c r="Z2701" s="18"/>
      <c r="AA2701" s="18"/>
      <c r="AH2701" s="24"/>
      <c r="AI2701" s="25"/>
      <c r="AJ2701" s="71"/>
      <c r="AK2701" s="72"/>
    </row>
    <row r="2702" spans="23:37" x14ac:dyDescent="0.3">
      <c r="W2702" s="18"/>
      <c r="X2702" s="18"/>
      <c r="Y2702" s="18"/>
      <c r="Z2702" s="18"/>
      <c r="AA2702" s="18"/>
      <c r="AH2702" s="24"/>
      <c r="AI2702" s="25"/>
      <c r="AJ2702" s="71"/>
      <c r="AK2702" s="72"/>
    </row>
    <row r="2703" spans="23:37" x14ac:dyDescent="0.3">
      <c r="W2703" s="18"/>
      <c r="X2703" s="18"/>
      <c r="Y2703" s="18"/>
      <c r="Z2703" s="18"/>
      <c r="AA2703" s="18"/>
      <c r="AH2703" s="24"/>
      <c r="AI2703" s="25"/>
      <c r="AJ2703" s="71"/>
      <c r="AK2703" s="72"/>
    </row>
    <row r="2704" spans="23:37" x14ac:dyDescent="0.3">
      <c r="W2704" s="18"/>
      <c r="X2704" s="18"/>
      <c r="Y2704" s="18"/>
      <c r="Z2704" s="18"/>
      <c r="AA2704" s="18"/>
      <c r="AH2704" s="24"/>
      <c r="AI2704" s="25"/>
      <c r="AJ2704" s="71"/>
      <c r="AK2704" s="72"/>
    </row>
    <row r="2705" spans="23:37" x14ac:dyDescent="0.3">
      <c r="W2705" s="18"/>
      <c r="X2705" s="18"/>
      <c r="Y2705" s="18"/>
      <c r="Z2705" s="18"/>
      <c r="AA2705" s="18"/>
      <c r="AH2705" s="24"/>
      <c r="AI2705" s="25"/>
      <c r="AJ2705" s="71"/>
      <c r="AK2705" s="72"/>
    </row>
    <row r="2706" spans="23:37" x14ac:dyDescent="0.3">
      <c r="W2706" s="18"/>
      <c r="X2706" s="18"/>
      <c r="Y2706" s="18"/>
      <c r="Z2706" s="18"/>
      <c r="AA2706" s="18"/>
      <c r="AH2706" s="24"/>
      <c r="AI2706" s="25"/>
      <c r="AJ2706" s="71"/>
      <c r="AK2706" s="72"/>
    </row>
    <row r="2707" spans="23:37" x14ac:dyDescent="0.3">
      <c r="W2707" s="18"/>
      <c r="X2707" s="18"/>
      <c r="Y2707" s="18"/>
      <c r="Z2707" s="18"/>
      <c r="AA2707" s="18"/>
      <c r="AH2707" s="24"/>
      <c r="AI2707" s="25"/>
      <c r="AJ2707" s="71"/>
      <c r="AK2707" s="72"/>
    </row>
    <row r="2708" spans="23:37" x14ac:dyDescent="0.3">
      <c r="W2708" s="18"/>
      <c r="X2708" s="18"/>
      <c r="Y2708" s="18"/>
      <c r="Z2708" s="18"/>
      <c r="AA2708" s="18"/>
      <c r="AH2708" s="24"/>
      <c r="AI2708" s="25"/>
      <c r="AJ2708" s="71"/>
      <c r="AK2708" s="72"/>
    </row>
    <row r="2709" spans="23:37" x14ac:dyDescent="0.3">
      <c r="W2709" s="18"/>
      <c r="X2709" s="18"/>
      <c r="Y2709" s="18"/>
      <c r="Z2709" s="18"/>
      <c r="AA2709" s="18"/>
      <c r="AH2709" s="24"/>
      <c r="AI2709" s="25"/>
      <c r="AJ2709" s="71"/>
      <c r="AK2709" s="72"/>
    </row>
    <row r="2710" spans="23:37" x14ac:dyDescent="0.3">
      <c r="W2710" s="18"/>
      <c r="X2710" s="18"/>
      <c r="Y2710" s="18"/>
      <c r="Z2710" s="18"/>
      <c r="AA2710" s="18"/>
      <c r="AH2710" s="24"/>
      <c r="AI2710" s="25"/>
      <c r="AJ2710" s="71"/>
      <c r="AK2710" s="72"/>
    </row>
    <row r="2711" spans="23:37" x14ac:dyDescent="0.3">
      <c r="W2711" s="18"/>
      <c r="X2711" s="18"/>
      <c r="Y2711" s="18"/>
      <c r="Z2711" s="18"/>
      <c r="AA2711" s="18"/>
      <c r="AH2711" s="24"/>
      <c r="AI2711" s="25"/>
      <c r="AJ2711" s="71"/>
      <c r="AK2711" s="72"/>
    </row>
    <row r="2712" spans="23:37" x14ac:dyDescent="0.3">
      <c r="W2712" s="18"/>
      <c r="X2712" s="18"/>
      <c r="Y2712" s="18"/>
      <c r="Z2712" s="18"/>
      <c r="AA2712" s="18"/>
      <c r="AH2712" s="24"/>
      <c r="AI2712" s="25"/>
      <c r="AJ2712" s="71"/>
      <c r="AK2712" s="72"/>
    </row>
    <row r="2713" spans="23:37" x14ac:dyDescent="0.3">
      <c r="W2713" s="18"/>
      <c r="X2713" s="18"/>
      <c r="Y2713" s="18"/>
      <c r="Z2713" s="18"/>
      <c r="AA2713" s="18"/>
      <c r="AH2713" s="24"/>
      <c r="AI2713" s="25"/>
      <c r="AJ2713" s="71"/>
      <c r="AK2713" s="72"/>
    </row>
    <row r="2714" spans="23:37" x14ac:dyDescent="0.3">
      <c r="W2714" s="18"/>
      <c r="X2714" s="18"/>
      <c r="Y2714" s="18"/>
      <c r="Z2714" s="18"/>
      <c r="AA2714" s="18"/>
      <c r="AH2714" s="24"/>
      <c r="AI2714" s="25"/>
      <c r="AJ2714" s="71"/>
      <c r="AK2714" s="72"/>
    </row>
    <row r="2715" spans="23:37" x14ac:dyDescent="0.3">
      <c r="W2715" s="18"/>
      <c r="X2715" s="18"/>
      <c r="Y2715" s="18"/>
      <c r="Z2715" s="18"/>
      <c r="AA2715" s="18"/>
      <c r="AH2715" s="24"/>
      <c r="AI2715" s="25"/>
      <c r="AJ2715" s="71"/>
      <c r="AK2715" s="72"/>
    </row>
    <row r="2716" spans="23:37" x14ac:dyDescent="0.3">
      <c r="W2716" s="18"/>
      <c r="X2716" s="18"/>
      <c r="Y2716" s="18"/>
      <c r="Z2716" s="18"/>
      <c r="AA2716" s="18"/>
      <c r="AH2716" s="24"/>
      <c r="AI2716" s="25"/>
      <c r="AJ2716" s="71"/>
      <c r="AK2716" s="72"/>
    </row>
    <row r="2717" spans="23:37" x14ac:dyDescent="0.3">
      <c r="W2717" s="18"/>
      <c r="X2717" s="18"/>
      <c r="Y2717" s="18"/>
      <c r="Z2717" s="18"/>
      <c r="AA2717" s="18"/>
      <c r="AH2717" s="24"/>
      <c r="AI2717" s="25"/>
      <c r="AJ2717" s="71"/>
      <c r="AK2717" s="72"/>
    </row>
    <row r="2718" spans="23:37" x14ac:dyDescent="0.3">
      <c r="W2718" s="18"/>
      <c r="X2718" s="18"/>
      <c r="Y2718" s="18"/>
      <c r="Z2718" s="18"/>
      <c r="AA2718" s="18"/>
      <c r="AH2718" s="24"/>
      <c r="AI2718" s="25"/>
      <c r="AJ2718" s="71"/>
      <c r="AK2718" s="72"/>
    </row>
    <row r="2719" spans="23:37" x14ac:dyDescent="0.3">
      <c r="W2719" s="18"/>
      <c r="X2719" s="18"/>
      <c r="Y2719" s="18"/>
      <c r="Z2719" s="18"/>
      <c r="AA2719" s="18"/>
      <c r="AH2719" s="24"/>
      <c r="AI2719" s="25"/>
      <c r="AJ2719" s="71"/>
      <c r="AK2719" s="72"/>
    </row>
    <row r="2720" spans="23:37" x14ac:dyDescent="0.3">
      <c r="W2720" s="18"/>
      <c r="X2720" s="18"/>
      <c r="Y2720" s="18"/>
      <c r="Z2720" s="18"/>
      <c r="AA2720" s="18"/>
      <c r="AH2720" s="24"/>
      <c r="AI2720" s="25"/>
      <c r="AJ2720" s="71"/>
      <c r="AK2720" s="72"/>
    </row>
    <row r="2721" spans="23:37" x14ac:dyDescent="0.3">
      <c r="W2721" s="18"/>
      <c r="X2721" s="18"/>
      <c r="Y2721" s="18"/>
      <c r="Z2721" s="18"/>
      <c r="AA2721" s="18"/>
      <c r="AH2721" s="24"/>
      <c r="AI2721" s="25"/>
      <c r="AJ2721" s="71"/>
      <c r="AK2721" s="72"/>
    </row>
    <row r="2722" spans="23:37" x14ac:dyDescent="0.3">
      <c r="W2722" s="18"/>
      <c r="X2722" s="18"/>
      <c r="Y2722" s="18"/>
      <c r="Z2722" s="18"/>
      <c r="AA2722" s="18"/>
      <c r="AH2722" s="24"/>
      <c r="AI2722" s="25"/>
      <c r="AJ2722" s="71"/>
      <c r="AK2722" s="72"/>
    </row>
    <row r="2723" spans="23:37" x14ac:dyDescent="0.3">
      <c r="W2723" s="18"/>
      <c r="X2723" s="18"/>
      <c r="Y2723" s="18"/>
      <c r="Z2723" s="18"/>
      <c r="AA2723" s="18"/>
      <c r="AH2723" s="24"/>
      <c r="AI2723" s="25"/>
      <c r="AJ2723" s="71"/>
      <c r="AK2723" s="72"/>
    </row>
    <row r="2724" spans="23:37" x14ac:dyDescent="0.3">
      <c r="W2724" s="18"/>
      <c r="X2724" s="18"/>
      <c r="Y2724" s="18"/>
      <c r="Z2724" s="18"/>
      <c r="AA2724" s="18"/>
      <c r="AH2724" s="24"/>
      <c r="AI2724" s="25"/>
      <c r="AJ2724" s="71"/>
      <c r="AK2724" s="72"/>
    </row>
    <row r="2725" spans="23:37" x14ac:dyDescent="0.3">
      <c r="W2725" s="18"/>
      <c r="X2725" s="18"/>
      <c r="Y2725" s="18"/>
      <c r="Z2725" s="18"/>
      <c r="AA2725" s="18"/>
      <c r="AH2725" s="24"/>
      <c r="AI2725" s="25"/>
      <c r="AJ2725" s="71"/>
      <c r="AK2725" s="72"/>
    </row>
    <row r="2726" spans="23:37" x14ac:dyDescent="0.3">
      <c r="W2726" s="18"/>
      <c r="X2726" s="18"/>
      <c r="Y2726" s="18"/>
      <c r="Z2726" s="18"/>
      <c r="AA2726" s="18"/>
      <c r="AH2726" s="24"/>
      <c r="AI2726" s="25"/>
      <c r="AJ2726" s="71"/>
      <c r="AK2726" s="72"/>
    </row>
    <row r="2727" spans="23:37" x14ac:dyDescent="0.3">
      <c r="W2727" s="18"/>
      <c r="X2727" s="18"/>
      <c r="Y2727" s="18"/>
      <c r="Z2727" s="18"/>
      <c r="AA2727" s="18"/>
      <c r="AH2727" s="24"/>
      <c r="AI2727" s="25"/>
      <c r="AJ2727" s="71"/>
      <c r="AK2727" s="72"/>
    </row>
    <row r="2728" spans="23:37" x14ac:dyDescent="0.3">
      <c r="W2728" s="18"/>
      <c r="X2728" s="18"/>
      <c r="Y2728" s="18"/>
      <c r="Z2728" s="18"/>
      <c r="AA2728" s="18"/>
      <c r="AH2728" s="24"/>
      <c r="AI2728" s="25"/>
      <c r="AJ2728" s="71"/>
      <c r="AK2728" s="72"/>
    </row>
    <row r="2729" spans="23:37" x14ac:dyDescent="0.3">
      <c r="W2729" s="18"/>
      <c r="X2729" s="18"/>
      <c r="Y2729" s="18"/>
      <c r="Z2729" s="18"/>
      <c r="AA2729" s="18"/>
      <c r="AH2729" s="24"/>
      <c r="AI2729" s="25"/>
      <c r="AJ2729" s="71"/>
      <c r="AK2729" s="72"/>
    </row>
    <row r="2730" spans="23:37" x14ac:dyDescent="0.3">
      <c r="W2730" s="18"/>
      <c r="X2730" s="18"/>
      <c r="Y2730" s="18"/>
      <c r="Z2730" s="18"/>
      <c r="AA2730" s="18"/>
      <c r="AH2730" s="24"/>
      <c r="AI2730" s="25"/>
      <c r="AJ2730" s="71"/>
      <c r="AK2730" s="72"/>
    </row>
    <row r="2731" spans="23:37" x14ac:dyDescent="0.3">
      <c r="W2731" s="18"/>
      <c r="X2731" s="18"/>
      <c r="Y2731" s="18"/>
      <c r="Z2731" s="18"/>
      <c r="AA2731" s="18"/>
      <c r="AH2731" s="24"/>
      <c r="AI2731" s="25"/>
      <c r="AJ2731" s="71"/>
      <c r="AK2731" s="72"/>
    </row>
    <row r="2732" spans="23:37" x14ac:dyDescent="0.3">
      <c r="W2732" s="18"/>
      <c r="X2732" s="18"/>
      <c r="Y2732" s="18"/>
      <c r="Z2732" s="18"/>
      <c r="AA2732" s="18"/>
      <c r="AH2732" s="24"/>
      <c r="AI2732" s="25"/>
      <c r="AJ2732" s="71"/>
      <c r="AK2732" s="72"/>
    </row>
    <row r="2733" spans="23:37" x14ac:dyDescent="0.3">
      <c r="W2733" s="18"/>
      <c r="X2733" s="18"/>
      <c r="Y2733" s="18"/>
      <c r="Z2733" s="18"/>
      <c r="AA2733" s="18"/>
      <c r="AH2733" s="24"/>
      <c r="AI2733" s="25"/>
      <c r="AJ2733" s="71"/>
      <c r="AK2733" s="72"/>
    </row>
    <row r="2734" spans="23:37" x14ac:dyDescent="0.3">
      <c r="W2734" s="18"/>
      <c r="X2734" s="18"/>
      <c r="Y2734" s="18"/>
      <c r="Z2734" s="18"/>
      <c r="AA2734" s="18"/>
      <c r="AH2734" s="24"/>
      <c r="AI2734" s="25"/>
      <c r="AJ2734" s="71"/>
      <c r="AK2734" s="72"/>
    </row>
    <row r="2735" spans="23:37" x14ac:dyDescent="0.3">
      <c r="W2735" s="18"/>
      <c r="X2735" s="18"/>
      <c r="Y2735" s="18"/>
      <c r="Z2735" s="18"/>
      <c r="AA2735" s="18"/>
      <c r="AH2735" s="24"/>
      <c r="AI2735" s="25"/>
      <c r="AJ2735" s="71"/>
      <c r="AK2735" s="72"/>
    </row>
    <row r="2736" spans="23:37" x14ac:dyDescent="0.3">
      <c r="W2736" s="18"/>
      <c r="X2736" s="18"/>
      <c r="Y2736" s="18"/>
      <c r="Z2736" s="18"/>
      <c r="AA2736" s="18"/>
      <c r="AH2736" s="24"/>
      <c r="AI2736" s="25"/>
      <c r="AJ2736" s="71"/>
      <c r="AK2736" s="72"/>
    </row>
    <row r="2737" spans="23:37" x14ac:dyDescent="0.3">
      <c r="W2737" s="18"/>
      <c r="X2737" s="18"/>
      <c r="Y2737" s="18"/>
      <c r="Z2737" s="18"/>
      <c r="AA2737" s="18"/>
      <c r="AH2737" s="24"/>
      <c r="AI2737" s="25"/>
      <c r="AJ2737" s="71"/>
      <c r="AK2737" s="72"/>
    </row>
    <row r="2738" spans="23:37" x14ac:dyDescent="0.3">
      <c r="W2738" s="18"/>
      <c r="X2738" s="18"/>
      <c r="Y2738" s="18"/>
      <c r="Z2738" s="18"/>
      <c r="AA2738" s="18"/>
      <c r="AH2738" s="24"/>
      <c r="AI2738" s="25"/>
      <c r="AJ2738" s="71"/>
      <c r="AK2738" s="72"/>
    </row>
    <row r="2739" spans="23:37" x14ac:dyDescent="0.3">
      <c r="W2739" s="18"/>
      <c r="X2739" s="18"/>
      <c r="Y2739" s="18"/>
      <c r="Z2739" s="18"/>
      <c r="AA2739" s="18"/>
      <c r="AH2739" s="24"/>
      <c r="AI2739" s="25"/>
      <c r="AJ2739" s="71"/>
      <c r="AK2739" s="72"/>
    </row>
    <row r="2740" spans="23:37" x14ac:dyDescent="0.3">
      <c r="W2740" s="18"/>
      <c r="X2740" s="18"/>
      <c r="Y2740" s="18"/>
      <c r="Z2740" s="18"/>
      <c r="AA2740" s="18"/>
      <c r="AH2740" s="24"/>
      <c r="AI2740" s="25"/>
      <c r="AJ2740" s="71"/>
      <c r="AK2740" s="72"/>
    </row>
    <row r="2741" spans="23:37" x14ac:dyDescent="0.3">
      <c r="W2741" s="18"/>
      <c r="X2741" s="18"/>
      <c r="Y2741" s="18"/>
      <c r="Z2741" s="18"/>
      <c r="AA2741" s="18"/>
      <c r="AH2741" s="24"/>
      <c r="AI2741" s="25"/>
      <c r="AJ2741" s="71"/>
      <c r="AK2741" s="72"/>
    </row>
    <row r="2742" spans="23:37" x14ac:dyDescent="0.3">
      <c r="W2742" s="18"/>
      <c r="X2742" s="18"/>
      <c r="Y2742" s="18"/>
      <c r="Z2742" s="18"/>
      <c r="AA2742" s="18"/>
      <c r="AH2742" s="24"/>
      <c r="AI2742" s="25"/>
      <c r="AJ2742" s="71"/>
      <c r="AK2742" s="72"/>
    </row>
    <row r="2743" spans="23:37" x14ac:dyDescent="0.3">
      <c r="W2743" s="18"/>
      <c r="X2743" s="18"/>
      <c r="Y2743" s="18"/>
      <c r="Z2743" s="18"/>
      <c r="AA2743" s="18"/>
      <c r="AH2743" s="24"/>
      <c r="AI2743" s="25"/>
      <c r="AJ2743" s="71"/>
      <c r="AK2743" s="72"/>
    </row>
    <row r="2744" spans="23:37" x14ac:dyDescent="0.3">
      <c r="W2744" s="18"/>
      <c r="X2744" s="18"/>
      <c r="Y2744" s="18"/>
      <c r="Z2744" s="18"/>
      <c r="AA2744" s="18"/>
      <c r="AH2744" s="24"/>
      <c r="AI2744" s="25"/>
      <c r="AJ2744" s="71"/>
      <c r="AK2744" s="72"/>
    </row>
    <row r="2745" spans="23:37" x14ac:dyDescent="0.3">
      <c r="W2745" s="18"/>
      <c r="X2745" s="18"/>
      <c r="Y2745" s="18"/>
      <c r="Z2745" s="18"/>
      <c r="AA2745" s="18"/>
      <c r="AH2745" s="24"/>
      <c r="AI2745" s="25"/>
      <c r="AJ2745" s="71"/>
      <c r="AK2745" s="72"/>
    </row>
    <row r="2746" spans="23:37" x14ac:dyDescent="0.3">
      <c r="W2746" s="18"/>
      <c r="X2746" s="18"/>
      <c r="Y2746" s="18"/>
      <c r="Z2746" s="18"/>
      <c r="AA2746" s="18"/>
      <c r="AH2746" s="24"/>
      <c r="AI2746" s="25"/>
      <c r="AJ2746" s="71"/>
      <c r="AK2746" s="72"/>
    </row>
    <row r="2747" spans="23:37" x14ac:dyDescent="0.3">
      <c r="W2747" s="18"/>
      <c r="X2747" s="18"/>
      <c r="Y2747" s="18"/>
      <c r="Z2747" s="18"/>
      <c r="AA2747" s="18"/>
      <c r="AH2747" s="24"/>
      <c r="AI2747" s="25"/>
      <c r="AJ2747" s="71"/>
      <c r="AK2747" s="72"/>
    </row>
    <row r="2748" spans="23:37" x14ac:dyDescent="0.3">
      <c r="W2748" s="18"/>
      <c r="X2748" s="18"/>
      <c r="Y2748" s="18"/>
      <c r="Z2748" s="18"/>
      <c r="AA2748" s="18"/>
      <c r="AH2748" s="24"/>
      <c r="AI2748" s="25"/>
      <c r="AJ2748" s="71"/>
      <c r="AK2748" s="72"/>
    </row>
    <row r="2749" spans="23:37" x14ac:dyDescent="0.3">
      <c r="W2749" s="18"/>
      <c r="X2749" s="18"/>
      <c r="Y2749" s="18"/>
      <c r="Z2749" s="18"/>
      <c r="AA2749" s="18"/>
      <c r="AH2749" s="24"/>
      <c r="AI2749" s="25"/>
      <c r="AJ2749" s="71"/>
      <c r="AK2749" s="72"/>
    </row>
    <row r="2750" spans="23:37" x14ac:dyDescent="0.3">
      <c r="W2750" s="18"/>
      <c r="X2750" s="18"/>
      <c r="Y2750" s="18"/>
      <c r="Z2750" s="18"/>
      <c r="AA2750" s="18"/>
      <c r="AH2750" s="24"/>
      <c r="AI2750" s="25"/>
      <c r="AJ2750" s="71"/>
      <c r="AK2750" s="72"/>
    </row>
    <row r="2751" spans="23:37" x14ac:dyDescent="0.3">
      <c r="W2751" s="18"/>
      <c r="X2751" s="18"/>
      <c r="Y2751" s="18"/>
      <c r="Z2751" s="18"/>
      <c r="AA2751" s="18"/>
      <c r="AH2751" s="24"/>
      <c r="AI2751" s="25"/>
      <c r="AJ2751" s="71"/>
      <c r="AK2751" s="72"/>
    </row>
    <row r="2752" spans="23:37" x14ac:dyDescent="0.3">
      <c r="W2752" s="18"/>
      <c r="X2752" s="18"/>
      <c r="Y2752" s="18"/>
      <c r="Z2752" s="18"/>
      <c r="AA2752" s="18"/>
      <c r="AH2752" s="24"/>
      <c r="AI2752" s="25"/>
      <c r="AJ2752" s="71"/>
      <c r="AK2752" s="72"/>
    </row>
    <row r="2753" spans="23:37" x14ac:dyDescent="0.3">
      <c r="W2753" s="18"/>
      <c r="X2753" s="18"/>
      <c r="Y2753" s="18"/>
      <c r="Z2753" s="18"/>
      <c r="AA2753" s="18"/>
      <c r="AH2753" s="24"/>
      <c r="AI2753" s="25"/>
      <c r="AJ2753" s="71"/>
      <c r="AK2753" s="72"/>
    </row>
    <row r="2754" spans="23:37" x14ac:dyDescent="0.3">
      <c r="W2754" s="18"/>
      <c r="X2754" s="18"/>
      <c r="Y2754" s="18"/>
      <c r="Z2754" s="18"/>
      <c r="AA2754" s="18"/>
      <c r="AH2754" s="24"/>
      <c r="AI2754" s="25"/>
      <c r="AJ2754" s="71"/>
      <c r="AK2754" s="72"/>
    </row>
    <row r="2755" spans="23:37" x14ac:dyDescent="0.3">
      <c r="W2755" s="18"/>
      <c r="X2755" s="18"/>
      <c r="Y2755" s="18"/>
      <c r="Z2755" s="18"/>
      <c r="AA2755" s="18"/>
      <c r="AH2755" s="24"/>
      <c r="AI2755" s="25"/>
      <c r="AJ2755" s="71"/>
      <c r="AK2755" s="72"/>
    </row>
    <row r="2756" spans="23:37" x14ac:dyDescent="0.3">
      <c r="W2756" s="18"/>
      <c r="X2756" s="18"/>
      <c r="Y2756" s="18"/>
      <c r="Z2756" s="18"/>
      <c r="AA2756" s="18"/>
      <c r="AH2756" s="24"/>
      <c r="AI2756" s="25"/>
      <c r="AJ2756" s="71"/>
      <c r="AK2756" s="72"/>
    </row>
    <row r="2757" spans="23:37" x14ac:dyDescent="0.3">
      <c r="W2757" s="18"/>
      <c r="X2757" s="18"/>
      <c r="Y2757" s="18"/>
      <c r="Z2757" s="18"/>
      <c r="AA2757" s="18"/>
      <c r="AH2757" s="24"/>
      <c r="AI2757" s="25"/>
      <c r="AJ2757" s="71"/>
      <c r="AK2757" s="72"/>
    </row>
    <row r="2758" spans="23:37" x14ac:dyDescent="0.3">
      <c r="W2758" s="18"/>
      <c r="X2758" s="18"/>
      <c r="Y2758" s="18"/>
      <c r="Z2758" s="18"/>
      <c r="AA2758" s="18"/>
      <c r="AH2758" s="24"/>
      <c r="AI2758" s="25"/>
      <c r="AJ2758" s="71"/>
      <c r="AK2758" s="72"/>
    </row>
    <row r="2759" spans="23:37" x14ac:dyDescent="0.3">
      <c r="W2759" s="18"/>
      <c r="X2759" s="18"/>
      <c r="Y2759" s="18"/>
      <c r="Z2759" s="18"/>
      <c r="AA2759" s="18"/>
      <c r="AH2759" s="24"/>
      <c r="AI2759" s="25"/>
      <c r="AJ2759" s="71"/>
      <c r="AK2759" s="72"/>
    </row>
    <row r="2760" spans="23:37" x14ac:dyDescent="0.3">
      <c r="W2760" s="18"/>
      <c r="X2760" s="18"/>
      <c r="Y2760" s="18"/>
      <c r="Z2760" s="18"/>
      <c r="AA2760" s="18"/>
      <c r="AH2760" s="24"/>
      <c r="AI2760" s="25"/>
      <c r="AJ2760" s="71"/>
      <c r="AK2760" s="72"/>
    </row>
    <row r="2761" spans="23:37" x14ac:dyDescent="0.3">
      <c r="W2761" s="18"/>
      <c r="X2761" s="18"/>
      <c r="Y2761" s="18"/>
      <c r="Z2761" s="18"/>
      <c r="AA2761" s="18"/>
      <c r="AH2761" s="24"/>
      <c r="AI2761" s="25"/>
      <c r="AJ2761" s="71"/>
      <c r="AK2761" s="72"/>
    </row>
    <row r="2762" spans="23:37" x14ac:dyDescent="0.3">
      <c r="W2762" s="18"/>
      <c r="X2762" s="18"/>
      <c r="Y2762" s="18"/>
      <c r="Z2762" s="18"/>
      <c r="AA2762" s="18"/>
      <c r="AH2762" s="24"/>
      <c r="AI2762" s="25"/>
      <c r="AJ2762" s="71"/>
      <c r="AK2762" s="72"/>
    </row>
    <row r="2763" spans="23:37" x14ac:dyDescent="0.3">
      <c r="W2763" s="18"/>
      <c r="X2763" s="18"/>
      <c r="Y2763" s="18"/>
      <c r="Z2763" s="18"/>
      <c r="AA2763" s="18"/>
      <c r="AH2763" s="24"/>
      <c r="AI2763" s="25"/>
      <c r="AJ2763" s="71"/>
      <c r="AK2763" s="72"/>
    </row>
    <row r="2764" spans="23:37" x14ac:dyDescent="0.3">
      <c r="W2764" s="18"/>
      <c r="X2764" s="18"/>
      <c r="Y2764" s="18"/>
      <c r="Z2764" s="18"/>
      <c r="AA2764" s="18"/>
      <c r="AH2764" s="24"/>
      <c r="AI2764" s="25"/>
      <c r="AJ2764" s="71"/>
      <c r="AK2764" s="72"/>
    </row>
    <row r="2765" spans="23:37" x14ac:dyDescent="0.3">
      <c r="W2765" s="18"/>
      <c r="X2765" s="18"/>
      <c r="Y2765" s="18"/>
      <c r="Z2765" s="18"/>
      <c r="AA2765" s="18"/>
      <c r="AH2765" s="24"/>
      <c r="AI2765" s="25"/>
      <c r="AJ2765" s="71"/>
      <c r="AK2765" s="72"/>
    </row>
    <row r="2766" spans="23:37" x14ac:dyDescent="0.3">
      <c r="W2766" s="18"/>
      <c r="X2766" s="18"/>
      <c r="Y2766" s="18"/>
      <c r="Z2766" s="18"/>
      <c r="AA2766" s="18"/>
      <c r="AH2766" s="24"/>
      <c r="AI2766" s="25"/>
      <c r="AJ2766" s="71"/>
      <c r="AK2766" s="72"/>
    </row>
    <row r="2767" spans="23:37" x14ac:dyDescent="0.3">
      <c r="W2767" s="18"/>
      <c r="X2767" s="18"/>
      <c r="Y2767" s="18"/>
      <c r="Z2767" s="18"/>
      <c r="AA2767" s="18"/>
      <c r="AH2767" s="24"/>
      <c r="AI2767" s="25"/>
      <c r="AJ2767" s="71"/>
      <c r="AK2767" s="72"/>
    </row>
    <row r="2768" spans="23:37" x14ac:dyDescent="0.3">
      <c r="W2768" s="18"/>
      <c r="X2768" s="18"/>
      <c r="Y2768" s="18"/>
      <c r="Z2768" s="18"/>
      <c r="AA2768" s="18"/>
      <c r="AH2768" s="24"/>
      <c r="AI2768" s="25"/>
      <c r="AJ2768" s="71"/>
      <c r="AK2768" s="72"/>
    </row>
    <row r="2769" spans="23:37" x14ac:dyDescent="0.3">
      <c r="W2769" s="18"/>
      <c r="X2769" s="18"/>
      <c r="Y2769" s="18"/>
      <c r="Z2769" s="18"/>
      <c r="AA2769" s="18"/>
      <c r="AH2769" s="24"/>
      <c r="AI2769" s="25"/>
      <c r="AJ2769" s="71"/>
      <c r="AK2769" s="72"/>
    </row>
    <row r="2770" spans="23:37" x14ac:dyDescent="0.3">
      <c r="W2770" s="18"/>
      <c r="X2770" s="18"/>
      <c r="Y2770" s="18"/>
      <c r="Z2770" s="18"/>
      <c r="AA2770" s="18"/>
      <c r="AH2770" s="24"/>
      <c r="AI2770" s="25"/>
      <c r="AJ2770" s="71"/>
      <c r="AK2770" s="72"/>
    </row>
    <row r="2771" spans="23:37" x14ac:dyDescent="0.3">
      <c r="W2771" s="18"/>
      <c r="X2771" s="18"/>
      <c r="Y2771" s="18"/>
      <c r="Z2771" s="18"/>
      <c r="AA2771" s="18"/>
      <c r="AH2771" s="24"/>
      <c r="AI2771" s="25"/>
      <c r="AJ2771" s="71"/>
      <c r="AK2771" s="72"/>
    </row>
    <row r="2772" spans="23:37" x14ac:dyDescent="0.3">
      <c r="W2772" s="18"/>
      <c r="X2772" s="18"/>
      <c r="Y2772" s="18"/>
      <c r="Z2772" s="18"/>
      <c r="AA2772" s="18"/>
      <c r="AH2772" s="24"/>
      <c r="AI2772" s="25"/>
      <c r="AJ2772" s="71"/>
      <c r="AK2772" s="72"/>
    </row>
    <row r="2773" spans="23:37" x14ac:dyDescent="0.3">
      <c r="W2773" s="18"/>
      <c r="X2773" s="18"/>
      <c r="Y2773" s="18"/>
      <c r="Z2773" s="18"/>
      <c r="AA2773" s="18"/>
      <c r="AH2773" s="24"/>
      <c r="AI2773" s="25"/>
      <c r="AJ2773" s="71"/>
      <c r="AK2773" s="72"/>
    </row>
    <row r="2774" spans="23:37" x14ac:dyDescent="0.3">
      <c r="W2774" s="18"/>
      <c r="X2774" s="18"/>
      <c r="Y2774" s="18"/>
      <c r="Z2774" s="18"/>
      <c r="AA2774" s="18"/>
      <c r="AH2774" s="24"/>
      <c r="AI2774" s="25"/>
      <c r="AJ2774" s="71"/>
      <c r="AK2774" s="72"/>
    </row>
    <row r="2775" spans="23:37" x14ac:dyDescent="0.3">
      <c r="W2775" s="18"/>
      <c r="X2775" s="18"/>
      <c r="Y2775" s="18"/>
      <c r="Z2775" s="18"/>
      <c r="AA2775" s="18"/>
      <c r="AH2775" s="24"/>
      <c r="AI2775" s="25"/>
      <c r="AJ2775" s="71"/>
      <c r="AK2775" s="72"/>
    </row>
    <row r="2776" spans="23:37" x14ac:dyDescent="0.3">
      <c r="W2776" s="18"/>
      <c r="X2776" s="18"/>
      <c r="Y2776" s="18"/>
      <c r="Z2776" s="18"/>
      <c r="AA2776" s="18"/>
      <c r="AH2776" s="24"/>
      <c r="AI2776" s="25"/>
      <c r="AJ2776" s="71"/>
      <c r="AK2776" s="72"/>
    </row>
    <row r="2777" spans="23:37" x14ac:dyDescent="0.3">
      <c r="W2777" s="18"/>
      <c r="X2777" s="18"/>
      <c r="Y2777" s="18"/>
      <c r="Z2777" s="18"/>
      <c r="AA2777" s="18"/>
      <c r="AH2777" s="24"/>
      <c r="AI2777" s="25"/>
      <c r="AJ2777" s="71"/>
      <c r="AK2777" s="72"/>
    </row>
    <row r="2778" spans="23:37" x14ac:dyDescent="0.3">
      <c r="W2778" s="18"/>
      <c r="X2778" s="18"/>
      <c r="Y2778" s="18"/>
      <c r="Z2778" s="18"/>
      <c r="AA2778" s="18"/>
      <c r="AH2778" s="24"/>
      <c r="AI2778" s="25"/>
      <c r="AJ2778" s="71"/>
      <c r="AK2778" s="72"/>
    </row>
    <row r="2779" spans="23:37" x14ac:dyDescent="0.3">
      <c r="W2779" s="18"/>
      <c r="X2779" s="18"/>
      <c r="Y2779" s="18"/>
      <c r="Z2779" s="18"/>
      <c r="AA2779" s="18"/>
      <c r="AH2779" s="24"/>
      <c r="AI2779" s="25"/>
      <c r="AJ2779" s="71"/>
      <c r="AK2779" s="72"/>
    </row>
    <row r="2780" spans="23:37" x14ac:dyDescent="0.3">
      <c r="W2780" s="18"/>
      <c r="X2780" s="18"/>
      <c r="Y2780" s="18"/>
      <c r="Z2780" s="18"/>
      <c r="AA2780" s="18"/>
      <c r="AH2780" s="24"/>
      <c r="AI2780" s="25"/>
      <c r="AJ2780" s="71"/>
      <c r="AK2780" s="72"/>
    </row>
    <row r="2781" spans="23:37" x14ac:dyDescent="0.3">
      <c r="W2781" s="18"/>
      <c r="X2781" s="18"/>
      <c r="Y2781" s="18"/>
      <c r="Z2781" s="18"/>
      <c r="AA2781" s="18"/>
      <c r="AH2781" s="24"/>
      <c r="AI2781" s="25"/>
      <c r="AJ2781" s="71"/>
      <c r="AK2781" s="72"/>
    </row>
    <row r="2782" spans="23:37" x14ac:dyDescent="0.3">
      <c r="W2782" s="18"/>
      <c r="X2782" s="18"/>
      <c r="Y2782" s="18"/>
      <c r="Z2782" s="18"/>
      <c r="AA2782" s="18"/>
      <c r="AH2782" s="24"/>
      <c r="AI2782" s="25"/>
      <c r="AJ2782" s="71"/>
      <c r="AK2782" s="72"/>
    </row>
    <row r="2783" spans="23:37" x14ac:dyDescent="0.3">
      <c r="W2783" s="18"/>
      <c r="X2783" s="18"/>
      <c r="Y2783" s="18"/>
      <c r="Z2783" s="18"/>
      <c r="AA2783" s="18"/>
      <c r="AH2783" s="24"/>
      <c r="AI2783" s="25"/>
      <c r="AJ2783" s="71"/>
      <c r="AK2783" s="72"/>
    </row>
    <row r="2784" spans="23:37" x14ac:dyDescent="0.3">
      <c r="W2784" s="18"/>
      <c r="X2784" s="18"/>
      <c r="Y2784" s="18"/>
      <c r="Z2784" s="18"/>
      <c r="AA2784" s="18"/>
      <c r="AH2784" s="24"/>
      <c r="AI2784" s="25"/>
      <c r="AJ2784" s="71"/>
      <c r="AK2784" s="72"/>
    </row>
    <row r="2785" spans="23:37" x14ac:dyDescent="0.3">
      <c r="W2785" s="18"/>
      <c r="X2785" s="18"/>
      <c r="Y2785" s="18"/>
      <c r="Z2785" s="18"/>
      <c r="AA2785" s="18"/>
      <c r="AH2785" s="24"/>
      <c r="AI2785" s="25"/>
      <c r="AJ2785" s="71"/>
      <c r="AK2785" s="72"/>
    </row>
    <row r="2786" spans="23:37" x14ac:dyDescent="0.3">
      <c r="W2786" s="18"/>
      <c r="X2786" s="18"/>
      <c r="Y2786" s="18"/>
      <c r="Z2786" s="18"/>
      <c r="AA2786" s="18"/>
      <c r="AH2786" s="24"/>
      <c r="AI2786" s="25"/>
      <c r="AJ2786" s="71"/>
      <c r="AK2786" s="72"/>
    </row>
    <row r="2787" spans="23:37" x14ac:dyDescent="0.3">
      <c r="W2787" s="18"/>
      <c r="X2787" s="18"/>
      <c r="Y2787" s="18"/>
      <c r="Z2787" s="18"/>
      <c r="AA2787" s="18"/>
      <c r="AH2787" s="24"/>
      <c r="AI2787" s="25"/>
      <c r="AJ2787" s="71"/>
      <c r="AK2787" s="72"/>
    </row>
    <row r="2788" spans="23:37" x14ac:dyDescent="0.3">
      <c r="W2788" s="18"/>
      <c r="X2788" s="18"/>
      <c r="Y2788" s="18"/>
      <c r="Z2788" s="18"/>
      <c r="AA2788" s="18"/>
      <c r="AH2788" s="24"/>
      <c r="AI2788" s="25"/>
      <c r="AJ2788" s="71"/>
      <c r="AK2788" s="72"/>
    </row>
    <row r="2789" spans="23:37" x14ac:dyDescent="0.3">
      <c r="W2789" s="18"/>
      <c r="X2789" s="18"/>
      <c r="Y2789" s="18"/>
      <c r="Z2789" s="18"/>
      <c r="AA2789" s="18"/>
      <c r="AH2789" s="24"/>
      <c r="AI2789" s="25"/>
      <c r="AJ2789" s="71"/>
      <c r="AK2789" s="72"/>
    </row>
    <row r="2790" spans="23:37" x14ac:dyDescent="0.3">
      <c r="W2790" s="18"/>
      <c r="X2790" s="18"/>
      <c r="Y2790" s="18"/>
      <c r="Z2790" s="18"/>
      <c r="AA2790" s="18"/>
      <c r="AH2790" s="24"/>
      <c r="AI2790" s="25"/>
      <c r="AJ2790" s="71"/>
      <c r="AK2790" s="72"/>
    </row>
    <row r="2791" spans="23:37" x14ac:dyDescent="0.3">
      <c r="W2791" s="18"/>
      <c r="X2791" s="18"/>
      <c r="Y2791" s="18"/>
      <c r="Z2791" s="18"/>
      <c r="AA2791" s="18"/>
      <c r="AH2791" s="24"/>
      <c r="AI2791" s="25"/>
      <c r="AJ2791" s="71"/>
      <c r="AK2791" s="72"/>
    </row>
    <row r="2792" spans="23:37" x14ac:dyDescent="0.3">
      <c r="W2792" s="18"/>
      <c r="X2792" s="18"/>
      <c r="Y2792" s="18"/>
      <c r="Z2792" s="18"/>
      <c r="AA2792" s="18"/>
      <c r="AH2792" s="24"/>
      <c r="AI2792" s="25"/>
      <c r="AJ2792" s="71"/>
      <c r="AK2792" s="72"/>
    </row>
    <row r="2793" spans="23:37" x14ac:dyDescent="0.3">
      <c r="W2793" s="18"/>
      <c r="X2793" s="18"/>
      <c r="Y2793" s="18"/>
      <c r="Z2793" s="18"/>
      <c r="AA2793" s="18"/>
      <c r="AH2793" s="24"/>
      <c r="AI2793" s="25"/>
      <c r="AJ2793" s="71"/>
      <c r="AK2793" s="72"/>
    </row>
    <row r="2794" spans="23:37" x14ac:dyDescent="0.3">
      <c r="W2794" s="18"/>
      <c r="X2794" s="18"/>
      <c r="Y2794" s="18"/>
      <c r="Z2794" s="18"/>
      <c r="AA2794" s="18"/>
      <c r="AH2794" s="24"/>
      <c r="AI2794" s="25"/>
      <c r="AJ2794" s="71"/>
      <c r="AK2794" s="72"/>
    </row>
    <row r="2795" spans="23:37" x14ac:dyDescent="0.3">
      <c r="W2795" s="18"/>
      <c r="X2795" s="18"/>
      <c r="Y2795" s="18"/>
      <c r="Z2795" s="18"/>
      <c r="AA2795" s="18"/>
      <c r="AH2795" s="24"/>
      <c r="AI2795" s="25"/>
      <c r="AJ2795" s="71"/>
      <c r="AK2795" s="72"/>
    </row>
    <row r="2796" spans="23:37" x14ac:dyDescent="0.3">
      <c r="W2796" s="18"/>
      <c r="X2796" s="18"/>
      <c r="Y2796" s="18"/>
      <c r="Z2796" s="18"/>
      <c r="AA2796" s="18"/>
      <c r="AH2796" s="24"/>
      <c r="AI2796" s="25"/>
      <c r="AJ2796" s="71"/>
      <c r="AK2796" s="72"/>
    </row>
    <row r="2797" spans="23:37" x14ac:dyDescent="0.3">
      <c r="W2797" s="18"/>
      <c r="X2797" s="18"/>
      <c r="Y2797" s="18"/>
      <c r="Z2797" s="18"/>
      <c r="AA2797" s="18"/>
      <c r="AH2797" s="24"/>
      <c r="AI2797" s="25"/>
      <c r="AJ2797" s="71"/>
      <c r="AK2797" s="72"/>
    </row>
    <row r="2798" spans="23:37" x14ac:dyDescent="0.3">
      <c r="W2798" s="18"/>
      <c r="X2798" s="18"/>
      <c r="Y2798" s="18"/>
      <c r="Z2798" s="18"/>
      <c r="AA2798" s="18"/>
      <c r="AH2798" s="24"/>
      <c r="AI2798" s="25"/>
      <c r="AJ2798" s="71"/>
      <c r="AK2798" s="72"/>
    </row>
    <row r="2799" spans="23:37" x14ac:dyDescent="0.3">
      <c r="W2799" s="18"/>
      <c r="X2799" s="18"/>
      <c r="Y2799" s="18"/>
      <c r="Z2799" s="18"/>
      <c r="AA2799" s="18"/>
      <c r="AH2799" s="24"/>
      <c r="AI2799" s="25"/>
      <c r="AJ2799" s="71"/>
      <c r="AK2799" s="72"/>
    </row>
    <row r="2800" spans="23:37" x14ac:dyDescent="0.3">
      <c r="W2800" s="18"/>
      <c r="X2800" s="18"/>
      <c r="Y2800" s="18"/>
      <c r="Z2800" s="18"/>
      <c r="AA2800" s="18"/>
      <c r="AH2800" s="24"/>
      <c r="AI2800" s="25"/>
      <c r="AJ2800" s="71"/>
      <c r="AK2800" s="72"/>
    </row>
    <row r="2801" spans="23:37" x14ac:dyDescent="0.3">
      <c r="W2801" s="18"/>
      <c r="X2801" s="18"/>
      <c r="Y2801" s="18"/>
      <c r="Z2801" s="18"/>
      <c r="AA2801" s="18"/>
      <c r="AH2801" s="24"/>
      <c r="AI2801" s="25"/>
      <c r="AJ2801" s="71"/>
      <c r="AK2801" s="72"/>
    </row>
    <row r="2802" spans="23:37" x14ac:dyDescent="0.3">
      <c r="W2802" s="18"/>
      <c r="X2802" s="18"/>
      <c r="Y2802" s="18"/>
      <c r="Z2802" s="18"/>
      <c r="AA2802" s="18"/>
      <c r="AH2802" s="24"/>
      <c r="AI2802" s="25"/>
      <c r="AJ2802" s="71"/>
      <c r="AK2802" s="72"/>
    </row>
    <row r="2803" spans="23:37" x14ac:dyDescent="0.3">
      <c r="W2803" s="18"/>
      <c r="X2803" s="18"/>
      <c r="Y2803" s="18"/>
      <c r="Z2803" s="18"/>
      <c r="AA2803" s="18"/>
      <c r="AH2803" s="24"/>
      <c r="AI2803" s="25"/>
      <c r="AJ2803" s="71"/>
      <c r="AK2803" s="72"/>
    </row>
    <row r="2804" spans="23:37" x14ac:dyDescent="0.3">
      <c r="W2804" s="18"/>
      <c r="X2804" s="18"/>
      <c r="Y2804" s="18"/>
      <c r="Z2804" s="18"/>
      <c r="AA2804" s="18"/>
      <c r="AH2804" s="24"/>
      <c r="AI2804" s="25"/>
      <c r="AJ2804" s="71"/>
      <c r="AK2804" s="72"/>
    </row>
    <row r="2805" spans="23:37" x14ac:dyDescent="0.3">
      <c r="W2805" s="18"/>
      <c r="X2805" s="18"/>
      <c r="Y2805" s="18"/>
      <c r="Z2805" s="18"/>
      <c r="AA2805" s="18"/>
      <c r="AH2805" s="24"/>
      <c r="AI2805" s="25"/>
      <c r="AJ2805" s="71"/>
      <c r="AK2805" s="72"/>
    </row>
    <row r="2806" spans="23:37" x14ac:dyDescent="0.3">
      <c r="W2806" s="18"/>
      <c r="X2806" s="18"/>
      <c r="Y2806" s="18"/>
      <c r="Z2806" s="18"/>
      <c r="AA2806" s="18"/>
      <c r="AH2806" s="24"/>
      <c r="AI2806" s="25"/>
      <c r="AJ2806" s="71"/>
      <c r="AK2806" s="72"/>
    </row>
    <row r="2807" spans="23:37" x14ac:dyDescent="0.3">
      <c r="W2807" s="18"/>
      <c r="X2807" s="18"/>
      <c r="Y2807" s="18"/>
      <c r="Z2807" s="18"/>
      <c r="AA2807" s="18"/>
      <c r="AH2807" s="24"/>
      <c r="AI2807" s="25"/>
      <c r="AJ2807" s="71"/>
      <c r="AK2807" s="72"/>
    </row>
    <row r="2808" spans="23:37" x14ac:dyDescent="0.3">
      <c r="W2808" s="18"/>
      <c r="X2808" s="18"/>
      <c r="Y2808" s="18"/>
      <c r="Z2808" s="18"/>
      <c r="AA2808" s="18"/>
      <c r="AH2808" s="24"/>
      <c r="AI2808" s="25"/>
      <c r="AJ2808" s="71"/>
      <c r="AK2808" s="72"/>
    </row>
    <row r="2809" spans="23:37" x14ac:dyDescent="0.3">
      <c r="W2809" s="18"/>
      <c r="X2809" s="18"/>
      <c r="Y2809" s="18"/>
      <c r="Z2809" s="18"/>
      <c r="AA2809" s="18"/>
      <c r="AH2809" s="24"/>
      <c r="AI2809" s="25"/>
      <c r="AJ2809" s="71"/>
      <c r="AK2809" s="72"/>
    </row>
    <row r="2810" spans="23:37" x14ac:dyDescent="0.3">
      <c r="W2810" s="18"/>
      <c r="X2810" s="18"/>
      <c r="Y2810" s="18"/>
      <c r="Z2810" s="18"/>
      <c r="AA2810" s="18"/>
      <c r="AH2810" s="24"/>
      <c r="AI2810" s="25"/>
      <c r="AJ2810" s="71"/>
      <c r="AK2810" s="72"/>
    </row>
    <row r="2811" spans="23:37" x14ac:dyDescent="0.3">
      <c r="W2811" s="18"/>
      <c r="X2811" s="18"/>
      <c r="Y2811" s="18"/>
      <c r="Z2811" s="18"/>
      <c r="AA2811" s="18"/>
      <c r="AH2811" s="24"/>
      <c r="AI2811" s="25"/>
      <c r="AJ2811" s="71"/>
      <c r="AK2811" s="72"/>
    </row>
    <row r="2812" spans="23:37" x14ac:dyDescent="0.3">
      <c r="W2812" s="18"/>
      <c r="X2812" s="18"/>
      <c r="Y2812" s="18"/>
      <c r="Z2812" s="18"/>
      <c r="AA2812" s="18"/>
      <c r="AH2812" s="24"/>
      <c r="AI2812" s="25"/>
      <c r="AJ2812" s="71"/>
      <c r="AK2812" s="72"/>
    </row>
    <row r="2813" spans="23:37" x14ac:dyDescent="0.3">
      <c r="W2813" s="18"/>
      <c r="X2813" s="18"/>
      <c r="Y2813" s="18"/>
      <c r="Z2813" s="18"/>
      <c r="AA2813" s="18"/>
      <c r="AH2813" s="24"/>
      <c r="AI2813" s="25"/>
      <c r="AJ2813" s="71"/>
      <c r="AK2813" s="72"/>
    </row>
    <row r="2814" spans="23:37" x14ac:dyDescent="0.3">
      <c r="W2814" s="18"/>
      <c r="X2814" s="18"/>
      <c r="Y2814" s="18"/>
      <c r="Z2814" s="18"/>
      <c r="AA2814" s="18"/>
      <c r="AH2814" s="24"/>
      <c r="AI2814" s="25"/>
      <c r="AJ2814" s="71"/>
      <c r="AK2814" s="72"/>
    </row>
    <row r="2815" spans="23:37" x14ac:dyDescent="0.3">
      <c r="W2815" s="18"/>
      <c r="X2815" s="18"/>
      <c r="Y2815" s="18"/>
      <c r="Z2815" s="18"/>
      <c r="AA2815" s="18"/>
      <c r="AH2815" s="24"/>
      <c r="AI2815" s="25"/>
      <c r="AJ2815" s="71"/>
      <c r="AK2815" s="72"/>
    </row>
    <row r="2816" spans="23:37" x14ac:dyDescent="0.3">
      <c r="W2816" s="18"/>
      <c r="X2816" s="18"/>
      <c r="Y2816" s="18"/>
      <c r="Z2816" s="18"/>
      <c r="AA2816" s="18"/>
      <c r="AH2816" s="24"/>
      <c r="AI2816" s="25"/>
      <c r="AJ2816" s="71"/>
      <c r="AK2816" s="72"/>
    </row>
    <row r="2817" spans="23:37" x14ac:dyDescent="0.3">
      <c r="W2817" s="18"/>
      <c r="X2817" s="18"/>
      <c r="Y2817" s="18"/>
      <c r="Z2817" s="18"/>
      <c r="AA2817" s="18"/>
      <c r="AH2817" s="24"/>
      <c r="AI2817" s="25"/>
      <c r="AJ2817" s="71"/>
      <c r="AK2817" s="72"/>
    </row>
    <row r="2818" spans="23:37" x14ac:dyDescent="0.3">
      <c r="W2818" s="18"/>
      <c r="X2818" s="18"/>
      <c r="Y2818" s="18"/>
      <c r="Z2818" s="18"/>
      <c r="AA2818" s="18"/>
      <c r="AH2818" s="24"/>
      <c r="AI2818" s="25"/>
      <c r="AJ2818" s="71"/>
      <c r="AK2818" s="72"/>
    </row>
    <row r="2819" spans="23:37" x14ac:dyDescent="0.3">
      <c r="W2819" s="18"/>
      <c r="X2819" s="18"/>
      <c r="Y2819" s="18"/>
      <c r="Z2819" s="18"/>
      <c r="AA2819" s="18"/>
      <c r="AH2819" s="24"/>
      <c r="AI2819" s="25"/>
      <c r="AJ2819" s="71"/>
      <c r="AK2819" s="72"/>
    </row>
    <row r="2820" spans="23:37" x14ac:dyDescent="0.3">
      <c r="W2820" s="18"/>
      <c r="X2820" s="18"/>
      <c r="Y2820" s="18"/>
      <c r="Z2820" s="18"/>
      <c r="AA2820" s="18"/>
      <c r="AH2820" s="24"/>
      <c r="AI2820" s="25"/>
      <c r="AJ2820" s="71"/>
      <c r="AK2820" s="72"/>
    </row>
    <row r="2821" spans="23:37" x14ac:dyDescent="0.3">
      <c r="W2821" s="18"/>
      <c r="X2821" s="18"/>
      <c r="Y2821" s="18"/>
      <c r="Z2821" s="18"/>
      <c r="AA2821" s="18"/>
      <c r="AH2821" s="24"/>
      <c r="AI2821" s="25"/>
      <c r="AJ2821" s="71"/>
      <c r="AK2821" s="72"/>
    </row>
    <row r="2822" spans="23:37" x14ac:dyDescent="0.3">
      <c r="W2822" s="18"/>
      <c r="X2822" s="18"/>
      <c r="Y2822" s="18"/>
      <c r="Z2822" s="18"/>
      <c r="AA2822" s="18"/>
      <c r="AH2822" s="24"/>
      <c r="AI2822" s="25"/>
      <c r="AJ2822" s="71"/>
      <c r="AK2822" s="72"/>
    </row>
    <row r="2823" spans="23:37" x14ac:dyDescent="0.3">
      <c r="W2823" s="18"/>
      <c r="X2823" s="18"/>
      <c r="Y2823" s="18"/>
      <c r="Z2823" s="18"/>
      <c r="AA2823" s="18"/>
      <c r="AH2823" s="24"/>
      <c r="AI2823" s="25"/>
      <c r="AJ2823" s="71"/>
      <c r="AK2823" s="72"/>
    </row>
    <row r="2824" spans="23:37" x14ac:dyDescent="0.3">
      <c r="W2824" s="18"/>
      <c r="X2824" s="18"/>
      <c r="Y2824" s="18"/>
      <c r="Z2824" s="18"/>
      <c r="AA2824" s="18"/>
      <c r="AH2824" s="24"/>
      <c r="AI2824" s="25"/>
      <c r="AJ2824" s="71"/>
      <c r="AK2824" s="72"/>
    </row>
    <row r="2825" spans="23:37" x14ac:dyDescent="0.3">
      <c r="W2825" s="18"/>
      <c r="X2825" s="18"/>
      <c r="Y2825" s="18"/>
      <c r="Z2825" s="18"/>
      <c r="AA2825" s="18"/>
      <c r="AH2825" s="24"/>
      <c r="AI2825" s="25"/>
      <c r="AJ2825" s="71"/>
      <c r="AK2825" s="72"/>
    </row>
    <row r="2826" spans="23:37" x14ac:dyDescent="0.3">
      <c r="W2826" s="18"/>
      <c r="X2826" s="18"/>
      <c r="Y2826" s="18"/>
      <c r="Z2826" s="18"/>
      <c r="AA2826" s="18"/>
      <c r="AH2826" s="24"/>
      <c r="AI2826" s="25"/>
      <c r="AJ2826" s="71"/>
      <c r="AK2826" s="72"/>
    </row>
    <row r="2827" spans="23:37" x14ac:dyDescent="0.3">
      <c r="W2827" s="18"/>
      <c r="X2827" s="18"/>
      <c r="Y2827" s="18"/>
      <c r="Z2827" s="18"/>
      <c r="AA2827" s="18"/>
      <c r="AH2827" s="24"/>
      <c r="AI2827" s="25"/>
      <c r="AJ2827" s="71"/>
      <c r="AK2827" s="72"/>
    </row>
    <row r="2828" spans="23:37" x14ac:dyDescent="0.3">
      <c r="W2828" s="18"/>
      <c r="X2828" s="18"/>
      <c r="Y2828" s="18"/>
      <c r="Z2828" s="18"/>
      <c r="AA2828" s="18"/>
      <c r="AH2828" s="24"/>
      <c r="AI2828" s="25"/>
      <c r="AJ2828" s="71"/>
      <c r="AK2828" s="72"/>
    </row>
    <row r="2829" spans="23:37" x14ac:dyDescent="0.3">
      <c r="W2829" s="18"/>
      <c r="X2829" s="18"/>
      <c r="Y2829" s="18"/>
      <c r="Z2829" s="18"/>
      <c r="AA2829" s="18"/>
      <c r="AH2829" s="24"/>
      <c r="AI2829" s="25"/>
      <c r="AJ2829" s="71"/>
      <c r="AK2829" s="72"/>
    </row>
    <row r="2830" spans="23:37" x14ac:dyDescent="0.3">
      <c r="W2830" s="18"/>
      <c r="X2830" s="18"/>
      <c r="Y2830" s="18"/>
      <c r="Z2830" s="18"/>
      <c r="AA2830" s="18"/>
      <c r="AH2830" s="24"/>
      <c r="AI2830" s="25"/>
      <c r="AJ2830" s="71"/>
      <c r="AK2830" s="72"/>
    </row>
    <row r="2831" spans="23:37" x14ac:dyDescent="0.3">
      <c r="W2831" s="18"/>
      <c r="X2831" s="18"/>
      <c r="Y2831" s="18"/>
      <c r="Z2831" s="18"/>
      <c r="AA2831" s="18"/>
      <c r="AH2831" s="24"/>
      <c r="AI2831" s="25"/>
      <c r="AJ2831" s="71"/>
      <c r="AK2831" s="72"/>
    </row>
    <row r="2832" spans="23:37" x14ac:dyDescent="0.3">
      <c r="W2832" s="18"/>
      <c r="X2832" s="18"/>
      <c r="Y2832" s="18"/>
      <c r="Z2832" s="18"/>
      <c r="AA2832" s="18"/>
      <c r="AH2832" s="24"/>
      <c r="AI2832" s="25"/>
      <c r="AJ2832" s="71"/>
      <c r="AK2832" s="72"/>
    </row>
    <row r="2833" spans="23:37" x14ac:dyDescent="0.3">
      <c r="W2833" s="18"/>
      <c r="X2833" s="18"/>
      <c r="Y2833" s="18"/>
      <c r="Z2833" s="18"/>
      <c r="AA2833" s="18"/>
      <c r="AH2833" s="24"/>
      <c r="AI2833" s="25"/>
      <c r="AJ2833" s="71"/>
      <c r="AK2833" s="72"/>
    </row>
    <row r="2834" spans="23:37" x14ac:dyDescent="0.3">
      <c r="W2834" s="18"/>
      <c r="X2834" s="18"/>
      <c r="Y2834" s="18"/>
      <c r="Z2834" s="18"/>
      <c r="AA2834" s="18"/>
      <c r="AH2834" s="24"/>
      <c r="AI2834" s="25"/>
      <c r="AJ2834" s="71"/>
      <c r="AK2834" s="72"/>
    </row>
    <row r="2835" spans="23:37" x14ac:dyDescent="0.3">
      <c r="W2835" s="18"/>
      <c r="X2835" s="18"/>
      <c r="Y2835" s="18"/>
      <c r="Z2835" s="18"/>
      <c r="AA2835" s="18"/>
      <c r="AH2835" s="24"/>
      <c r="AI2835" s="25"/>
      <c r="AJ2835" s="71"/>
      <c r="AK2835" s="72"/>
    </row>
    <row r="2836" spans="23:37" x14ac:dyDescent="0.3">
      <c r="W2836" s="18"/>
      <c r="X2836" s="18"/>
      <c r="Y2836" s="18"/>
      <c r="Z2836" s="18"/>
      <c r="AA2836" s="18"/>
      <c r="AH2836" s="24"/>
      <c r="AI2836" s="25"/>
      <c r="AJ2836" s="71"/>
      <c r="AK2836" s="72"/>
    </row>
    <row r="2837" spans="23:37" x14ac:dyDescent="0.3">
      <c r="W2837" s="18"/>
      <c r="X2837" s="18"/>
      <c r="Y2837" s="18"/>
      <c r="Z2837" s="18"/>
      <c r="AA2837" s="18"/>
      <c r="AH2837" s="24"/>
      <c r="AI2837" s="25"/>
      <c r="AJ2837" s="71"/>
      <c r="AK2837" s="72"/>
    </row>
    <row r="2838" spans="23:37" x14ac:dyDescent="0.3">
      <c r="W2838" s="18"/>
      <c r="X2838" s="18"/>
      <c r="Y2838" s="18"/>
      <c r="Z2838" s="18"/>
      <c r="AA2838" s="18"/>
      <c r="AH2838" s="24"/>
      <c r="AI2838" s="25"/>
      <c r="AJ2838" s="71"/>
      <c r="AK2838" s="72"/>
    </row>
    <row r="2839" spans="23:37" x14ac:dyDescent="0.3">
      <c r="W2839" s="18"/>
      <c r="X2839" s="18"/>
      <c r="Y2839" s="18"/>
      <c r="Z2839" s="18"/>
      <c r="AA2839" s="18"/>
      <c r="AH2839" s="24"/>
      <c r="AI2839" s="25"/>
      <c r="AJ2839" s="71"/>
      <c r="AK2839" s="72"/>
    </row>
    <row r="2840" spans="23:37" x14ac:dyDescent="0.3">
      <c r="W2840" s="18"/>
      <c r="X2840" s="18"/>
      <c r="Y2840" s="18"/>
      <c r="Z2840" s="18"/>
      <c r="AA2840" s="18"/>
      <c r="AH2840" s="24"/>
      <c r="AI2840" s="25"/>
      <c r="AJ2840" s="71"/>
      <c r="AK2840" s="72"/>
    </row>
    <row r="2841" spans="23:37" x14ac:dyDescent="0.3">
      <c r="W2841" s="18"/>
      <c r="X2841" s="18"/>
      <c r="Y2841" s="18"/>
      <c r="Z2841" s="18"/>
      <c r="AA2841" s="18"/>
      <c r="AH2841" s="24"/>
      <c r="AI2841" s="25"/>
      <c r="AJ2841" s="71"/>
      <c r="AK2841" s="72"/>
    </row>
    <row r="2842" spans="23:37" x14ac:dyDescent="0.3">
      <c r="W2842" s="18"/>
      <c r="X2842" s="18"/>
      <c r="Y2842" s="18"/>
      <c r="Z2842" s="18"/>
      <c r="AA2842" s="18"/>
      <c r="AH2842" s="24"/>
      <c r="AI2842" s="25"/>
      <c r="AJ2842" s="71"/>
      <c r="AK2842" s="72"/>
    </row>
    <row r="2843" spans="23:37" x14ac:dyDescent="0.3">
      <c r="W2843" s="18"/>
      <c r="X2843" s="18"/>
      <c r="Y2843" s="18"/>
      <c r="Z2843" s="18"/>
      <c r="AA2843" s="18"/>
      <c r="AH2843" s="24"/>
      <c r="AI2843" s="25"/>
      <c r="AJ2843" s="71"/>
      <c r="AK2843" s="72"/>
    </row>
    <row r="2844" spans="23:37" x14ac:dyDescent="0.3">
      <c r="W2844" s="18"/>
      <c r="X2844" s="18"/>
      <c r="Y2844" s="18"/>
      <c r="Z2844" s="18"/>
      <c r="AA2844" s="18"/>
      <c r="AH2844" s="24"/>
      <c r="AI2844" s="25"/>
      <c r="AJ2844" s="71"/>
      <c r="AK2844" s="72"/>
    </row>
    <row r="2845" spans="23:37" x14ac:dyDescent="0.3">
      <c r="W2845" s="18"/>
      <c r="X2845" s="18"/>
      <c r="Y2845" s="18"/>
      <c r="Z2845" s="18"/>
      <c r="AA2845" s="18"/>
      <c r="AH2845" s="24"/>
      <c r="AI2845" s="25"/>
      <c r="AJ2845" s="71"/>
      <c r="AK2845" s="72"/>
    </row>
    <row r="2846" spans="23:37" x14ac:dyDescent="0.3">
      <c r="W2846" s="18"/>
      <c r="X2846" s="18"/>
      <c r="Y2846" s="18"/>
      <c r="Z2846" s="18"/>
      <c r="AA2846" s="18"/>
      <c r="AH2846" s="24"/>
      <c r="AI2846" s="25"/>
      <c r="AJ2846" s="71"/>
      <c r="AK2846" s="72"/>
    </row>
    <row r="2847" spans="23:37" x14ac:dyDescent="0.3">
      <c r="W2847" s="18"/>
      <c r="X2847" s="18"/>
      <c r="Y2847" s="18"/>
      <c r="Z2847" s="18"/>
      <c r="AA2847" s="18"/>
      <c r="AH2847" s="24"/>
      <c r="AI2847" s="25"/>
      <c r="AJ2847" s="71"/>
      <c r="AK2847" s="72"/>
    </row>
    <row r="2848" spans="23:37" x14ac:dyDescent="0.3">
      <c r="W2848" s="18"/>
      <c r="X2848" s="18"/>
      <c r="Y2848" s="18"/>
      <c r="Z2848" s="18"/>
      <c r="AA2848" s="18"/>
      <c r="AH2848" s="24"/>
      <c r="AI2848" s="25"/>
      <c r="AJ2848" s="71"/>
      <c r="AK2848" s="72"/>
    </row>
    <row r="2849" spans="23:37" x14ac:dyDescent="0.3">
      <c r="W2849" s="18"/>
      <c r="X2849" s="18"/>
      <c r="Y2849" s="18"/>
      <c r="Z2849" s="18"/>
      <c r="AA2849" s="18"/>
      <c r="AH2849" s="24"/>
      <c r="AI2849" s="25"/>
      <c r="AJ2849" s="71"/>
      <c r="AK2849" s="72"/>
    </row>
    <row r="2850" spans="23:37" x14ac:dyDescent="0.3">
      <c r="W2850" s="18"/>
      <c r="X2850" s="18"/>
      <c r="Y2850" s="18"/>
      <c r="Z2850" s="18"/>
      <c r="AA2850" s="18"/>
      <c r="AH2850" s="24"/>
      <c r="AI2850" s="25"/>
      <c r="AJ2850" s="71"/>
      <c r="AK2850" s="72"/>
    </row>
    <row r="2851" spans="23:37" x14ac:dyDescent="0.3">
      <c r="W2851" s="18"/>
      <c r="X2851" s="18"/>
      <c r="Y2851" s="18"/>
      <c r="Z2851" s="18"/>
      <c r="AA2851" s="18"/>
      <c r="AH2851" s="24"/>
      <c r="AI2851" s="25"/>
      <c r="AJ2851" s="71"/>
      <c r="AK2851" s="72"/>
    </row>
    <row r="2852" spans="23:37" x14ac:dyDescent="0.3">
      <c r="W2852" s="18"/>
      <c r="X2852" s="18"/>
      <c r="Y2852" s="18"/>
      <c r="Z2852" s="18"/>
      <c r="AA2852" s="18"/>
      <c r="AH2852" s="24"/>
      <c r="AI2852" s="25"/>
      <c r="AJ2852" s="71"/>
      <c r="AK2852" s="72"/>
    </row>
    <row r="2853" spans="23:37" x14ac:dyDescent="0.3">
      <c r="W2853" s="18"/>
      <c r="X2853" s="18"/>
      <c r="Y2853" s="18"/>
      <c r="Z2853" s="18"/>
      <c r="AA2853" s="18"/>
      <c r="AH2853" s="24"/>
      <c r="AI2853" s="25"/>
      <c r="AJ2853" s="71"/>
      <c r="AK2853" s="72"/>
    </row>
    <row r="2854" spans="23:37" x14ac:dyDescent="0.3">
      <c r="W2854" s="18"/>
      <c r="X2854" s="18"/>
      <c r="Y2854" s="18"/>
      <c r="Z2854" s="18"/>
      <c r="AA2854" s="18"/>
      <c r="AH2854" s="24"/>
      <c r="AI2854" s="25"/>
      <c r="AJ2854" s="71"/>
      <c r="AK2854" s="72"/>
    </row>
    <row r="2855" spans="23:37" x14ac:dyDescent="0.3">
      <c r="W2855" s="18"/>
      <c r="X2855" s="18"/>
      <c r="Y2855" s="18"/>
      <c r="Z2855" s="18"/>
      <c r="AA2855" s="18"/>
      <c r="AH2855" s="24"/>
      <c r="AI2855" s="25"/>
      <c r="AJ2855" s="71"/>
      <c r="AK2855" s="72"/>
    </row>
    <row r="2856" spans="23:37" x14ac:dyDescent="0.3">
      <c r="W2856" s="18"/>
      <c r="X2856" s="18"/>
      <c r="Y2856" s="18"/>
      <c r="Z2856" s="18"/>
      <c r="AA2856" s="18"/>
      <c r="AH2856" s="24"/>
      <c r="AI2856" s="25"/>
      <c r="AJ2856" s="71"/>
      <c r="AK2856" s="72"/>
    </row>
    <row r="2857" spans="23:37" x14ac:dyDescent="0.3">
      <c r="W2857" s="18"/>
      <c r="X2857" s="18"/>
      <c r="Y2857" s="18"/>
      <c r="Z2857" s="18"/>
      <c r="AA2857" s="18"/>
      <c r="AH2857" s="24"/>
      <c r="AI2857" s="25"/>
      <c r="AJ2857" s="71"/>
      <c r="AK2857" s="72"/>
    </row>
    <row r="2858" spans="23:37" x14ac:dyDescent="0.3">
      <c r="W2858" s="18"/>
      <c r="X2858" s="18"/>
      <c r="Y2858" s="18"/>
      <c r="Z2858" s="18"/>
      <c r="AA2858" s="18"/>
      <c r="AH2858" s="24"/>
      <c r="AI2858" s="25"/>
      <c r="AJ2858" s="71"/>
      <c r="AK2858" s="72"/>
    </row>
    <row r="2859" spans="23:37" x14ac:dyDescent="0.3">
      <c r="W2859" s="18"/>
      <c r="X2859" s="18"/>
      <c r="Y2859" s="18"/>
      <c r="Z2859" s="18"/>
      <c r="AA2859" s="18"/>
      <c r="AH2859" s="24"/>
      <c r="AI2859" s="25"/>
      <c r="AJ2859" s="71"/>
      <c r="AK2859" s="72"/>
    </row>
    <row r="2860" spans="23:37" x14ac:dyDescent="0.3">
      <c r="W2860" s="18"/>
      <c r="X2860" s="18"/>
      <c r="Y2860" s="18"/>
      <c r="Z2860" s="18"/>
      <c r="AA2860" s="18"/>
      <c r="AH2860" s="24"/>
      <c r="AI2860" s="25"/>
      <c r="AJ2860" s="71"/>
      <c r="AK2860" s="72"/>
    </row>
    <row r="2861" spans="23:37" x14ac:dyDescent="0.3">
      <c r="W2861" s="18"/>
      <c r="X2861" s="18"/>
      <c r="Y2861" s="18"/>
      <c r="Z2861" s="18"/>
      <c r="AA2861" s="18"/>
      <c r="AH2861" s="24"/>
      <c r="AI2861" s="25"/>
      <c r="AJ2861" s="71"/>
      <c r="AK2861" s="72"/>
    </row>
    <row r="2862" spans="23:37" x14ac:dyDescent="0.3">
      <c r="W2862" s="18"/>
      <c r="X2862" s="18"/>
      <c r="Y2862" s="18"/>
      <c r="Z2862" s="18"/>
      <c r="AA2862" s="18"/>
      <c r="AH2862" s="24"/>
      <c r="AI2862" s="25"/>
      <c r="AJ2862" s="71"/>
      <c r="AK2862" s="72"/>
    </row>
    <row r="2863" spans="23:37" x14ac:dyDescent="0.3">
      <c r="W2863" s="18"/>
      <c r="X2863" s="18"/>
      <c r="Y2863" s="18"/>
      <c r="Z2863" s="18"/>
      <c r="AA2863" s="18"/>
      <c r="AH2863" s="24"/>
      <c r="AI2863" s="25"/>
      <c r="AJ2863" s="71"/>
      <c r="AK2863" s="72"/>
    </row>
    <row r="2864" spans="23:37" x14ac:dyDescent="0.3">
      <c r="W2864" s="18"/>
      <c r="X2864" s="18"/>
      <c r="Y2864" s="18"/>
      <c r="Z2864" s="18"/>
      <c r="AA2864" s="18"/>
      <c r="AH2864" s="24"/>
      <c r="AI2864" s="25"/>
      <c r="AJ2864" s="71"/>
      <c r="AK2864" s="72"/>
    </row>
    <row r="2865" spans="23:37" x14ac:dyDescent="0.3">
      <c r="W2865" s="18"/>
      <c r="X2865" s="18"/>
      <c r="Y2865" s="18"/>
      <c r="Z2865" s="18"/>
      <c r="AA2865" s="18"/>
      <c r="AH2865" s="24"/>
      <c r="AI2865" s="25"/>
      <c r="AJ2865" s="71"/>
      <c r="AK2865" s="72"/>
    </row>
    <row r="2866" spans="23:37" x14ac:dyDescent="0.3">
      <c r="W2866" s="18"/>
      <c r="X2866" s="18"/>
      <c r="Y2866" s="18"/>
      <c r="Z2866" s="18"/>
      <c r="AA2866" s="18"/>
      <c r="AH2866" s="24"/>
      <c r="AI2866" s="25"/>
      <c r="AJ2866" s="71"/>
      <c r="AK2866" s="72"/>
    </row>
    <row r="2867" spans="23:37" x14ac:dyDescent="0.3">
      <c r="W2867" s="18"/>
      <c r="X2867" s="18"/>
      <c r="Y2867" s="18"/>
      <c r="Z2867" s="18"/>
      <c r="AA2867" s="18"/>
      <c r="AH2867" s="24"/>
      <c r="AI2867" s="25"/>
      <c r="AJ2867" s="71"/>
      <c r="AK2867" s="72"/>
    </row>
    <row r="2868" spans="23:37" x14ac:dyDescent="0.3">
      <c r="W2868" s="18"/>
      <c r="X2868" s="18"/>
      <c r="Y2868" s="18"/>
      <c r="Z2868" s="18"/>
      <c r="AA2868" s="18"/>
      <c r="AH2868" s="24"/>
      <c r="AI2868" s="25"/>
      <c r="AJ2868" s="71"/>
      <c r="AK2868" s="72"/>
    </row>
    <row r="2869" spans="23:37" x14ac:dyDescent="0.3">
      <c r="W2869" s="18"/>
      <c r="X2869" s="18"/>
      <c r="Y2869" s="18"/>
      <c r="Z2869" s="18"/>
      <c r="AA2869" s="18"/>
      <c r="AH2869" s="24"/>
      <c r="AI2869" s="25"/>
      <c r="AJ2869" s="71"/>
      <c r="AK2869" s="72"/>
    </row>
    <row r="2870" spans="23:37" x14ac:dyDescent="0.3">
      <c r="W2870" s="18"/>
      <c r="X2870" s="18"/>
      <c r="Y2870" s="18"/>
      <c r="Z2870" s="18"/>
      <c r="AA2870" s="18"/>
      <c r="AH2870" s="24"/>
      <c r="AI2870" s="25"/>
      <c r="AJ2870" s="71"/>
      <c r="AK2870" s="72"/>
    </row>
    <row r="2871" spans="23:37" x14ac:dyDescent="0.3">
      <c r="W2871" s="18"/>
      <c r="X2871" s="18"/>
      <c r="Y2871" s="18"/>
      <c r="Z2871" s="18"/>
      <c r="AA2871" s="18"/>
      <c r="AH2871" s="24"/>
      <c r="AI2871" s="25"/>
      <c r="AJ2871" s="71"/>
      <c r="AK2871" s="72"/>
    </row>
    <row r="2872" spans="23:37" x14ac:dyDescent="0.3">
      <c r="W2872" s="18"/>
      <c r="X2872" s="18"/>
      <c r="Y2872" s="18"/>
      <c r="Z2872" s="18"/>
      <c r="AA2872" s="18"/>
      <c r="AH2872" s="24"/>
      <c r="AI2872" s="25"/>
      <c r="AJ2872" s="71"/>
      <c r="AK2872" s="72"/>
    </row>
    <row r="2873" spans="23:37" x14ac:dyDescent="0.3">
      <c r="W2873" s="18"/>
      <c r="X2873" s="18"/>
      <c r="Y2873" s="18"/>
      <c r="Z2873" s="18"/>
      <c r="AA2873" s="18"/>
      <c r="AH2873" s="24"/>
      <c r="AI2873" s="25"/>
      <c r="AJ2873" s="71"/>
      <c r="AK2873" s="72"/>
    </row>
    <row r="2874" spans="23:37" x14ac:dyDescent="0.3">
      <c r="W2874" s="18"/>
      <c r="X2874" s="18"/>
      <c r="Y2874" s="18"/>
      <c r="Z2874" s="18"/>
      <c r="AA2874" s="18"/>
      <c r="AH2874" s="24"/>
      <c r="AI2874" s="25"/>
      <c r="AJ2874" s="71"/>
      <c r="AK2874" s="72"/>
    </row>
    <row r="2875" spans="23:37" x14ac:dyDescent="0.3">
      <c r="W2875" s="18"/>
      <c r="X2875" s="18"/>
      <c r="Y2875" s="18"/>
      <c r="Z2875" s="18"/>
      <c r="AA2875" s="18"/>
      <c r="AH2875" s="24"/>
      <c r="AI2875" s="25"/>
      <c r="AJ2875" s="71"/>
      <c r="AK2875" s="72"/>
    </row>
    <row r="2876" spans="23:37" x14ac:dyDescent="0.3">
      <c r="W2876" s="18"/>
      <c r="X2876" s="18"/>
      <c r="Y2876" s="18"/>
      <c r="Z2876" s="18"/>
      <c r="AA2876" s="18"/>
      <c r="AH2876" s="24"/>
      <c r="AI2876" s="25"/>
      <c r="AJ2876" s="71"/>
      <c r="AK2876" s="72"/>
    </row>
    <row r="2877" spans="23:37" x14ac:dyDescent="0.3">
      <c r="W2877" s="18"/>
      <c r="X2877" s="18"/>
      <c r="Y2877" s="18"/>
      <c r="Z2877" s="18"/>
      <c r="AA2877" s="18"/>
      <c r="AH2877" s="24"/>
      <c r="AI2877" s="25"/>
      <c r="AJ2877" s="71"/>
      <c r="AK2877" s="72"/>
    </row>
    <row r="2878" spans="23:37" x14ac:dyDescent="0.3">
      <c r="W2878" s="18"/>
      <c r="X2878" s="18"/>
      <c r="Y2878" s="18"/>
      <c r="Z2878" s="18"/>
      <c r="AA2878" s="18"/>
      <c r="AH2878" s="24"/>
      <c r="AI2878" s="25"/>
      <c r="AJ2878" s="71"/>
      <c r="AK2878" s="72"/>
    </row>
    <row r="2879" spans="23:37" x14ac:dyDescent="0.3">
      <c r="W2879" s="18"/>
      <c r="X2879" s="18"/>
      <c r="Y2879" s="18"/>
      <c r="Z2879" s="18"/>
      <c r="AA2879" s="18"/>
      <c r="AH2879" s="24"/>
      <c r="AI2879" s="25"/>
      <c r="AJ2879" s="71"/>
      <c r="AK2879" s="72"/>
    </row>
    <row r="2880" spans="23:37" x14ac:dyDescent="0.3">
      <c r="W2880" s="18"/>
      <c r="X2880" s="18"/>
      <c r="Y2880" s="18"/>
      <c r="Z2880" s="18"/>
      <c r="AA2880" s="18"/>
      <c r="AH2880" s="24"/>
      <c r="AI2880" s="25"/>
      <c r="AJ2880" s="71"/>
      <c r="AK2880" s="72"/>
    </row>
    <row r="2881" spans="23:37" x14ac:dyDescent="0.3">
      <c r="W2881" s="18"/>
      <c r="X2881" s="18"/>
      <c r="Y2881" s="18"/>
      <c r="Z2881" s="18"/>
      <c r="AA2881" s="18"/>
      <c r="AH2881" s="24"/>
      <c r="AI2881" s="25"/>
      <c r="AJ2881" s="71"/>
      <c r="AK2881" s="72"/>
    </row>
    <row r="2882" spans="23:37" x14ac:dyDescent="0.3">
      <c r="W2882" s="18"/>
      <c r="X2882" s="18"/>
      <c r="Y2882" s="18"/>
      <c r="Z2882" s="18"/>
      <c r="AA2882" s="18"/>
      <c r="AH2882" s="24"/>
      <c r="AI2882" s="25"/>
      <c r="AJ2882" s="71"/>
      <c r="AK2882" s="72"/>
    </row>
    <row r="2883" spans="23:37" x14ac:dyDescent="0.3">
      <c r="W2883" s="18"/>
      <c r="X2883" s="18"/>
      <c r="Y2883" s="18"/>
      <c r="Z2883" s="18"/>
      <c r="AA2883" s="18"/>
      <c r="AH2883" s="24"/>
      <c r="AI2883" s="25"/>
      <c r="AJ2883" s="71"/>
      <c r="AK2883" s="72"/>
    </row>
    <row r="2884" spans="23:37" x14ac:dyDescent="0.3">
      <c r="W2884" s="18"/>
      <c r="X2884" s="18"/>
      <c r="Y2884" s="18"/>
      <c r="Z2884" s="18"/>
      <c r="AA2884" s="18"/>
      <c r="AH2884" s="24"/>
      <c r="AI2884" s="25"/>
      <c r="AJ2884" s="71"/>
      <c r="AK2884" s="72"/>
    </row>
    <row r="2885" spans="23:37" x14ac:dyDescent="0.3">
      <c r="W2885" s="18"/>
      <c r="X2885" s="18"/>
      <c r="Y2885" s="18"/>
      <c r="Z2885" s="18"/>
      <c r="AA2885" s="18"/>
      <c r="AH2885" s="24"/>
      <c r="AI2885" s="25"/>
      <c r="AJ2885" s="71"/>
      <c r="AK2885" s="72"/>
    </row>
    <row r="2886" spans="23:37" x14ac:dyDescent="0.3">
      <c r="W2886" s="18"/>
      <c r="X2886" s="18"/>
      <c r="Y2886" s="18"/>
      <c r="Z2886" s="18"/>
      <c r="AA2886" s="18"/>
      <c r="AH2886" s="24"/>
      <c r="AI2886" s="25"/>
      <c r="AJ2886" s="71"/>
      <c r="AK2886" s="72"/>
    </row>
    <row r="2887" spans="23:37" x14ac:dyDescent="0.3">
      <c r="W2887" s="18"/>
      <c r="X2887" s="18"/>
      <c r="Y2887" s="18"/>
      <c r="Z2887" s="18"/>
      <c r="AA2887" s="18"/>
      <c r="AH2887" s="24"/>
      <c r="AI2887" s="25"/>
      <c r="AJ2887" s="71"/>
      <c r="AK2887" s="72"/>
    </row>
    <row r="2888" spans="23:37" x14ac:dyDescent="0.3">
      <c r="W2888" s="18"/>
      <c r="X2888" s="18"/>
      <c r="Y2888" s="18"/>
      <c r="Z2888" s="18"/>
      <c r="AA2888" s="18"/>
      <c r="AH2888" s="24"/>
      <c r="AI2888" s="25"/>
      <c r="AJ2888" s="71"/>
      <c r="AK2888" s="72"/>
    </row>
    <row r="2889" spans="23:37" x14ac:dyDescent="0.3">
      <c r="W2889" s="18"/>
      <c r="X2889" s="18"/>
      <c r="Y2889" s="18"/>
      <c r="Z2889" s="18"/>
      <c r="AA2889" s="18"/>
      <c r="AH2889" s="24"/>
      <c r="AI2889" s="25"/>
      <c r="AJ2889" s="71"/>
      <c r="AK2889" s="72"/>
    </row>
    <row r="2890" spans="23:37" x14ac:dyDescent="0.3">
      <c r="W2890" s="18"/>
      <c r="X2890" s="18"/>
      <c r="Y2890" s="18"/>
      <c r="Z2890" s="18"/>
      <c r="AA2890" s="18"/>
      <c r="AH2890" s="24"/>
      <c r="AI2890" s="25"/>
      <c r="AJ2890" s="71"/>
      <c r="AK2890" s="72"/>
    </row>
    <row r="2891" spans="23:37" x14ac:dyDescent="0.3">
      <c r="W2891" s="18"/>
      <c r="X2891" s="18"/>
      <c r="Y2891" s="18"/>
      <c r="Z2891" s="18"/>
      <c r="AA2891" s="18"/>
      <c r="AH2891" s="24"/>
      <c r="AI2891" s="25"/>
      <c r="AJ2891" s="71"/>
      <c r="AK2891" s="72"/>
    </row>
    <row r="2892" spans="23:37" x14ac:dyDescent="0.3">
      <c r="W2892" s="18"/>
      <c r="X2892" s="18"/>
      <c r="Y2892" s="18"/>
      <c r="Z2892" s="18"/>
      <c r="AA2892" s="18"/>
      <c r="AH2892" s="24"/>
      <c r="AI2892" s="25"/>
      <c r="AJ2892" s="71"/>
      <c r="AK2892" s="72"/>
    </row>
    <row r="2893" spans="23:37" x14ac:dyDescent="0.3">
      <c r="W2893" s="18"/>
      <c r="X2893" s="18"/>
      <c r="Y2893" s="18"/>
      <c r="Z2893" s="18"/>
      <c r="AA2893" s="18"/>
      <c r="AH2893" s="24"/>
      <c r="AI2893" s="25"/>
      <c r="AJ2893" s="71"/>
      <c r="AK2893" s="72"/>
    </row>
    <row r="2894" spans="23:37" x14ac:dyDescent="0.3">
      <c r="W2894" s="18"/>
      <c r="X2894" s="18"/>
      <c r="Y2894" s="18"/>
      <c r="Z2894" s="18"/>
      <c r="AA2894" s="18"/>
      <c r="AH2894" s="24"/>
      <c r="AI2894" s="25"/>
      <c r="AJ2894" s="71"/>
      <c r="AK2894" s="72"/>
    </row>
    <row r="2895" spans="23:37" x14ac:dyDescent="0.3">
      <c r="W2895" s="18"/>
      <c r="X2895" s="18"/>
      <c r="Y2895" s="18"/>
      <c r="Z2895" s="18"/>
      <c r="AA2895" s="18"/>
      <c r="AH2895" s="24"/>
      <c r="AI2895" s="25"/>
      <c r="AJ2895" s="71"/>
      <c r="AK2895" s="72"/>
    </row>
    <row r="2896" spans="23:37" x14ac:dyDescent="0.3">
      <c r="W2896" s="18"/>
      <c r="X2896" s="18"/>
      <c r="Y2896" s="18"/>
      <c r="Z2896" s="18"/>
      <c r="AA2896" s="18"/>
      <c r="AH2896" s="24"/>
      <c r="AI2896" s="25"/>
      <c r="AJ2896" s="71"/>
      <c r="AK2896" s="72"/>
    </row>
    <row r="2897" spans="23:37" x14ac:dyDescent="0.3">
      <c r="W2897" s="18"/>
      <c r="X2897" s="18"/>
      <c r="Y2897" s="18"/>
      <c r="Z2897" s="18"/>
      <c r="AA2897" s="18"/>
      <c r="AH2897" s="24"/>
      <c r="AI2897" s="25"/>
      <c r="AJ2897" s="71"/>
      <c r="AK2897" s="72"/>
    </row>
    <row r="2898" spans="23:37" x14ac:dyDescent="0.3">
      <c r="W2898" s="18"/>
      <c r="X2898" s="18"/>
      <c r="Y2898" s="18"/>
      <c r="Z2898" s="18"/>
      <c r="AA2898" s="18"/>
      <c r="AH2898" s="24"/>
      <c r="AI2898" s="25"/>
      <c r="AJ2898" s="71"/>
      <c r="AK2898" s="72"/>
    </row>
    <row r="2899" spans="23:37" x14ac:dyDescent="0.3">
      <c r="W2899" s="18"/>
      <c r="X2899" s="18"/>
      <c r="Y2899" s="18"/>
      <c r="Z2899" s="18"/>
      <c r="AA2899" s="18"/>
      <c r="AH2899" s="24"/>
      <c r="AI2899" s="25"/>
      <c r="AJ2899" s="71"/>
      <c r="AK2899" s="72"/>
    </row>
    <row r="2900" spans="23:37" x14ac:dyDescent="0.3">
      <c r="W2900" s="18"/>
      <c r="X2900" s="18"/>
      <c r="Y2900" s="18"/>
      <c r="Z2900" s="18"/>
      <c r="AA2900" s="18"/>
      <c r="AH2900" s="24"/>
      <c r="AI2900" s="25"/>
      <c r="AJ2900" s="71"/>
      <c r="AK2900" s="72"/>
    </row>
    <row r="2901" spans="23:37" x14ac:dyDescent="0.3">
      <c r="W2901" s="18"/>
      <c r="X2901" s="18"/>
      <c r="Y2901" s="18"/>
      <c r="Z2901" s="18"/>
      <c r="AA2901" s="18"/>
      <c r="AH2901" s="24"/>
      <c r="AI2901" s="25"/>
      <c r="AJ2901" s="71"/>
      <c r="AK2901" s="72"/>
    </row>
    <row r="2902" spans="23:37" x14ac:dyDescent="0.3">
      <c r="W2902" s="18"/>
      <c r="X2902" s="18"/>
      <c r="Y2902" s="18"/>
      <c r="Z2902" s="18"/>
      <c r="AA2902" s="18"/>
      <c r="AH2902" s="24"/>
      <c r="AI2902" s="25"/>
      <c r="AJ2902" s="71"/>
      <c r="AK2902" s="72"/>
    </row>
    <row r="2903" spans="23:37" x14ac:dyDescent="0.3">
      <c r="W2903" s="18"/>
      <c r="X2903" s="18"/>
      <c r="Y2903" s="18"/>
      <c r="Z2903" s="18"/>
      <c r="AA2903" s="18"/>
      <c r="AH2903" s="24"/>
      <c r="AI2903" s="25"/>
      <c r="AJ2903" s="71"/>
      <c r="AK2903" s="72"/>
    </row>
    <row r="2904" spans="23:37" x14ac:dyDescent="0.3">
      <c r="W2904" s="18"/>
      <c r="X2904" s="18"/>
      <c r="Y2904" s="18"/>
      <c r="Z2904" s="18"/>
      <c r="AA2904" s="18"/>
      <c r="AH2904" s="24"/>
      <c r="AI2904" s="25"/>
      <c r="AJ2904" s="71"/>
      <c r="AK2904" s="72"/>
    </row>
    <row r="2905" spans="23:37" x14ac:dyDescent="0.3">
      <c r="W2905" s="18"/>
      <c r="X2905" s="18"/>
      <c r="Y2905" s="18"/>
      <c r="Z2905" s="18"/>
      <c r="AA2905" s="18"/>
      <c r="AH2905" s="24"/>
      <c r="AI2905" s="25"/>
      <c r="AJ2905" s="71"/>
      <c r="AK2905" s="72"/>
    </row>
    <row r="2906" spans="23:37" x14ac:dyDescent="0.3">
      <c r="W2906" s="18"/>
      <c r="X2906" s="18"/>
      <c r="Y2906" s="18"/>
      <c r="Z2906" s="18"/>
      <c r="AA2906" s="18"/>
      <c r="AH2906" s="24"/>
      <c r="AI2906" s="25"/>
      <c r="AJ2906" s="71"/>
      <c r="AK2906" s="72"/>
    </row>
    <row r="2907" spans="23:37" x14ac:dyDescent="0.3">
      <c r="W2907" s="18"/>
      <c r="X2907" s="18"/>
      <c r="Y2907" s="18"/>
      <c r="Z2907" s="18"/>
      <c r="AA2907" s="18"/>
      <c r="AH2907" s="24"/>
      <c r="AI2907" s="25"/>
      <c r="AJ2907" s="71"/>
      <c r="AK2907" s="72"/>
    </row>
    <row r="2908" spans="23:37" x14ac:dyDescent="0.3">
      <c r="W2908" s="18"/>
      <c r="X2908" s="18"/>
      <c r="Y2908" s="18"/>
      <c r="Z2908" s="18"/>
      <c r="AA2908" s="18"/>
      <c r="AH2908" s="24"/>
      <c r="AI2908" s="25"/>
      <c r="AJ2908" s="71"/>
      <c r="AK2908" s="72"/>
    </row>
    <row r="2909" spans="23:37" x14ac:dyDescent="0.3">
      <c r="W2909" s="18"/>
      <c r="X2909" s="18"/>
      <c r="Y2909" s="18"/>
      <c r="Z2909" s="18"/>
      <c r="AA2909" s="18"/>
      <c r="AH2909" s="24"/>
      <c r="AI2909" s="25"/>
      <c r="AJ2909" s="71"/>
      <c r="AK2909" s="72"/>
    </row>
    <row r="2910" spans="23:37" x14ac:dyDescent="0.3">
      <c r="W2910" s="18"/>
      <c r="X2910" s="18"/>
      <c r="Y2910" s="18"/>
      <c r="Z2910" s="18"/>
      <c r="AA2910" s="18"/>
      <c r="AH2910" s="24"/>
      <c r="AI2910" s="25"/>
      <c r="AJ2910" s="71"/>
      <c r="AK2910" s="72"/>
    </row>
    <row r="2911" spans="23:37" x14ac:dyDescent="0.3">
      <c r="W2911" s="18"/>
      <c r="X2911" s="18"/>
      <c r="Y2911" s="18"/>
      <c r="Z2911" s="18"/>
      <c r="AA2911" s="18"/>
      <c r="AH2911" s="24"/>
      <c r="AI2911" s="25"/>
      <c r="AJ2911" s="71"/>
      <c r="AK2911" s="72"/>
    </row>
    <row r="2912" spans="23:37" x14ac:dyDescent="0.3">
      <c r="W2912" s="18"/>
      <c r="X2912" s="18"/>
      <c r="Y2912" s="18"/>
      <c r="Z2912" s="18"/>
      <c r="AA2912" s="18"/>
      <c r="AH2912" s="24"/>
      <c r="AI2912" s="25"/>
      <c r="AJ2912" s="71"/>
      <c r="AK2912" s="72"/>
    </row>
    <row r="2913" spans="23:37" x14ac:dyDescent="0.3">
      <c r="W2913" s="18"/>
      <c r="X2913" s="18"/>
      <c r="Y2913" s="18"/>
      <c r="Z2913" s="18"/>
      <c r="AA2913" s="18"/>
      <c r="AH2913" s="24"/>
      <c r="AI2913" s="25"/>
      <c r="AJ2913" s="71"/>
      <c r="AK2913" s="72"/>
    </row>
    <row r="2914" spans="23:37" x14ac:dyDescent="0.3">
      <c r="W2914" s="18"/>
      <c r="X2914" s="18"/>
      <c r="Y2914" s="18"/>
      <c r="Z2914" s="18"/>
      <c r="AA2914" s="18"/>
      <c r="AH2914" s="24"/>
      <c r="AI2914" s="25"/>
      <c r="AJ2914" s="71"/>
      <c r="AK2914" s="72"/>
    </row>
    <row r="2915" spans="23:37" x14ac:dyDescent="0.3">
      <c r="W2915" s="18"/>
      <c r="X2915" s="18"/>
      <c r="Y2915" s="18"/>
      <c r="Z2915" s="18"/>
      <c r="AA2915" s="18"/>
      <c r="AH2915" s="24"/>
      <c r="AI2915" s="25"/>
      <c r="AJ2915" s="71"/>
      <c r="AK2915" s="72"/>
    </row>
    <row r="2916" spans="23:37" x14ac:dyDescent="0.3">
      <c r="W2916" s="18"/>
      <c r="X2916" s="18"/>
      <c r="Y2916" s="18"/>
      <c r="Z2916" s="18"/>
      <c r="AA2916" s="18"/>
      <c r="AH2916" s="24"/>
      <c r="AI2916" s="25"/>
      <c r="AJ2916" s="71"/>
      <c r="AK2916" s="72"/>
    </row>
    <row r="2917" spans="23:37" x14ac:dyDescent="0.3">
      <c r="W2917" s="18"/>
      <c r="X2917" s="18"/>
      <c r="Y2917" s="18"/>
      <c r="Z2917" s="18"/>
      <c r="AA2917" s="18"/>
      <c r="AH2917" s="24"/>
      <c r="AI2917" s="25"/>
      <c r="AJ2917" s="71"/>
      <c r="AK2917" s="72"/>
    </row>
    <row r="2918" spans="23:37" x14ac:dyDescent="0.3">
      <c r="W2918" s="18"/>
      <c r="X2918" s="18"/>
      <c r="Y2918" s="18"/>
      <c r="Z2918" s="18"/>
      <c r="AA2918" s="18"/>
      <c r="AH2918" s="24"/>
      <c r="AI2918" s="25"/>
      <c r="AJ2918" s="71"/>
      <c r="AK2918" s="72"/>
    </row>
    <row r="2919" spans="23:37" x14ac:dyDescent="0.3">
      <c r="W2919" s="18"/>
      <c r="X2919" s="18"/>
      <c r="Y2919" s="18"/>
      <c r="Z2919" s="18"/>
      <c r="AA2919" s="18"/>
      <c r="AH2919" s="24"/>
      <c r="AI2919" s="25"/>
      <c r="AJ2919" s="71"/>
      <c r="AK2919" s="72"/>
    </row>
    <row r="2920" spans="23:37" x14ac:dyDescent="0.3">
      <c r="W2920" s="18"/>
      <c r="X2920" s="18"/>
      <c r="Y2920" s="18"/>
      <c r="Z2920" s="18"/>
      <c r="AA2920" s="18"/>
      <c r="AH2920" s="24"/>
      <c r="AI2920" s="25"/>
      <c r="AJ2920" s="71"/>
      <c r="AK2920" s="72"/>
    </row>
    <row r="2921" spans="23:37" x14ac:dyDescent="0.3">
      <c r="W2921" s="18"/>
      <c r="X2921" s="18"/>
      <c r="Y2921" s="18"/>
      <c r="Z2921" s="18"/>
      <c r="AA2921" s="18"/>
      <c r="AH2921" s="24"/>
      <c r="AI2921" s="25"/>
      <c r="AJ2921" s="71"/>
      <c r="AK2921" s="72"/>
    </row>
    <row r="2922" spans="23:37" x14ac:dyDescent="0.3">
      <c r="W2922" s="18"/>
      <c r="X2922" s="18"/>
      <c r="Y2922" s="18"/>
      <c r="Z2922" s="18"/>
      <c r="AA2922" s="18"/>
      <c r="AH2922" s="24"/>
      <c r="AI2922" s="25"/>
      <c r="AJ2922" s="71"/>
      <c r="AK2922" s="72"/>
    </row>
    <row r="2923" spans="23:37" x14ac:dyDescent="0.3">
      <c r="W2923" s="18"/>
      <c r="X2923" s="18"/>
      <c r="Y2923" s="18"/>
      <c r="Z2923" s="18"/>
      <c r="AA2923" s="18"/>
      <c r="AH2923" s="24"/>
      <c r="AI2923" s="25"/>
      <c r="AJ2923" s="71"/>
      <c r="AK2923" s="72"/>
    </row>
    <row r="2924" spans="23:37" x14ac:dyDescent="0.3">
      <c r="W2924" s="18"/>
      <c r="X2924" s="18"/>
      <c r="Y2924" s="18"/>
      <c r="Z2924" s="18"/>
      <c r="AA2924" s="18"/>
      <c r="AH2924" s="24"/>
      <c r="AI2924" s="25"/>
      <c r="AJ2924" s="71"/>
      <c r="AK2924" s="72"/>
    </row>
    <row r="2925" spans="23:37" x14ac:dyDescent="0.3">
      <c r="W2925" s="18"/>
      <c r="X2925" s="18"/>
      <c r="Y2925" s="18"/>
      <c r="Z2925" s="18"/>
      <c r="AA2925" s="18"/>
      <c r="AH2925" s="24"/>
      <c r="AI2925" s="25"/>
      <c r="AJ2925" s="71"/>
      <c r="AK2925" s="72"/>
    </row>
    <row r="2926" spans="23:37" x14ac:dyDescent="0.3">
      <c r="W2926" s="18"/>
      <c r="X2926" s="18"/>
      <c r="Y2926" s="18"/>
      <c r="Z2926" s="18"/>
      <c r="AA2926" s="18"/>
      <c r="AH2926" s="24"/>
      <c r="AI2926" s="25"/>
      <c r="AJ2926" s="71"/>
      <c r="AK2926" s="72"/>
    </row>
    <row r="2927" spans="23:37" x14ac:dyDescent="0.3">
      <c r="W2927" s="18"/>
      <c r="X2927" s="18"/>
      <c r="Y2927" s="18"/>
      <c r="Z2927" s="18"/>
      <c r="AA2927" s="18"/>
      <c r="AH2927" s="24"/>
      <c r="AI2927" s="25"/>
      <c r="AJ2927" s="71"/>
      <c r="AK2927" s="72"/>
    </row>
    <row r="2928" spans="23:37" x14ac:dyDescent="0.3">
      <c r="W2928" s="18"/>
      <c r="X2928" s="18"/>
      <c r="Y2928" s="18"/>
      <c r="Z2928" s="18"/>
      <c r="AA2928" s="18"/>
      <c r="AH2928" s="24"/>
      <c r="AI2928" s="25"/>
      <c r="AJ2928" s="71"/>
      <c r="AK2928" s="72"/>
    </row>
    <row r="2929" spans="23:37" x14ac:dyDescent="0.3">
      <c r="W2929" s="18"/>
      <c r="X2929" s="18"/>
      <c r="Y2929" s="18"/>
      <c r="Z2929" s="18"/>
      <c r="AA2929" s="18"/>
      <c r="AH2929" s="24"/>
      <c r="AI2929" s="25"/>
      <c r="AJ2929" s="71"/>
      <c r="AK2929" s="72"/>
    </row>
    <row r="2930" spans="23:37" x14ac:dyDescent="0.3">
      <c r="W2930" s="18"/>
      <c r="X2930" s="18"/>
      <c r="Y2930" s="18"/>
      <c r="Z2930" s="18"/>
      <c r="AA2930" s="18"/>
      <c r="AH2930" s="24"/>
      <c r="AI2930" s="25"/>
      <c r="AJ2930" s="71"/>
      <c r="AK2930" s="72"/>
    </row>
    <row r="2931" spans="23:37" x14ac:dyDescent="0.3">
      <c r="W2931" s="18"/>
      <c r="X2931" s="18"/>
      <c r="Y2931" s="18"/>
      <c r="Z2931" s="18"/>
      <c r="AA2931" s="18"/>
      <c r="AH2931" s="24"/>
      <c r="AI2931" s="25"/>
      <c r="AJ2931" s="71"/>
      <c r="AK2931" s="72"/>
    </row>
    <row r="2932" spans="23:37" x14ac:dyDescent="0.3">
      <c r="W2932" s="18"/>
      <c r="X2932" s="18"/>
      <c r="Y2932" s="18"/>
      <c r="Z2932" s="18"/>
      <c r="AA2932" s="18"/>
      <c r="AH2932" s="24"/>
      <c r="AI2932" s="25"/>
      <c r="AJ2932" s="71"/>
      <c r="AK2932" s="72"/>
    </row>
    <row r="2933" spans="23:37" x14ac:dyDescent="0.3">
      <c r="W2933" s="18"/>
      <c r="X2933" s="18"/>
      <c r="Y2933" s="18"/>
      <c r="Z2933" s="18"/>
      <c r="AA2933" s="18"/>
      <c r="AH2933" s="24"/>
      <c r="AI2933" s="25"/>
      <c r="AJ2933" s="71"/>
      <c r="AK2933" s="72"/>
    </row>
    <row r="2934" spans="23:37" x14ac:dyDescent="0.3">
      <c r="W2934" s="18"/>
      <c r="X2934" s="18"/>
      <c r="Y2934" s="18"/>
      <c r="Z2934" s="18"/>
      <c r="AA2934" s="18"/>
      <c r="AH2934" s="24"/>
      <c r="AI2934" s="25"/>
      <c r="AJ2934" s="71"/>
      <c r="AK2934" s="72"/>
    </row>
    <row r="2935" spans="23:37" x14ac:dyDescent="0.3">
      <c r="W2935" s="18"/>
      <c r="X2935" s="18"/>
      <c r="Y2935" s="18"/>
      <c r="Z2935" s="18"/>
      <c r="AA2935" s="18"/>
      <c r="AH2935" s="24"/>
      <c r="AI2935" s="25"/>
      <c r="AJ2935" s="71"/>
      <c r="AK2935" s="72"/>
    </row>
    <row r="2936" spans="23:37" x14ac:dyDescent="0.3">
      <c r="W2936" s="18"/>
      <c r="X2936" s="18"/>
      <c r="Y2936" s="18"/>
      <c r="Z2936" s="18"/>
      <c r="AA2936" s="18"/>
      <c r="AH2936" s="24"/>
      <c r="AI2936" s="25"/>
      <c r="AJ2936" s="71"/>
      <c r="AK2936" s="72"/>
    </row>
    <row r="2937" spans="23:37" x14ac:dyDescent="0.3">
      <c r="W2937" s="18"/>
      <c r="X2937" s="18"/>
      <c r="Y2937" s="18"/>
      <c r="Z2937" s="18"/>
      <c r="AA2937" s="18"/>
      <c r="AH2937" s="24"/>
      <c r="AI2937" s="25"/>
      <c r="AJ2937" s="71"/>
      <c r="AK2937" s="72"/>
    </row>
    <row r="2938" spans="23:37" x14ac:dyDescent="0.3">
      <c r="W2938" s="18"/>
      <c r="X2938" s="18"/>
      <c r="Y2938" s="18"/>
      <c r="Z2938" s="18"/>
      <c r="AA2938" s="18"/>
      <c r="AH2938" s="24"/>
      <c r="AI2938" s="25"/>
      <c r="AJ2938" s="71"/>
      <c r="AK2938" s="72"/>
    </row>
    <row r="2939" spans="23:37" x14ac:dyDescent="0.3">
      <c r="W2939" s="18"/>
      <c r="X2939" s="18"/>
      <c r="Y2939" s="18"/>
      <c r="Z2939" s="18"/>
      <c r="AA2939" s="18"/>
      <c r="AH2939" s="24"/>
      <c r="AI2939" s="25"/>
      <c r="AJ2939" s="71"/>
      <c r="AK2939" s="72"/>
    </row>
    <row r="2940" spans="23:37" x14ac:dyDescent="0.3">
      <c r="W2940" s="18"/>
      <c r="X2940" s="18"/>
      <c r="Y2940" s="18"/>
      <c r="Z2940" s="18"/>
      <c r="AA2940" s="18"/>
      <c r="AH2940" s="24"/>
      <c r="AI2940" s="25"/>
      <c r="AJ2940" s="71"/>
      <c r="AK2940" s="72"/>
    </row>
    <row r="2941" spans="23:37" x14ac:dyDescent="0.3">
      <c r="W2941" s="18"/>
      <c r="X2941" s="18"/>
      <c r="Y2941" s="18"/>
      <c r="Z2941" s="18"/>
      <c r="AA2941" s="18"/>
      <c r="AH2941" s="24"/>
      <c r="AI2941" s="25"/>
      <c r="AJ2941" s="71"/>
      <c r="AK2941" s="72"/>
    </row>
    <row r="2942" spans="23:37" x14ac:dyDescent="0.3">
      <c r="W2942" s="18"/>
      <c r="X2942" s="18"/>
      <c r="Y2942" s="18"/>
      <c r="Z2942" s="18"/>
      <c r="AA2942" s="18"/>
      <c r="AH2942" s="24"/>
      <c r="AI2942" s="25"/>
      <c r="AJ2942" s="71"/>
      <c r="AK2942" s="72"/>
    </row>
    <row r="2943" spans="23:37" x14ac:dyDescent="0.3">
      <c r="W2943" s="18"/>
      <c r="X2943" s="18"/>
      <c r="Y2943" s="18"/>
      <c r="Z2943" s="18"/>
      <c r="AA2943" s="18"/>
      <c r="AH2943" s="24"/>
      <c r="AI2943" s="25"/>
      <c r="AJ2943" s="71"/>
      <c r="AK2943" s="72"/>
    </row>
    <row r="2944" spans="23:37" x14ac:dyDescent="0.3">
      <c r="W2944" s="18"/>
      <c r="X2944" s="18"/>
      <c r="Y2944" s="18"/>
      <c r="Z2944" s="18"/>
      <c r="AA2944" s="18"/>
      <c r="AH2944" s="24"/>
      <c r="AI2944" s="25"/>
      <c r="AJ2944" s="71"/>
      <c r="AK2944" s="72"/>
    </row>
    <row r="2945" spans="23:37" x14ac:dyDescent="0.3">
      <c r="W2945" s="18"/>
      <c r="X2945" s="18"/>
      <c r="Y2945" s="18"/>
      <c r="Z2945" s="18"/>
      <c r="AA2945" s="18"/>
      <c r="AH2945" s="24"/>
      <c r="AI2945" s="25"/>
      <c r="AJ2945" s="71"/>
      <c r="AK2945" s="72"/>
    </row>
    <row r="2946" spans="23:37" x14ac:dyDescent="0.3">
      <c r="W2946" s="18"/>
      <c r="X2946" s="18"/>
      <c r="Y2946" s="18"/>
      <c r="Z2946" s="18"/>
      <c r="AA2946" s="18"/>
      <c r="AH2946" s="24"/>
      <c r="AI2946" s="25"/>
      <c r="AJ2946" s="71"/>
      <c r="AK2946" s="72"/>
    </row>
    <row r="2947" spans="23:37" x14ac:dyDescent="0.3">
      <c r="W2947" s="18"/>
      <c r="X2947" s="18"/>
      <c r="Y2947" s="18"/>
      <c r="Z2947" s="18"/>
      <c r="AA2947" s="18"/>
      <c r="AH2947" s="24"/>
      <c r="AI2947" s="25"/>
      <c r="AJ2947" s="71"/>
      <c r="AK2947" s="72"/>
    </row>
    <row r="2948" spans="23:37" x14ac:dyDescent="0.3">
      <c r="W2948" s="18"/>
      <c r="X2948" s="18"/>
      <c r="Y2948" s="18"/>
      <c r="Z2948" s="18"/>
      <c r="AA2948" s="18"/>
      <c r="AH2948" s="24"/>
      <c r="AI2948" s="25"/>
      <c r="AJ2948" s="71"/>
      <c r="AK2948" s="72"/>
    </row>
    <row r="2949" spans="23:37" x14ac:dyDescent="0.3">
      <c r="W2949" s="18"/>
      <c r="X2949" s="18"/>
      <c r="Y2949" s="18"/>
      <c r="Z2949" s="18"/>
      <c r="AA2949" s="18"/>
      <c r="AH2949" s="24"/>
      <c r="AI2949" s="25"/>
      <c r="AJ2949" s="71"/>
      <c r="AK2949" s="72"/>
    </row>
    <row r="2950" spans="23:37" x14ac:dyDescent="0.3">
      <c r="W2950" s="18"/>
      <c r="X2950" s="18"/>
      <c r="Y2950" s="18"/>
      <c r="Z2950" s="18"/>
      <c r="AA2950" s="18"/>
      <c r="AH2950" s="24"/>
      <c r="AI2950" s="25"/>
      <c r="AJ2950" s="71"/>
      <c r="AK2950" s="72"/>
    </row>
    <row r="2951" spans="23:37" x14ac:dyDescent="0.3">
      <c r="W2951" s="18"/>
      <c r="X2951" s="18"/>
      <c r="Y2951" s="18"/>
      <c r="Z2951" s="18"/>
      <c r="AA2951" s="18"/>
      <c r="AH2951" s="24"/>
      <c r="AI2951" s="25"/>
      <c r="AJ2951" s="71"/>
      <c r="AK2951" s="72"/>
    </row>
    <row r="2952" spans="23:37" x14ac:dyDescent="0.3">
      <c r="W2952" s="18"/>
      <c r="X2952" s="18"/>
      <c r="Y2952" s="18"/>
      <c r="Z2952" s="18"/>
      <c r="AA2952" s="18"/>
      <c r="AH2952" s="24"/>
      <c r="AI2952" s="25"/>
      <c r="AJ2952" s="71"/>
      <c r="AK2952" s="72"/>
    </row>
    <row r="2953" spans="23:37" x14ac:dyDescent="0.3">
      <c r="W2953" s="18"/>
      <c r="X2953" s="18"/>
      <c r="Y2953" s="18"/>
      <c r="Z2953" s="18"/>
      <c r="AA2953" s="18"/>
      <c r="AH2953" s="24"/>
      <c r="AI2953" s="25"/>
      <c r="AJ2953" s="71"/>
      <c r="AK2953" s="72"/>
    </row>
    <row r="2954" spans="23:37" x14ac:dyDescent="0.3">
      <c r="W2954" s="18"/>
      <c r="X2954" s="18"/>
      <c r="Y2954" s="18"/>
      <c r="Z2954" s="18"/>
      <c r="AA2954" s="18"/>
      <c r="AH2954" s="24"/>
      <c r="AI2954" s="25"/>
      <c r="AJ2954" s="71"/>
      <c r="AK2954" s="72"/>
    </row>
    <row r="2955" spans="23:37" x14ac:dyDescent="0.3">
      <c r="W2955" s="18"/>
      <c r="X2955" s="18"/>
      <c r="Y2955" s="18"/>
      <c r="Z2955" s="18"/>
      <c r="AA2955" s="18"/>
      <c r="AH2955" s="24"/>
      <c r="AI2955" s="25"/>
      <c r="AJ2955" s="71"/>
      <c r="AK2955" s="72"/>
    </row>
    <row r="2956" spans="23:37" x14ac:dyDescent="0.3">
      <c r="W2956" s="18"/>
      <c r="X2956" s="18"/>
      <c r="Y2956" s="18"/>
      <c r="Z2956" s="18"/>
      <c r="AA2956" s="18"/>
      <c r="AH2956" s="24"/>
      <c r="AI2956" s="25"/>
      <c r="AJ2956" s="71"/>
      <c r="AK2956" s="72"/>
    </row>
    <row r="2957" spans="23:37" x14ac:dyDescent="0.3">
      <c r="W2957" s="18"/>
      <c r="X2957" s="18"/>
      <c r="Y2957" s="18"/>
      <c r="Z2957" s="18"/>
      <c r="AA2957" s="18"/>
      <c r="AH2957" s="24"/>
      <c r="AI2957" s="25"/>
      <c r="AJ2957" s="71"/>
      <c r="AK2957" s="72"/>
    </row>
    <row r="2958" spans="23:37" x14ac:dyDescent="0.3">
      <c r="W2958" s="18"/>
      <c r="X2958" s="18"/>
      <c r="Y2958" s="18"/>
      <c r="Z2958" s="18"/>
      <c r="AA2958" s="18"/>
      <c r="AH2958" s="24"/>
      <c r="AI2958" s="25"/>
      <c r="AJ2958" s="71"/>
      <c r="AK2958" s="72"/>
    </row>
    <row r="2959" spans="23:37" x14ac:dyDescent="0.3">
      <c r="W2959" s="18"/>
      <c r="X2959" s="18"/>
      <c r="Y2959" s="18"/>
      <c r="Z2959" s="18"/>
      <c r="AA2959" s="18"/>
      <c r="AH2959" s="24"/>
      <c r="AI2959" s="25"/>
      <c r="AJ2959" s="71"/>
      <c r="AK2959" s="72"/>
    </row>
    <row r="2960" spans="23:37" x14ac:dyDescent="0.3">
      <c r="W2960" s="18"/>
      <c r="X2960" s="18"/>
      <c r="Y2960" s="18"/>
      <c r="Z2960" s="18"/>
      <c r="AA2960" s="18"/>
      <c r="AH2960" s="24"/>
      <c r="AI2960" s="25"/>
      <c r="AJ2960" s="71"/>
      <c r="AK2960" s="72"/>
    </row>
    <row r="2961" spans="23:37" x14ac:dyDescent="0.3">
      <c r="W2961" s="18"/>
      <c r="X2961" s="18"/>
      <c r="Y2961" s="18"/>
      <c r="Z2961" s="18"/>
      <c r="AA2961" s="18"/>
      <c r="AH2961" s="24"/>
      <c r="AI2961" s="25"/>
      <c r="AJ2961" s="71"/>
      <c r="AK2961" s="72"/>
    </row>
    <row r="2962" spans="23:37" x14ac:dyDescent="0.3">
      <c r="W2962" s="18"/>
      <c r="X2962" s="18"/>
      <c r="Y2962" s="18"/>
      <c r="Z2962" s="18"/>
      <c r="AA2962" s="18"/>
      <c r="AH2962" s="24"/>
      <c r="AI2962" s="25"/>
      <c r="AJ2962" s="71"/>
      <c r="AK2962" s="72"/>
    </row>
    <row r="2963" spans="23:37" x14ac:dyDescent="0.3">
      <c r="W2963" s="18"/>
      <c r="X2963" s="18"/>
      <c r="Y2963" s="18"/>
      <c r="Z2963" s="18"/>
      <c r="AA2963" s="18"/>
      <c r="AH2963" s="24"/>
      <c r="AI2963" s="25"/>
      <c r="AJ2963" s="71"/>
      <c r="AK2963" s="72"/>
    </row>
    <row r="2964" spans="23:37" x14ac:dyDescent="0.3">
      <c r="W2964" s="18"/>
      <c r="X2964" s="18"/>
      <c r="Y2964" s="18"/>
      <c r="Z2964" s="18"/>
      <c r="AA2964" s="18"/>
      <c r="AH2964" s="24"/>
      <c r="AI2964" s="25"/>
      <c r="AJ2964" s="71"/>
      <c r="AK2964" s="72"/>
    </row>
    <row r="2965" spans="23:37" x14ac:dyDescent="0.3">
      <c r="W2965" s="18"/>
      <c r="X2965" s="18"/>
      <c r="Y2965" s="18"/>
      <c r="Z2965" s="18"/>
      <c r="AA2965" s="18"/>
      <c r="AH2965" s="24"/>
      <c r="AI2965" s="25"/>
      <c r="AJ2965" s="71"/>
      <c r="AK2965" s="72"/>
    </row>
    <row r="2966" spans="23:37" x14ac:dyDescent="0.3">
      <c r="W2966" s="18"/>
      <c r="X2966" s="18"/>
      <c r="Y2966" s="18"/>
      <c r="Z2966" s="18"/>
      <c r="AA2966" s="18"/>
      <c r="AH2966" s="24"/>
      <c r="AI2966" s="25"/>
      <c r="AJ2966" s="71"/>
      <c r="AK2966" s="72"/>
    </row>
    <row r="2967" spans="23:37" x14ac:dyDescent="0.3">
      <c r="W2967" s="18"/>
      <c r="X2967" s="18"/>
      <c r="Y2967" s="18"/>
      <c r="Z2967" s="18"/>
      <c r="AA2967" s="18"/>
      <c r="AH2967" s="24"/>
      <c r="AI2967" s="25"/>
      <c r="AJ2967" s="71"/>
      <c r="AK2967" s="72"/>
    </row>
    <row r="2968" spans="23:37" x14ac:dyDescent="0.3">
      <c r="W2968" s="18"/>
      <c r="X2968" s="18"/>
      <c r="Y2968" s="18"/>
      <c r="Z2968" s="18"/>
      <c r="AA2968" s="18"/>
      <c r="AH2968" s="24"/>
      <c r="AI2968" s="25"/>
      <c r="AJ2968" s="71"/>
      <c r="AK2968" s="72"/>
    </row>
    <row r="2969" spans="23:37" x14ac:dyDescent="0.3">
      <c r="W2969" s="18"/>
      <c r="X2969" s="18"/>
      <c r="Y2969" s="18"/>
      <c r="Z2969" s="18"/>
      <c r="AA2969" s="18"/>
      <c r="AH2969" s="24"/>
      <c r="AI2969" s="25"/>
      <c r="AJ2969" s="71"/>
      <c r="AK2969" s="72"/>
    </row>
    <row r="2970" spans="23:37" x14ac:dyDescent="0.3">
      <c r="W2970" s="18"/>
      <c r="X2970" s="18"/>
      <c r="Y2970" s="18"/>
      <c r="Z2970" s="18"/>
      <c r="AA2970" s="18"/>
      <c r="AH2970" s="24"/>
      <c r="AI2970" s="25"/>
      <c r="AJ2970" s="71"/>
      <c r="AK2970" s="72"/>
    </row>
    <row r="2971" spans="23:37" x14ac:dyDescent="0.3">
      <c r="W2971" s="18"/>
      <c r="X2971" s="18"/>
      <c r="Y2971" s="18"/>
      <c r="Z2971" s="18"/>
      <c r="AA2971" s="18"/>
      <c r="AH2971" s="24"/>
      <c r="AI2971" s="25"/>
      <c r="AJ2971" s="71"/>
      <c r="AK2971" s="72"/>
    </row>
    <row r="2972" spans="23:37" x14ac:dyDescent="0.3">
      <c r="W2972" s="18"/>
      <c r="X2972" s="18"/>
      <c r="Y2972" s="18"/>
      <c r="Z2972" s="18"/>
      <c r="AA2972" s="18"/>
      <c r="AH2972" s="24"/>
      <c r="AI2972" s="25"/>
      <c r="AJ2972" s="71"/>
      <c r="AK2972" s="72"/>
    </row>
    <row r="2973" spans="23:37" x14ac:dyDescent="0.3">
      <c r="W2973" s="18"/>
      <c r="X2973" s="18"/>
      <c r="Y2973" s="18"/>
      <c r="Z2973" s="18"/>
      <c r="AA2973" s="18"/>
      <c r="AH2973" s="24"/>
      <c r="AI2973" s="25"/>
      <c r="AJ2973" s="71"/>
      <c r="AK2973" s="72"/>
    </row>
    <row r="2974" spans="23:37" x14ac:dyDescent="0.3">
      <c r="W2974" s="18"/>
      <c r="X2974" s="18"/>
      <c r="Y2974" s="18"/>
      <c r="Z2974" s="18"/>
      <c r="AA2974" s="18"/>
      <c r="AH2974" s="24"/>
      <c r="AI2974" s="25"/>
      <c r="AJ2974" s="71"/>
      <c r="AK2974" s="72"/>
    </row>
    <row r="2975" spans="23:37" x14ac:dyDescent="0.3">
      <c r="W2975" s="18"/>
      <c r="X2975" s="18"/>
      <c r="Y2975" s="18"/>
      <c r="Z2975" s="18"/>
      <c r="AA2975" s="18"/>
      <c r="AH2975" s="24"/>
      <c r="AI2975" s="25"/>
      <c r="AJ2975" s="71"/>
      <c r="AK2975" s="72"/>
    </row>
    <row r="2976" spans="23:37" x14ac:dyDescent="0.3">
      <c r="W2976" s="18"/>
      <c r="X2976" s="18"/>
      <c r="Y2976" s="18"/>
      <c r="Z2976" s="18"/>
      <c r="AA2976" s="18"/>
      <c r="AH2976" s="24"/>
      <c r="AI2976" s="25"/>
      <c r="AJ2976" s="71"/>
      <c r="AK2976" s="72"/>
    </row>
    <row r="2977" spans="23:37" x14ac:dyDescent="0.3">
      <c r="W2977" s="18"/>
      <c r="X2977" s="18"/>
      <c r="Y2977" s="18"/>
      <c r="Z2977" s="18"/>
      <c r="AA2977" s="18"/>
      <c r="AH2977" s="24"/>
      <c r="AI2977" s="25"/>
      <c r="AJ2977" s="71"/>
      <c r="AK2977" s="72"/>
    </row>
    <row r="2978" spans="23:37" x14ac:dyDescent="0.3">
      <c r="W2978" s="18"/>
      <c r="X2978" s="18"/>
      <c r="Y2978" s="18"/>
      <c r="Z2978" s="18"/>
      <c r="AA2978" s="18"/>
      <c r="AH2978" s="24"/>
      <c r="AI2978" s="25"/>
      <c r="AJ2978" s="71"/>
      <c r="AK2978" s="72"/>
    </row>
    <row r="2979" spans="23:37" x14ac:dyDescent="0.3">
      <c r="W2979" s="18"/>
      <c r="X2979" s="18"/>
      <c r="Y2979" s="18"/>
      <c r="Z2979" s="18"/>
      <c r="AA2979" s="18"/>
      <c r="AH2979" s="24"/>
      <c r="AI2979" s="25"/>
      <c r="AJ2979" s="71"/>
      <c r="AK2979" s="72"/>
    </row>
    <row r="2980" spans="23:37" x14ac:dyDescent="0.3">
      <c r="W2980" s="18"/>
      <c r="X2980" s="18"/>
      <c r="Y2980" s="18"/>
      <c r="Z2980" s="18"/>
      <c r="AA2980" s="18"/>
      <c r="AH2980" s="24"/>
      <c r="AI2980" s="25"/>
      <c r="AJ2980" s="71"/>
      <c r="AK2980" s="72"/>
    </row>
    <row r="2981" spans="23:37" x14ac:dyDescent="0.3">
      <c r="W2981" s="18"/>
      <c r="X2981" s="18"/>
      <c r="Y2981" s="18"/>
      <c r="Z2981" s="18"/>
      <c r="AA2981" s="18"/>
      <c r="AH2981" s="24"/>
      <c r="AI2981" s="25"/>
      <c r="AJ2981" s="71"/>
      <c r="AK2981" s="72"/>
    </row>
    <row r="2982" spans="23:37" x14ac:dyDescent="0.3">
      <c r="W2982" s="18"/>
      <c r="X2982" s="18"/>
      <c r="Y2982" s="18"/>
      <c r="Z2982" s="18"/>
      <c r="AA2982" s="18"/>
      <c r="AH2982" s="24"/>
      <c r="AI2982" s="25"/>
      <c r="AJ2982" s="71"/>
      <c r="AK2982" s="72"/>
    </row>
    <row r="2983" spans="23:37" x14ac:dyDescent="0.3">
      <c r="W2983" s="18"/>
      <c r="X2983" s="18"/>
      <c r="Y2983" s="18"/>
      <c r="Z2983" s="18"/>
      <c r="AA2983" s="18"/>
      <c r="AH2983" s="24"/>
      <c r="AI2983" s="25"/>
      <c r="AJ2983" s="71"/>
      <c r="AK2983" s="72"/>
    </row>
    <row r="2984" spans="23:37" x14ac:dyDescent="0.3">
      <c r="W2984" s="18"/>
      <c r="X2984" s="18"/>
      <c r="Y2984" s="18"/>
      <c r="Z2984" s="18"/>
      <c r="AA2984" s="18"/>
      <c r="AH2984" s="24"/>
      <c r="AI2984" s="25"/>
      <c r="AJ2984" s="71"/>
      <c r="AK2984" s="72"/>
    </row>
    <row r="2985" spans="23:37" x14ac:dyDescent="0.3">
      <c r="W2985" s="18"/>
      <c r="X2985" s="18"/>
      <c r="Y2985" s="18"/>
      <c r="Z2985" s="18"/>
      <c r="AA2985" s="18"/>
      <c r="AH2985" s="24"/>
      <c r="AI2985" s="25"/>
      <c r="AJ2985" s="71"/>
      <c r="AK2985" s="72"/>
    </row>
    <row r="2986" spans="23:37" x14ac:dyDescent="0.3">
      <c r="W2986" s="18"/>
      <c r="X2986" s="18"/>
      <c r="Y2986" s="18"/>
      <c r="Z2986" s="18"/>
      <c r="AA2986" s="18"/>
      <c r="AH2986" s="24"/>
      <c r="AI2986" s="25"/>
      <c r="AJ2986" s="71"/>
      <c r="AK2986" s="72"/>
    </row>
    <row r="2987" spans="23:37" x14ac:dyDescent="0.3">
      <c r="W2987" s="18"/>
      <c r="X2987" s="18"/>
      <c r="Y2987" s="18"/>
      <c r="Z2987" s="18"/>
      <c r="AA2987" s="18"/>
      <c r="AH2987" s="24"/>
      <c r="AI2987" s="25"/>
      <c r="AJ2987" s="71"/>
      <c r="AK2987" s="72"/>
    </row>
    <row r="2988" spans="23:37" x14ac:dyDescent="0.3">
      <c r="W2988" s="18"/>
      <c r="X2988" s="18"/>
      <c r="Y2988" s="18"/>
      <c r="Z2988" s="18"/>
      <c r="AA2988" s="18"/>
      <c r="AH2988" s="24"/>
      <c r="AI2988" s="25"/>
      <c r="AJ2988" s="71"/>
      <c r="AK2988" s="72"/>
    </row>
    <row r="2989" spans="23:37" x14ac:dyDescent="0.3">
      <c r="W2989" s="18"/>
      <c r="X2989" s="18"/>
      <c r="Y2989" s="18"/>
      <c r="Z2989" s="18"/>
      <c r="AA2989" s="18"/>
      <c r="AH2989" s="24"/>
      <c r="AI2989" s="25"/>
      <c r="AJ2989" s="71"/>
      <c r="AK2989" s="72"/>
    </row>
    <row r="2990" spans="23:37" x14ac:dyDescent="0.3">
      <c r="W2990" s="18"/>
      <c r="X2990" s="18"/>
      <c r="Y2990" s="18"/>
      <c r="Z2990" s="18"/>
      <c r="AA2990" s="18"/>
      <c r="AH2990" s="24"/>
      <c r="AI2990" s="25"/>
      <c r="AJ2990" s="71"/>
      <c r="AK2990" s="72"/>
    </row>
    <row r="2991" spans="23:37" x14ac:dyDescent="0.3">
      <c r="W2991" s="18"/>
      <c r="X2991" s="18"/>
      <c r="Y2991" s="18"/>
      <c r="Z2991" s="18"/>
      <c r="AA2991" s="18"/>
      <c r="AH2991" s="24"/>
      <c r="AI2991" s="25"/>
      <c r="AJ2991" s="71"/>
      <c r="AK2991" s="72"/>
    </row>
    <row r="2992" spans="23:37" x14ac:dyDescent="0.3">
      <c r="W2992" s="18"/>
      <c r="X2992" s="18"/>
      <c r="Y2992" s="18"/>
      <c r="Z2992" s="18"/>
      <c r="AA2992" s="18"/>
      <c r="AH2992" s="24"/>
      <c r="AI2992" s="25"/>
      <c r="AJ2992" s="71"/>
      <c r="AK2992" s="72"/>
    </row>
    <row r="2993" spans="23:37" x14ac:dyDescent="0.3">
      <c r="W2993" s="18"/>
      <c r="X2993" s="18"/>
      <c r="Y2993" s="18"/>
      <c r="Z2993" s="18"/>
      <c r="AA2993" s="18"/>
      <c r="AH2993" s="24"/>
      <c r="AI2993" s="25"/>
      <c r="AJ2993" s="71"/>
      <c r="AK2993" s="72"/>
    </row>
    <row r="2994" spans="23:37" x14ac:dyDescent="0.3">
      <c r="W2994" s="18"/>
      <c r="X2994" s="18"/>
      <c r="Y2994" s="18"/>
      <c r="Z2994" s="18"/>
      <c r="AA2994" s="18"/>
      <c r="AH2994" s="24"/>
      <c r="AI2994" s="25"/>
      <c r="AJ2994" s="71"/>
      <c r="AK2994" s="72"/>
    </row>
    <row r="2995" spans="23:37" x14ac:dyDescent="0.3">
      <c r="W2995" s="18"/>
      <c r="X2995" s="18"/>
      <c r="Y2995" s="18"/>
      <c r="Z2995" s="18"/>
      <c r="AA2995" s="18"/>
      <c r="AH2995" s="24"/>
      <c r="AI2995" s="25"/>
      <c r="AJ2995" s="71"/>
      <c r="AK2995" s="72"/>
    </row>
    <row r="2996" spans="23:37" x14ac:dyDescent="0.3">
      <c r="W2996" s="18"/>
      <c r="X2996" s="18"/>
      <c r="Y2996" s="18"/>
      <c r="Z2996" s="18"/>
      <c r="AA2996" s="18"/>
      <c r="AH2996" s="24"/>
      <c r="AI2996" s="25"/>
      <c r="AJ2996" s="71"/>
      <c r="AK2996" s="72"/>
    </row>
    <row r="2997" spans="23:37" x14ac:dyDescent="0.3">
      <c r="W2997" s="18"/>
      <c r="X2997" s="18"/>
      <c r="Y2997" s="18"/>
      <c r="Z2997" s="18"/>
      <c r="AA2997" s="18"/>
      <c r="AH2997" s="24"/>
      <c r="AI2997" s="25"/>
      <c r="AJ2997" s="71"/>
      <c r="AK2997" s="72"/>
    </row>
    <row r="2998" spans="23:37" x14ac:dyDescent="0.3">
      <c r="W2998" s="18"/>
      <c r="X2998" s="18"/>
      <c r="Y2998" s="18"/>
      <c r="Z2998" s="18"/>
      <c r="AA2998" s="18"/>
      <c r="AH2998" s="24"/>
      <c r="AI2998" s="25"/>
      <c r="AJ2998" s="71"/>
      <c r="AK2998" s="72"/>
    </row>
    <row r="2999" spans="23:37" x14ac:dyDescent="0.3">
      <c r="W2999" s="18"/>
      <c r="X2999" s="18"/>
      <c r="Y2999" s="18"/>
      <c r="Z2999" s="18"/>
      <c r="AA2999" s="18"/>
      <c r="AH2999" s="24"/>
      <c r="AI2999" s="25"/>
      <c r="AJ2999" s="71"/>
      <c r="AK2999" s="72"/>
    </row>
    <row r="3000" spans="23:37" x14ac:dyDescent="0.3">
      <c r="W3000" s="18"/>
      <c r="X3000" s="18"/>
      <c r="Y3000" s="18"/>
      <c r="Z3000" s="18"/>
      <c r="AA3000" s="18"/>
      <c r="AH3000" s="24"/>
      <c r="AI3000" s="25"/>
      <c r="AJ3000" s="71"/>
      <c r="AK3000" s="72"/>
    </row>
    <row r="3001" spans="23:37" x14ac:dyDescent="0.3">
      <c r="W3001" s="18"/>
      <c r="X3001" s="18"/>
      <c r="Y3001" s="18"/>
      <c r="Z3001" s="18"/>
      <c r="AA3001" s="18"/>
      <c r="AH3001" s="24"/>
      <c r="AI3001" s="25"/>
      <c r="AJ3001" s="71"/>
      <c r="AK3001" s="72"/>
    </row>
    <row r="3002" spans="23:37" x14ac:dyDescent="0.3">
      <c r="W3002" s="18"/>
      <c r="X3002" s="18"/>
      <c r="Y3002" s="18"/>
      <c r="Z3002" s="18"/>
      <c r="AA3002" s="18"/>
      <c r="AH3002" s="24"/>
      <c r="AI3002" s="25"/>
      <c r="AJ3002" s="71"/>
      <c r="AK3002" s="72"/>
    </row>
    <row r="3003" spans="23:37" x14ac:dyDescent="0.3">
      <c r="W3003" s="18"/>
      <c r="X3003" s="18"/>
      <c r="Y3003" s="18"/>
      <c r="Z3003" s="18"/>
      <c r="AA3003" s="18"/>
      <c r="AH3003" s="24"/>
      <c r="AI3003" s="25"/>
      <c r="AJ3003" s="71"/>
      <c r="AK3003" s="72"/>
    </row>
    <row r="3004" spans="23:37" x14ac:dyDescent="0.3">
      <c r="W3004" s="18"/>
      <c r="X3004" s="18"/>
      <c r="Y3004" s="18"/>
      <c r="Z3004" s="18"/>
      <c r="AA3004" s="18"/>
      <c r="AH3004" s="24"/>
      <c r="AI3004" s="25"/>
      <c r="AJ3004" s="71"/>
      <c r="AK3004" s="72"/>
    </row>
    <row r="3005" spans="23:37" x14ac:dyDescent="0.3">
      <c r="W3005" s="18"/>
      <c r="X3005" s="18"/>
      <c r="Y3005" s="18"/>
      <c r="Z3005" s="18"/>
      <c r="AA3005" s="18"/>
      <c r="AH3005" s="24"/>
      <c r="AI3005" s="25"/>
      <c r="AJ3005" s="71"/>
      <c r="AK3005" s="72"/>
    </row>
    <row r="3006" spans="23:37" x14ac:dyDescent="0.3">
      <c r="W3006" s="18"/>
      <c r="X3006" s="18"/>
      <c r="Y3006" s="18"/>
      <c r="Z3006" s="18"/>
      <c r="AA3006" s="18"/>
      <c r="AH3006" s="24"/>
      <c r="AI3006" s="25"/>
      <c r="AJ3006" s="71"/>
      <c r="AK3006" s="72"/>
    </row>
    <row r="3007" spans="23:37" x14ac:dyDescent="0.3">
      <c r="W3007" s="18"/>
      <c r="X3007" s="18"/>
      <c r="Y3007" s="18"/>
      <c r="Z3007" s="18"/>
      <c r="AA3007" s="18"/>
      <c r="AH3007" s="24"/>
      <c r="AI3007" s="25"/>
      <c r="AJ3007" s="71"/>
      <c r="AK3007" s="72"/>
    </row>
    <row r="3008" spans="23:37" x14ac:dyDescent="0.3">
      <c r="W3008" s="18"/>
      <c r="X3008" s="18"/>
      <c r="Y3008" s="18"/>
      <c r="Z3008" s="18"/>
      <c r="AA3008" s="18"/>
      <c r="AH3008" s="24"/>
      <c r="AI3008" s="25"/>
      <c r="AJ3008" s="71"/>
      <c r="AK3008" s="72"/>
    </row>
    <row r="3009" spans="23:37" x14ac:dyDescent="0.3">
      <c r="W3009" s="18"/>
      <c r="X3009" s="18"/>
      <c r="Y3009" s="18"/>
      <c r="Z3009" s="18"/>
      <c r="AA3009" s="18"/>
      <c r="AH3009" s="24"/>
      <c r="AI3009" s="25"/>
      <c r="AJ3009" s="71"/>
      <c r="AK3009" s="72"/>
    </row>
    <row r="3010" spans="23:37" x14ac:dyDescent="0.3">
      <c r="W3010" s="18"/>
      <c r="X3010" s="18"/>
      <c r="Y3010" s="18"/>
      <c r="Z3010" s="18"/>
      <c r="AA3010" s="18"/>
      <c r="AH3010" s="24"/>
      <c r="AI3010" s="25"/>
      <c r="AJ3010" s="71"/>
      <c r="AK3010" s="72"/>
    </row>
    <row r="3011" spans="23:37" x14ac:dyDescent="0.3">
      <c r="W3011" s="18"/>
      <c r="X3011" s="18"/>
      <c r="Y3011" s="18"/>
      <c r="Z3011" s="18"/>
      <c r="AA3011" s="18"/>
      <c r="AH3011" s="24"/>
      <c r="AI3011" s="25"/>
      <c r="AJ3011" s="71"/>
      <c r="AK3011" s="72"/>
    </row>
    <row r="3012" spans="23:37" x14ac:dyDescent="0.3">
      <c r="W3012" s="18"/>
      <c r="X3012" s="18"/>
      <c r="Y3012" s="18"/>
      <c r="Z3012" s="18"/>
      <c r="AA3012" s="18"/>
      <c r="AH3012" s="24"/>
      <c r="AI3012" s="25"/>
      <c r="AJ3012" s="71"/>
      <c r="AK3012" s="72"/>
    </row>
    <row r="3013" spans="23:37" x14ac:dyDescent="0.3">
      <c r="W3013" s="18"/>
      <c r="X3013" s="18"/>
      <c r="Y3013" s="18"/>
      <c r="Z3013" s="18"/>
      <c r="AA3013" s="18"/>
      <c r="AH3013" s="24"/>
      <c r="AI3013" s="25"/>
      <c r="AJ3013" s="71"/>
      <c r="AK3013" s="72"/>
    </row>
    <row r="3014" spans="23:37" x14ac:dyDescent="0.3">
      <c r="W3014" s="18"/>
      <c r="X3014" s="18"/>
      <c r="Y3014" s="18"/>
      <c r="Z3014" s="18"/>
      <c r="AA3014" s="18"/>
      <c r="AH3014" s="24"/>
      <c r="AI3014" s="25"/>
      <c r="AJ3014" s="71"/>
      <c r="AK3014" s="72"/>
    </row>
    <row r="3015" spans="23:37" x14ac:dyDescent="0.3">
      <c r="W3015" s="18"/>
      <c r="X3015" s="18"/>
      <c r="Y3015" s="18"/>
      <c r="Z3015" s="18"/>
      <c r="AA3015" s="18"/>
      <c r="AH3015" s="24"/>
      <c r="AI3015" s="25"/>
      <c r="AJ3015" s="71"/>
      <c r="AK3015" s="72"/>
    </row>
    <row r="3016" spans="23:37" x14ac:dyDescent="0.3">
      <c r="W3016" s="18"/>
      <c r="X3016" s="18"/>
      <c r="Y3016" s="18"/>
      <c r="Z3016" s="18"/>
      <c r="AA3016" s="18"/>
      <c r="AH3016" s="24"/>
      <c r="AI3016" s="25"/>
      <c r="AJ3016" s="71"/>
      <c r="AK3016" s="72"/>
    </row>
    <row r="3017" spans="23:37" x14ac:dyDescent="0.3">
      <c r="W3017" s="18"/>
      <c r="X3017" s="18"/>
      <c r="Y3017" s="18"/>
      <c r="Z3017" s="18"/>
      <c r="AA3017" s="18"/>
      <c r="AH3017" s="24"/>
      <c r="AI3017" s="25"/>
      <c r="AJ3017" s="71"/>
      <c r="AK3017" s="72"/>
    </row>
    <row r="3018" spans="23:37" x14ac:dyDescent="0.3">
      <c r="W3018" s="18"/>
      <c r="X3018" s="18"/>
      <c r="Y3018" s="18"/>
      <c r="Z3018" s="18"/>
      <c r="AA3018" s="18"/>
      <c r="AH3018" s="24"/>
      <c r="AI3018" s="25"/>
      <c r="AJ3018" s="71"/>
      <c r="AK3018" s="72"/>
    </row>
    <row r="3019" spans="23:37" x14ac:dyDescent="0.3">
      <c r="W3019" s="18"/>
      <c r="X3019" s="18"/>
      <c r="Y3019" s="18"/>
      <c r="Z3019" s="18"/>
      <c r="AA3019" s="18"/>
      <c r="AH3019" s="24"/>
      <c r="AI3019" s="25"/>
      <c r="AJ3019" s="71"/>
      <c r="AK3019" s="72"/>
    </row>
    <row r="3020" spans="23:37" x14ac:dyDescent="0.3">
      <c r="W3020" s="18"/>
      <c r="X3020" s="18"/>
      <c r="Y3020" s="18"/>
      <c r="Z3020" s="18"/>
      <c r="AA3020" s="18"/>
      <c r="AH3020" s="24"/>
      <c r="AI3020" s="25"/>
      <c r="AJ3020" s="71"/>
      <c r="AK3020" s="72"/>
    </row>
    <row r="3021" spans="23:37" x14ac:dyDescent="0.3">
      <c r="W3021" s="18"/>
      <c r="X3021" s="18"/>
      <c r="Y3021" s="18"/>
      <c r="Z3021" s="18"/>
      <c r="AA3021" s="18"/>
      <c r="AH3021" s="24"/>
      <c r="AI3021" s="25"/>
      <c r="AJ3021" s="71"/>
      <c r="AK3021" s="72"/>
    </row>
    <row r="3022" spans="23:37" x14ac:dyDescent="0.3">
      <c r="W3022" s="18"/>
      <c r="X3022" s="18"/>
      <c r="Y3022" s="18"/>
      <c r="Z3022" s="18"/>
      <c r="AA3022" s="18"/>
      <c r="AH3022" s="24"/>
      <c r="AI3022" s="25"/>
      <c r="AJ3022" s="71"/>
      <c r="AK3022" s="72"/>
    </row>
    <row r="3023" spans="23:37" x14ac:dyDescent="0.3">
      <c r="W3023" s="18"/>
      <c r="X3023" s="18"/>
      <c r="Y3023" s="18"/>
      <c r="Z3023" s="18"/>
      <c r="AA3023" s="18"/>
      <c r="AH3023" s="24"/>
      <c r="AI3023" s="25"/>
      <c r="AJ3023" s="71"/>
      <c r="AK3023" s="72"/>
    </row>
    <row r="3024" spans="23:37" x14ac:dyDescent="0.3">
      <c r="W3024" s="18"/>
      <c r="X3024" s="18"/>
      <c r="Y3024" s="18"/>
      <c r="Z3024" s="18"/>
      <c r="AA3024" s="18"/>
      <c r="AH3024" s="24"/>
      <c r="AI3024" s="25"/>
      <c r="AJ3024" s="71"/>
      <c r="AK3024" s="72"/>
    </row>
    <row r="3025" spans="23:37" x14ac:dyDescent="0.3">
      <c r="W3025" s="18"/>
      <c r="X3025" s="18"/>
      <c r="Y3025" s="18"/>
      <c r="Z3025" s="18"/>
      <c r="AA3025" s="18"/>
      <c r="AH3025" s="24"/>
      <c r="AI3025" s="25"/>
      <c r="AJ3025" s="71"/>
      <c r="AK3025" s="72"/>
    </row>
    <row r="3026" spans="23:37" x14ac:dyDescent="0.3">
      <c r="W3026" s="18"/>
      <c r="X3026" s="18"/>
      <c r="Y3026" s="18"/>
      <c r="Z3026" s="18"/>
      <c r="AA3026" s="18"/>
      <c r="AH3026" s="24"/>
      <c r="AI3026" s="25"/>
      <c r="AJ3026" s="71"/>
      <c r="AK3026" s="72"/>
    </row>
    <row r="3027" spans="23:37" x14ac:dyDescent="0.3">
      <c r="W3027" s="18"/>
      <c r="X3027" s="18"/>
      <c r="Y3027" s="18"/>
      <c r="Z3027" s="18"/>
      <c r="AA3027" s="18"/>
      <c r="AH3027" s="24"/>
      <c r="AI3027" s="25"/>
      <c r="AJ3027" s="71"/>
      <c r="AK3027" s="72"/>
    </row>
    <row r="3028" spans="23:37" x14ac:dyDescent="0.3">
      <c r="W3028" s="18"/>
      <c r="X3028" s="18"/>
      <c r="Y3028" s="18"/>
      <c r="Z3028" s="18"/>
      <c r="AA3028" s="18"/>
      <c r="AH3028" s="24"/>
      <c r="AI3028" s="25"/>
      <c r="AJ3028" s="71"/>
      <c r="AK3028" s="72"/>
    </row>
    <row r="3029" spans="23:37" x14ac:dyDescent="0.3">
      <c r="W3029" s="18"/>
      <c r="X3029" s="18"/>
      <c r="Y3029" s="18"/>
      <c r="Z3029" s="18"/>
      <c r="AA3029" s="18"/>
      <c r="AH3029" s="24"/>
      <c r="AI3029" s="25"/>
      <c r="AJ3029" s="71"/>
      <c r="AK3029" s="72"/>
    </row>
    <row r="3030" spans="23:37" x14ac:dyDescent="0.3">
      <c r="W3030" s="18"/>
      <c r="X3030" s="18"/>
      <c r="Y3030" s="18"/>
      <c r="Z3030" s="18"/>
      <c r="AA3030" s="18"/>
      <c r="AH3030" s="24"/>
      <c r="AI3030" s="25"/>
      <c r="AJ3030" s="71"/>
      <c r="AK3030" s="72"/>
    </row>
    <row r="3031" spans="23:37" x14ac:dyDescent="0.3">
      <c r="W3031" s="18"/>
      <c r="X3031" s="18"/>
      <c r="Y3031" s="18"/>
      <c r="Z3031" s="18"/>
      <c r="AA3031" s="18"/>
      <c r="AH3031" s="24"/>
      <c r="AI3031" s="25"/>
      <c r="AJ3031" s="71"/>
      <c r="AK3031" s="72"/>
    </row>
    <row r="3032" spans="23:37" x14ac:dyDescent="0.3">
      <c r="W3032" s="18"/>
      <c r="X3032" s="18"/>
      <c r="Y3032" s="18"/>
      <c r="Z3032" s="18"/>
      <c r="AA3032" s="18"/>
      <c r="AH3032" s="24"/>
      <c r="AI3032" s="25"/>
      <c r="AJ3032" s="71"/>
      <c r="AK3032" s="72"/>
    </row>
    <row r="3033" spans="23:37" x14ac:dyDescent="0.3">
      <c r="W3033" s="18"/>
      <c r="X3033" s="18"/>
      <c r="Y3033" s="18"/>
      <c r="Z3033" s="18"/>
      <c r="AA3033" s="18"/>
      <c r="AH3033" s="24"/>
      <c r="AI3033" s="25"/>
      <c r="AJ3033" s="71"/>
      <c r="AK3033" s="72"/>
    </row>
    <row r="3034" spans="23:37" x14ac:dyDescent="0.3">
      <c r="W3034" s="18"/>
      <c r="X3034" s="18"/>
      <c r="Y3034" s="18"/>
      <c r="Z3034" s="18"/>
      <c r="AA3034" s="18"/>
      <c r="AH3034" s="24"/>
      <c r="AI3034" s="25"/>
      <c r="AJ3034" s="71"/>
      <c r="AK3034" s="72"/>
    </row>
    <row r="3035" spans="23:37" x14ac:dyDescent="0.3">
      <c r="W3035" s="18"/>
      <c r="X3035" s="18"/>
      <c r="Y3035" s="18"/>
      <c r="Z3035" s="18"/>
      <c r="AA3035" s="18"/>
      <c r="AH3035" s="24"/>
      <c r="AI3035" s="25"/>
      <c r="AJ3035" s="71"/>
      <c r="AK3035" s="72"/>
    </row>
    <row r="3036" spans="23:37" x14ac:dyDescent="0.3">
      <c r="W3036" s="18"/>
      <c r="X3036" s="18"/>
      <c r="Y3036" s="18"/>
      <c r="Z3036" s="18"/>
      <c r="AA3036" s="18"/>
      <c r="AH3036" s="24"/>
      <c r="AI3036" s="25"/>
      <c r="AJ3036" s="71"/>
      <c r="AK3036" s="72"/>
    </row>
    <row r="3037" spans="23:37" x14ac:dyDescent="0.3">
      <c r="W3037" s="18"/>
      <c r="X3037" s="18"/>
      <c r="Y3037" s="18"/>
      <c r="Z3037" s="18"/>
      <c r="AA3037" s="18"/>
      <c r="AH3037" s="24"/>
      <c r="AI3037" s="25"/>
      <c r="AJ3037" s="71"/>
      <c r="AK3037" s="72"/>
    </row>
    <row r="3038" spans="23:37" x14ac:dyDescent="0.3">
      <c r="W3038" s="18"/>
      <c r="X3038" s="18"/>
      <c r="Y3038" s="18"/>
      <c r="Z3038" s="18"/>
      <c r="AA3038" s="18"/>
      <c r="AH3038" s="24"/>
      <c r="AI3038" s="25"/>
      <c r="AJ3038" s="71"/>
      <c r="AK3038" s="72"/>
    </row>
    <row r="3039" spans="23:37" x14ac:dyDescent="0.3">
      <c r="W3039" s="18"/>
      <c r="X3039" s="18"/>
      <c r="Y3039" s="18"/>
      <c r="Z3039" s="18"/>
      <c r="AA3039" s="18"/>
      <c r="AH3039" s="24"/>
      <c r="AI3039" s="25"/>
      <c r="AJ3039" s="71"/>
      <c r="AK3039" s="72"/>
    </row>
    <row r="3040" spans="23:37" x14ac:dyDescent="0.3">
      <c r="W3040" s="18"/>
      <c r="X3040" s="18"/>
      <c r="Y3040" s="18"/>
      <c r="Z3040" s="18"/>
      <c r="AA3040" s="18"/>
      <c r="AH3040" s="24"/>
      <c r="AI3040" s="25"/>
      <c r="AJ3040" s="71"/>
      <c r="AK3040" s="72"/>
    </row>
    <row r="3041" spans="23:37" x14ac:dyDescent="0.3">
      <c r="W3041" s="18"/>
      <c r="X3041" s="18"/>
      <c r="Y3041" s="18"/>
      <c r="Z3041" s="18"/>
      <c r="AA3041" s="18"/>
      <c r="AH3041" s="24"/>
      <c r="AI3041" s="25"/>
      <c r="AJ3041" s="71"/>
      <c r="AK3041" s="72"/>
    </row>
    <row r="3042" spans="23:37" x14ac:dyDescent="0.3">
      <c r="W3042" s="18"/>
      <c r="X3042" s="18"/>
      <c r="Y3042" s="18"/>
      <c r="Z3042" s="18"/>
      <c r="AA3042" s="18"/>
      <c r="AH3042" s="24"/>
      <c r="AI3042" s="25"/>
      <c r="AJ3042" s="71"/>
      <c r="AK3042" s="72"/>
    </row>
    <row r="3043" spans="23:37" x14ac:dyDescent="0.3">
      <c r="W3043" s="18"/>
      <c r="X3043" s="18"/>
      <c r="Y3043" s="18"/>
      <c r="Z3043" s="18"/>
      <c r="AA3043" s="18"/>
      <c r="AH3043" s="24"/>
      <c r="AI3043" s="25"/>
      <c r="AJ3043" s="71"/>
      <c r="AK3043" s="72"/>
    </row>
    <row r="3044" spans="23:37" x14ac:dyDescent="0.3">
      <c r="W3044" s="18"/>
      <c r="X3044" s="18"/>
      <c r="Y3044" s="18"/>
      <c r="Z3044" s="18"/>
      <c r="AA3044" s="18"/>
      <c r="AH3044" s="24"/>
      <c r="AI3044" s="25"/>
      <c r="AJ3044" s="71"/>
      <c r="AK3044" s="72"/>
    </row>
    <row r="3045" spans="23:37" x14ac:dyDescent="0.3">
      <c r="W3045" s="18"/>
      <c r="X3045" s="18"/>
      <c r="Y3045" s="18"/>
      <c r="Z3045" s="18"/>
      <c r="AA3045" s="18"/>
      <c r="AH3045" s="24"/>
      <c r="AI3045" s="25"/>
      <c r="AJ3045" s="71"/>
      <c r="AK3045" s="72"/>
    </row>
    <row r="3046" spans="23:37" x14ac:dyDescent="0.3">
      <c r="W3046" s="18"/>
      <c r="X3046" s="18"/>
      <c r="Y3046" s="18"/>
      <c r="Z3046" s="18"/>
      <c r="AA3046" s="18"/>
      <c r="AH3046" s="24"/>
      <c r="AI3046" s="25"/>
      <c r="AJ3046" s="71"/>
      <c r="AK3046" s="72"/>
    </row>
    <row r="3047" spans="23:37" x14ac:dyDescent="0.3">
      <c r="W3047" s="18"/>
      <c r="X3047" s="18"/>
      <c r="Y3047" s="18"/>
      <c r="Z3047" s="18"/>
      <c r="AA3047" s="18"/>
      <c r="AH3047" s="24"/>
      <c r="AI3047" s="25"/>
      <c r="AJ3047" s="71"/>
      <c r="AK3047" s="72"/>
    </row>
    <row r="3048" spans="23:37" x14ac:dyDescent="0.3">
      <c r="W3048" s="18"/>
      <c r="X3048" s="18"/>
      <c r="Y3048" s="18"/>
      <c r="Z3048" s="18"/>
      <c r="AA3048" s="18"/>
      <c r="AH3048" s="24"/>
      <c r="AI3048" s="25"/>
      <c r="AJ3048" s="71"/>
      <c r="AK3048" s="72"/>
    </row>
    <row r="3049" spans="23:37" x14ac:dyDescent="0.3">
      <c r="W3049" s="18"/>
      <c r="X3049" s="18"/>
      <c r="Y3049" s="18"/>
      <c r="Z3049" s="18"/>
      <c r="AA3049" s="18"/>
      <c r="AH3049" s="24"/>
      <c r="AI3049" s="25"/>
      <c r="AJ3049" s="71"/>
      <c r="AK3049" s="72"/>
    </row>
    <row r="3050" spans="23:37" x14ac:dyDescent="0.3">
      <c r="W3050" s="18"/>
      <c r="X3050" s="18"/>
      <c r="Y3050" s="18"/>
      <c r="Z3050" s="18"/>
      <c r="AA3050" s="18"/>
      <c r="AH3050" s="24"/>
      <c r="AI3050" s="25"/>
      <c r="AJ3050" s="71"/>
      <c r="AK3050" s="72"/>
    </row>
    <row r="3051" spans="23:37" x14ac:dyDescent="0.3">
      <c r="W3051" s="18"/>
      <c r="X3051" s="18"/>
      <c r="Y3051" s="18"/>
      <c r="Z3051" s="18"/>
      <c r="AA3051" s="18"/>
      <c r="AH3051" s="24"/>
      <c r="AI3051" s="25"/>
      <c r="AJ3051" s="71"/>
      <c r="AK3051" s="72"/>
    </row>
    <row r="3052" spans="23:37" x14ac:dyDescent="0.3">
      <c r="W3052" s="18"/>
      <c r="X3052" s="18"/>
      <c r="Y3052" s="18"/>
      <c r="Z3052" s="18"/>
      <c r="AA3052" s="18"/>
      <c r="AH3052" s="24"/>
      <c r="AI3052" s="25"/>
      <c r="AJ3052" s="71"/>
      <c r="AK3052" s="72"/>
    </row>
    <row r="3053" spans="23:37" x14ac:dyDescent="0.3">
      <c r="W3053" s="18"/>
      <c r="X3053" s="18"/>
      <c r="Y3053" s="18"/>
      <c r="Z3053" s="18"/>
      <c r="AA3053" s="18"/>
      <c r="AH3053" s="24"/>
      <c r="AI3053" s="25"/>
      <c r="AJ3053" s="71"/>
      <c r="AK3053" s="72"/>
    </row>
    <row r="3054" spans="23:37" x14ac:dyDescent="0.3">
      <c r="W3054" s="18"/>
      <c r="X3054" s="18"/>
      <c r="Y3054" s="18"/>
      <c r="Z3054" s="18"/>
      <c r="AA3054" s="18"/>
      <c r="AH3054" s="24"/>
      <c r="AI3054" s="25"/>
      <c r="AJ3054" s="71"/>
      <c r="AK3054" s="72"/>
    </row>
    <row r="3055" spans="23:37" x14ac:dyDescent="0.3">
      <c r="W3055" s="18"/>
      <c r="X3055" s="18"/>
      <c r="Y3055" s="18"/>
      <c r="Z3055" s="18"/>
      <c r="AA3055" s="18"/>
      <c r="AH3055" s="24"/>
      <c r="AI3055" s="25"/>
      <c r="AJ3055" s="71"/>
      <c r="AK3055" s="72"/>
    </row>
    <row r="3056" spans="23:37" x14ac:dyDescent="0.3">
      <c r="W3056" s="18"/>
      <c r="X3056" s="18"/>
      <c r="Y3056" s="18"/>
      <c r="Z3056" s="18"/>
      <c r="AA3056" s="18"/>
      <c r="AH3056" s="24"/>
      <c r="AI3056" s="25"/>
      <c r="AJ3056" s="71"/>
      <c r="AK3056" s="72"/>
    </row>
    <row r="3057" spans="23:37" x14ac:dyDescent="0.3">
      <c r="W3057" s="18"/>
      <c r="X3057" s="18"/>
      <c r="Y3057" s="18"/>
      <c r="Z3057" s="18"/>
      <c r="AA3057" s="18"/>
      <c r="AH3057" s="24"/>
      <c r="AI3057" s="25"/>
      <c r="AJ3057" s="71"/>
      <c r="AK3057" s="72"/>
    </row>
    <row r="3058" spans="23:37" x14ac:dyDescent="0.3">
      <c r="W3058" s="18"/>
      <c r="X3058" s="18"/>
      <c r="Y3058" s="18"/>
      <c r="Z3058" s="18"/>
      <c r="AA3058" s="18"/>
      <c r="AH3058" s="24"/>
      <c r="AI3058" s="25"/>
      <c r="AJ3058" s="71"/>
      <c r="AK3058" s="72"/>
    </row>
    <row r="3059" spans="23:37" x14ac:dyDescent="0.3">
      <c r="W3059" s="18"/>
      <c r="X3059" s="18"/>
      <c r="Y3059" s="18"/>
      <c r="Z3059" s="18"/>
      <c r="AA3059" s="18"/>
      <c r="AH3059" s="24"/>
      <c r="AI3059" s="25"/>
      <c r="AJ3059" s="71"/>
      <c r="AK3059" s="72"/>
    </row>
    <row r="3060" spans="23:37" x14ac:dyDescent="0.3">
      <c r="W3060" s="18"/>
      <c r="X3060" s="18"/>
      <c r="Y3060" s="18"/>
      <c r="Z3060" s="18"/>
      <c r="AA3060" s="18"/>
      <c r="AH3060" s="24"/>
      <c r="AI3060" s="25"/>
      <c r="AJ3060" s="71"/>
      <c r="AK3060" s="72"/>
    </row>
    <row r="3061" spans="23:37" x14ac:dyDescent="0.3">
      <c r="W3061" s="18"/>
      <c r="X3061" s="18"/>
      <c r="Y3061" s="18"/>
      <c r="Z3061" s="18"/>
      <c r="AA3061" s="18"/>
      <c r="AH3061" s="24"/>
      <c r="AI3061" s="25"/>
      <c r="AJ3061" s="71"/>
      <c r="AK3061" s="72"/>
    </row>
    <row r="3062" spans="23:37" x14ac:dyDescent="0.3">
      <c r="W3062" s="18"/>
      <c r="X3062" s="18"/>
      <c r="Y3062" s="18"/>
      <c r="Z3062" s="18"/>
      <c r="AA3062" s="18"/>
      <c r="AH3062" s="24"/>
      <c r="AI3062" s="25"/>
      <c r="AJ3062" s="71"/>
      <c r="AK3062" s="72"/>
    </row>
    <row r="3063" spans="23:37" x14ac:dyDescent="0.3">
      <c r="W3063" s="18"/>
      <c r="X3063" s="18"/>
      <c r="Y3063" s="18"/>
      <c r="Z3063" s="18"/>
      <c r="AA3063" s="18"/>
      <c r="AH3063" s="24"/>
      <c r="AI3063" s="25"/>
      <c r="AJ3063" s="71"/>
      <c r="AK3063" s="72"/>
    </row>
    <row r="3064" spans="23:37" x14ac:dyDescent="0.3">
      <c r="W3064" s="18"/>
      <c r="X3064" s="18"/>
      <c r="Y3064" s="18"/>
      <c r="Z3064" s="18"/>
      <c r="AA3064" s="18"/>
      <c r="AH3064" s="24"/>
      <c r="AI3064" s="25"/>
      <c r="AJ3064" s="71"/>
      <c r="AK3064" s="72"/>
    </row>
    <row r="3065" spans="23:37" x14ac:dyDescent="0.3">
      <c r="W3065" s="18"/>
      <c r="X3065" s="18"/>
      <c r="Y3065" s="18"/>
      <c r="Z3065" s="18"/>
      <c r="AA3065" s="18"/>
      <c r="AH3065" s="24"/>
      <c r="AI3065" s="25"/>
      <c r="AJ3065" s="71"/>
      <c r="AK3065" s="72"/>
    </row>
    <row r="3066" spans="23:37" x14ac:dyDescent="0.3">
      <c r="W3066" s="18"/>
      <c r="X3066" s="18"/>
      <c r="Y3066" s="18"/>
      <c r="Z3066" s="18"/>
      <c r="AA3066" s="18"/>
      <c r="AH3066" s="24"/>
      <c r="AI3066" s="25"/>
      <c r="AJ3066" s="71"/>
      <c r="AK3066" s="72"/>
    </row>
    <row r="3067" spans="23:37" x14ac:dyDescent="0.3">
      <c r="W3067" s="18"/>
      <c r="X3067" s="18"/>
      <c r="Y3067" s="18"/>
      <c r="Z3067" s="18"/>
      <c r="AA3067" s="18"/>
      <c r="AH3067" s="24"/>
      <c r="AI3067" s="25"/>
      <c r="AJ3067" s="71"/>
      <c r="AK3067" s="72"/>
    </row>
    <row r="3068" spans="23:37" x14ac:dyDescent="0.3">
      <c r="W3068" s="18"/>
      <c r="X3068" s="18"/>
      <c r="Y3068" s="18"/>
      <c r="Z3068" s="18"/>
      <c r="AA3068" s="18"/>
      <c r="AH3068" s="24"/>
      <c r="AI3068" s="25"/>
      <c r="AJ3068" s="71"/>
      <c r="AK3068" s="72"/>
    </row>
    <row r="3069" spans="23:37" x14ac:dyDescent="0.3">
      <c r="W3069" s="18"/>
      <c r="X3069" s="18"/>
      <c r="Y3069" s="18"/>
      <c r="Z3069" s="18"/>
      <c r="AA3069" s="18"/>
      <c r="AH3069" s="24"/>
      <c r="AI3069" s="25"/>
      <c r="AJ3069" s="71"/>
      <c r="AK3069" s="72"/>
    </row>
    <row r="3070" spans="23:37" x14ac:dyDescent="0.3">
      <c r="W3070" s="18"/>
      <c r="X3070" s="18"/>
      <c r="Y3070" s="18"/>
      <c r="Z3070" s="18"/>
      <c r="AA3070" s="18"/>
      <c r="AH3070" s="24"/>
      <c r="AI3070" s="25"/>
      <c r="AJ3070" s="71"/>
      <c r="AK3070" s="72"/>
    </row>
    <row r="3071" spans="23:37" x14ac:dyDescent="0.3">
      <c r="W3071" s="18"/>
      <c r="X3071" s="18"/>
      <c r="Y3071" s="18"/>
      <c r="Z3071" s="18"/>
      <c r="AA3071" s="18"/>
      <c r="AH3071" s="24"/>
      <c r="AI3071" s="25"/>
      <c r="AJ3071" s="71"/>
      <c r="AK3071" s="72"/>
    </row>
    <row r="3072" spans="23:37" x14ac:dyDescent="0.3">
      <c r="W3072" s="18"/>
      <c r="X3072" s="18"/>
      <c r="Y3072" s="18"/>
      <c r="Z3072" s="18"/>
      <c r="AA3072" s="18"/>
      <c r="AH3072" s="24"/>
      <c r="AI3072" s="25"/>
      <c r="AJ3072" s="71"/>
      <c r="AK3072" s="72"/>
    </row>
    <row r="3073" spans="23:37" x14ac:dyDescent="0.3">
      <c r="W3073" s="18"/>
      <c r="X3073" s="18"/>
      <c r="Y3073" s="18"/>
      <c r="Z3073" s="18"/>
      <c r="AA3073" s="18"/>
      <c r="AH3073" s="24"/>
      <c r="AI3073" s="25"/>
      <c r="AJ3073" s="71"/>
      <c r="AK3073" s="72"/>
    </row>
    <row r="3074" spans="23:37" x14ac:dyDescent="0.3">
      <c r="W3074" s="18"/>
      <c r="X3074" s="18"/>
      <c r="Y3074" s="18"/>
      <c r="Z3074" s="18"/>
      <c r="AA3074" s="18"/>
      <c r="AH3074" s="24"/>
      <c r="AI3074" s="25"/>
      <c r="AJ3074" s="71"/>
      <c r="AK3074" s="72"/>
    </row>
    <row r="3075" spans="23:37" x14ac:dyDescent="0.3">
      <c r="W3075" s="18"/>
      <c r="X3075" s="18"/>
      <c r="Y3075" s="18"/>
      <c r="Z3075" s="18"/>
      <c r="AA3075" s="18"/>
      <c r="AH3075" s="24"/>
      <c r="AI3075" s="25"/>
      <c r="AJ3075" s="71"/>
      <c r="AK3075" s="72"/>
    </row>
    <row r="3076" spans="23:37" x14ac:dyDescent="0.3">
      <c r="W3076" s="18"/>
      <c r="X3076" s="18"/>
      <c r="Y3076" s="18"/>
      <c r="Z3076" s="18"/>
      <c r="AA3076" s="18"/>
      <c r="AH3076" s="24"/>
      <c r="AI3076" s="25"/>
      <c r="AJ3076" s="71"/>
      <c r="AK3076" s="72"/>
    </row>
    <row r="3077" spans="23:37" x14ac:dyDescent="0.3">
      <c r="W3077" s="18"/>
      <c r="X3077" s="18"/>
      <c r="Y3077" s="18"/>
      <c r="Z3077" s="18"/>
      <c r="AA3077" s="18"/>
      <c r="AH3077" s="24"/>
      <c r="AI3077" s="25"/>
      <c r="AJ3077" s="71"/>
      <c r="AK3077" s="72"/>
    </row>
    <row r="3078" spans="23:37" x14ac:dyDescent="0.3">
      <c r="W3078" s="18"/>
      <c r="X3078" s="18"/>
      <c r="Y3078" s="18"/>
      <c r="Z3078" s="18"/>
      <c r="AA3078" s="18"/>
      <c r="AH3078" s="24"/>
      <c r="AI3078" s="25"/>
      <c r="AJ3078" s="71"/>
      <c r="AK3078" s="72"/>
    </row>
    <row r="3079" spans="23:37" x14ac:dyDescent="0.3">
      <c r="W3079" s="18"/>
      <c r="X3079" s="18"/>
      <c r="Y3079" s="18"/>
      <c r="Z3079" s="18"/>
      <c r="AA3079" s="18"/>
      <c r="AH3079" s="24"/>
      <c r="AI3079" s="25"/>
      <c r="AJ3079" s="71"/>
      <c r="AK3079" s="72"/>
    </row>
    <row r="3080" spans="23:37" x14ac:dyDescent="0.3">
      <c r="W3080" s="18"/>
      <c r="X3080" s="18"/>
      <c r="Y3080" s="18"/>
      <c r="Z3080" s="18"/>
      <c r="AA3080" s="18"/>
      <c r="AH3080" s="24"/>
      <c r="AI3080" s="25"/>
      <c r="AJ3080" s="71"/>
      <c r="AK3080" s="72"/>
    </row>
    <row r="3081" spans="23:37" x14ac:dyDescent="0.3">
      <c r="W3081" s="18"/>
      <c r="X3081" s="18"/>
      <c r="Y3081" s="18"/>
      <c r="Z3081" s="18"/>
      <c r="AA3081" s="18"/>
      <c r="AH3081" s="24"/>
      <c r="AI3081" s="25"/>
      <c r="AJ3081" s="71"/>
      <c r="AK3081" s="72"/>
    </row>
    <row r="3082" spans="23:37" x14ac:dyDescent="0.3">
      <c r="W3082" s="18"/>
      <c r="X3082" s="18"/>
      <c r="Y3082" s="18"/>
      <c r="Z3082" s="18"/>
      <c r="AA3082" s="18"/>
      <c r="AH3082" s="24"/>
      <c r="AI3082" s="25"/>
      <c r="AJ3082" s="71"/>
      <c r="AK3082" s="72"/>
    </row>
    <row r="3083" spans="23:37" x14ac:dyDescent="0.3">
      <c r="W3083" s="18"/>
      <c r="X3083" s="18"/>
      <c r="Y3083" s="18"/>
      <c r="Z3083" s="18"/>
      <c r="AA3083" s="18"/>
      <c r="AH3083" s="24"/>
      <c r="AI3083" s="25"/>
      <c r="AJ3083" s="71"/>
      <c r="AK3083" s="72"/>
    </row>
    <row r="3084" spans="23:37" x14ac:dyDescent="0.3">
      <c r="W3084" s="18"/>
      <c r="X3084" s="18"/>
      <c r="Y3084" s="18"/>
      <c r="Z3084" s="18"/>
      <c r="AA3084" s="18"/>
      <c r="AH3084" s="24"/>
      <c r="AI3084" s="25"/>
      <c r="AJ3084" s="71"/>
      <c r="AK3084" s="72"/>
    </row>
    <row r="3085" spans="23:37" x14ac:dyDescent="0.3">
      <c r="W3085" s="18"/>
      <c r="X3085" s="18"/>
      <c r="Y3085" s="18"/>
      <c r="Z3085" s="18"/>
      <c r="AA3085" s="18"/>
      <c r="AH3085" s="24"/>
      <c r="AI3085" s="25"/>
      <c r="AJ3085" s="71"/>
      <c r="AK3085" s="72"/>
    </row>
    <row r="3086" spans="23:37" x14ac:dyDescent="0.3">
      <c r="W3086" s="18"/>
      <c r="X3086" s="18"/>
      <c r="Y3086" s="18"/>
      <c r="Z3086" s="18"/>
      <c r="AA3086" s="18"/>
      <c r="AH3086" s="24"/>
      <c r="AI3086" s="25"/>
      <c r="AJ3086" s="71"/>
      <c r="AK3086" s="72"/>
    </row>
    <row r="3087" spans="23:37" x14ac:dyDescent="0.3">
      <c r="W3087" s="18"/>
      <c r="X3087" s="18"/>
      <c r="Y3087" s="18"/>
      <c r="Z3087" s="18"/>
      <c r="AA3087" s="18"/>
      <c r="AH3087" s="24"/>
      <c r="AI3087" s="25"/>
      <c r="AJ3087" s="71"/>
      <c r="AK3087" s="72"/>
    </row>
    <row r="3088" spans="23:37" x14ac:dyDescent="0.3">
      <c r="W3088" s="18"/>
      <c r="X3088" s="18"/>
      <c r="Y3088" s="18"/>
      <c r="Z3088" s="18"/>
      <c r="AA3088" s="18"/>
      <c r="AH3088" s="24"/>
      <c r="AI3088" s="25"/>
      <c r="AJ3088" s="71"/>
      <c r="AK3088" s="72"/>
    </row>
    <row r="3089" spans="23:37" x14ac:dyDescent="0.3">
      <c r="W3089" s="18"/>
      <c r="X3089" s="18"/>
      <c r="Y3089" s="18"/>
      <c r="Z3089" s="18"/>
      <c r="AA3089" s="18"/>
      <c r="AH3089" s="24"/>
      <c r="AI3089" s="25"/>
      <c r="AJ3089" s="71"/>
      <c r="AK3089" s="72"/>
    </row>
    <row r="3090" spans="23:37" x14ac:dyDescent="0.3">
      <c r="W3090" s="18"/>
      <c r="X3090" s="18"/>
      <c r="Y3090" s="18"/>
      <c r="Z3090" s="18"/>
      <c r="AA3090" s="18"/>
      <c r="AH3090" s="24"/>
      <c r="AI3090" s="25"/>
      <c r="AJ3090" s="71"/>
      <c r="AK3090" s="72"/>
    </row>
    <row r="3091" spans="23:37" x14ac:dyDescent="0.3">
      <c r="W3091" s="18"/>
      <c r="X3091" s="18"/>
      <c r="Y3091" s="18"/>
      <c r="Z3091" s="18"/>
      <c r="AA3091" s="18"/>
      <c r="AH3091" s="24"/>
      <c r="AI3091" s="25"/>
      <c r="AJ3091" s="71"/>
      <c r="AK3091" s="72"/>
    </row>
    <row r="3092" spans="23:37" x14ac:dyDescent="0.3">
      <c r="W3092" s="18"/>
      <c r="X3092" s="18"/>
      <c r="Y3092" s="18"/>
      <c r="Z3092" s="18"/>
      <c r="AA3092" s="18"/>
      <c r="AH3092" s="24"/>
      <c r="AI3092" s="25"/>
      <c r="AJ3092" s="71"/>
      <c r="AK3092" s="72"/>
    </row>
    <row r="3093" spans="23:37" x14ac:dyDescent="0.3">
      <c r="W3093" s="18"/>
      <c r="X3093" s="18"/>
      <c r="Y3093" s="18"/>
      <c r="Z3093" s="18"/>
      <c r="AA3093" s="18"/>
      <c r="AH3093" s="24"/>
      <c r="AI3093" s="25"/>
      <c r="AJ3093" s="71"/>
      <c r="AK3093" s="72"/>
    </row>
    <row r="3094" spans="23:37" x14ac:dyDescent="0.3">
      <c r="W3094" s="18"/>
      <c r="X3094" s="18"/>
      <c r="Y3094" s="18"/>
      <c r="Z3094" s="18"/>
      <c r="AA3094" s="18"/>
      <c r="AH3094" s="24"/>
      <c r="AI3094" s="25"/>
      <c r="AJ3094" s="71"/>
      <c r="AK3094" s="72"/>
    </row>
    <row r="3095" spans="23:37" x14ac:dyDescent="0.3">
      <c r="W3095" s="18"/>
      <c r="X3095" s="18"/>
      <c r="Y3095" s="18"/>
      <c r="Z3095" s="18"/>
      <c r="AA3095" s="18"/>
      <c r="AH3095" s="24"/>
      <c r="AI3095" s="25"/>
      <c r="AJ3095" s="71"/>
      <c r="AK3095" s="72"/>
    </row>
    <row r="3096" spans="23:37" x14ac:dyDescent="0.3">
      <c r="W3096" s="18"/>
      <c r="X3096" s="18"/>
      <c r="Y3096" s="18"/>
      <c r="Z3096" s="18"/>
      <c r="AA3096" s="18"/>
      <c r="AH3096" s="24"/>
      <c r="AI3096" s="25"/>
      <c r="AJ3096" s="71"/>
      <c r="AK3096" s="72"/>
    </row>
    <row r="3097" spans="23:37" x14ac:dyDescent="0.3">
      <c r="W3097" s="18"/>
      <c r="X3097" s="18"/>
      <c r="Y3097" s="18"/>
      <c r="Z3097" s="18"/>
      <c r="AA3097" s="18"/>
      <c r="AH3097" s="24"/>
      <c r="AI3097" s="25"/>
      <c r="AJ3097" s="71"/>
      <c r="AK3097" s="72"/>
    </row>
    <row r="3098" spans="23:37" x14ac:dyDescent="0.3">
      <c r="W3098" s="18"/>
      <c r="X3098" s="18"/>
      <c r="Y3098" s="18"/>
      <c r="Z3098" s="18"/>
      <c r="AA3098" s="18"/>
      <c r="AH3098" s="24"/>
      <c r="AI3098" s="25"/>
      <c r="AJ3098" s="71"/>
      <c r="AK3098" s="72"/>
    </row>
    <row r="3099" spans="23:37" x14ac:dyDescent="0.3">
      <c r="W3099" s="18"/>
      <c r="X3099" s="18"/>
      <c r="Y3099" s="18"/>
      <c r="Z3099" s="18"/>
      <c r="AA3099" s="18"/>
      <c r="AH3099" s="24"/>
      <c r="AI3099" s="25"/>
      <c r="AJ3099" s="71"/>
      <c r="AK3099" s="72"/>
    </row>
    <row r="3100" spans="23:37" x14ac:dyDescent="0.3">
      <c r="W3100" s="18"/>
      <c r="X3100" s="18"/>
      <c r="Y3100" s="18"/>
      <c r="Z3100" s="18"/>
      <c r="AA3100" s="18"/>
      <c r="AH3100" s="24"/>
      <c r="AI3100" s="25"/>
      <c r="AJ3100" s="71"/>
      <c r="AK3100" s="72"/>
    </row>
    <row r="3101" spans="23:37" x14ac:dyDescent="0.3">
      <c r="W3101" s="18"/>
      <c r="X3101" s="18"/>
      <c r="Y3101" s="18"/>
      <c r="Z3101" s="18"/>
      <c r="AA3101" s="18"/>
      <c r="AH3101" s="24"/>
      <c r="AI3101" s="25"/>
      <c r="AJ3101" s="71"/>
      <c r="AK3101" s="72"/>
    </row>
    <row r="3102" spans="23:37" x14ac:dyDescent="0.3">
      <c r="W3102" s="18"/>
      <c r="X3102" s="18"/>
      <c r="Y3102" s="18"/>
      <c r="Z3102" s="18"/>
      <c r="AA3102" s="18"/>
      <c r="AH3102" s="24"/>
      <c r="AI3102" s="25"/>
      <c r="AJ3102" s="71"/>
      <c r="AK3102" s="72"/>
    </row>
    <row r="3103" spans="23:37" x14ac:dyDescent="0.3">
      <c r="W3103" s="18"/>
      <c r="X3103" s="18"/>
      <c r="Y3103" s="18"/>
      <c r="Z3103" s="18"/>
      <c r="AA3103" s="18"/>
      <c r="AH3103" s="24"/>
      <c r="AI3103" s="25"/>
      <c r="AJ3103" s="71"/>
      <c r="AK3103" s="72"/>
    </row>
    <row r="3104" spans="23:37" x14ac:dyDescent="0.3">
      <c r="W3104" s="18"/>
      <c r="X3104" s="18"/>
      <c r="Y3104" s="18"/>
      <c r="Z3104" s="18"/>
      <c r="AA3104" s="18"/>
      <c r="AH3104" s="24"/>
      <c r="AI3104" s="25"/>
      <c r="AJ3104" s="71"/>
      <c r="AK3104" s="72"/>
    </row>
    <row r="3105" spans="23:37" x14ac:dyDescent="0.3">
      <c r="W3105" s="18"/>
      <c r="X3105" s="18"/>
      <c r="Y3105" s="18"/>
      <c r="Z3105" s="18"/>
      <c r="AA3105" s="18"/>
      <c r="AH3105" s="24"/>
      <c r="AI3105" s="25"/>
      <c r="AJ3105" s="71"/>
      <c r="AK3105" s="72"/>
    </row>
    <row r="3106" spans="23:37" x14ac:dyDescent="0.3">
      <c r="W3106" s="18"/>
      <c r="X3106" s="18"/>
      <c r="Y3106" s="18"/>
      <c r="Z3106" s="18"/>
      <c r="AA3106" s="18"/>
      <c r="AH3106" s="24"/>
      <c r="AI3106" s="25"/>
      <c r="AJ3106" s="71"/>
      <c r="AK3106" s="72"/>
    </row>
    <row r="3107" spans="23:37" x14ac:dyDescent="0.3">
      <c r="W3107" s="18"/>
      <c r="X3107" s="18"/>
      <c r="Y3107" s="18"/>
      <c r="Z3107" s="18"/>
      <c r="AA3107" s="18"/>
      <c r="AH3107" s="24"/>
      <c r="AI3107" s="25"/>
      <c r="AJ3107" s="71"/>
      <c r="AK3107" s="72"/>
    </row>
    <row r="3108" spans="23:37" x14ac:dyDescent="0.3">
      <c r="W3108" s="18"/>
      <c r="X3108" s="18"/>
      <c r="Y3108" s="18"/>
      <c r="Z3108" s="18"/>
      <c r="AA3108" s="18"/>
      <c r="AH3108" s="24"/>
      <c r="AI3108" s="25"/>
      <c r="AJ3108" s="71"/>
      <c r="AK3108" s="72"/>
    </row>
    <row r="3109" spans="23:37" x14ac:dyDescent="0.3">
      <c r="W3109" s="18"/>
      <c r="X3109" s="18"/>
      <c r="Y3109" s="18"/>
      <c r="Z3109" s="18"/>
      <c r="AA3109" s="18"/>
      <c r="AH3109" s="24"/>
      <c r="AI3109" s="25"/>
      <c r="AJ3109" s="71"/>
      <c r="AK3109" s="72"/>
    </row>
    <row r="3110" spans="23:37" x14ac:dyDescent="0.3">
      <c r="W3110" s="18"/>
      <c r="X3110" s="18"/>
      <c r="Y3110" s="18"/>
      <c r="Z3110" s="18"/>
      <c r="AA3110" s="18"/>
      <c r="AH3110" s="24"/>
      <c r="AI3110" s="25"/>
      <c r="AJ3110" s="71"/>
      <c r="AK3110" s="72"/>
    </row>
    <row r="3111" spans="23:37" x14ac:dyDescent="0.3">
      <c r="W3111" s="18"/>
      <c r="X3111" s="18"/>
      <c r="Y3111" s="18"/>
      <c r="Z3111" s="18"/>
      <c r="AA3111" s="18"/>
      <c r="AH3111" s="24"/>
      <c r="AI3111" s="25"/>
      <c r="AJ3111" s="71"/>
      <c r="AK3111" s="72"/>
    </row>
    <row r="3112" spans="23:37" x14ac:dyDescent="0.3">
      <c r="W3112" s="18"/>
      <c r="X3112" s="18"/>
      <c r="Y3112" s="18"/>
      <c r="Z3112" s="18"/>
      <c r="AA3112" s="18"/>
      <c r="AH3112" s="24"/>
      <c r="AI3112" s="25"/>
      <c r="AJ3112" s="71"/>
      <c r="AK3112" s="72"/>
    </row>
    <row r="3113" spans="23:37" x14ac:dyDescent="0.3">
      <c r="W3113" s="18"/>
      <c r="X3113" s="18"/>
      <c r="Y3113" s="18"/>
      <c r="Z3113" s="18"/>
      <c r="AA3113" s="18"/>
      <c r="AH3113" s="24"/>
      <c r="AI3113" s="25"/>
      <c r="AJ3113" s="71"/>
      <c r="AK3113" s="72"/>
    </row>
    <row r="3114" spans="23:37" x14ac:dyDescent="0.3">
      <c r="W3114" s="18"/>
      <c r="X3114" s="18"/>
      <c r="Y3114" s="18"/>
      <c r="Z3114" s="18"/>
      <c r="AA3114" s="18"/>
      <c r="AH3114" s="24"/>
      <c r="AI3114" s="25"/>
      <c r="AJ3114" s="71"/>
      <c r="AK3114" s="72"/>
    </row>
    <row r="3115" spans="23:37" x14ac:dyDescent="0.3">
      <c r="W3115" s="18"/>
      <c r="X3115" s="18"/>
      <c r="Y3115" s="18"/>
      <c r="Z3115" s="18"/>
      <c r="AA3115" s="18"/>
      <c r="AH3115" s="24"/>
      <c r="AI3115" s="25"/>
      <c r="AJ3115" s="71"/>
      <c r="AK3115" s="72"/>
    </row>
    <row r="3116" spans="23:37" x14ac:dyDescent="0.3">
      <c r="W3116" s="18"/>
      <c r="X3116" s="18"/>
      <c r="Y3116" s="18"/>
      <c r="Z3116" s="18"/>
      <c r="AA3116" s="18"/>
      <c r="AH3116" s="24"/>
      <c r="AI3116" s="25"/>
      <c r="AJ3116" s="71"/>
      <c r="AK3116" s="72"/>
    </row>
    <row r="3117" spans="23:37" x14ac:dyDescent="0.3">
      <c r="W3117" s="18"/>
      <c r="X3117" s="18"/>
      <c r="Y3117" s="18"/>
      <c r="Z3117" s="18"/>
      <c r="AA3117" s="18"/>
      <c r="AH3117" s="24"/>
      <c r="AI3117" s="25"/>
      <c r="AJ3117" s="71"/>
      <c r="AK3117" s="72"/>
    </row>
    <row r="3118" spans="23:37" x14ac:dyDescent="0.3">
      <c r="W3118" s="18"/>
      <c r="X3118" s="18"/>
      <c r="Y3118" s="18"/>
      <c r="Z3118" s="18"/>
      <c r="AA3118" s="18"/>
      <c r="AH3118" s="24"/>
      <c r="AI3118" s="25"/>
      <c r="AJ3118" s="71"/>
      <c r="AK3118" s="72"/>
    </row>
    <row r="3119" spans="23:37" x14ac:dyDescent="0.3">
      <c r="W3119" s="18"/>
      <c r="X3119" s="18"/>
      <c r="Y3119" s="18"/>
      <c r="Z3119" s="18"/>
      <c r="AA3119" s="18"/>
      <c r="AH3119" s="24"/>
      <c r="AI3119" s="25"/>
      <c r="AJ3119" s="71"/>
      <c r="AK3119" s="72"/>
    </row>
    <row r="3120" spans="23:37" x14ac:dyDescent="0.3">
      <c r="W3120" s="18"/>
      <c r="X3120" s="18"/>
      <c r="Y3120" s="18"/>
      <c r="Z3120" s="18"/>
      <c r="AA3120" s="18"/>
      <c r="AH3120" s="24"/>
      <c r="AI3120" s="25"/>
      <c r="AJ3120" s="71"/>
      <c r="AK3120" s="72"/>
    </row>
    <row r="3121" spans="23:37" x14ac:dyDescent="0.3">
      <c r="W3121" s="18"/>
      <c r="X3121" s="18"/>
      <c r="Y3121" s="18"/>
      <c r="Z3121" s="18"/>
      <c r="AA3121" s="18"/>
      <c r="AH3121" s="24"/>
      <c r="AI3121" s="25"/>
      <c r="AJ3121" s="71"/>
      <c r="AK3121" s="72"/>
    </row>
    <row r="3122" spans="23:37" x14ac:dyDescent="0.3">
      <c r="W3122" s="18"/>
      <c r="X3122" s="18"/>
      <c r="Y3122" s="18"/>
      <c r="Z3122" s="18"/>
      <c r="AA3122" s="18"/>
      <c r="AH3122" s="24"/>
      <c r="AI3122" s="25"/>
      <c r="AJ3122" s="71"/>
      <c r="AK3122" s="72"/>
    </row>
    <row r="3123" spans="23:37" x14ac:dyDescent="0.3">
      <c r="W3123" s="18"/>
      <c r="X3123" s="18"/>
      <c r="Y3123" s="18"/>
      <c r="Z3123" s="18"/>
      <c r="AA3123" s="18"/>
      <c r="AH3123" s="24"/>
      <c r="AI3123" s="25"/>
      <c r="AJ3123" s="71"/>
      <c r="AK3123" s="72"/>
    </row>
    <row r="3124" spans="23:37" x14ac:dyDescent="0.3">
      <c r="W3124" s="18"/>
      <c r="X3124" s="18"/>
      <c r="Y3124" s="18"/>
      <c r="Z3124" s="18"/>
      <c r="AA3124" s="18"/>
      <c r="AH3124" s="24"/>
      <c r="AI3124" s="25"/>
      <c r="AJ3124" s="71"/>
      <c r="AK3124" s="72"/>
    </row>
    <row r="3125" spans="23:37" x14ac:dyDescent="0.3">
      <c r="W3125" s="18"/>
      <c r="X3125" s="18"/>
      <c r="Y3125" s="18"/>
      <c r="Z3125" s="18"/>
      <c r="AA3125" s="18"/>
      <c r="AH3125" s="24"/>
      <c r="AI3125" s="25"/>
      <c r="AJ3125" s="71"/>
      <c r="AK3125" s="72"/>
    </row>
    <row r="3126" spans="23:37" x14ac:dyDescent="0.3">
      <c r="W3126" s="18"/>
      <c r="X3126" s="18"/>
      <c r="Y3126" s="18"/>
      <c r="Z3126" s="18"/>
      <c r="AA3126" s="18"/>
      <c r="AH3126" s="24"/>
      <c r="AI3126" s="25"/>
      <c r="AJ3126" s="71"/>
      <c r="AK3126" s="72"/>
    </row>
    <row r="3127" spans="23:37" x14ac:dyDescent="0.3">
      <c r="W3127" s="18"/>
      <c r="X3127" s="18"/>
      <c r="Y3127" s="18"/>
      <c r="Z3127" s="18"/>
      <c r="AA3127" s="18"/>
      <c r="AH3127" s="24"/>
      <c r="AI3127" s="25"/>
      <c r="AJ3127" s="71"/>
      <c r="AK3127" s="72"/>
    </row>
    <row r="3128" spans="23:37" x14ac:dyDescent="0.3">
      <c r="W3128" s="18"/>
      <c r="X3128" s="18"/>
      <c r="Y3128" s="18"/>
      <c r="Z3128" s="18"/>
      <c r="AA3128" s="18"/>
      <c r="AH3128" s="24"/>
      <c r="AI3128" s="25"/>
      <c r="AJ3128" s="71"/>
      <c r="AK3128" s="72"/>
    </row>
    <row r="3129" spans="23:37" x14ac:dyDescent="0.3">
      <c r="W3129" s="18"/>
      <c r="X3129" s="18"/>
      <c r="Y3129" s="18"/>
      <c r="Z3129" s="18"/>
      <c r="AA3129" s="18"/>
      <c r="AH3129" s="24"/>
      <c r="AI3129" s="25"/>
      <c r="AJ3129" s="71"/>
      <c r="AK3129" s="72"/>
    </row>
    <row r="3130" spans="23:37" x14ac:dyDescent="0.3">
      <c r="W3130" s="18"/>
      <c r="X3130" s="18"/>
      <c r="Y3130" s="18"/>
      <c r="Z3130" s="18"/>
      <c r="AA3130" s="18"/>
      <c r="AH3130" s="24"/>
      <c r="AI3130" s="25"/>
      <c r="AJ3130" s="71"/>
      <c r="AK3130" s="72"/>
    </row>
    <row r="3131" spans="23:37" x14ac:dyDescent="0.3">
      <c r="W3131" s="18"/>
      <c r="X3131" s="18"/>
      <c r="Y3131" s="18"/>
      <c r="Z3131" s="18"/>
      <c r="AA3131" s="18"/>
      <c r="AH3131" s="24"/>
      <c r="AI3131" s="25"/>
      <c r="AJ3131" s="71"/>
      <c r="AK3131" s="72"/>
    </row>
    <row r="3132" spans="23:37" x14ac:dyDescent="0.3">
      <c r="W3132" s="18"/>
      <c r="X3132" s="18"/>
      <c r="Y3132" s="18"/>
      <c r="Z3132" s="18"/>
      <c r="AA3132" s="18"/>
      <c r="AH3132" s="24"/>
      <c r="AI3132" s="25"/>
      <c r="AJ3132" s="71"/>
      <c r="AK3132" s="72"/>
    </row>
    <row r="3133" spans="23:37" x14ac:dyDescent="0.3">
      <c r="W3133" s="18"/>
      <c r="X3133" s="18"/>
      <c r="Y3133" s="18"/>
      <c r="Z3133" s="18"/>
      <c r="AA3133" s="18"/>
      <c r="AH3133" s="24"/>
      <c r="AI3133" s="25"/>
      <c r="AJ3133" s="71"/>
      <c r="AK3133" s="72"/>
    </row>
    <row r="3134" spans="23:37" x14ac:dyDescent="0.3">
      <c r="W3134" s="18"/>
      <c r="X3134" s="18"/>
      <c r="Y3134" s="18"/>
      <c r="Z3134" s="18"/>
      <c r="AA3134" s="18"/>
      <c r="AH3134" s="24"/>
      <c r="AI3134" s="25"/>
      <c r="AJ3134" s="71"/>
      <c r="AK3134" s="72"/>
    </row>
    <row r="3135" spans="23:37" x14ac:dyDescent="0.3">
      <c r="W3135" s="18"/>
      <c r="X3135" s="18"/>
      <c r="Y3135" s="18"/>
      <c r="Z3135" s="18"/>
      <c r="AA3135" s="18"/>
      <c r="AH3135" s="24"/>
      <c r="AI3135" s="25"/>
      <c r="AJ3135" s="71"/>
      <c r="AK3135" s="72"/>
    </row>
    <row r="3136" spans="23:37" x14ac:dyDescent="0.3">
      <c r="W3136" s="18"/>
      <c r="X3136" s="18"/>
      <c r="Y3136" s="18"/>
      <c r="Z3136" s="18"/>
      <c r="AA3136" s="18"/>
      <c r="AH3136" s="24"/>
      <c r="AI3136" s="25"/>
      <c r="AJ3136" s="71"/>
      <c r="AK3136" s="72"/>
    </row>
    <row r="3137" spans="23:37" x14ac:dyDescent="0.3">
      <c r="W3137" s="18"/>
      <c r="X3137" s="18"/>
      <c r="Y3137" s="18"/>
      <c r="Z3137" s="18"/>
      <c r="AA3137" s="18"/>
      <c r="AH3137" s="24"/>
      <c r="AI3137" s="25"/>
      <c r="AJ3137" s="71"/>
      <c r="AK3137" s="72"/>
    </row>
    <row r="3138" spans="23:37" x14ac:dyDescent="0.3">
      <c r="W3138" s="18"/>
      <c r="X3138" s="18"/>
      <c r="Y3138" s="18"/>
      <c r="Z3138" s="18"/>
      <c r="AA3138" s="18"/>
      <c r="AH3138" s="24"/>
      <c r="AI3138" s="25"/>
      <c r="AJ3138" s="71"/>
      <c r="AK3138" s="72"/>
    </row>
    <row r="3139" spans="23:37" x14ac:dyDescent="0.3">
      <c r="W3139" s="18"/>
      <c r="X3139" s="18"/>
      <c r="Y3139" s="18"/>
      <c r="Z3139" s="18"/>
      <c r="AA3139" s="18"/>
      <c r="AH3139" s="24"/>
      <c r="AI3139" s="25"/>
      <c r="AJ3139" s="71"/>
      <c r="AK3139" s="72"/>
    </row>
    <row r="3140" spans="23:37" x14ac:dyDescent="0.3">
      <c r="W3140" s="18"/>
      <c r="X3140" s="18"/>
      <c r="Y3140" s="18"/>
      <c r="Z3140" s="18"/>
      <c r="AA3140" s="18"/>
      <c r="AH3140" s="24"/>
      <c r="AI3140" s="25"/>
      <c r="AJ3140" s="71"/>
      <c r="AK3140" s="72"/>
    </row>
    <row r="3141" spans="23:37" x14ac:dyDescent="0.3">
      <c r="W3141" s="18"/>
      <c r="X3141" s="18"/>
      <c r="Y3141" s="18"/>
      <c r="Z3141" s="18"/>
      <c r="AA3141" s="18"/>
      <c r="AH3141" s="24"/>
      <c r="AI3141" s="25"/>
      <c r="AJ3141" s="71"/>
      <c r="AK3141" s="72"/>
    </row>
    <row r="3142" spans="23:37" x14ac:dyDescent="0.3">
      <c r="W3142" s="18"/>
      <c r="X3142" s="18"/>
      <c r="Y3142" s="18"/>
      <c r="Z3142" s="18"/>
      <c r="AA3142" s="18"/>
      <c r="AH3142" s="24"/>
      <c r="AI3142" s="25"/>
      <c r="AJ3142" s="71"/>
      <c r="AK3142" s="72"/>
    </row>
    <row r="3143" spans="23:37" x14ac:dyDescent="0.3">
      <c r="W3143" s="18"/>
      <c r="X3143" s="18"/>
      <c r="Y3143" s="18"/>
      <c r="Z3143" s="18"/>
      <c r="AA3143" s="18"/>
      <c r="AH3143" s="24"/>
      <c r="AI3143" s="25"/>
      <c r="AJ3143" s="71"/>
      <c r="AK3143" s="72"/>
    </row>
    <row r="3144" spans="23:37" x14ac:dyDescent="0.3">
      <c r="W3144" s="18"/>
      <c r="X3144" s="18"/>
      <c r="Y3144" s="18"/>
      <c r="Z3144" s="18"/>
      <c r="AA3144" s="18"/>
      <c r="AH3144" s="24"/>
      <c r="AI3144" s="25"/>
      <c r="AJ3144" s="71"/>
      <c r="AK3144" s="72"/>
    </row>
    <row r="3145" spans="23:37" x14ac:dyDescent="0.3">
      <c r="W3145" s="18"/>
      <c r="X3145" s="18"/>
      <c r="Y3145" s="18"/>
      <c r="Z3145" s="18"/>
      <c r="AA3145" s="18"/>
      <c r="AH3145" s="24"/>
      <c r="AI3145" s="25"/>
      <c r="AJ3145" s="71"/>
      <c r="AK3145" s="72"/>
    </row>
    <row r="3146" spans="23:37" x14ac:dyDescent="0.3">
      <c r="W3146" s="18"/>
      <c r="X3146" s="18"/>
      <c r="Y3146" s="18"/>
      <c r="Z3146" s="18"/>
      <c r="AA3146" s="18"/>
      <c r="AH3146" s="24"/>
      <c r="AI3146" s="25"/>
      <c r="AJ3146" s="71"/>
      <c r="AK3146" s="72"/>
    </row>
    <row r="3147" spans="23:37" x14ac:dyDescent="0.3">
      <c r="W3147" s="18"/>
      <c r="X3147" s="18"/>
      <c r="Y3147" s="18"/>
      <c r="Z3147" s="18"/>
      <c r="AA3147" s="18"/>
      <c r="AH3147" s="24"/>
      <c r="AI3147" s="25"/>
      <c r="AJ3147" s="71"/>
      <c r="AK3147" s="72"/>
    </row>
    <row r="3148" spans="23:37" x14ac:dyDescent="0.3">
      <c r="W3148" s="18"/>
      <c r="X3148" s="18"/>
      <c r="Y3148" s="18"/>
      <c r="Z3148" s="18"/>
      <c r="AA3148" s="18"/>
      <c r="AH3148" s="24"/>
      <c r="AI3148" s="25"/>
      <c r="AJ3148" s="71"/>
      <c r="AK3148" s="72"/>
    </row>
    <row r="3149" spans="23:37" x14ac:dyDescent="0.3">
      <c r="W3149" s="18"/>
      <c r="X3149" s="18"/>
      <c r="Y3149" s="18"/>
      <c r="Z3149" s="18"/>
      <c r="AA3149" s="18"/>
      <c r="AH3149" s="24"/>
      <c r="AI3149" s="25"/>
      <c r="AJ3149" s="71"/>
      <c r="AK3149" s="72"/>
    </row>
    <row r="3150" spans="23:37" x14ac:dyDescent="0.3">
      <c r="W3150" s="18"/>
      <c r="X3150" s="18"/>
      <c r="Y3150" s="18"/>
      <c r="Z3150" s="18"/>
      <c r="AA3150" s="18"/>
      <c r="AH3150" s="24"/>
      <c r="AI3150" s="25"/>
      <c r="AJ3150" s="71"/>
      <c r="AK3150" s="72"/>
    </row>
    <row r="3151" spans="23:37" x14ac:dyDescent="0.3">
      <c r="W3151" s="18"/>
      <c r="X3151" s="18"/>
      <c r="Y3151" s="18"/>
      <c r="Z3151" s="18"/>
      <c r="AA3151" s="18"/>
      <c r="AH3151" s="24"/>
      <c r="AI3151" s="25"/>
      <c r="AJ3151" s="71"/>
      <c r="AK3151" s="72"/>
    </row>
    <row r="3152" spans="23:37" x14ac:dyDescent="0.3">
      <c r="W3152" s="18"/>
      <c r="X3152" s="18"/>
      <c r="Y3152" s="18"/>
      <c r="Z3152" s="18"/>
      <c r="AA3152" s="18"/>
      <c r="AH3152" s="24"/>
      <c r="AI3152" s="25"/>
      <c r="AJ3152" s="71"/>
      <c r="AK3152" s="72"/>
    </row>
    <row r="3153" spans="23:37" x14ac:dyDescent="0.3">
      <c r="W3153" s="18"/>
      <c r="X3153" s="18"/>
      <c r="Y3153" s="18"/>
      <c r="Z3153" s="18"/>
      <c r="AA3153" s="18"/>
      <c r="AH3153" s="24"/>
      <c r="AI3153" s="25"/>
      <c r="AJ3153" s="71"/>
      <c r="AK3153" s="72"/>
    </row>
    <row r="3154" spans="23:37" x14ac:dyDescent="0.3">
      <c r="W3154" s="18"/>
      <c r="X3154" s="18"/>
      <c r="Y3154" s="18"/>
      <c r="Z3154" s="18"/>
      <c r="AA3154" s="18"/>
      <c r="AH3154" s="24"/>
      <c r="AI3154" s="25"/>
      <c r="AJ3154" s="71"/>
      <c r="AK3154" s="72"/>
    </row>
    <row r="3155" spans="23:37" x14ac:dyDescent="0.3">
      <c r="W3155" s="18"/>
      <c r="X3155" s="18"/>
      <c r="Y3155" s="18"/>
      <c r="Z3155" s="18"/>
      <c r="AA3155" s="18"/>
      <c r="AH3155" s="24"/>
      <c r="AI3155" s="25"/>
      <c r="AJ3155" s="71"/>
      <c r="AK3155" s="72"/>
    </row>
    <row r="3156" spans="23:37" x14ac:dyDescent="0.3">
      <c r="W3156" s="18"/>
      <c r="X3156" s="18"/>
      <c r="Y3156" s="18"/>
      <c r="Z3156" s="18"/>
      <c r="AA3156" s="18"/>
      <c r="AH3156" s="24"/>
      <c r="AI3156" s="25"/>
      <c r="AJ3156" s="71"/>
      <c r="AK3156" s="72"/>
    </row>
    <row r="3157" spans="23:37" x14ac:dyDescent="0.3">
      <c r="W3157" s="18"/>
      <c r="X3157" s="18"/>
      <c r="Y3157" s="18"/>
      <c r="Z3157" s="18"/>
      <c r="AA3157" s="18"/>
      <c r="AH3157" s="24"/>
      <c r="AI3157" s="25"/>
      <c r="AJ3157" s="71"/>
      <c r="AK3157" s="72"/>
    </row>
    <row r="3158" spans="23:37" x14ac:dyDescent="0.3">
      <c r="W3158" s="18"/>
      <c r="X3158" s="18"/>
      <c r="Y3158" s="18"/>
      <c r="Z3158" s="18"/>
      <c r="AA3158" s="18"/>
      <c r="AH3158" s="24"/>
      <c r="AI3158" s="25"/>
      <c r="AJ3158" s="71"/>
      <c r="AK3158" s="72"/>
    </row>
    <row r="3159" spans="23:37" x14ac:dyDescent="0.3">
      <c r="W3159" s="18"/>
      <c r="X3159" s="18"/>
      <c r="Y3159" s="18"/>
      <c r="Z3159" s="18"/>
      <c r="AA3159" s="18"/>
      <c r="AH3159" s="24"/>
      <c r="AI3159" s="25"/>
      <c r="AJ3159" s="71"/>
      <c r="AK3159" s="72"/>
    </row>
    <row r="3160" spans="23:37" x14ac:dyDescent="0.3">
      <c r="W3160" s="18"/>
      <c r="X3160" s="18"/>
      <c r="Y3160" s="18"/>
      <c r="Z3160" s="18"/>
      <c r="AA3160" s="18"/>
      <c r="AH3160" s="24"/>
      <c r="AI3160" s="25"/>
      <c r="AJ3160" s="71"/>
      <c r="AK3160" s="72"/>
    </row>
    <row r="3161" spans="23:37" x14ac:dyDescent="0.3">
      <c r="W3161" s="18"/>
      <c r="X3161" s="18"/>
      <c r="Y3161" s="18"/>
      <c r="Z3161" s="18"/>
      <c r="AA3161" s="18"/>
      <c r="AH3161" s="24"/>
      <c r="AI3161" s="25"/>
      <c r="AJ3161" s="71"/>
      <c r="AK3161" s="72"/>
    </row>
    <row r="3162" spans="23:37" x14ac:dyDescent="0.3">
      <c r="W3162" s="18"/>
      <c r="X3162" s="18"/>
      <c r="Y3162" s="18"/>
      <c r="Z3162" s="18"/>
      <c r="AA3162" s="18"/>
      <c r="AH3162" s="24"/>
      <c r="AI3162" s="25"/>
      <c r="AJ3162" s="71"/>
      <c r="AK3162" s="72"/>
    </row>
    <row r="3163" spans="23:37" x14ac:dyDescent="0.3">
      <c r="W3163" s="18"/>
      <c r="X3163" s="18"/>
      <c r="Y3163" s="18"/>
      <c r="Z3163" s="18"/>
      <c r="AA3163" s="18"/>
      <c r="AH3163" s="24"/>
      <c r="AI3163" s="25"/>
      <c r="AJ3163" s="71"/>
      <c r="AK3163" s="72"/>
    </row>
    <row r="3164" spans="23:37" x14ac:dyDescent="0.3">
      <c r="W3164" s="18"/>
      <c r="X3164" s="18"/>
      <c r="Y3164" s="18"/>
      <c r="Z3164" s="18"/>
      <c r="AA3164" s="18"/>
      <c r="AH3164" s="24"/>
      <c r="AI3164" s="25"/>
      <c r="AJ3164" s="71"/>
      <c r="AK3164" s="72"/>
    </row>
  </sheetData>
  <sheetProtection algorithmName="SHA-512" hashValue="sqBEXSK9cr3GMTW4CPeaRvEQYwPFYf8MfP+mi9t+fN1IMD6LkcJOg9cVUNgaf6US/PBC1hhLUpTqDOfh83i+hg==" saltValue="ZYbAcpBnB98O3UwfmMlSMw==" spinCount="100000" sheet="1" objects="1" scenarios="1"/>
  <mergeCells count="192">
    <mergeCell ref="A79:A80"/>
    <mergeCell ref="AI79:AI80"/>
    <mergeCell ref="A81:A82"/>
    <mergeCell ref="AI81:AI82"/>
    <mergeCell ref="A185:A186"/>
    <mergeCell ref="AI185:AI186"/>
    <mergeCell ref="A73:A74"/>
    <mergeCell ref="AI73:AI74"/>
    <mergeCell ref="A75:A76"/>
    <mergeCell ref="AI75:AI76"/>
    <mergeCell ref="A77:A78"/>
    <mergeCell ref="AI77:AI78"/>
    <mergeCell ref="A117:A118"/>
    <mergeCell ref="AI117:AI118"/>
    <mergeCell ref="A119:A120"/>
    <mergeCell ref="AI119:AI120"/>
    <mergeCell ref="A121:A122"/>
    <mergeCell ref="AI121:AI122"/>
    <mergeCell ref="A111:A112"/>
    <mergeCell ref="AI111:AI112"/>
    <mergeCell ref="A113:A114"/>
    <mergeCell ref="AI113:AI114"/>
    <mergeCell ref="A115:A116"/>
    <mergeCell ref="AI115:AI116"/>
    <mergeCell ref="AI53:AI54"/>
    <mergeCell ref="A67:A68"/>
    <mergeCell ref="AI67:AI68"/>
    <mergeCell ref="A69:A70"/>
    <mergeCell ref="AI69:AI70"/>
    <mergeCell ref="A71:A72"/>
    <mergeCell ref="AI71:AI72"/>
    <mergeCell ref="A61:A62"/>
    <mergeCell ref="AI61:AI62"/>
    <mergeCell ref="A63:A64"/>
    <mergeCell ref="AI63:AI64"/>
    <mergeCell ref="A65:A66"/>
    <mergeCell ref="AI65:AI66"/>
    <mergeCell ref="A127:A128"/>
    <mergeCell ref="AI127:AI128"/>
    <mergeCell ref="A47:A48"/>
    <mergeCell ref="AI47:AI48"/>
    <mergeCell ref="A83:A84"/>
    <mergeCell ref="AI83:AI84"/>
    <mergeCell ref="A85:A86"/>
    <mergeCell ref="AI85:AI86"/>
    <mergeCell ref="A87:A88"/>
    <mergeCell ref="AI87:AI88"/>
    <mergeCell ref="A89:A90"/>
    <mergeCell ref="AI89:AI90"/>
    <mergeCell ref="A91:A92"/>
    <mergeCell ref="AI91:AI92"/>
    <mergeCell ref="A93:A94"/>
    <mergeCell ref="AI93:AI94"/>
    <mergeCell ref="A55:A56"/>
    <mergeCell ref="AI55:AI56"/>
    <mergeCell ref="A57:A58"/>
    <mergeCell ref="AI57:AI58"/>
    <mergeCell ref="A59:A60"/>
    <mergeCell ref="AI59:AI60"/>
    <mergeCell ref="A49:A50"/>
    <mergeCell ref="AI49:AI50"/>
    <mergeCell ref="AI45:AI46"/>
    <mergeCell ref="A123:A124"/>
    <mergeCell ref="AI123:AI124"/>
    <mergeCell ref="A125:A126"/>
    <mergeCell ref="AI125:AI126"/>
    <mergeCell ref="A95:A96"/>
    <mergeCell ref="AI95:AI96"/>
    <mergeCell ref="A97:A98"/>
    <mergeCell ref="AI97:AI98"/>
    <mergeCell ref="A99:A100"/>
    <mergeCell ref="AI99:AI100"/>
    <mergeCell ref="A101:A102"/>
    <mergeCell ref="AI101:AI102"/>
    <mergeCell ref="A103:A104"/>
    <mergeCell ref="AI103:AI104"/>
    <mergeCell ref="A105:A106"/>
    <mergeCell ref="AI105:AI106"/>
    <mergeCell ref="A107:A108"/>
    <mergeCell ref="AI107:AI108"/>
    <mergeCell ref="A109:A110"/>
    <mergeCell ref="AI109:AI110"/>
    <mergeCell ref="A51:A52"/>
    <mergeCell ref="AI51:AI52"/>
    <mergeCell ref="A53:A54"/>
    <mergeCell ref="AK1:AK2"/>
    <mergeCell ref="A29:A30"/>
    <mergeCell ref="AI29:AI30"/>
    <mergeCell ref="A31:A32"/>
    <mergeCell ref="AI31:AI32"/>
    <mergeCell ref="A3:A4"/>
    <mergeCell ref="AI3:AI4"/>
    <mergeCell ref="AH1:AH2"/>
    <mergeCell ref="AI1:AI2"/>
    <mergeCell ref="AJ1:AJ2"/>
    <mergeCell ref="A5:A6"/>
    <mergeCell ref="AI5:AI6"/>
    <mergeCell ref="A7:A8"/>
    <mergeCell ref="AI7:AI8"/>
    <mergeCell ref="A9:A10"/>
    <mergeCell ref="AI9:AI10"/>
    <mergeCell ref="A17:A18"/>
    <mergeCell ref="A19:A20"/>
    <mergeCell ref="A21:A22"/>
    <mergeCell ref="AI21:AI22"/>
    <mergeCell ref="A11:A12"/>
    <mergeCell ref="A13:A14"/>
    <mergeCell ref="A15:A16"/>
    <mergeCell ref="A23:A24"/>
    <mergeCell ref="A25:A26"/>
    <mergeCell ref="A27:A28"/>
    <mergeCell ref="AI23:AI24"/>
    <mergeCell ref="AI25:AI26"/>
    <mergeCell ref="AI27:AI28"/>
    <mergeCell ref="A135:A136"/>
    <mergeCell ref="A137:A138"/>
    <mergeCell ref="A139:A140"/>
    <mergeCell ref="AI139:AI140"/>
    <mergeCell ref="A129:A130"/>
    <mergeCell ref="AI129:AI130"/>
    <mergeCell ref="A39:A40"/>
    <mergeCell ref="AI39:AI40"/>
    <mergeCell ref="A41:A42"/>
    <mergeCell ref="AI41:AI42"/>
    <mergeCell ref="A43:A44"/>
    <mergeCell ref="AI43:AI44"/>
    <mergeCell ref="A33:A34"/>
    <mergeCell ref="AI33:AI34"/>
    <mergeCell ref="A35:A36"/>
    <mergeCell ref="AI35:AI36"/>
    <mergeCell ref="A37:A38"/>
    <mergeCell ref="AI37:AI38"/>
    <mergeCell ref="A45:A46"/>
    <mergeCell ref="AI149:AI150"/>
    <mergeCell ref="AI151:AI152"/>
    <mergeCell ref="A141:A142"/>
    <mergeCell ref="A143:A144"/>
    <mergeCell ref="A145:A146"/>
    <mergeCell ref="AI141:AI142"/>
    <mergeCell ref="AI143:AI144"/>
    <mergeCell ref="AI145:AI146"/>
    <mergeCell ref="A167:A168"/>
    <mergeCell ref="A169:A170"/>
    <mergeCell ref="AI167:AI168"/>
    <mergeCell ref="AI169:AI170"/>
    <mergeCell ref="A159:A160"/>
    <mergeCell ref="A161:A162"/>
    <mergeCell ref="A163:A164"/>
    <mergeCell ref="A171:A172"/>
    <mergeCell ref="A173:A174"/>
    <mergeCell ref="A175:A176"/>
    <mergeCell ref="AI171:AI172"/>
    <mergeCell ref="AI173:AI174"/>
    <mergeCell ref="AI175:AI176"/>
    <mergeCell ref="AI161:AI162"/>
    <mergeCell ref="AI163:AI164"/>
    <mergeCell ref="A177:A178"/>
    <mergeCell ref="A179:A180"/>
    <mergeCell ref="A181:A182"/>
    <mergeCell ref="AI177:AI178"/>
    <mergeCell ref="AI179:AI180"/>
    <mergeCell ref="AI181:AI182"/>
    <mergeCell ref="A183:A184"/>
    <mergeCell ref="A187:A188"/>
    <mergeCell ref="A189:A190"/>
    <mergeCell ref="AI183:AI184"/>
    <mergeCell ref="AI187:AI188"/>
    <mergeCell ref="AI189:AI190"/>
    <mergeCell ref="AI11:AI12"/>
    <mergeCell ref="AI13:AI14"/>
    <mergeCell ref="AI15:AI16"/>
    <mergeCell ref="AI17:AI18"/>
    <mergeCell ref="AI19:AI20"/>
    <mergeCell ref="AI165:AI166"/>
    <mergeCell ref="A131:A132"/>
    <mergeCell ref="AI131:AI132"/>
    <mergeCell ref="A133:A134"/>
    <mergeCell ref="AI133:AI134"/>
    <mergeCell ref="AI135:AI136"/>
    <mergeCell ref="AI137:AI138"/>
    <mergeCell ref="A155:A156"/>
    <mergeCell ref="AI155:AI156"/>
    <mergeCell ref="A165:A166"/>
    <mergeCell ref="A153:A154"/>
    <mergeCell ref="AI153:AI154"/>
    <mergeCell ref="A147:A148"/>
    <mergeCell ref="A149:A150"/>
    <mergeCell ref="A151:A152"/>
    <mergeCell ref="AI147:AI148"/>
    <mergeCell ref="A157:A158"/>
    <mergeCell ref="AI157:AI158"/>
    <mergeCell ref="AI159:AI160"/>
  </mergeCells>
  <conditionalFormatting sqref="C192:H193 C4:H4 C6:H6 C8:H8 C10:H10 C156:H156 R156:W156 R10:W10 R8:W8 R6:W6 R4:W4 R192:W193">
    <cfRule type="cellIs" dxfId="454" priority="356" operator="greaterThan">
      <formula>0</formula>
    </cfRule>
  </conditionalFormatting>
  <conditionalFormatting sqref="N192:Q193 N4:Q4 N6:Q6 N8:Q8 N10:Q10 N156:Q156">
    <cfRule type="cellIs" dxfId="453" priority="351" operator="greaterThan">
      <formula>0</formula>
    </cfRule>
  </conditionalFormatting>
  <conditionalFormatting sqref="I192:K193 I4:K4 I6:K6 I8:K8 I10:K10 I156:K156 M156 M10 M8 M6 M4 M192:M193">
    <cfRule type="cellIs" dxfId="452" priority="350" operator="greaterThan">
      <formula>0</formula>
    </cfRule>
  </conditionalFormatting>
  <conditionalFormatting sqref="L192:L193 L4 L6 L8 L10 L156">
    <cfRule type="cellIs" dxfId="451" priority="349" operator="greaterThan">
      <formula>0</formula>
    </cfRule>
  </conditionalFormatting>
  <conditionalFormatting sqref="X156 X10 X8 X6 X4 X192:X193">
    <cfRule type="cellIs" dxfId="450" priority="348" operator="greaterThan">
      <formula>0</formula>
    </cfRule>
  </conditionalFormatting>
  <conditionalFormatting sqref="Y156 Y10 Y8 Y6 Y4 Y192:Y193">
    <cfRule type="cellIs" dxfId="449" priority="347" operator="greaterThan">
      <formula>0</formula>
    </cfRule>
  </conditionalFormatting>
  <conditionalFormatting sqref="AA156 AA10 AA8 AA6 AA4 AA192:AA193">
    <cfRule type="cellIs" dxfId="448" priority="346" operator="greaterThan">
      <formula>0</formula>
    </cfRule>
  </conditionalFormatting>
  <conditionalFormatting sqref="Z156 Z10 Z8 Z6 Z4 Z192:Z193">
    <cfRule type="cellIs" dxfId="447" priority="345" operator="greaterThan">
      <formula>0</formula>
    </cfRule>
  </conditionalFormatting>
  <conditionalFormatting sqref="AF192:AG193 AF4:AG4 AF6:AG6 AF8:AG8 AF10:AG10 AF156:AG156">
    <cfRule type="cellIs" dxfId="446" priority="344" operator="greaterThan">
      <formula>0</formula>
    </cfRule>
  </conditionalFormatting>
  <conditionalFormatting sqref="AB192:AC193 AB4:AC4 AB6:AC6 AB8:AC8 AB10:AC10 AB156:AC156 AE156 AE10 AE8 AE6 AE4 AE192:AE193">
    <cfRule type="cellIs" dxfId="445" priority="343" operator="greaterThan">
      <formula>0</formula>
    </cfRule>
  </conditionalFormatting>
  <conditionalFormatting sqref="AD192:AD193 AD4 AD6 AD8 AD10 AD156">
    <cfRule type="cellIs" dxfId="444" priority="342" operator="greaterThan">
      <formula>0</formula>
    </cfRule>
  </conditionalFormatting>
  <conditionalFormatting sqref="C12:H12 C14:H14 C16:H16 R16:W16 R14:W14 R12:W12">
    <cfRule type="cellIs" dxfId="443" priority="341" operator="greaterThan">
      <formula>0</formula>
    </cfRule>
  </conditionalFormatting>
  <conditionalFormatting sqref="N12:Q12 N14:Q14 N16:Q16">
    <cfRule type="cellIs" dxfId="442" priority="340" operator="greaterThan">
      <formula>0</formula>
    </cfRule>
  </conditionalFormatting>
  <conditionalFormatting sqref="I12:K12 I14:K14 I16:K16 M16 M14 M12">
    <cfRule type="cellIs" dxfId="441" priority="339" operator="greaterThan">
      <formula>0</formula>
    </cfRule>
  </conditionalFormatting>
  <conditionalFormatting sqref="L12 L14 L16">
    <cfRule type="cellIs" dxfId="440" priority="338" operator="greaterThan">
      <formula>0</formula>
    </cfRule>
  </conditionalFormatting>
  <conditionalFormatting sqref="X16 X14 X12">
    <cfRule type="cellIs" dxfId="439" priority="337" operator="greaterThan">
      <formula>0</formula>
    </cfRule>
  </conditionalFormatting>
  <conditionalFormatting sqref="Y16 Y14 Y12">
    <cfRule type="cellIs" dxfId="438" priority="336" operator="greaterThan">
      <formula>0</formula>
    </cfRule>
  </conditionalFormatting>
  <conditionalFormatting sqref="AA16 AA14 AA12">
    <cfRule type="cellIs" dxfId="437" priority="335" operator="greaterThan">
      <formula>0</formula>
    </cfRule>
  </conditionalFormatting>
  <conditionalFormatting sqref="Z16 Z14 Z12">
    <cfRule type="cellIs" dxfId="436" priority="334" operator="greaterThan">
      <formula>0</formula>
    </cfRule>
  </conditionalFormatting>
  <conditionalFormatting sqref="AF12:AG12 AF14:AG14 AF16:AG16">
    <cfRule type="cellIs" dxfId="435" priority="333" operator="greaterThan">
      <formula>0</formula>
    </cfRule>
  </conditionalFormatting>
  <conditionalFormatting sqref="AB12:AC12 AB14:AC14 AB16:AC16 AE16 AE14 AE12">
    <cfRule type="cellIs" dxfId="434" priority="332" operator="greaterThan">
      <formula>0</formula>
    </cfRule>
  </conditionalFormatting>
  <conditionalFormatting sqref="AD12 AD14 AD16">
    <cfRule type="cellIs" dxfId="433" priority="331" operator="greaterThan">
      <formula>0</formula>
    </cfRule>
  </conditionalFormatting>
  <conditionalFormatting sqref="C18:H18 C20:H20 C22:H22 C24:H24 R24:W24 R22:W22 R20:W20 R18:W18">
    <cfRule type="cellIs" dxfId="432" priority="330" operator="greaterThan">
      <formula>0</formula>
    </cfRule>
  </conditionalFormatting>
  <conditionalFormatting sqref="N18:Q18 N20:Q20 N22:Q22 N24:Q24">
    <cfRule type="cellIs" dxfId="431" priority="329" operator="greaterThan">
      <formula>0</formula>
    </cfRule>
  </conditionalFormatting>
  <conditionalFormatting sqref="I18:K18 I20:K20 I22:K22 I24:K24 M24 M22 M20 M18">
    <cfRule type="cellIs" dxfId="430" priority="328" operator="greaterThan">
      <formula>0</formula>
    </cfRule>
  </conditionalFormatting>
  <conditionalFormatting sqref="L18 L20 L22 L24">
    <cfRule type="cellIs" dxfId="429" priority="327" operator="greaterThan">
      <formula>0</formula>
    </cfRule>
  </conditionalFormatting>
  <conditionalFormatting sqref="X24 X22 X20 X18">
    <cfRule type="cellIs" dxfId="428" priority="326" operator="greaterThan">
      <formula>0</formula>
    </cfRule>
  </conditionalFormatting>
  <conditionalFormatting sqref="Y24 Y22 Y20 Y18">
    <cfRule type="cellIs" dxfId="427" priority="325" operator="greaterThan">
      <formula>0</formula>
    </cfRule>
  </conditionalFormatting>
  <conditionalFormatting sqref="AA24 AA22 AA20 AA18">
    <cfRule type="cellIs" dxfId="426" priority="324" operator="greaterThan">
      <formula>0</formula>
    </cfRule>
  </conditionalFormatting>
  <conditionalFormatting sqref="Z24 Z22 Z20 Z18">
    <cfRule type="cellIs" dxfId="425" priority="323" operator="greaterThan">
      <formula>0</formula>
    </cfRule>
  </conditionalFormatting>
  <conditionalFormatting sqref="AF18:AG18 AF20:AG20 AF22:AG22 AF24:AG24">
    <cfRule type="cellIs" dxfId="424" priority="322" operator="greaterThan">
      <formula>0</formula>
    </cfRule>
  </conditionalFormatting>
  <conditionalFormatting sqref="AB18:AC18 AB20:AC20 AB22:AC22 AB24:AC24 AE24 AE22 AE20 AE18">
    <cfRule type="cellIs" dxfId="423" priority="321" operator="greaterThan">
      <formula>0</formula>
    </cfRule>
  </conditionalFormatting>
  <conditionalFormatting sqref="AD18 AD20 AD22 AD24">
    <cfRule type="cellIs" dxfId="422" priority="320" operator="greaterThan">
      <formula>0</formula>
    </cfRule>
  </conditionalFormatting>
  <conditionalFormatting sqref="C26:H26 C28:H28 C130:H130 R130:W130 R28:W28 R26:W26">
    <cfRule type="cellIs" dxfId="421" priority="319" operator="greaterThan">
      <formula>0</formula>
    </cfRule>
  </conditionalFormatting>
  <conditionalFormatting sqref="N26:Q26 N28:Q28 N130:Q130">
    <cfRule type="cellIs" dxfId="420" priority="318" operator="greaterThan">
      <formula>0</formula>
    </cfRule>
  </conditionalFormatting>
  <conditionalFormatting sqref="I26:K26 I28:K28 I130:K130 M130 M28 M26">
    <cfRule type="cellIs" dxfId="419" priority="317" operator="greaterThan">
      <formula>0</formula>
    </cfRule>
  </conditionalFormatting>
  <conditionalFormatting sqref="L26 L28 L130">
    <cfRule type="cellIs" dxfId="418" priority="316" operator="greaterThan">
      <formula>0</formula>
    </cfRule>
  </conditionalFormatting>
  <conditionalFormatting sqref="X130 X28 X26">
    <cfRule type="cellIs" dxfId="417" priority="315" operator="greaterThan">
      <formula>0</formula>
    </cfRule>
  </conditionalFormatting>
  <conditionalFormatting sqref="Y130 Y28 Y26">
    <cfRule type="cellIs" dxfId="416" priority="314" operator="greaterThan">
      <formula>0</formula>
    </cfRule>
  </conditionalFormatting>
  <conditionalFormatting sqref="AA130 AA28 AA26">
    <cfRule type="cellIs" dxfId="415" priority="313" operator="greaterThan">
      <formula>0</formula>
    </cfRule>
  </conditionalFormatting>
  <conditionalFormatting sqref="Z130 Z28 Z26">
    <cfRule type="cellIs" dxfId="414" priority="312" operator="greaterThan">
      <formula>0</formula>
    </cfRule>
  </conditionalFormatting>
  <conditionalFormatting sqref="AF26:AG26 AF28:AG28 AF130:AG130">
    <cfRule type="cellIs" dxfId="413" priority="311" operator="greaterThan">
      <formula>0</formula>
    </cfRule>
  </conditionalFormatting>
  <conditionalFormatting sqref="AB26:AC26 AB28:AC28 AB130:AC130 AE130 AE28 AE26">
    <cfRule type="cellIs" dxfId="412" priority="310" operator="greaterThan">
      <formula>0</formula>
    </cfRule>
  </conditionalFormatting>
  <conditionalFormatting sqref="AD26 AD28 AD130">
    <cfRule type="cellIs" dxfId="411" priority="309" operator="greaterThan">
      <formula>0</formula>
    </cfRule>
  </conditionalFormatting>
  <conditionalFormatting sqref="C132:H132 C134:H134 R134:W134 R132:W132">
    <cfRule type="cellIs" dxfId="410" priority="308" operator="greaterThan">
      <formula>0</formula>
    </cfRule>
  </conditionalFormatting>
  <conditionalFormatting sqref="N132:Q132 N134:Q134">
    <cfRule type="cellIs" dxfId="409" priority="307" operator="greaterThan">
      <formula>0</formula>
    </cfRule>
  </conditionalFormatting>
  <conditionalFormatting sqref="I132:K132 I134:K134 M134 M132">
    <cfRule type="cellIs" dxfId="408" priority="306" operator="greaterThan">
      <formula>0</formula>
    </cfRule>
  </conditionalFormatting>
  <conditionalFormatting sqref="L132 L134">
    <cfRule type="cellIs" dxfId="407" priority="305" operator="greaterThan">
      <formula>0</formula>
    </cfRule>
  </conditionalFormatting>
  <conditionalFormatting sqref="X134 X132">
    <cfRule type="cellIs" dxfId="406" priority="304" operator="greaterThan">
      <formula>0</formula>
    </cfRule>
  </conditionalFormatting>
  <conditionalFormatting sqref="Y134 Y132">
    <cfRule type="cellIs" dxfId="405" priority="303" operator="greaterThan">
      <formula>0</formula>
    </cfRule>
  </conditionalFormatting>
  <conditionalFormatting sqref="AA134 AA132">
    <cfRule type="cellIs" dxfId="404" priority="302" operator="greaterThan">
      <formula>0</formula>
    </cfRule>
  </conditionalFormatting>
  <conditionalFormatting sqref="Z134 Z132">
    <cfRule type="cellIs" dxfId="403" priority="301" operator="greaterThan">
      <formula>0</formula>
    </cfRule>
  </conditionalFormatting>
  <conditionalFormatting sqref="AF132:AG132 AF134:AG134">
    <cfRule type="cellIs" dxfId="402" priority="300" operator="greaterThan">
      <formula>0</formula>
    </cfRule>
  </conditionalFormatting>
  <conditionalFormatting sqref="AB132:AC132 AB134:AC134 AE134 AE132">
    <cfRule type="cellIs" dxfId="401" priority="299" operator="greaterThan">
      <formula>0</formula>
    </cfRule>
  </conditionalFormatting>
  <conditionalFormatting sqref="AD132 AD134">
    <cfRule type="cellIs" dxfId="400" priority="298" operator="greaterThan">
      <formula>0</formula>
    </cfRule>
  </conditionalFormatting>
  <conditionalFormatting sqref="C136:H136 C138:H138 C140:H140 R140:W140 R138:W138 R136:W136">
    <cfRule type="cellIs" dxfId="399" priority="297" operator="greaterThan">
      <formula>0</formula>
    </cfRule>
  </conditionalFormatting>
  <conditionalFormatting sqref="N136:Q136 N138:Q138 N140:Q140">
    <cfRule type="cellIs" dxfId="398" priority="296" operator="greaterThan">
      <formula>0</formula>
    </cfRule>
  </conditionalFormatting>
  <conditionalFormatting sqref="I136:K136 I138:K138 I140:K140 M140 M138 M136">
    <cfRule type="cellIs" dxfId="397" priority="295" operator="greaterThan">
      <formula>0</formula>
    </cfRule>
  </conditionalFormatting>
  <conditionalFormatting sqref="L136 L138 L140">
    <cfRule type="cellIs" dxfId="396" priority="294" operator="greaterThan">
      <formula>0</formula>
    </cfRule>
  </conditionalFormatting>
  <conditionalFormatting sqref="X140 X138 X136">
    <cfRule type="cellIs" dxfId="395" priority="293" operator="greaterThan">
      <formula>0</formula>
    </cfRule>
  </conditionalFormatting>
  <conditionalFormatting sqref="Y140 Y138 Y136">
    <cfRule type="cellIs" dxfId="394" priority="292" operator="greaterThan">
      <formula>0</formula>
    </cfRule>
  </conditionalFormatting>
  <conditionalFormatting sqref="AA140 AA138 AA136">
    <cfRule type="cellIs" dxfId="393" priority="291" operator="greaterThan">
      <formula>0</formula>
    </cfRule>
  </conditionalFormatting>
  <conditionalFormatting sqref="Z140 Z138 Z136">
    <cfRule type="cellIs" dxfId="392" priority="290" operator="greaterThan">
      <formula>0</formula>
    </cfRule>
  </conditionalFormatting>
  <conditionalFormatting sqref="AF136:AG136 AF138:AG138 AF140:AG140">
    <cfRule type="cellIs" dxfId="391" priority="289" operator="greaterThan">
      <formula>0</formula>
    </cfRule>
  </conditionalFormatting>
  <conditionalFormatting sqref="AB136:AC136 AB138:AC138 AB140:AC140 AE140 AE138 AE136">
    <cfRule type="cellIs" dxfId="390" priority="288" operator="greaterThan">
      <formula>0</formula>
    </cfRule>
  </conditionalFormatting>
  <conditionalFormatting sqref="AD136 AD138 AD140">
    <cfRule type="cellIs" dxfId="389" priority="287" operator="greaterThan">
      <formula>0</formula>
    </cfRule>
  </conditionalFormatting>
  <conditionalFormatting sqref="C142:H142 C144:H144 C146:H146 C148:H148 R148:W148 R146:W146 R144:W144 R142:W142">
    <cfRule type="cellIs" dxfId="388" priority="286" operator="greaterThan">
      <formula>0</formula>
    </cfRule>
  </conditionalFormatting>
  <conditionalFormatting sqref="N142:Q142 N144:Q144 N146:Q146 N148:Q148">
    <cfRule type="cellIs" dxfId="387" priority="285" operator="greaterThan">
      <formula>0</formula>
    </cfRule>
  </conditionalFormatting>
  <conditionalFormatting sqref="I142:K142 I144:K144 I146:K146 I148:K148 M148 M146 M144 M142">
    <cfRule type="cellIs" dxfId="386" priority="284" operator="greaterThan">
      <formula>0</formula>
    </cfRule>
  </conditionalFormatting>
  <conditionalFormatting sqref="L142 L144 L146 L148">
    <cfRule type="cellIs" dxfId="385" priority="283" operator="greaterThan">
      <formula>0</formula>
    </cfRule>
  </conditionalFormatting>
  <conditionalFormatting sqref="X148 X146 X144 X142">
    <cfRule type="cellIs" dxfId="384" priority="282" operator="greaterThan">
      <formula>0</formula>
    </cfRule>
  </conditionalFormatting>
  <conditionalFormatting sqref="Y148 Y146 Y144 Y142">
    <cfRule type="cellIs" dxfId="383" priority="281" operator="greaterThan">
      <formula>0</formula>
    </cfRule>
  </conditionalFormatting>
  <conditionalFormatting sqref="AA148 AA146 AA144 AA142">
    <cfRule type="cellIs" dxfId="382" priority="280" operator="greaterThan">
      <formula>0</formula>
    </cfRule>
  </conditionalFormatting>
  <conditionalFormatting sqref="Z148 Z146 Z144 Z142">
    <cfRule type="cellIs" dxfId="381" priority="279" operator="greaterThan">
      <formula>0</formula>
    </cfRule>
  </conditionalFormatting>
  <conditionalFormatting sqref="AF142:AG142 AF144:AG144 AF146:AG146 AF148:AG148">
    <cfRule type="cellIs" dxfId="380" priority="278" operator="greaterThan">
      <formula>0</formula>
    </cfRule>
  </conditionalFormatting>
  <conditionalFormatting sqref="AB142:AC142 AB144:AC144 AB146:AC146 AB148:AC148 AE148 AE146 AE144 AE142">
    <cfRule type="cellIs" dxfId="379" priority="277" operator="greaterThan">
      <formula>0</formula>
    </cfRule>
  </conditionalFormatting>
  <conditionalFormatting sqref="AD142 AD144 AD146 AD148">
    <cfRule type="cellIs" dxfId="378" priority="276" operator="greaterThan">
      <formula>0</formula>
    </cfRule>
  </conditionalFormatting>
  <conditionalFormatting sqref="C150:H150 C152:H152 C154:H154 R154:W154 R152:W152 R150:W150">
    <cfRule type="cellIs" dxfId="377" priority="275" operator="greaterThan">
      <formula>0</formula>
    </cfRule>
  </conditionalFormatting>
  <conditionalFormatting sqref="N150:Q150 N152:Q152 N154:Q154">
    <cfRule type="cellIs" dxfId="376" priority="274" operator="greaterThan">
      <formula>0</formula>
    </cfRule>
  </conditionalFormatting>
  <conditionalFormatting sqref="I150:K150 I152:K152 I154:K154 M154 M152 M150">
    <cfRule type="cellIs" dxfId="375" priority="273" operator="greaterThan">
      <formula>0</formula>
    </cfRule>
  </conditionalFormatting>
  <conditionalFormatting sqref="L150 L152 L154">
    <cfRule type="cellIs" dxfId="374" priority="272" operator="greaterThan">
      <formula>0</formula>
    </cfRule>
  </conditionalFormatting>
  <conditionalFormatting sqref="X154 X152 X150">
    <cfRule type="cellIs" dxfId="373" priority="271" operator="greaterThan">
      <formula>0</formula>
    </cfRule>
  </conditionalFormatting>
  <conditionalFormatting sqref="Y154 Y152 Y150">
    <cfRule type="cellIs" dxfId="372" priority="270" operator="greaterThan">
      <formula>0</formula>
    </cfRule>
  </conditionalFormatting>
  <conditionalFormatting sqref="AA154 AA152 AA150">
    <cfRule type="cellIs" dxfId="371" priority="269" operator="greaterThan">
      <formula>0</formula>
    </cfRule>
  </conditionalFormatting>
  <conditionalFormatting sqref="Z154 Z152 Z150">
    <cfRule type="cellIs" dxfId="370" priority="268" operator="greaterThan">
      <formula>0</formula>
    </cfRule>
  </conditionalFormatting>
  <conditionalFormatting sqref="AF150:AG150 AF152:AG152 AF154:AG154">
    <cfRule type="cellIs" dxfId="369" priority="267" operator="greaterThan">
      <formula>0</formula>
    </cfRule>
  </conditionalFormatting>
  <conditionalFormatting sqref="AB150:AC150 AB152:AC152 AB154:AC154 AE154 AE152 AE150">
    <cfRule type="cellIs" dxfId="368" priority="266" operator="greaterThan">
      <formula>0</formula>
    </cfRule>
  </conditionalFormatting>
  <conditionalFormatting sqref="AD150 AD152 AD154">
    <cfRule type="cellIs" dxfId="367" priority="265" operator="greaterThan">
      <formula>0</formula>
    </cfRule>
  </conditionalFormatting>
  <conditionalFormatting sqref="C190:H190 R190:W190">
    <cfRule type="cellIs" dxfId="366" priority="264" operator="greaterThan">
      <formula>0</formula>
    </cfRule>
  </conditionalFormatting>
  <conditionalFormatting sqref="N190:Q190">
    <cfRule type="cellIs" dxfId="365" priority="263" operator="greaterThan">
      <formula>0</formula>
    </cfRule>
  </conditionalFormatting>
  <conditionalFormatting sqref="I190:K190 M190">
    <cfRule type="cellIs" dxfId="364" priority="262" operator="greaterThan">
      <formula>0</formula>
    </cfRule>
  </conditionalFormatting>
  <conditionalFormatting sqref="L190">
    <cfRule type="cellIs" dxfId="363" priority="261" operator="greaterThan">
      <formula>0</formula>
    </cfRule>
  </conditionalFormatting>
  <conditionalFormatting sqref="X190">
    <cfRule type="cellIs" dxfId="362" priority="260" operator="greaterThan">
      <formula>0</formula>
    </cfRule>
  </conditionalFormatting>
  <conditionalFormatting sqref="Y190">
    <cfRule type="cellIs" dxfId="361" priority="259" operator="greaterThan">
      <formula>0</formula>
    </cfRule>
  </conditionalFormatting>
  <conditionalFormatting sqref="AA190">
    <cfRule type="cellIs" dxfId="360" priority="258" operator="greaterThan">
      <formula>0</formula>
    </cfRule>
  </conditionalFormatting>
  <conditionalFormatting sqref="Z190">
    <cfRule type="cellIs" dxfId="359" priority="257" operator="greaterThan">
      <formula>0</formula>
    </cfRule>
  </conditionalFormatting>
  <conditionalFormatting sqref="AF190:AG190">
    <cfRule type="cellIs" dxfId="358" priority="256" operator="greaterThan">
      <formula>0</formula>
    </cfRule>
  </conditionalFormatting>
  <conditionalFormatting sqref="AB190:AC190 AE190">
    <cfRule type="cellIs" dxfId="357" priority="255" operator="greaterThan">
      <formula>0</formula>
    </cfRule>
  </conditionalFormatting>
  <conditionalFormatting sqref="AD190">
    <cfRule type="cellIs" dxfId="356" priority="254" operator="greaterThan">
      <formula>0</formula>
    </cfRule>
  </conditionalFormatting>
  <conditionalFormatting sqref="C158:H158 C160:H160 C162:H162 R162:W162 R160:W160 R158:W158">
    <cfRule type="cellIs" dxfId="355" priority="253" operator="greaterThan">
      <formula>0</formula>
    </cfRule>
  </conditionalFormatting>
  <conditionalFormatting sqref="N158:Q158 N160:Q160 N162:Q162">
    <cfRule type="cellIs" dxfId="354" priority="252" operator="greaterThan">
      <formula>0</formula>
    </cfRule>
  </conditionalFormatting>
  <conditionalFormatting sqref="I158:K158 I160:K160 I162:K162 M162 M160 M158">
    <cfRule type="cellIs" dxfId="353" priority="251" operator="greaterThan">
      <formula>0</formula>
    </cfRule>
  </conditionalFormatting>
  <conditionalFormatting sqref="L158 L160 L162">
    <cfRule type="cellIs" dxfId="352" priority="250" operator="greaterThan">
      <formula>0</formula>
    </cfRule>
  </conditionalFormatting>
  <conditionalFormatting sqref="X162 X160 X158">
    <cfRule type="cellIs" dxfId="351" priority="249" operator="greaterThan">
      <formula>0</formula>
    </cfRule>
  </conditionalFormatting>
  <conditionalFormatting sqref="Y162 Y160 Y158">
    <cfRule type="cellIs" dxfId="350" priority="248" operator="greaterThan">
      <formula>0</formula>
    </cfRule>
  </conditionalFormatting>
  <conditionalFormatting sqref="AA162 AA160 AA158">
    <cfRule type="cellIs" dxfId="349" priority="247" operator="greaterThan">
      <formula>0</formula>
    </cfRule>
  </conditionalFormatting>
  <conditionalFormatting sqref="Z162 Z160 Z158">
    <cfRule type="cellIs" dxfId="348" priority="246" operator="greaterThan">
      <formula>0</formula>
    </cfRule>
  </conditionalFormatting>
  <conditionalFormatting sqref="AF158:AG158 AF160:AG160 AF162:AG162">
    <cfRule type="cellIs" dxfId="347" priority="245" operator="greaterThan">
      <formula>0</formula>
    </cfRule>
  </conditionalFormatting>
  <conditionalFormatting sqref="AB158:AC158 AB160:AC160 AB162:AC162 AE162 AE160 AE158">
    <cfRule type="cellIs" dxfId="346" priority="244" operator="greaterThan">
      <formula>0</formula>
    </cfRule>
  </conditionalFormatting>
  <conditionalFormatting sqref="AD158 AD160 AD162">
    <cfRule type="cellIs" dxfId="345" priority="243" operator="greaterThan">
      <formula>0</formula>
    </cfRule>
  </conditionalFormatting>
  <conditionalFormatting sqref="C164:H164 C166:H166 R166:W166 R164:W164">
    <cfRule type="cellIs" dxfId="344" priority="242" operator="greaterThan">
      <formula>0</formula>
    </cfRule>
  </conditionalFormatting>
  <conditionalFormatting sqref="N164:Q164 N166:Q166">
    <cfRule type="cellIs" dxfId="343" priority="241" operator="greaterThan">
      <formula>0</formula>
    </cfRule>
  </conditionalFormatting>
  <conditionalFormatting sqref="I164:K164 I166:K166 M166 M164">
    <cfRule type="cellIs" dxfId="342" priority="240" operator="greaterThan">
      <formula>0</formula>
    </cfRule>
  </conditionalFormatting>
  <conditionalFormatting sqref="L164 L166">
    <cfRule type="cellIs" dxfId="341" priority="239" operator="greaterThan">
      <formula>0</formula>
    </cfRule>
  </conditionalFormatting>
  <conditionalFormatting sqref="X166 X164">
    <cfRule type="cellIs" dxfId="340" priority="238" operator="greaterThan">
      <formula>0</formula>
    </cfRule>
  </conditionalFormatting>
  <conditionalFormatting sqref="Y166 Y164">
    <cfRule type="cellIs" dxfId="339" priority="237" operator="greaterThan">
      <formula>0</formula>
    </cfRule>
  </conditionalFormatting>
  <conditionalFormatting sqref="AA166 AA164">
    <cfRule type="cellIs" dxfId="338" priority="236" operator="greaterThan">
      <formula>0</formula>
    </cfRule>
  </conditionalFormatting>
  <conditionalFormatting sqref="Z166 Z164">
    <cfRule type="cellIs" dxfId="337" priority="235" operator="greaterThan">
      <formula>0</formula>
    </cfRule>
  </conditionalFormatting>
  <conditionalFormatting sqref="AF164:AG164 AF166:AG166">
    <cfRule type="cellIs" dxfId="336" priority="234" operator="greaterThan">
      <formula>0</formula>
    </cfRule>
  </conditionalFormatting>
  <conditionalFormatting sqref="AB164:AC164 AB166:AC166 AE166 AE164">
    <cfRule type="cellIs" dxfId="335" priority="233" operator="greaterThan">
      <formula>0</formula>
    </cfRule>
  </conditionalFormatting>
  <conditionalFormatting sqref="AD164 AD166">
    <cfRule type="cellIs" dxfId="334" priority="232" operator="greaterThan">
      <formula>0</formula>
    </cfRule>
  </conditionalFormatting>
  <conditionalFormatting sqref="C168:H168 C170:H170 C172:H172 R172:W172 R170:W170 R168:W168">
    <cfRule type="cellIs" dxfId="333" priority="231" operator="greaterThan">
      <formula>0</formula>
    </cfRule>
  </conditionalFormatting>
  <conditionalFormatting sqref="N168:Q168 N170:Q170 N172:Q172">
    <cfRule type="cellIs" dxfId="332" priority="230" operator="greaterThan">
      <formula>0</formula>
    </cfRule>
  </conditionalFormatting>
  <conditionalFormatting sqref="I168:K168 I170:K170 I172:K172 M172 M170 M168">
    <cfRule type="cellIs" dxfId="331" priority="229" operator="greaterThan">
      <formula>0</formula>
    </cfRule>
  </conditionalFormatting>
  <conditionalFormatting sqref="L168 L170 L172">
    <cfRule type="cellIs" dxfId="330" priority="228" operator="greaterThan">
      <formula>0</formula>
    </cfRule>
  </conditionalFormatting>
  <conditionalFormatting sqref="X172 X170 X168">
    <cfRule type="cellIs" dxfId="329" priority="227" operator="greaterThan">
      <formula>0</formula>
    </cfRule>
  </conditionalFormatting>
  <conditionalFormatting sqref="Y172 Y170 Y168">
    <cfRule type="cellIs" dxfId="328" priority="226" operator="greaterThan">
      <formula>0</formula>
    </cfRule>
  </conditionalFormatting>
  <conditionalFormatting sqref="AA172 AA170 AA168">
    <cfRule type="cellIs" dxfId="327" priority="225" operator="greaterThan">
      <formula>0</formula>
    </cfRule>
  </conditionalFormatting>
  <conditionalFormatting sqref="Z172 Z170 Z168">
    <cfRule type="cellIs" dxfId="326" priority="224" operator="greaterThan">
      <formula>0</formula>
    </cfRule>
  </conditionalFormatting>
  <conditionalFormatting sqref="AF168:AG168 AF170:AG170 AF172:AG172">
    <cfRule type="cellIs" dxfId="325" priority="223" operator="greaterThan">
      <formula>0</formula>
    </cfRule>
  </conditionalFormatting>
  <conditionalFormatting sqref="AB168:AC168 AB170:AC170 AB172:AC172 AE172 AE170 AE168">
    <cfRule type="cellIs" dxfId="324" priority="222" operator="greaterThan">
      <formula>0</formula>
    </cfRule>
  </conditionalFormatting>
  <conditionalFormatting sqref="AD168 AD170 AD172">
    <cfRule type="cellIs" dxfId="323" priority="221" operator="greaterThan">
      <formula>0</formula>
    </cfRule>
  </conditionalFormatting>
  <conditionalFormatting sqref="C174:H174 C176:H176 C178:H178 C180:H180 R180:W180 R178:W178 R176:W176 R174:W174">
    <cfRule type="cellIs" dxfId="322" priority="220" operator="greaterThan">
      <formula>0</formula>
    </cfRule>
  </conditionalFormatting>
  <conditionalFormatting sqref="N174:Q174 N176:Q176 N178:Q178 N180:Q180">
    <cfRule type="cellIs" dxfId="321" priority="219" operator="greaterThan">
      <formula>0</formula>
    </cfRule>
  </conditionalFormatting>
  <conditionalFormatting sqref="I174:K174 I176:K176 I178:K178 I180:K180 M180 M178 M176 M174">
    <cfRule type="cellIs" dxfId="320" priority="218" operator="greaterThan">
      <formula>0</formula>
    </cfRule>
  </conditionalFormatting>
  <conditionalFormatting sqref="L174 L176 L178 L180">
    <cfRule type="cellIs" dxfId="319" priority="217" operator="greaterThan">
      <formula>0</formula>
    </cfRule>
  </conditionalFormatting>
  <conditionalFormatting sqref="X180 X178 X176 X174">
    <cfRule type="cellIs" dxfId="318" priority="216" operator="greaterThan">
      <formula>0</formula>
    </cfRule>
  </conditionalFormatting>
  <conditionalFormatting sqref="Y180 Y178 Y176 Y174">
    <cfRule type="cellIs" dxfId="317" priority="215" operator="greaterThan">
      <formula>0</formula>
    </cfRule>
  </conditionalFormatting>
  <conditionalFormatting sqref="AA180 AA178 AA176 AA174">
    <cfRule type="cellIs" dxfId="316" priority="214" operator="greaterThan">
      <formula>0</formula>
    </cfRule>
  </conditionalFormatting>
  <conditionalFormatting sqref="Z180 Z178 Z176 Z174">
    <cfRule type="cellIs" dxfId="315" priority="213" operator="greaterThan">
      <formula>0</formula>
    </cfRule>
  </conditionalFormatting>
  <conditionalFormatting sqref="AF174:AG174 AF176:AG176 AF178:AG178 AF180:AG180">
    <cfRule type="cellIs" dxfId="314" priority="212" operator="greaterThan">
      <formula>0</formula>
    </cfRule>
  </conditionalFormatting>
  <conditionalFormatting sqref="AB174:AC174 AB176:AC176 AB178:AC178 AB180:AC180 AE180 AE178 AE176 AE174">
    <cfRule type="cellIs" dxfId="313" priority="211" operator="greaterThan">
      <formula>0</formula>
    </cfRule>
  </conditionalFormatting>
  <conditionalFormatting sqref="AD174 AD176 AD178 AD180">
    <cfRule type="cellIs" dxfId="312" priority="210" operator="greaterThan">
      <formula>0</formula>
    </cfRule>
  </conditionalFormatting>
  <conditionalFormatting sqref="C182:H182 C184:H184 C188:H188 R188:W188 R184:W184 R182:W182">
    <cfRule type="cellIs" dxfId="311" priority="209" operator="greaterThan">
      <formula>0</formula>
    </cfRule>
  </conditionalFormatting>
  <conditionalFormatting sqref="N182:Q182 N184:Q184 N188:Q188">
    <cfRule type="cellIs" dxfId="310" priority="208" operator="greaterThan">
      <formula>0</formula>
    </cfRule>
  </conditionalFormatting>
  <conditionalFormatting sqref="I182:K182 I184:K184 I188:K188 M188 M184 M182">
    <cfRule type="cellIs" dxfId="309" priority="207" operator="greaterThan">
      <formula>0</formula>
    </cfRule>
  </conditionalFormatting>
  <conditionalFormatting sqref="L182 L184 L188">
    <cfRule type="cellIs" dxfId="308" priority="206" operator="greaterThan">
      <formula>0</formula>
    </cfRule>
  </conditionalFormatting>
  <conditionalFormatting sqref="X188 X184 X182">
    <cfRule type="cellIs" dxfId="307" priority="205" operator="greaterThan">
      <formula>0</formula>
    </cfRule>
  </conditionalFormatting>
  <conditionalFormatting sqref="Y188 Y184 Y182">
    <cfRule type="cellIs" dxfId="306" priority="204" operator="greaterThan">
      <formula>0</formula>
    </cfRule>
  </conditionalFormatting>
  <conditionalFormatting sqref="AA188 AA184 AA182">
    <cfRule type="cellIs" dxfId="305" priority="203" operator="greaterThan">
      <formula>0</formula>
    </cfRule>
  </conditionalFormatting>
  <conditionalFormatting sqref="Z188 Z184 Z182">
    <cfRule type="cellIs" dxfId="304" priority="202" operator="greaterThan">
      <formula>0</formula>
    </cfRule>
  </conditionalFormatting>
  <conditionalFormatting sqref="AF182:AG182 AF184:AG184 AF188:AG188">
    <cfRule type="cellIs" dxfId="303" priority="201" operator="greaterThan">
      <formula>0</formula>
    </cfRule>
  </conditionalFormatting>
  <conditionalFormatting sqref="AB182:AC182 AB184:AC184 AB188:AC188 AE188 AE184 AE182">
    <cfRule type="cellIs" dxfId="302" priority="200" operator="greaterThan">
      <formula>0</formula>
    </cfRule>
  </conditionalFormatting>
  <conditionalFormatting sqref="AD182 AD184 AD188">
    <cfRule type="cellIs" dxfId="301" priority="199" operator="greaterThan">
      <formula>0</formula>
    </cfRule>
  </conditionalFormatting>
  <conditionalFormatting sqref="C30:H30 C32:H32 C34:H34 R34:W34 R32:W32 R30:W30">
    <cfRule type="cellIs" dxfId="300" priority="198" operator="greaterThan">
      <formula>0</formula>
    </cfRule>
  </conditionalFormatting>
  <conditionalFormatting sqref="N30:Q30 N32:Q32 N34:Q34">
    <cfRule type="cellIs" dxfId="299" priority="197" operator="greaterThan">
      <formula>0</formula>
    </cfRule>
  </conditionalFormatting>
  <conditionalFormatting sqref="I30:K30 I32:K32 I34:K34 M34 M32 M30">
    <cfRule type="cellIs" dxfId="298" priority="196" operator="greaterThan">
      <formula>0</formula>
    </cfRule>
  </conditionalFormatting>
  <conditionalFormatting sqref="L30 L32 L34">
    <cfRule type="cellIs" dxfId="297" priority="195" operator="greaterThan">
      <formula>0</formula>
    </cfRule>
  </conditionalFormatting>
  <conditionalFormatting sqref="X34 X32 X30">
    <cfRule type="cellIs" dxfId="296" priority="194" operator="greaterThan">
      <formula>0</formula>
    </cfRule>
  </conditionalFormatting>
  <conditionalFormatting sqref="Y34 Y32 Y30">
    <cfRule type="cellIs" dxfId="295" priority="193" operator="greaterThan">
      <formula>0</formula>
    </cfRule>
  </conditionalFormatting>
  <conditionalFormatting sqref="AA34 AA32 AA30">
    <cfRule type="cellIs" dxfId="294" priority="192" operator="greaterThan">
      <formula>0</formula>
    </cfRule>
  </conditionalFormatting>
  <conditionalFormatting sqref="Z34 Z32 Z30">
    <cfRule type="cellIs" dxfId="293" priority="191" operator="greaterThan">
      <formula>0</formula>
    </cfRule>
  </conditionalFormatting>
  <conditionalFormatting sqref="AF30:AG30 AF32:AG32 AF34:AG34">
    <cfRule type="cellIs" dxfId="292" priority="190" operator="greaterThan">
      <formula>0</formula>
    </cfRule>
  </conditionalFormatting>
  <conditionalFormatting sqref="AB30:AC30 AB32:AC32 AB34:AC34 AE34 AE32 AE30">
    <cfRule type="cellIs" dxfId="291" priority="189" operator="greaterThan">
      <formula>0</formula>
    </cfRule>
  </conditionalFormatting>
  <conditionalFormatting sqref="AD30 AD32 AD34">
    <cfRule type="cellIs" dxfId="290" priority="188" operator="greaterThan">
      <formula>0</formula>
    </cfRule>
  </conditionalFormatting>
  <conditionalFormatting sqref="C36:H36 C38:H38 C40:H40 R40:W40 R38:W38 R36:W36">
    <cfRule type="cellIs" dxfId="289" priority="187" operator="greaterThan">
      <formula>0</formula>
    </cfRule>
  </conditionalFormatting>
  <conditionalFormatting sqref="N36:Q36 N38:Q38 N40:Q40">
    <cfRule type="cellIs" dxfId="288" priority="186" operator="greaterThan">
      <formula>0</formula>
    </cfRule>
  </conditionalFormatting>
  <conditionalFormatting sqref="I36:K36 I38:K38 I40:K40 M40 M38 M36">
    <cfRule type="cellIs" dxfId="287" priority="185" operator="greaterThan">
      <formula>0</formula>
    </cfRule>
  </conditionalFormatting>
  <conditionalFormatting sqref="L36 L38 L40">
    <cfRule type="cellIs" dxfId="286" priority="184" operator="greaterThan">
      <formula>0</formula>
    </cfRule>
  </conditionalFormatting>
  <conditionalFormatting sqref="X40 X38 X36">
    <cfRule type="cellIs" dxfId="285" priority="183" operator="greaterThan">
      <formula>0</formula>
    </cfRule>
  </conditionalFormatting>
  <conditionalFormatting sqref="Y40 Y38 Y36">
    <cfRule type="cellIs" dxfId="284" priority="182" operator="greaterThan">
      <formula>0</formula>
    </cfRule>
  </conditionalFormatting>
  <conditionalFormatting sqref="AA40 AA38 AA36">
    <cfRule type="cellIs" dxfId="283" priority="181" operator="greaterThan">
      <formula>0</formula>
    </cfRule>
  </conditionalFormatting>
  <conditionalFormatting sqref="Z40 Z38 Z36">
    <cfRule type="cellIs" dxfId="282" priority="180" operator="greaterThan">
      <formula>0</formula>
    </cfRule>
  </conditionalFormatting>
  <conditionalFormatting sqref="AF36:AG36 AF38:AG38 AF40:AG40">
    <cfRule type="cellIs" dxfId="281" priority="179" operator="greaterThan">
      <formula>0</formula>
    </cfRule>
  </conditionalFormatting>
  <conditionalFormatting sqref="AB36:AC36 AB38:AC38 AB40:AC40 AE40 AE38 AE36">
    <cfRule type="cellIs" dxfId="280" priority="178" operator="greaterThan">
      <formula>0</formula>
    </cfRule>
  </conditionalFormatting>
  <conditionalFormatting sqref="AD36 AD38 AD40">
    <cfRule type="cellIs" dxfId="279" priority="177" operator="greaterThan">
      <formula>0</formula>
    </cfRule>
  </conditionalFormatting>
  <conditionalFormatting sqref="C42:H42 C44:H44 C46:H46 C124:H124 R124:W124 R46:W46 R44:W44 R42:W42">
    <cfRule type="cellIs" dxfId="278" priority="176" operator="greaterThan">
      <formula>0</formula>
    </cfRule>
  </conditionalFormatting>
  <conditionalFormatting sqref="N42:Q42 N44:Q44 N46:Q46 N124:Q124">
    <cfRule type="cellIs" dxfId="277" priority="175" operator="greaterThan">
      <formula>0</formula>
    </cfRule>
  </conditionalFormatting>
  <conditionalFormatting sqref="I42:K42 I44:K44 I46:K46 I124:K124 M124 M46 M44 M42">
    <cfRule type="cellIs" dxfId="276" priority="174" operator="greaterThan">
      <formula>0</formula>
    </cfRule>
  </conditionalFormatting>
  <conditionalFormatting sqref="L42 L44 L46 L124">
    <cfRule type="cellIs" dxfId="275" priority="173" operator="greaterThan">
      <formula>0</formula>
    </cfRule>
  </conditionalFormatting>
  <conditionalFormatting sqref="X124 X46 X44 X42">
    <cfRule type="cellIs" dxfId="274" priority="172" operator="greaterThan">
      <formula>0</formula>
    </cfRule>
  </conditionalFormatting>
  <conditionalFormatting sqref="Y124 Y46 Y44 Y42">
    <cfRule type="cellIs" dxfId="273" priority="171" operator="greaterThan">
      <formula>0</formula>
    </cfRule>
  </conditionalFormatting>
  <conditionalFormatting sqref="AA124 AA46 AA44 AA42">
    <cfRule type="cellIs" dxfId="272" priority="170" operator="greaterThan">
      <formula>0</formula>
    </cfRule>
  </conditionalFormatting>
  <conditionalFormatting sqref="Z124 Z46 Z44 Z42">
    <cfRule type="cellIs" dxfId="271" priority="169" operator="greaterThan">
      <formula>0</formula>
    </cfRule>
  </conditionalFormatting>
  <conditionalFormatting sqref="AF42:AG42 AF44:AG44 AF46:AG46 AF124:AG124">
    <cfRule type="cellIs" dxfId="270" priority="168" operator="greaterThan">
      <formula>0</formula>
    </cfRule>
  </conditionalFormatting>
  <conditionalFormatting sqref="AB42:AC42 AB44:AC44 AB46:AC46 AB124:AC124 AE124 AE46 AE44 AE42">
    <cfRule type="cellIs" dxfId="269" priority="167" operator="greaterThan">
      <formula>0</formula>
    </cfRule>
  </conditionalFormatting>
  <conditionalFormatting sqref="AD42 AD44 AD46 AD124">
    <cfRule type="cellIs" dxfId="268" priority="166" operator="greaterThan">
      <formula>0</formula>
    </cfRule>
  </conditionalFormatting>
  <conditionalFormatting sqref="C126:H126 C128:H128 R128:W128 R126:W126">
    <cfRule type="cellIs" dxfId="267" priority="165" operator="greaterThan">
      <formula>0</formula>
    </cfRule>
  </conditionalFormatting>
  <conditionalFormatting sqref="N126:Q126 N128:Q128">
    <cfRule type="cellIs" dxfId="266" priority="164" operator="greaterThan">
      <formula>0</formula>
    </cfRule>
  </conditionalFormatting>
  <conditionalFormatting sqref="I126:K126 I128:K128 M128 M126">
    <cfRule type="cellIs" dxfId="265" priority="163" operator="greaterThan">
      <formula>0</formula>
    </cfRule>
  </conditionalFormatting>
  <conditionalFormatting sqref="L126 L128">
    <cfRule type="cellIs" dxfId="264" priority="162" operator="greaterThan">
      <formula>0</formula>
    </cfRule>
  </conditionalFormatting>
  <conditionalFormatting sqref="X128 X126">
    <cfRule type="cellIs" dxfId="263" priority="161" operator="greaterThan">
      <formula>0</formula>
    </cfRule>
  </conditionalFormatting>
  <conditionalFormatting sqref="Y128 Y126">
    <cfRule type="cellIs" dxfId="262" priority="160" operator="greaterThan">
      <formula>0</formula>
    </cfRule>
  </conditionalFormatting>
  <conditionalFormatting sqref="AA128 AA126">
    <cfRule type="cellIs" dxfId="261" priority="159" operator="greaterThan">
      <formula>0</formula>
    </cfRule>
  </conditionalFormatting>
  <conditionalFormatting sqref="Z128 Z126">
    <cfRule type="cellIs" dxfId="260" priority="158" operator="greaterThan">
      <formula>0</formula>
    </cfRule>
  </conditionalFormatting>
  <conditionalFormatting sqref="AF126:AG126 AF128:AG128">
    <cfRule type="cellIs" dxfId="259" priority="157" operator="greaterThan">
      <formula>0</formula>
    </cfRule>
  </conditionalFormatting>
  <conditionalFormatting sqref="AB126:AC126 AB128:AC128 AE128 AE126">
    <cfRule type="cellIs" dxfId="258" priority="156" operator="greaterThan">
      <formula>0</formula>
    </cfRule>
  </conditionalFormatting>
  <conditionalFormatting sqref="AD126 AD128">
    <cfRule type="cellIs" dxfId="257" priority="155" operator="greaterThan">
      <formula>0</formula>
    </cfRule>
  </conditionalFormatting>
  <conditionalFormatting sqref="C48:H48 C84:H84 C86:H86 R86:W86 R84:W84 R48:W48">
    <cfRule type="cellIs" dxfId="256" priority="154" operator="greaterThan">
      <formula>0</formula>
    </cfRule>
  </conditionalFormatting>
  <conditionalFormatting sqref="N48:Q48 N84:Q84 N86:Q86">
    <cfRule type="cellIs" dxfId="255" priority="153" operator="greaterThan">
      <formula>0</formula>
    </cfRule>
  </conditionalFormatting>
  <conditionalFormatting sqref="I48:K48 I84:K84 I86:K86 M86 M84 M48">
    <cfRule type="cellIs" dxfId="254" priority="152" operator="greaterThan">
      <formula>0</formula>
    </cfRule>
  </conditionalFormatting>
  <conditionalFormatting sqref="L48 L84 L86">
    <cfRule type="cellIs" dxfId="253" priority="151" operator="greaterThan">
      <formula>0</formula>
    </cfRule>
  </conditionalFormatting>
  <conditionalFormatting sqref="X86 X84 X48">
    <cfRule type="cellIs" dxfId="252" priority="150" operator="greaterThan">
      <formula>0</formula>
    </cfRule>
  </conditionalFormatting>
  <conditionalFormatting sqref="Y86 Y84 Y48">
    <cfRule type="cellIs" dxfId="251" priority="149" operator="greaterThan">
      <formula>0</formula>
    </cfRule>
  </conditionalFormatting>
  <conditionalFormatting sqref="AA86 AA84 AA48">
    <cfRule type="cellIs" dxfId="250" priority="148" operator="greaterThan">
      <formula>0</formula>
    </cfRule>
  </conditionalFormatting>
  <conditionalFormatting sqref="Z86 Z84 Z48">
    <cfRule type="cellIs" dxfId="249" priority="147" operator="greaterThan">
      <formula>0</formula>
    </cfRule>
  </conditionalFormatting>
  <conditionalFormatting sqref="AF48:AG48 AF84:AG84 AF86:AG86">
    <cfRule type="cellIs" dxfId="248" priority="146" operator="greaterThan">
      <formula>0</formula>
    </cfRule>
  </conditionalFormatting>
  <conditionalFormatting sqref="AB48:AC48 AB84:AC84 AB86:AC86 AE86 AE84 AE48">
    <cfRule type="cellIs" dxfId="247" priority="145" operator="greaterThan">
      <formula>0</formula>
    </cfRule>
  </conditionalFormatting>
  <conditionalFormatting sqref="AD48 AD84 AD86">
    <cfRule type="cellIs" dxfId="246" priority="144" operator="greaterThan">
      <formula>0</formula>
    </cfRule>
  </conditionalFormatting>
  <conditionalFormatting sqref="C88:H88 C90:H90 C92:H92 R92:W92 R90:W90 R88:W88">
    <cfRule type="cellIs" dxfId="245" priority="143" operator="greaterThan">
      <formula>0</formula>
    </cfRule>
  </conditionalFormatting>
  <conditionalFormatting sqref="N88:Q88 N90:Q90 N92:Q92">
    <cfRule type="cellIs" dxfId="244" priority="142" operator="greaterThan">
      <formula>0</formula>
    </cfRule>
  </conditionalFormatting>
  <conditionalFormatting sqref="I88:K88 I90:K90 I92:K92 M92 M90 M88">
    <cfRule type="cellIs" dxfId="243" priority="141" operator="greaterThan">
      <formula>0</formula>
    </cfRule>
  </conditionalFormatting>
  <conditionalFormatting sqref="L88 L90 L92">
    <cfRule type="cellIs" dxfId="242" priority="140" operator="greaterThan">
      <formula>0</formula>
    </cfRule>
  </conditionalFormatting>
  <conditionalFormatting sqref="X92 X90 X88">
    <cfRule type="cellIs" dxfId="241" priority="139" operator="greaterThan">
      <formula>0</formula>
    </cfRule>
  </conditionalFormatting>
  <conditionalFormatting sqref="Y92 Y90 Y88">
    <cfRule type="cellIs" dxfId="240" priority="138" operator="greaterThan">
      <formula>0</formula>
    </cfRule>
  </conditionalFormatting>
  <conditionalFormatting sqref="AA92 AA90 AA88">
    <cfRule type="cellIs" dxfId="239" priority="137" operator="greaterThan">
      <formula>0</formula>
    </cfRule>
  </conditionalFormatting>
  <conditionalFormatting sqref="Z92 Z90 Z88">
    <cfRule type="cellIs" dxfId="238" priority="136" operator="greaterThan">
      <formula>0</formula>
    </cfRule>
  </conditionalFormatting>
  <conditionalFormatting sqref="AF88:AG88 AF90:AG90 AF92:AG92">
    <cfRule type="cellIs" dxfId="237" priority="135" operator="greaterThan">
      <formula>0</formula>
    </cfRule>
  </conditionalFormatting>
  <conditionalFormatting sqref="AB88:AC88 AB90:AC90 AB92:AC92 AE92 AE90 AE88">
    <cfRule type="cellIs" dxfId="236" priority="134" operator="greaterThan">
      <formula>0</formula>
    </cfRule>
  </conditionalFormatting>
  <conditionalFormatting sqref="AD88 AD90 AD92">
    <cfRule type="cellIs" dxfId="235" priority="133" operator="greaterThan">
      <formula>0</formula>
    </cfRule>
  </conditionalFormatting>
  <conditionalFormatting sqref="C94:H94 C96:H96 C98:H98 C100:H100 R100:W100 R98:W98 R96:W96 R94:W94">
    <cfRule type="cellIs" dxfId="234" priority="132" operator="greaterThan">
      <formula>0</formula>
    </cfRule>
  </conditionalFormatting>
  <conditionalFormatting sqref="N94:Q94 N96:Q96 N98:Q98 N100:Q100">
    <cfRule type="cellIs" dxfId="233" priority="131" operator="greaterThan">
      <formula>0</formula>
    </cfRule>
  </conditionalFormatting>
  <conditionalFormatting sqref="I94:K94 I96:K96 I98:K98 I100:K100 M100 M98 M96 M94">
    <cfRule type="cellIs" dxfId="232" priority="130" operator="greaterThan">
      <formula>0</formula>
    </cfRule>
  </conditionalFormatting>
  <conditionalFormatting sqref="L94 L96 L98 L100">
    <cfRule type="cellIs" dxfId="231" priority="129" operator="greaterThan">
      <formula>0</formula>
    </cfRule>
  </conditionalFormatting>
  <conditionalFormatting sqref="X100 X98 X96 X94">
    <cfRule type="cellIs" dxfId="230" priority="128" operator="greaterThan">
      <formula>0</formula>
    </cfRule>
  </conditionalFormatting>
  <conditionalFormatting sqref="Y100 Y98 Y96 Y94">
    <cfRule type="cellIs" dxfId="229" priority="127" operator="greaterThan">
      <formula>0</formula>
    </cfRule>
  </conditionalFormatting>
  <conditionalFormatting sqref="AA100 AA98 AA96 AA94">
    <cfRule type="cellIs" dxfId="228" priority="126" operator="greaterThan">
      <formula>0</formula>
    </cfRule>
  </conditionalFormatting>
  <conditionalFormatting sqref="Z100 Z98 Z96 Z94">
    <cfRule type="cellIs" dxfId="227" priority="125" operator="greaterThan">
      <formula>0</formula>
    </cfRule>
  </conditionalFormatting>
  <conditionalFormatting sqref="AF94:AG94 AF96:AG96 AF98:AG98 AF100:AG100">
    <cfRule type="cellIs" dxfId="226" priority="124" operator="greaterThan">
      <formula>0</formula>
    </cfRule>
  </conditionalFormatting>
  <conditionalFormatting sqref="AB94:AC94 AB96:AC96 AB98:AC98 AB100:AC100 AE100 AE98 AE96 AE94">
    <cfRule type="cellIs" dxfId="225" priority="123" operator="greaterThan">
      <formula>0</formula>
    </cfRule>
  </conditionalFormatting>
  <conditionalFormatting sqref="AD94 AD96 AD98 AD100">
    <cfRule type="cellIs" dxfId="224" priority="122" operator="greaterThan">
      <formula>0</formula>
    </cfRule>
  </conditionalFormatting>
  <conditionalFormatting sqref="C102:H102 C104:H104 R104:W104 R102:W102">
    <cfRule type="cellIs" dxfId="223" priority="121" operator="greaterThan">
      <formula>0</formula>
    </cfRule>
  </conditionalFormatting>
  <conditionalFormatting sqref="N102:Q102 N104:Q104">
    <cfRule type="cellIs" dxfId="222" priority="120" operator="greaterThan">
      <formula>0</formula>
    </cfRule>
  </conditionalFormatting>
  <conditionalFormatting sqref="I102:K102 I104:K104 M104 M102">
    <cfRule type="cellIs" dxfId="221" priority="119" operator="greaterThan">
      <formula>0</formula>
    </cfRule>
  </conditionalFormatting>
  <conditionalFormatting sqref="L102 L104">
    <cfRule type="cellIs" dxfId="220" priority="118" operator="greaterThan">
      <formula>0</formula>
    </cfRule>
  </conditionalFormatting>
  <conditionalFormatting sqref="X104 X102">
    <cfRule type="cellIs" dxfId="219" priority="117" operator="greaterThan">
      <formula>0</formula>
    </cfRule>
  </conditionalFormatting>
  <conditionalFormatting sqref="Y104 Y102">
    <cfRule type="cellIs" dxfId="218" priority="116" operator="greaterThan">
      <formula>0</formula>
    </cfRule>
  </conditionalFormatting>
  <conditionalFormatting sqref="AA104 AA102">
    <cfRule type="cellIs" dxfId="217" priority="115" operator="greaterThan">
      <formula>0</formula>
    </cfRule>
  </conditionalFormatting>
  <conditionalFormatting sqref="Z104 Z102">
    <cfRule type="cellIs" dxfId="216" priority="114" operator="greaterThan">
      <formula>0</formula>
    </cfRule>
  </conditionalFormatting>
  <conditionalFormatting sqref="AF102:AG102 AF104:AG104">
    <cfRule type="cellIs" dxfId="215" priority="113" operator="greaterThan">
      <formula>0</formula>
    </cfRule>
  </conditionalFormatting>
  <conditionalFormatting sqref="AB102:AC102 AB104:AC104 AE104 AE102">
    <cfRule type="cellIs" dxfId="214" priority="112" operator="greaterThan">
      <formula>0</formula>
    </cfRule>
  </conditionalFormatting>
  <conditionalFormatting sqref="AD102 AD104">
    <cfRule type="cellIs" dxfId="213" priority="111" operator="greaterThan">
      <formula>0</formula>
    </cfRule>
  </conditionalFormatting>
  <conditionalFormatting sqref="C106:H106 C108:H108 C110:H110 R110:W110 R108:W108 R106:W106">
    <cfRule type="cellIs" dxfId="212" priority="110" operator="greaterThan">
      <formula>0</formula>
    </cfRule>
  </conditionalFormatting>
  <conditionalFormatting sqref="N106:Q106 N108:Q108 N110:Q110">
    <cfRule type="cellIs" dxfId="211" priority="109" operator="greaterThan">
      <formula>0</formula>
    </cfRule>
  </conditionalFormatting>
  <conditionalFormatting sqref="I106:K106 I108:K108 I110:K110 M110 M108 M106">
    <cfRule type="cellIs" dxfId="210" priority="108" operator="greaterThan">
      <formula>0</formula>
    </cfRule>
  </conditionalFormatting>
  <conditionalFormatting sqref="L106 L108 L110">
    <cfRule type="cellIs" dxfId="209" priority="107" operator="greaterThan">
      <formula>0</formula>
    </cfRule>
  </conditionalFormatting>
  <conditionalFormatting sqref="X110 X108 X106">
    <cfRule type="cellIs" dxfId="208" priority="106" operator="greaterThan">
      <formula>0</formula>
    </cfRule>
  </conditionalFormatting>
  <conditionalFormatting sqref="Y110 Y108 Y106">
    <cfRule type="cellIs" dxfId="207" priority="105" operator="greaterThan">
      <formula>0</formula>
    </cfRule>
  </conditionalFormatting>
  <conditionalFormatting sqref="AA110 AA108 AA106">
    <cfRule type="cellIs" dxfId="206" priority="104" operator="greaterThan">
      <formula>0</formula>
    </cfRule>
  </conditionalFormatting>
  <conditionalFormatting sqref="Z110 Z108 Z106">
    <cfRule type="cellIs" dxfId="205" priority="103" operator="greaterThan">
      <formula>0</formula>
    </cfRule>
  </conditionalFormatting>
  <conditionalFormatting sqref="AF106:AG106 AF108:AG108 AF110:AG110">
    <cfRule type="cellIs" dxfId="204" priority="102" operator="greaterThan">
      <formula>0</formula>
    </cfRule>
  </conditionalFormatting>
  <conditionalFormatting sqref="AB106:AC106 AB108:AC108 AB110:AC110 AE110 AE108 AE106">
    <cfRule type="cellIs" dxfId="203" priority="101" operator="greaterThan">
      <formula>0</formula>
    </cfRule>
  </conditionalFormatting>
  <conditionalFormatting sqref="AD106 AD108 AD110">
    <cfRule type="cellIs" dxfId="202" priority="100" operator="greaterThan">
      <formula>0</formula>
    </cfRule>
  </conditionalFormatting>
  <conditionalFormatting sqref="C112:H112 C114:H114 C116:H116 R116:W116 R114:W114 R112:W112">
    <cfRule type="cellIs" dxfId="201" priority="99" operator="greaterThan">
      <formula>0</formula>
    </cfRule>
  </conditionalFormatting>
  <conditionalFormatting sqref="N112:Q112 N114:Q114 N116:Q116">
    <cfRule type="cellIs" dxfId="200" priority="98" operator="greaterThan">
      <formula>0</formula>
    </cfRule>
  </conditionalFormatting>
  <conditionalFormatting sqref="I112:K112 I114:K114 I116:K116 M116 M114 M112">
    <cfRule type="cellIs" dxfId="199" priority="97" operator="greaterThan">
      <formula>0</formula>
    </cfRule>
  </conditionalFormatting>
  <conditionalFormatting sqref="L112 L114 L116">
    <cfRule type="cellIs" dxfId="198" priority="96" operator="greaterThan">
      <formula>0</formula>
    </cfRule>
  </conditionalFormatting>
  <conditionalFormatting sqref="X116 X114 X112">
    <cfRule type="cellIs" dxfId="197" priority="95" operator="greaterThan">
      <formula>0</formula>
    </cfRule>
  </conditionalFormatting>
  <conditionalFormatting sqref="Y116 Y114 Y112">
    <cfRule type="cellIs" dxfId="196" priority="94" operator="greaterThan">
      <formula>0</formula>
    </cfRule>
  </conditionalFormatting>
  <conditionalFormatting sqref="AA116 AA114 AA112">
    <cfRule type="cellIs" dxfId="195" priority="93" operator="greaterThan">
      <formula>0</formula>
    </cfRule>
  </conditionalFormatting>
  <conditionalFormatting sqref="Z116 Z114 Z112">
    <cfRule type="cellIs" dxfId="194" priority="92" operator="greaterThan">
      <formula>0</formula>
    </cfRule>
  </conditionalFormatting>
  <conditionalFormatting sqref="AF112:AG112 AF114:AG114 AF116:AG116">
    <cfRule type="cellIs" dxfId="193" priority="91" operator="greaterThan">
      <formula>0</formula>
    </cfRule>
  </conditionalFormatting>
  <conditionalFormatting sqref="AB112:AC112 AB114:AC114 AB116:AC116 AE116 AE114 AE112">
    <cfRule type="cellIs" dxfId="192" priority="90" operator="greaterThan">
      <formula>0</formula>
    </cfRule>
  </conditionalFormatting>
  <conditionalFormatting sqref="AD112 AD114 AD116">
    <cfRule type="cellIs" dxfId="191" priority="89" operator="greaterThan">
      <formula>0</formula>
    </cfRule>
  </conditionalFormatting>
  <conditionalFormatting sqref="C118:H118 C120:H120 C122:H122 R122:W122 R120:W120 R118:W118">
    <cfRule type="cellIs" dxfId="190" priority="88" operator="greaterThan">
      <formula>0</formula>
    </cfRule>
  </conditionalFormatting>
  <conditionalFormatting sqref="N118:Q118 N120:Q120 N122:Q122">
    <cfRule type="cellIs" dxfId="189" priority="87" operator="greaterThan">
      <formula>0</formula>
    </cfRule>
  </conditionalFormatting>
  <conditionalFormatting sqref="I118:K118 I120:K120 I122:K122 M122 M120 M118">
    <cfRule type="cellIs" dxfId="188" priority="86" operator="greaterThan">
      <formula>0</formula>
    </cfRule>
  </conditionalFormatting>
  <conditionalFormatting sqref="L118 L120 L122">
    <cfRule type="cellIs" dxfId="187" priority="85" operator="greaterThan">
      <formula>0</formula>
    </cfRule>
  </conditionalFormatting>
  <conditionalFormatting sqref="X122 X120 X118">
    <cfRule type="cellIs" dxfId="186" priority="84" operator="greaterThan">
      <formula>0</formula>
    </cfRule>
  </conditionalFormatting>
  <conditionalFormatting sqref="Y122 Y120 Y118">
    <cfRule type="cellIs" dxfId="185" priority="83" operator="greaterThan">
      <formula>0</formula>
    </cfRule>
  </conditionalFormatting>
  <conditionalFormatting sqref="AA122 AA120 AA118">
    <cfRule type="cellIs" dxfId="184" priority="82" operator="greaterThan">
      <formula>0</formula>
    </cfRule>
  </conditionalFormatting>
  <conditionalFormatting sqref="Z122 Z120 Z118">
    <cfRule type="cellIs" dxfId="183" priority="81" operator="greaterThan">
      <formula>0</formula>
    </cfRule>
  </conditionalFormatting>
  <conditionalFormatting sqref="AF118:AG118 AF120:AG120 AF122:AG122">
    <cfRule type="cellIs" dxfId="182" priority="80" operator="greaterThan">
      <formula>0</formula>
    </cfRule>
  </conditionalFormatting>
  <conditionalFormatting sqref="AB118:AC118 AB120:AC120 AB122:AC122 AE122 AE120 AE118">
    <cfRule type="cellIs" dxfId="181" priority="79" operator="greaterThan">
      <formula>0</formula>
    </cfRule>
  </conditionalFormatting>
  <conditionalFormatting sqref="AD118 AD120 AD122">
    <cfRule type="cellIs" dxfId="180" priority="78" operator="greaterThan">
      <formula>0</formula>
    </cfRule>
  </conditionalFormatting>
  <conditionalFormatting sqref="C50:H50 C52:H52 C54:H54 R54:W54 R52:W52 R50:W50">
    <cfRule type="cellIs" dxfId="179" priority="77" operator="greaterThan">
      <formula>0</formula>
    </cfRule>
  </conditionalFormatting>
  <conditionalFormatting sqref="N50:Q50 N52:Q52 N54:Q54">
    <cfRule type="cellIs" dxfId="178" priority="76" operator="greaterThan">
      <formula>0</formula>
    </cfRule>
  </conditionalFormatting>
  <conditionalFormatting sqref="I50:K50 I52:K52 I54:K54 M54 M52 M50">
    <cfRule type="cellIs" dxfId="177" priority="75" operator="greaterThan">
      <formula>0</formula>
    </cfRule>
  </conditionalFormatting>
  <conditionalFormatting sqref="L50 L52 L54">
    <cfRule type="cellIs" dxfId="176" priority="74" operator="greaterThan">
      <formula>0</formula>
    </cfRule>
  </conditionalFormatting>
  <conditionalFormatting sqref="X54 X52 X50">
    <cfRule type="cellIs" dxfId="175" priority="73" operator="greaterThan">
      <formula>0</formula>
    </cfRule>
  </conditionalFormatting>
  <conditionalFormatting sqref="Y54 Y52 Y50">
    <cfRule type="cellIs" dxfId="174" priority="72" operator="greaterThan">
      <formula>0</formula>
    </cfRule>
  </conditionalFormatting>
  <conditionalFormatting sqref="AA54 AA52 AA50">
    <cfRule type="cellIs" dxfId="173" priority="71" operator="greaterThan">
      <formula>0</formula>
    </cfRule>
  </conditionalFormatting>
  <conditionalFormatting sqref="Z54 Z52 Z50">
    <cfRule type="cellIs" dxfId="172" priority="70" operator="greaterThan">
      <formula>0</formula>
    </cfRule>
  </conditionalFormatting>
  <conditionalFormatting sqref="AF50:AG50 AF52:AG52 AF54:AG54">
    <cfRule type="cellIs" dxfId="171" priority="69" operator="greaterThan">
      <formula>0</formula>
    </cfRule>
  </conditionalFormatting>
  <conditionalFormatting sqref="AB50:AC50 AB52:AC52 AB54:AC54 AE54 AE52 AE50">
    <cfRule type="cellIs" dxfId="170" priority="68" operator="greaterThan">
      <formula>0</formula>
    </cfRule>
  </conditionalFormatting>
  <conditionalFormatting sqref="AD50 AD52 AD54">
    <cfRule type="cellIs" dxfId="169" priority="67" operator="greaterThan">
      <formula>0</formula>
    </cfRule>
  </conditionalFormatting>
  <conditionalFormatting sqref="C56:H56 C58:H58 C60:H60 C62:H62 R62:W62 R60:W60 R58:W58 R56:W56">
    <cfRule type="cellIs" dxfId="168" priority="66" operator="greaterThan">
      <formula>0</formula>
    </cfRule>
  </conditionalFormatting>
  <conditionalFormatting sqref="N56:Q56 N58:Q58 N60:Q60 N62:Q62">
    <cfRule type="cellIs" dxfId="167" priority="65" operator="greaterThan">
      <formula>0</formula>
    </cfRule>
  </conditionalFormatting>
  <conditionalFormatting sqref="I56:K56 I58:K58 I60:K60 I62:K62 M62 M60 M58 M56">
    <cfRule type="cellIs" dxfId="166" priority="64" operator="greaterThan">
      <formula>0</formula>
    </cfRule>
  </conditionalFormatting>
  <conditionalFormatting sqref="L56 L58 L60 L62">
    <cfRule type="cellIs" dxfId="165" priority="63" operator="greaterThan">
      <formula>0</formula>
    </cfRule>
  </conditionalFormatting>
  <conditionalFormatting sqref="X62 X60 X58 X56">
    <cfRule type="cellIs" dxfId="164" priority="62" operator="greaterThan">
      <formula>0</formula>
    </cfRule>
  </conditionalFormatting>
  <conditionalFormatting sqref="Y62 Y60 Y58 Y56">
    <cfRule type="cellIs" dxfId="163" priority="61" operator="greaterThan">
      <formula>0</formula>
    </cfRule>
  </conditionalFormatting>
  <conditionalFormatting sqref="AA62 AA60 AA58 AA56">
    <cfRule type="cellIs" dxfId="162" priority="60" operator="greaterThan">
      <formula>0</formula>
    </cfRule>
  </conditionalFormatting>
  <conditionalFormatting sqref="Z62 Z60 Z58 Z56">
    <cfRule type="cellIs" dxfId="161" priority="59" operator="greaterThan">
      <formula>0</formula>
    </cfRule>
  </conditionalFormatting>
  <conditionalFormatting sqref="AF56:AG56 AF58:AG58 AF60:AG60 AF62:AG62">
    <cfRule type="cellIs" dxfId="160" priority="58" operator="greaterThan">
      <formula>0</formula>
    </cfRule>
  </conditionalFormatting>
  <conditionalFormatting sqref="AB56:AC56 AB58:AC58 AB60:AC60 AB62:AC62 AE62 AE60 AE58 AE56">
    <cfRule type="cellIs" dxfId="159" priority="57" operator="greaterThan">
      <formula>0</formula>
    </cfRule>
  </conditionalFormatting>
  <conditionalFormatting sqref="AD56 AD58 AD60 AD62">
    <cfRule type="cellIs" dxfId="158" priority="56" operator="greaterThan">
      <formula>0</formula>
    </cfRule>
  </conditionalFormatting>
  <conditionalFormatting sqref="C64:H64 C66:H66 R66:W66 R64:W64">
    <cfRule type="cellIs" dxfId="157" priority="55" operator="greaterThan">
      <formula>0</formula>
    </cfRule>
  </conditionalFormatting>
  <conditionalFormatting sqref="N64:Q64 N66:Q66">
    <cfRule type="cellIs" dxfId="156" priority="54" operator="greaterThan">
      <formula>0</formula>
    </cfRule>
  </conditionalFormatting>
  <conditionalFormatting sqref="I64:K64 I66:K66 M66 M64">
    <cfRule type="cellIs" dxfId="155" priority="53" operator="greaterThan">
      <formula>0</formula>
    </cfRule>
  </conditionalFormatting>
  <conditionalFormatting sqref="L64 L66">
    <cfRule type="cellIs" dxfId="154" priority="52" operator="greaterThan">
      <formula>0</formula>
    </cfRule>
  </conditionalFormatting>
  <conditionalFormatting sqref="X66 X64">
    <cfRule type="cellIs" dxfId="153" priority="51" operator="greaterThan">
      <formula>0</formula>
    </cfRule>
  </conditionalFormatting>
  <conditionalFormatting sqref="Y66 Y64">
    <cfRule type="cellIs" dxfId="152" priority="50" operator="greaterThan">
      <formula>0</formula>
    </cfRule>
  </conditionalFormatting>
  <conditionalFormatting sqref="AA66 AA64">
    <cfRule type="cellIs" dxfId="151" priority="49" operator="greaterThan">
      <formula>0</formula>
    </cfRule>
  </conditionalFormatting>
  <conditionalFormatting sqref="Z66 Z64">
    <cfRule type="cellIs" dxfId="150" priority="48" operator="greaterThan">
      <formula>0</formula>
    </cfRule>
  </conditionalFormatting>
  <conditionalFormatting sqref="AF64:AG64 AF66:AG66">
    <cfRule type="cellIs" dxfId="149" priority="47" operator="greaterThan">
      <formula>0</formula>
    </cfRule>
  </conditionalFormatting>
  <conditionalFormatting sqref="AB64:AC64 AB66:AC66 AE66 AE64">
    <cfRule type="cellIs" dxfId="148" priority="46" operator="greaterThan">
      <formula>0</formula>
    </cfRule>
  </conditionalFormatting>
  <conditionalFormatting sqref="AD64 AD66">
    <cfRule type="cellIs" dxfId="147" priority="45" operator="greaterThan">
      <formula>0</formula>
    </cfRule>
  </conditionalFormatting>
  <conditionalFormatting sqref="C68:H68 C70:H70 C72:H72 R72:W72 R70:W70 R68:W68">
    <cfRule type="cellIs" dxfId="146" priority="44" operator="greaterThan">
      <formula>0</formula>
    </cfRule>
  </conditionalFormatting>
  <conditionalFormatting sqref="N68:Q68 N70:Q70 N72:Q72">
    <cfRule type="cellIs" dxfId="145" priority="43" operator="greaterThan">
      <formula>0</formula>
    </cfRule>
  </conditionalFormatting>
  <conditionalFormatting sqref="I68:K68 I70:K70 I72:K72 M72 M70 M68">
    <cfRule type="cellIs" dxfId="144" priority="42" operator="greaterThan">
      <formula>0</formula>
    </cfRule>
  </conditionalFormatting>
  <conditionalFormatting sqref="L68 L70 L72">
    <cfRule type="cellIs" dxfId="143" priority="41" operator="greaterThan">
      <formula>0</formula>
    </cfRule>
  </conditionalFormatting>
  <conditionalFormatting sqref="X72 X70 X68">
    <cfRule type="cellIs" dxfId="142" priority="40" operator="greaterThan">
      <formula>0</formula>
    </cfRule>
  </conditionalFormatting>
  <conditionalFormatting sqref="Y72 Y70 Y68">
    <cfRule type="cellIs" dxfId="141" priority="39" operator="greaterThan">
      <formula>0</formula>
    </cfRule>
  </conditionalFormatting>
  <conditionalFormatting sqref="AA72 AA70 AA68">
    <cfRule type="cellIs" dxfId="140" priority="38" operator="greaterThan">
      <formula>0</formula>
    </cfRule>
  </conditionalFormatting>
  <conditionalFormatting sqref="Z72 Z70 Z68">
    <cfRule type="cellIs" dxfId="139" priority="37" operator="greaterThan">
      <formula>0</formula>
    </cfRule>
  </conditionalFormatting>
  <conditionalFormatting sqref="AF68:AG68 AF70:AG70 AF72:AG72">
    <cfRule type="cellIs" dxfId="138" priority="36" operator="greaterThan">
      <formula>0</formula>
    </cfRule>
  </conditionalFormatting>
  <conditionalFormatting sqref="AB68:AC68 AB70:AC70 AB72:AC72 AE72 AE70 AE68">
    <cfRule type="cellIs" dxfId="137" priority="35" operator="greaterThan">
      <formula>0</formula>
    </cfRule>
  </conditionalFormatting>
  <conditionalFormatting sqref="AD68 AD70 AD72">
    <cfRule type="cellIs" dxfId="136" priority="34" operator="greaterThan">
      <formula>0</formula>
    </cfRule>
  </conditionalFormatting>
  <conditionalFormatting sqref="C74:H74 C76:H76 C78:H78 R78:W78 R76:W76 R74:W74">
    <cfRule type="cellIs" dxfId="135" priority="33" operator="greaterThan">
      <formula>0</formula>
    </cfRule>
  </conditionalFormatting>
  <conditionalFormatting sqref="N74:Q74 N76:Q76 N78:Q78">
    <cfRule type="cellIs" dxfId="134" priority="32" operator="greaterThan">
      <formula>0</formula>
    </cfRule>
  </conditionalFormatting>
  <conditionalFormatting sqref="I74:K74 I76:K76 I78:K78 M78 M76 M74">
    <cfRule type="cellIs" dxfId="133" priority="31" operator="greaterThan">
      <formula>0</formula>
    </cfRule>
  </conditionalFormatting>
  <conditionalFormatting sqref="L74 L76 L78">
    <cfRule type="cellIs" dxfId="132" priority="30" operator="greaterThan">
      <formula>0</formula>
    </cfRule>
  </conditionalFormatting>
  <conditionalFormatting sqref="X78 X76 X74">
    <cfRule type="cellIs" dxfId="131" priority="29" operator="greaterThan">
      <formula>0</formula>
    </cfRule>
  </conditionalFormatting>
  <conditionalFormatting sqref="Y78 Y76 Y74">
    <cfRule type="cellIs" dxfId="130" priority="28" operator="greaterThan">
      <formula>0</formula>
    </cfRule>
  </conditionalFormatting>
  <conditionalFormatting sqref="AA78 AA76 AA74">
    <cfRule type="cellIs" dxfId="129" priority="27" operator="greaterThan">
      <formula>0</formula>
    </cfRule>
  </conditionalFormatting>
  <conditionalFormatting sqref="Z78 Z76 Z74">
    <cfRule type="cellIs" dxfId="128" priority="26" operator="greaterThan">
      <formula>0</formula>
    </cfRule>
  </conditionalFormatting>
  <conditionalFormatting sqref="AF74:AG74 AF76:AG76 AF78:AG78">
    <cfRule type="cellIs" dxfId="127" priority="25" operator="greaterThan">
      <formula>0</formula>
    </cfRule>
  </conditionalFormatting>
  <conditionalFormatting sqref="AB74:AC74 AB76:AC76 AB78:AC78 AE78 AE76 AE74">
    <cfRule type="cellIs" dxfId="126" priority="24" operator="greaterThan">
      <formula>0</formula>
    </cfRule>
  </conditionalFormatting>
  <conditionalFormatting sqref="AD74 AD76 AD78">
    <cfRule type="cellIs" dxfId="125" priority="23" operator="greaterThan">
      <formula>0</formula>
    </cfRule>
  </conditionalFormatting>
  <conditionalFormatting sqref="C80:H80 C82:H82 R82:W82 R80:W80">
    <cfRule type="cellIs" dxfId="124" priority="22" operator="greaterThan">
      <formula>0</formula>
    </cfRule>
  </conditionalFormatting>
  <conditionalFormatting sqref="N80:Q80 N82:Q82">
    <cfRule type="cellIs" dxfId="123" priority="21" operator="greaterThan">
      <formula>0</formula>
    </cfRule>
  </conditionalFormatting>
  <conditionalFormatting sqref="I80:K80 I82:K82 M82 M80">
    <cfRule type="cellIs" dxfId="122" priority="20" operator="greaterThan">
      <formula>0</formula>
    </cfRule>
  </conditionalFormatting>
  <conditionalFormatting sqref="L80 L82">
    <cfRule type="cellIs" dxfId="121" priority="19" operator="greaterThan">
      <formula>0</formula>
    </cfRule>
  </conditionalFormatting>
  <conditionalFormatting sqref="X82 X80">
    <cfRule type="cellIs" dxfId="120" priority="18" operator="greaterThan">
      <formula>0</formula>
    </cfRule>
  </conditionalFormatting>
  <conditionalFormatting sqref="Y82 Y80">
    <cfRule type="cellIs" dxfId="119" priority="17" operator="greaterThan">
      <formula>0</formula>
    </cfRule>
  </conditionalFormatting>
  <conditionalFormatting sqref="AA82 AA80">
    <cfRule type="cellIs" dxfId="118" priority="16" operator="greaterThan">
      <formula>0</formula>
    </cfRule>
  </conditionalFormatting>
  <conditionalFormatting sqref="Z82 Z80">
    <cfRule type="cellIs" dxfId="117" priority="15" operator="greaterThan">
      <formula>0</formula>
    </cfRule>
  </conditionalFormatting>
  <conditionalFormatting sqref="AF80:AG80 AF82:AG82">
    <cfRule type="cellIs" dxfId="116" priority="14" operator="greaterThan">
      <formula>0</formula>
    </cfRule>
  </conditionalFormatting>
  <conditionalFormatting sqref="AB80:AC80 AB82:AC82 AE82 AE80">
    <cfRule type="cellIs" dxfId="115" priority="13" operator="greaterThan">
      <formula>0</formula>
    </cfRule>
  </conditionalFormatting>
  <conditionalFormatting sqref="AD80 AD82">
    <cfRule type="cellIs" dxfId="114" priority="12" operator="greaterThan">
      <formula>0</formula>
    </cfRule>
  </conditionalFormatting>
  <conditionalFormatting sqref="C186:H186 R186:W186">
    <cfRule type="cellIs" dxfId="113" priority="11" operator="greaterThan">
      <formula>0</formula>
    </cfRule>
  </conditionalFormatting>
  <conditionalFormatting sqref="N186:Q186">
    <cfRule type="cellIs" dxfId="112" priority="10" operator="greaterThan">
      <formula>0</formula>
    </cfRule>
  </conditionalFormatting>
  <conditionalFormatting sqref="I186:K186 M186">
    <cfRule type="cellIs" dxfId="111" priority="9" operator="greaterThan">
      <formula>0</formula>
    </cfRule>
  </conditionalFormatting>
  <conditionalFormatting sqref="L186">
    <cfRule type="cellIs" dxfId="110" priority="8" operator="greaterThan">
      <formula>0</formula>
    </cfRule>
  </conditionalFormatting>
  <conditionalFormatting sqref="X186">
    <cfRule type="cellIs" dxfId="109" priority="7" operator="greaterThan">
      <formula>0</formula>
    </cfRule>
  </conditionalFormatting>
  <conditionalFormatting sqref="Y186">
    <cfRule type="cellIs" dxfId="108" priority="6" operator="greaterThan">
      <formula>0</formula>
    </cfRule>
  </conditionalFormatting>
  <conditionalFormatting sqref="AA186">
    <cfRule type="cellIs" dxfId="107" priority="5" operator="greaterThan">
      <formula>0</formula>
    </cfRule>
  </conditionalFormatting>
  <conditionalFormatting sqref="Z186">
    <cfRule type="cellIs" dxfId="106" priority="4" operator="greaterThan">
      <formula>0</formula>
    </cfRule>
  </conditionalFormatting>
  <conditionalFormatting sqref="AF186:AG186">
    <cfRule type="cellIs" dxfId="105" priority="3" operator="greaterThan">
      <formula>0</formula>
    </cfRule>
  </conditionalFormatting>
  <conditionalFormatting sqref="AB186:AC186 AE186">
    <cfRule type="cellIs" dxfId="104" priority="2" operator="greaterThan">
      <formula>0</formula>
    </cfRule>
  </conditionalFormatting>
  <conditionalFormatting sqref="AD186">
    <cfRule type="cellIs" dxfId="103" priority="1" operator="greaterThan">
      <formula>0</formula>
    </cfRule>
  </conditionalFormatting>
  <dataValidations count="1">
    <dataValidation type="list" allowBlank="1" showInputMessage="1" showErrorMessage="1" sqref="AI192:AI1048576">
      <formula1>$C$3:$C$5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'Prix BPU'!$C$3:$C$300</xm:f>
          </x14:formula1>
          <xm:sqref>C2:V2 AB2:AG2</xm:sqref>
        </x14:dataValidation>
        <x14:dataValidation type="list" allowBlank="1" showInputMessage="1" showErrorMessage="1" promptTitle="Cataolgue" prompt="selon">
          <x14:formula1>
            <xm:f>'Prix BPU'!$G$3:$G$300</xm:f>
          </x14:formula1>
          <xm:sqref>W2:AA2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998"/>
  <sheetViews>
    <sheetView tabSelected="1" zoomScale="93" zoomScaleNormal="93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E33" sqref="AE33"/>
    </sheetView>
  </sheetViews>
  <sheetFormatPr baseColWidth="10" defaultColWidth="11.44140625" defaultRowHeight="15.6" x14ac:dyDescent="0.3"/>
  <cols>
    <col min="1" max="1" width="18.21875" style="107" customWidth="1"/>
    <col min="2" max="2" width="5.44140625" style="23" customWidth="1"/>
    <col min="3" max="22" width="7.33203125" style="18" customWidth="1"/>
    <col min="23" max="28" width="7.33203125" style="27" customWidth="1"/>
    <col min="29" max="29" width="16.5546875" style="28" customWidth="1"/>
    <col min="30" max="30" width="7.5546875" style="29" customWidth="1"/>
    <col min="31" max="31" width="21.33203125" style="73" customWidth="1"/>
    <col min="32" max="32" width="21.33203125" style="74" customWidth="1"/>
    <col min="33" max="16384" width="11.44140625" style="17"/>
  </cols>
  <sheetData>
    <row r="1" spans="1:32" ht="7.2" customHeight="1" thickBot="1" x14ac:dyDescent="0.35">
      <c r="AC1" s="117" t="s">
        <v>622</v>
      </c>
      <c r="AD1" s="119" t="s">
        <v>300</v>
      </c>
      <c r="AE1" s="121" t="s">
        <v>623</v>
      </c>
      <c r="AF1" s="115" t="s">
        <v>306</v>
      </c>
    </row>
    <row r="2" spans="1:32" s="14" customFormat="1" ht="28.8" customHeight="1" thickBot="1" x14ac:dyDescent="0.35">
      <c r="A2" s="58" t="s">
        <v>621</v>
      </c>
      <c r="B2" s="13"/>
      <c r="C2" s="97"/>
      <c r="D2" s="103"/>
      <c r="E2" s="99"/>
      <c r="F2" s="99"/>
      <c r="G2" s="103" t="s">
        <v>620</v>
      </c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8"/>
      <c r="W2" s="100"/>
      <c r="X2" s="104"/>
      <c r="Y2" s="104"/>
      <c r="Z2" s="104" t="s">
        <v>311</v>
      </c>
      <c r="AA2" s="102"/>
      <c r="AB2" s="101"/>
      <c r="AC2" s="118"/>
      <c r="AD2" s="120"/>
      <c r="AE2" s="122"/>
      <c r="AF2" s="116"/>
    </row>
    <row r="3" spans="1:32" ht="18" customHeight="1" x14ac:dyDescent="0.3">
      <c r="A3" s="123">
        <v>1</v>
      </c>
      <c r="B3" s="63" t="s">
        <v>310</v>
      </c>
      <c r="C3" s="89" t="s">
        <v>0</v>
      </c>
      <c r="D3" s="89" t="s">
        <v>4</v>
      </c>
      <c r="E3" s="89" t="s">
        <v>0</v>
      </c>
      <c r="F3" s="89" t="s">
        <v>6</v>
      </c>
      <c r="G3" s="89" t="s">
        <v>5</v>
      </c>
      <c r="H3" s="89" t="s">
        <v>0</v>
      </c>
      <c r="I3" s="89" t="s">
        <v>0</v>
      </c>
      <c r="J3" s="89" t="s">
        <v>0</v>
      </c>
      <c r="K3" s="89" t="s">
        <v>0</v>
      </c>
      <c r="L3" s="89" t="s">
        <v>0</v>
      </c>
      <c r="M3" s="89" t="s">
        <v>0</v>
      </c>
      <c r="N3" s="89" t="s">
        <v>0</v>
      </c>
      <c r="O3" s="89" t="s">
        <v>0</v>
      </c>
      <c r="P3" s="89" t="s">
        <v>0</v>
      </c>
      <c r="Q3" s="89" t="s">
        <v>0</v>
      </c>
      <c r="R3" s="89" t="s">
        <v>0</v>
      </c>
      <c r="S3" s="89" t="s">
        <v>0</v>
      </c>
      <c r="T3" s="89" t="s">
        <v>0</v>
      </c>
      <c r="U3" s="89" t="s">
        <v>0</v>
      </c>
      <c r="V3" s="89" t="s">
        <v>0</v>
      </c>
      <c r="W3" s="90" t="s">
        <v>21</v>
      </c>
      <c r="X3" s="90" t="s">
        <v>21</v>
      </c>
      <c r="Y3" s="90" t="s">
        <v>21</v>
      </c>
      <c r="Z3" s="90" t="s">
        <v>21</v>
      </c>
      <c r="AA3" s="90" t="s">
        <v>21</v>
      </c>
      <c r="AB3" s="90" t="s">
        <v>21</v>
      </c>
      <c r="AC3" s="87"/>
      <c r="AD3" s="111" t="str">
        <f>IF($AC5&lt;4999.99,"1",IF($AC5&gt;15000,"3","2"))</f>
        <v>1</v>
      </c>
      <c r="AE3" s="65"/>
      <c r="AF3" s="66"/>
    </row>
    <row r="4" spans="1:32" ht="18" customHeight="1" x14ac:dyDescent="0.3">
      <c r="A4" s="124"/>
      <c r="B4" s="83" t="s">
        <v>299</v>
      </c>
      <c r="C4" s="86"/>
      <c r="D4" s="86"/>
      <c r="E4" s="86">
        <v>5</v>
      </c>
      <c r="F4" s="86">
        <v>2.5</v>
      </c>
      <c r="G4" s="86"/>
      <c r="H4" s="86"/>
      <c r="I4" s="86"/>
      <c r="J4" s="86"/>
      <c r="K4" s="86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6"/>
      <c r="Z4" s="86"/>
      <c r="AA4" s="86"/>
      <c r="AB4" s="86"/>
      <c r="AC4" s="88"/>
      <c r="AD4" s="126"/>
      <c r="AE4" s="84"/>
      <c r="AF4" s="85"/>
    </row>
    <row r="5" spans="1:32" s="96" customFormat="1" ht="21.6" customHeight="1" thickBot="1" x14ac:dyDescent="0.35">
      <c r="A5" s="125"/>
      <c r="B5" s="64" t="s">
        <v>22</v>
      </c>
      <c r="C5" s="91">
        <f>INDEX('Prix BPU'!$C$3:$E$300,MATCH('ESSAI 4'!C$3,'Prix BPU'!$C$3:$C$300,),2)*C4</f>
        <v>0</v>
      </c>
      <c r="D5" s="91">
        <f>INDEX('Prix BPU'!$C$3:$E$300,MATCH('ESSAI 4'!D$3,'Prix BPU'!$C$3:$C$300,),2)*D4</f>
        <v>0</v>
      </c>
      <c r="E5" s="91">
        <f>INDEX('Prix BPU'!$C$3:$E$300,MATCH('ESSAI 4'!E$3,'Prix BPU'!$C$3:$C$300,),2)*E4</f>
        <v>50</v>
      </c>
      <c r="F5" s="91">
        <f>INDEX('Prix BPU'!$C$3:$E$300,MATCH('ESSAI 4'!F$3,'Prix BPU'!$C$3:$C$300,),2)*F4</f>
        <v>55</v>
      </c>
      <c r="G5" s="91">
        <f>INDEX('Prix BPU'!$C$3:$E$300,MATCH('ESSAI 4'!G$3,'Prix BPU'!$C$3:$C$300,),2)*G4</f>
        <v>0</v>
      </c>
      <c r="H5" s="91">
        <f>INDEX('Prix BPU'!$C$3:$E$300,MATCH('ESSAI 4'!H$3,'Prix BPU'!$C$3:$C$300,),2)*H4</f>
        <v>0</v>
      </c>
      <c r="I5" s="91">
        <f>INDEX('Prix BPU'!$C$3:$E$300,MATCH('ESSAI 4'!I$3,'Prix BPU'!$C$3:$C$300,),2)*I4</f>
        <v>0</v>
      </c>
      <c r="J5" s="91">
        <f>INDEX('Prix BPU'!$C$3:$E$300,MATCH('ESSAI 4'!J$3,'Prix BPU'!$C$3:$C$300,),2)*J4</f>
        <v>0</v>
      </c>
      <c r="K5" s="91">
        <f>INDEX('Prix BPU'!$C$3:$E$300,MATCH('ESSAI 4'!K$3,'Prix BPU'!$C$3:$C$300,),2)*K4</f>
        <v>0</v>
      </c>
      <c r="L5" s="91">
        <f>INDEX('Prix BPU'!$C$3:$E$300,MATCH('ESSAI 4'!L$3,'Prix BPU'!$C$3:$C$300,),2)*L4</f>
        <v>0</v>
      </c>
      <c r="M5" s="91">
        <f>INDEX('Prix BPU'!$C$3:$E$300,MATCH('ESSAI 4'!M$3,'Prix BPU'!$C$3:$C$300,),2)*M4</f>
        <v>0</v>
      </c>
      <c r="N5" s="91">
        <f>INDEX('Prix BPU'!$C$3:$E$300,MATCH('ESSAI 4'!N$3,'Prix BPU'!$C$3:$C$300,),2)*N4</f>
        <v>0</v>
      </c>
      <c r="O5" s="91">
        <f>INDEX('Prix BPU'!$C$3:$E$300,MATCH('ESSAI 4'!O$3,'Prix BPU'!$C$3:$C$300,),2)*O4</f>
        <v>0</v>
      </c>
      <c r="P5" s="91">
        <f>INDEX('Prix BPU'!$C$3:$E$300,MATCH('ESSAI 4'!P$3,'Prix BPU'!$C$3:$C$300,),2)*P4</f>
        <v>0</v>
      </c>
      <c r="Q5" s="91">
        <f>INDEX('Prix BPU'!$C$3:$E$300,MATCH('ESSAI 4'!Q$3,'Prix BPU'!$C$3:$C$300,),2)*Q4</f>
        <v>0</v>
      </c>
      <c r="R5" s="91">
        <f>INDEX('Prix BPU'!$C$3:$E$300,MATCH('ESSAI 4'!R$3,'Prix BPU'!$C$3:$C$300,),2)*R4</f>
        <v>0</v>
      </c>
      <c r="S5" s="91">
        <f>INDEX('Prix BPU'!$C$3:$E$300,MATCH('ESSAI 4'!S$3,'Prix BPU'!$C$3:$C$300,),2)*S4</f>
        <v>0</v>
      </c>
      <c r="T5" s="91">
        <f>INDEX('Prix BPU'!$C$3:$E$300,MATCH('ESSAI 4'!T$3,'Prix BPU'!$C$3:$C$300,),2)*T4</f>
        <v>0</v>
      </c>
      <c r="U5" s="91">
        <f>INDEX('Prix BPU'!$C$3:$E$300,MATCH('ESSAI 4'!U$3,'Prix BPU'!$C$3:$C$300,),2)*U4</f>
        <v>0</v>
      </c>
      <c r="V5" s="91">
        <f>INDEX('Prix BPU'!$C$3:$E$300,MATCH('ESSAI 4'!V$3,'Prix BPU'!$C$3:$C$300,),2)*V4</f>
        <v>0</v>
      </c>
      <c r="W5" s="92">
        <f>INDEX('Prix BPU'!$C$3:$E$300,MATCH('ESSAI 4'!W$3,'Prix BPU'!$C$3:$C$300,),3)*W4</f>
        <v>0</v>
      </c>
      <c r="X5" s="92">
        <f>INDEX('Prix BPU'!$C$3:$E$300,MATCH('ESSAI 4'!X$3,'Prix BPU'!$C$3:$C$300,),3)*X4</f>
        <v>0</v>
      </c>
      <c r="Y5" s="92">
        <f>INDEX('Prix BPU'!$C$3:$E$300,MATCH('ESSAI 4'!Y$3,'Prix BPU'!$C$3:$C$300,),3)*Y4</f>
        <v>0</v>
      </c>
      <c r="Z5" s="92">
        <f>INDEX('Prix BPU'!$C$3:$E$300,MATCH('ESSAI 4'!Z$3,'Prix BPU'!$C$3:$C$300,),3)*Z4</f>
        <v>0</v>
      </c>
      <c r="AA5" s="92">
        <f>INDEX('Prix BPU'!$C$3:$E$300,MATCH('ESSAI 4'!AA$3,'Prix BPU'!$C$3:$C$300,),3)*AA4</f>
        <v>0</v>
      </c>
      <c r="AB5" s="92">
        <f>INDEX('Prix BPU'!$C$3:$E$300,MATCH('ESSAI 4'!AB$3,'Prix BPU'!$C$3:$C$300,),3)*AB4</f>
        <v>0</v>
      </c>
      <c r="AC5" s="93">
        <f>SUM(C5:AB5)</f>
        <v>105</v>
      </c>
      <c r="AD5" s="112"/>
      <c r="AE5" s="94">
        <f>IF($AC5&lt;4999.99,($AC5-$AC5*RABAIS!$C$3),IF('ESSAI 4'!$AC5&gt;15000,('ESSAI 4'!$AC5-'ESSAI 4'!$AC5*RABAIS!$C$5),($AC5-$AC5*RABAIS!$C$4)))</f>
        <v>105</v>
      </c>
      <c r="AF5" s="95">
        <f>AE5*1.2</f>
        <v>126</v>
      </c>
    </row>
    <row r="6" spans="1:32" ht="18" customHeight="1" x14ac:dyDescent="0.3">
      <c r="A6" s="123">
        <v>2</v>
      </c>
      <c r="B6" s="63" t="s">
        <v>310</v>
      </c>
      <c r="C6" s="89" t="s">
        <v>0</v>
      </c>
      <c r="D6" s="89" t="s">
        <v>0</v>
      </c>
      <c r="E6" s="89" t="s">
        <v>0</v>
      </c>
      <c r="F6" s="89" t="s">
        <v>0</v>
      </c>
      <c r="G6" s="89" t="s">
        <v>0</v>
      </c>
      <c r="H6" s="89" t="s">
        <v>0</v>
      </c>
      <c r="I6" s="89" t="s">
        <v>0</v>
      </c>
      <c r="J6" s="89" t="s">
        <v>0</v>
      </c>
      <c r="K6" s="89" t="s">
        <v>0</v>
      </c>
      <c r="L6" s="89" t="s">
        <v>0</v>
      </c>
      <c r="M6" s="89" t="s">
        <v>0</v>
      </c>
      <c r="N6" s="89" t="s">
        <v>0</v>
      </c>
      <c r="O6" s="89" t="s">
        <v>0</v>
      </c>
      <c r="P6" s="89" t="s">
        <v>0</v>
      </c>
      <c r="Q6" s="89" t="s">
        <v>0</v>
      </c>
      <c r="R6" s="89" t="s">
        <v>0</v>
      </c>
      <c r="S6" s="89" t="s">
        <v>0</v>
      </c>
      <c r="T6" s="89" t="s">
        <v>0</v>
      </c>
      <c r="U6" s="89" t="s">
        <v>0</v>
      </c>
      <c r="V6" s="89" t="s">
        <v>0</v>
      </c>
      <c r="W6" s="90" t="s">
        <v>21</v>
      </c>
      <c r="X6" s="90" t="s">
        <v>25</v>
      </c>
      <c r="Y6" s="90" t="s">
        <v>25</v>
      </c>
      <c r="Z6" s="90" t="s">
        <v>21</v>
      </c>
      <c r="AA6" s="90" t="s">
        <v>21</v>
      </c>
      <c r="AB6" s="90" t="s">
        <v>21</v>
      </c>
      <c r="AC6" s="87"/>
      <c r="AD6" s="111" t="str">
        <f>IF($AC8&lt;4999.99,"1",IF($AC8&gt;15000,"3","2"))</f>
        <v>1</v>
      </c>
      <c r="AE6" s="65"/>
      <c r="AF6" s="66"/>
    </row>
    <row r="7" spans="1:32" ht="18" customHeight="1" x14ac:dyDescent="0.3">
      <c r="A7" s="124"/>
      <c r="B7" s="83" t="s">
        <v>299</v>
      </c>
      <c r="C7" s="86"/>
      <c r="D7" s="86"/>
      <c r="E7" s="86"/>
      <c r="F7" s="86"/>
      <c r="G7" s="86"/>
      <c r="H7" s="86"/>
      <c r="I7" s="86"/>
      <c r="J7" s="86"/>
      <c r="K7" s="86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6"/>
      <c r="Z7" s="86"/>
      <c r="AA7" s="86"/>
      <c r="AB7" s="86"/>
      <c r="AC7" s="88"/>
      <c r="AD7" s="126"/>
      <c r="AE7" s="84"/>
      <c r="AF7" s="85"/>
    </row>
    <row r="8" spans="1:32" s="96" customFormat="1" ht="21.6" customHeight="1" thickBot="1" x14ac:dyDescent="0.35">
      <c r="A8" s="125"/>
      <c r="B8" s="64" t="s">
        <v>22</v>
      </c>
      <c r="C8" s="91">
        <f>INDEX('Prix BPU'!$C$3:$E$300,MATCH('ESSAI 4'!C$6,'Prix BPU'!$C$3:$C$300,),2)*C7</f>
        <v>0</v>
      </c>
      <c r="D8" s="91">
        <f>INDEX('Prix BPU'!$C$3:$E$300,MATCH('ESSAI 4'!D$6,'Prix BPU'!$C$3:$C$300,),2)*D7</f>
        <v>0</v>
      </c>
      <c r="E8" s="91">
        <f>INDEX('Prix BPU'!$C$3:$E$300,MATCH('ESSAI 4'!E$6,'Prix BPU'!$C$3:$C$300,),2)*E7</f>
        <v>0</v>
      </c>
      <c r="F8" s="91">
        <f>INDEX('Prix BPU'!$C$3:$E$300,MATCH('ESSAI 4'!F$6,'Prix BPU'!$C$3:$C$300,),2)*F7</f>
        <v>0</v>
      </c>
      <c r="G8" s="91">
        <f>INDEX('Prix BPU'!$C$3:$E$300,MATCH('ESSAI 4'!G$6,'Prix BPU'!$C$3:$C$300,),2)*G7</f>
        <v>0</v>
      </c>
      <c r="H8" s="91">
        <f>INDEX('Prix BPU'!$C$3:$E$300,MATCH('ESSAI 4'!H$6,'Prix BPU'!$C$3:$C$300,),2)*H7</f>
        <v>0</v>
      </c>
      <c r="I8" s="91">
        <f>INDEX('Prix BPU'!$C$3:$E$300,MATCH('ESSAI 4'!I$6,'Prix BPU'!$C$3:$C$300,),2)*I7</f>
        <v>0</v>
      </c>
      <c r="J8" s="91">
        <f>INDEX('Prix BPU'!$C$3:$E$300,MATCH('ESSAI 4'!J$6,'Prix BPU'!$C$3:$C$300,),2)*J7</f>
        <v>0</v>
      </c>
      <c r="K8" s="91">
        <f>INDEX('Prix BPU'!$C$3:$E$300,MATCH('ESSAI 4'!K$6,'Prix BPU'!$C$3:$C$300,),2)*K7</f>
        <v>0</v>
      </c>
      <c r="L8" s="91">
        <f>INDEX('Prix BPU'!$C$3:$E$300,MATCH('ESSAI 4'!L$6,'Prix BPU'!$C$3:$C$300,),2)*L7</f>
        <v>0</v>
      </c>
      <c r="M8" s="91">
        <f>INDEX('Prix BPU'!$C$3:$E$300,MATCH('ESSAI 4'!M$6,'Prix BPU'!$C$3:$C$300,),2)*M7</f>
        <v>0</v>
      </c>
      <c r="N8" s="91">
        <f>INDEX('Prix BPU'!$C$3:$E$300,MATCH('ESSAI 4'!N$6,'Prix BPU'!$C$3:$C$300,),2)*N7</f>
        <v>0</v>
      </c>
      <c r="O8" s="91">
        <f>INDEX('Prix BPU'!$C$3:$E$300,MATCH('ESSAI 4'!O$6,'Prix BPU'!$C$3:$C$300,),2)*O7</f>
        <v>0</v>
      </c>
      <c r="P8" s="91">
        <f>INDEX('Prix BPU'!$C$3:$E$300,MATCH('ESSAI 4'!P$6,'Prix BPU'!$C$3:$C$300,),2)*P7</f>
        <v>0</v>
      </c>
      <c r="Q8" s="91">
        <f>INDEX('Prix BPU'!$C$3:$E$300,MATCH('ESSAI 4'!Q$6,'Prix BPU'!$C$3:$C$300,),2)*Q7</f>
        <v>0</v>
      </c>
      <c r="R8" s="91">
        <f>INDEX('Prix BPU'!$C$3:$E$300,MATCH('ESSAI 4'!R$6,'Prix BPU'!$C$3:$C$300,),2)*R7</f>
        <v>0</v>
      </c>
      <c r="S8" s="91">
        <f>INDEX('Prix BPU'!$C$3:$E$300,MATCH('ESSAI 4'!S$6,'Prix BPU'!$C$3:$C$300,),2)*S7</f>
        <v>0</v>
      </c>
      <c r="T8" s="91">
        <f>INDEX('Prix BPU'!$C$3:$E$300,MATCH('ESSAI 4'!T$6,'Prix BPU'!$C$3:$C$300,),2)*T7</f>
        <v>0</v>
      </c>
      <c r="U8" s="91">
        <f>INDEX('Prix BPU'!$C$3:$E$300,MATCH('ESSAI 4'!U$6,'Prix BPU'!$C$3:$C$300,),2)*U7</f>
        <v>0</v>
      </c>
      <c r="V8" s="91">
        <f>INDEX('Prix BPU'!$C$3:$E$300,MATCH('ESSAI 4'!V$6,'Prix BPU'!$C$3:$C$300,),2)*V7</f>
        <v>0</v>
      </c>
      <c r="W8" s="92">
        <f>INDEX('Prix BPU'!$C$3:$E$300,MATCH('ESSAI 4'!W$6,'Prix BPU'!$C$3:$C$300,),3)*W7</f>
        <v>0</v>
      </c>
      <c r="X8" s="92">
        <f>INDEX('Prix BPU'!$C$3:$E$300,MATCH('ESSAI 4'!X$6,'Prix BPU'!$C$3:$C$300,),3)*X7</f>
        <v>0</v>
      </c>
      <c r="Y8" s="92">
        <f>INDEX('Prix BPU'!$C$3:$E$300,MATCH('ESSAI 4'!Y$6,'Prix BPU'!$C$3:$C$300,),3)*Y7</f>
        <v>0</v>
      </c>
      <c r="Z8" s="92">
        <f>INDEX('Prix BPU'!$C$3:$E$300,MATCH('ESSAI 4'!Z$6,'Prix BPU'!$C$3:$C$300,),3)*Z7</f>
        <v>0</v>
      </c>
      <c r="AA8" s="92">
        <f>INDEX('Prix BPU'!$C$3:$E$300,MATCH('ESSAI 4'!AA$6,'Prix BPU'!$C$3:$C$300,),3)*AA7</f>
        <v>0</v>
      </c>
      <c r="AB8" s="92">
        <f>INDEX('Prix BPU'!$C$3:$E$300,MATCH('ESSAI 4'!AB$6,'Prix BPU'!$C$3:$C$300,),3)*AB7</f>
        <v>0</v>
      </c>
      <c r="AC8" s="93">
        <f>SUM(C8:AB8)</f>
        <v>0</v>
      </c>
      <c r="AD8" s="112"/>
      <c r="AE8" s="94">
        <f>IF($AC8&lt;4999.99,($AC8-$AC8*RABAIS!$C$3),IF('ESSAI 4'!$AC8&gt;15000,('ESSAI 4'!$AC8-'ESSAI 4'!$AC8*RABAIS!$C$5),($AC8-$AC8*RABAIS!$C$4)))</f>
        <v>0</v>
      </c>
      <c r="AF8" s="95">
        <f>AE8*1.2</f>
        <v>0</v>
      </c>
    </row>
    <row r="9" spans="1:32" ht="18" customHeight="1" x14ac:dyDescent="0.3">
      <c r="A9" s="123">
        <v>3</v>
      </c>
      <c r="B9" s="63" t="s">
        <v>310</v>
      </c>
      <c r="C9" s="89" t="s">
        <v>7</v>
      </c>
      <c r="D9" s="89" t="s">
        <v>4</v>
      </c>
      <c r="E9" s="89" t="s">
        <v>0</v>
      </c>
      <c r="F9" s="89" t="s">
        <v>0</v>
      </c>
      <c r="G9" s="89" t="s">
        <v>2</v>
      </c>
      <c r="H9" s="89" t="s">
        <v>0</v>
      </c>
      <c r="I9" s="89" t="s">
        <v>0</v>
      </c>
      <c r="J9" s="89" t="s">
        <v>0</v>
      </c>
      <c r="K9" s="89" t="s">
        <v>0</v>
      </c>
      <c r="L9" s="89" t="s">
        <v>0</v>
      </c>
      <c r="M9" s="89" t="s">
        <v>0</v>
      </c>
      <c r="N9" s="89" t="s">
        <v>0</v>
      </c>
      <c r="O9" s="89" t="s">
        <v>0</v>
      </c>
      <c r="P9" s="89" t="s">
        <v>0</v>
      </c>
      <c r="Q9" s="89" t="s">
        <v>0</v>
      </c>
      <c r="R9" s="89" t="s">
        <v>0</v>
      </c>
      <c r="S9" s="89" t="s">
        <v>0</v>
      </c>
      <c r="T9" s="89" t="s">
        <v>0</v>
      </c>
      <c r="U9" s="89" t="s">
        <v>0</v>
      </c>
      <c r="V9" s="89" t="s">
        <v>0</v>
      </c>
      <c r="W9" s="90" t="s">
        <v>29</v>
      </c>
      <c r="X9" s="90" t="s">
        <v>21</v>
      </c>
      <c r="Y9" s="90" t="s">
        <v>21</v>
      </c>
      <c r="Z9" s="90" t="s">
        <v>21</v>
      </c>
      <c r="AA9" s="90" t="s">
        <v>21</v>
      </c>
      <c r="AB9" s="90" t="s">
        <v>21</v>
      </c>
      <c r="AC9" s="87"/>
      <c r="AD9" s="111" t="str">
        <f>IF($AC11&lt;4999.99,"1",IF($AC11&gt;15000,"3","2"))</f>
        <v>1</v>
      </c>
      <c r="AE9" s="65"/>
      <c r="AF9" s="66"/>
    </row>
    <row r="10" spans="1:32" ht="18" customHeight="1" x14ac:dyDescent="0.3">
      <c r="A10" s="124"/>
      <c r="B10" s="83" t="s">
        <v>299</v>
      </c>
      <c r="C10" s="86">
        <v>10</v>
      </c>
      <c r="D10" s="86">
        <v>10</v>
      </c>
      <c r="E10" s="86">
        <v>20</v>
      </c>
      <c r="F10" s="86"/>
      <c r="G10" s="86">
        <v>4</v>
      </c>
      <c r="H10" s="8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86"/>
      <c r="T10" s="86"/>
      <c r="U10" s="86"/>
      <c r="V10" s="86"/>
      <c r="W10" s="86"/>
      <c r="X10" s="86"/>
      <c r="Y10" s="86"/>
      <c r="Z10" s="86"/>
      <c r="AA10" s="86"/>
      <c r="AB10" s="86"/>
      <c r="AC10" s="88"/>
      <c r="AD10" s="126"/>
      <c r="AE10" s="84"/>
      <c r="AF10" s="85"/>
    </row>
    <row r="11" spans="1:32" s="96" customFormat="1" ht="21.6" customHeight="1" thickBot="1" x14ac:dyDescent="0.35">
      <c r="A11" s="125"/>
      <c r="B11" s="64" t="s">
        <v>22</v>
      </c>
      <c r="C11" s="91">
        <f>INDEX('Prix BPU'!$C$3:$E$300,MATCH('ESSAI 4'!C$9,'Prix BPU'!$C$3:$C$300,),2)*C10</f>
        <v>350</v>
      </c>
      <c r="D11" s="91">
        <f>INDEX('Prix BPU'!$C$3:$E$300,MATCH('ESSAI 4'!D$9,'Prix BPU'!$C$3:$C$300,),2)*D10</f>
        <v>550</v>
      </c>
      <c r="E11" s="91">
        <f>INDEX('Prix BPU'!$C$3:$E$300,MATCH('ESSAI 4'!E$9,'Prix BPU'!$C$3:$C$300,),2)*E10</f>
        <v>200</v>
      </c>
      <c r="F11" s="91">
        <f>INDEX('Prix BPU'!$C$3:$E$300,MATCH('ESSAI 4'!F$9,'Prix BPU'!$C$3:$C$300,),2)*F10</f>
        <v>0</v>
      </c>
      <c r="G11" s="91">
        <f>INDEX('Prix BPU'!$C$3:$E$300,MATCH('ESSAI 4'!G$9,'Prix BPU'!$C$3:$C$300,),2)*G10</f>
        <v>60</v>
      </c>
      <c r="H11" s="91">
        <f>INDEX('Prix BPU'!$C$3:$E$300,MATCH('ESSAI 4'!H$9,'Prix BPU'!$C$3:$C$300,),2)*H10</f>
        <v>0</v>
      </c>
      <c r="I11" s="91">
        <f>INDEX('Prix BPU'!$C$3:$E$300,MATCH('ESSAI 4'!I$9,'Prix BPU'!$C$3:$C$300,),2)*I10</f>
        <v>0</v>
      </c>
      <c r="J11" s="91">
        <f>INDEX('Prix BPU'!$C$3:$E$300,MATCH('ESSAI 4'!J$9,'Prix BPU'!$C$3:$C$300,),2)*J10</f>
        <v>0</v>
      </c>
      <c r="K11" s="91">
        <f>INDEX('Prix BPU'!$C$3:$E$300,MATCH('ESSAI 4'!K$9,'Prix BPU'!$C$3:$C$300,),2)*K10</f>
        <v>0</v>
      </c>
      <c r="L11" s="91">
        <f>INDEX('Prix BPU'!$C$3:$E$300,MATCH('ESSAI 4'!L$9,'Prix BPU'!$C$3:$C$300,),2)*L10</f>
        <v>0</v>
      </c>
      <c r="M11" s="91">
        <f>INDEX('Prix BPU'!$C$3:$E$300,MATCH('ESSAI 4'!M$9,'Prix BPU'!$C$3:$C$300,),2)*M10</f>
        <v>0</v>
      </c>
      <c r="N11" s="91">
        <f>INDEX('Prix BPU'!$C$3:$E$300,MATCH('ESSAI 4'!N$9,'Prix BPU'!$C$3:$C$300,),2)*N10</f>
        <v>0</v>
      </c>
      <c r="O11" s="91">
        <f>INDEX('Prix BPU'!$C$3:$E$300,MATCH('ESSAI 4'!O$9,'Prix BPU'!$C$3:$C$300,),2)*O10</f>
        <v>0</v>
      </c>
      <c r="P11" s="91">
        <f>INDEX('Prix BPU'!$C$3:$E$300,MATCH('ESSAI 4'!P$9,'Prix BPU'!$C$3:$C$300,),2)*P10</f>
        <v>0</v>
      </c>
      <c r="Q11" s="91">
        <f>INDEX('Prix BPU'!$C$3:$E$300,MATCH('ESSAI 4'!Q$9,'Prix BPU'!$C$3:$C$300,),2)*Q10</f>
        <v>0</v>
      </c>
      <c r="R11" s="91">
        <f>INDEX('Prix BPU'!$C$3:$E$300,MATCH('ESSAI 4'!R$9,'Prix BPU'!$C$3:$C$300,),2)*R10</f>
        <v>0</v>
      </c>
      <c r="S11" s="91">
        <f>INDEX('Prix BPU'!$C$3:$E$300,MATCH('ESSAI 4'!S$9,'Prix BPU'!$C$3:$C$300,),2)*S10</f>
        <v>0</v>
      </c>
      <c r="T11" s="91">
        <f>INDEX('Prix BPU'!$C$3:$E$300,MATCH('ESSAI 4'!T$9,'Prix BPU'!$C$3:$C$300,),2)*T10</f>
        <v>0</v>
      </c>
      <c r="U11" s="91">
        <f>INDEX('Prix BPU'!$C$3:$E$300,MATCH('ESSAI 4'!U$9,'Prix BPU'!$C$3:$C$300,),2)*U10</f>
        <v>0</v>
      </c>
      <c r="V11" s="91">
        <f>INDEX('Prix BPU'!$C$3:$E$300,MATCH('ESSAI 4'!V$9,'Prix BPU'!$C$3:$C$300,),2)*V10</f>
        <v>0</v>
      </c>
      <c r="W11" s="92">
        <f>INDEX('Prix BPU'!$C$3:$E$300,MATCH('ESSAI 4'!W9,'Prix BPU'!$C$3:$C$300,),3)*W10</f>
        <v>0</v>
      </c>
      <c r="X11" s="92">
        <f>INDEX('Prix BPU'!$C$3:$E$300,MATCH('ESSAI 4'!X9,'Prix BPU'!$C$3:$C$300,),3)*X10</f>
        <v>0</v>
      </c>
      <c r="Y11" s="92">
        <f>INDEX('Prix BPU'!$C$3:$E$300,MATCH('ESSAI 4'!Y9,'Prix BPU'!$C$3:$C$300,),3)*Y10</f>
        <v>0</v>
      </c>
      <c r="Z11" s="92">
        <f>INDEX('Prix BPU'!$C$3:$E$300,MATCH('ESSAI 4'!Z9,'Prix BPU'!$C$3:$C$300,),3)*Z10</f>
        <v>0</v>
      </c>
      <c r="AA11" s="92">
        <f>INDEX('Prix BPU'!$C$3:$E$300,MATCH('ESSAI 4'!AA9,'Prix BPU'!$C$3:$C$300,),3)*AA10</f>
        <v>0</v>
      </c>
      <c r="AB11" s="92">
        <f>INDEX('Prix BPU'!$C$3:$E$300,MATCH('ESSAI 4'!AB9,'Prix BPU'!$C$3:$C$300,),3)*AB10</f>
        <v>0</v>
      </c>
      <c r="AC11" s="93">
        <f>SUM(C11:AB11)</f>
        <v>1160</v>
      </c>
      <c r="AD11" s="112"/>
      <c r="AE11" s="94">
        <f>IF($AC11&lt;4999.99,($AC11-$AC11*RABAIS!$C$3),IF('ESSAI 4'!$AC11&gt;15000,('ESSAI 4'!$AC11-'ESSAI 4'!$AC11*RABAIS!$C$5),($AC11-$AC11*RABAIS!$C$4)))</f>
        <v>1160</v>
      </c>
      <c r="AF11" s="95">
        <f>AE11*1.2</f>
        <v>1392</v>
      </c>
    </row>
    <row r="12" spans="1:32" ht="18" customHeight="1" x14ac:dyDescent="0.3">
      <c r="A12" s="123"/>
      <c r="B12" s="63" t="s">
        <v>310</v>
      </c>
      <c r="C12" s="89" t="s">
        <v>3</v>
      </c>
      <c r="D12" s="89" t="s">
        <v>5</v>
      </c>
      <c r="E12" s="89" t="s">
        <v>0</v>
      </c>
      <c r="F12" s="89" t="s">
        <v>0</v>
      </c>
      <c r="G12" s="89" t="s">
        <v>2</v>
      </c>
      <c r="H12" s="89" t="s">
        <v>0</v>
      </c>
      <c r="I12" s="89" t="s">
        <v>0</v>
      </c>
      <c r="J12" s="89" t="s">
        <v>0</v>
      </c>
      <c r="K12" s="89" t="s">
        <v>0</v>
      </c>
      <c r="L12" s="89" t="s">
        <v>0</v>
      </c>
      <c r="M12" s="89" t="s">
        <v>0</v>
      </c>
      <c r="N12" s="89" t="s">
        <v>0</v>
      </c>
      <c r="O12" s="89" t="s">
        <v>0</v>
      </c>
      <c r="P12" s="89" t="s">
        <v>0</v>
      </c>
      <c r="Q12" s="89" t="s">
        <v>0</v>
      </c>
      <c r="R12" s="89" t="s">
        <v>0</v>
      </c>
      <c r="S12" s="89" t="s">
        <v>0</v>
      </c>
      <c r="T12" s="89" t="s">
        <v>0</v>
      </c>
      <c r="U12" s="89" t="s">
        <v>0</v>
      </c>
      <c r="V12" s="89" t="s">
        <v>0</v>
      </c>
      <c r="W12" s="90" t="s">
        <v>29</v>
      </c>
      <c r="X12" s="90" t="s">
        <v>21</v>
      </c>
      <c r="Y12" s="90" t="s">
        <v>21</v>
      </c>
      <c r="Z12" s="90" t="s">
        <v>25</v>
      </c>
      <c r="AA12" s="90" t="s">
        <v>25</v>
      </c>
      <c r="AB12" s="90" t="s">
        <v>21</v>
      </c>
      <c r="AC12" s="87"/>
      <c r="AD12" s="111" t="str">
        <f>IF($AC14&lt;4999.99,"1",IF($AC14&gt;15000,"3","2"))</f>
        <v>1</v>
      </c>
      <c r="AE12" s="65"/>
      <c r="AF12" s="66"/>
    </row>
    <row r="13" spans="1:32" ht="18" customHeight="1" x14ac:dyDescent="0.3">
      <c r="A13" s="124"/>
      <c r="B13" s="83" t="s">
        <v>299</v>
      </c>
      <c r="C13" s="86"/>
      <c r="D13" s="86"/>
      <c r="E13" s="86"/>
      <c r="F13" s="86"/>
      <c r="G13" s="86"/>
      <c r="H13" s="86"/>
      <c r="I13" s="86"/>
      <c r="J13" s="86"/>
      <c r="K13" s="86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8"/>
      <c r="AD13" s="126"/>
      <c r="AE13" s="84"/>
      <c r="AF13" s="85"/>
    </row>
    <row r="14" spans="1:32" s="96" customFormat="1" ht="21.6" customHeight="1" thickBot="1" x14ac:dyDescent="0.35">
      <c r="A14" s="125"/>
      <c r="B14" s="64" t="s">
        <v>22</v>
      </c>
      <c r="C14" s="91">
        <f>INDEX('Prix BPU'!$C$3:$E$300,MATCH('ESSAI 4'!C12,'Prix BPU'!$C$3:$C$300,),2)*C13</f>
        <v>0</v>
      </c>
      <c r="D14" s="91">
        <f>INDEX('Prix BPU'!$C$3:$E$300,MATCH('ESSAI 4'!D12,'Prix BPU'!$C$3:$C$300,),2)*D13</f>
        <v>0</v>
      </c>
      <c r="E14" s="91">
        <f>INDEX('Prix BPU'!$C$3:$E$300,MATCH('ESSAI 4'!E12,'Prix BPU'!$C$3:$C$300,),2)*E13</f>
        <v>0</v>
      </c>
      <c r="F14" s="91">
        <f>INDEX('Prix BPU'!$C$3:$E$300,MATCH('ESSAI 4'!F12,'Prix BPU'!$C$3:$C$300,),2)*F13</f>
        <v>0</v>
      </c>
      <c r="G14" s="91">
        <f>INDEX('Prix BPU'!$C$3:$E$300,MATCH('ESSAI 4'!G12,'Prix BPU'!$C$3:$C$300,),2)*G13</f>
        <v>0</v>
      </c>
      <c r="H14" s="91">
        <f>INDEX('Prix BPU'!$C$3:$E$300,MATCH('ESSAI 4'!H12,'Prix BPU'!$C$3:$C$300,),2)*H13</f>
        <v>0</v>
      </c>
      <c r="I14" s="91">
        <f>INDEX('Prix BPU'!$C$3:$E$300,MATCH('ESSAI 4'!I12,'Prix BPU'!$C$3:$C$300,),2)*I13</f>
        <v>0</v>
      </c>
      <c r="J14" s="91">
        <f>INDEX('Prix BPU'!$C$3:$E$300,MATCH('ESSAI 4'!J12,'Prix BPU'!$C$3:$C$300,),2)*J13</f>
        <v>0</v>
      </c>
      <c r="K14" s="91">
        <f>INDEX('Prix BPU'!$C$3:$E$300,MATCH('ESSAI 4'!K12,'Prix BPU'!$C$3:$C$300,),2)*K13</f>
        <v>0</v>
      </c>
      <c r="L14" s="91">
        <f>INDEX('Prix BPU'!$C$3:$E$300,MATCH('ESSAI 4'!L12,'Prix BPU'!$C$3:$C$300,),2)*L13</f>
        <v>0</v>
      </c>
      <c r="M14" s="91">
        <f>INDEX('Prix BPU'!$C$3:$E$300,MATCH('ESSAI 4'!M12,'Prix BPU'!$C$3:$C$300,),2)*M13</f>
        <v>0</v>
      </c>
      <c r="N14" s="91">
        <f>INDEX('Prix BPU'!$C$3:$E$300,MATCH('ESSAI 4'!N12,'Prix BPU'!$C$3:$C$300,),2)*N13</f>
        <v>0</v>
      </c>
      <c r="O14" s="91">
        <f>INDEX('Prix BPU'!$C$3:$E$300,MATCH('ESSAI 4'!O12,'Prix BPU'!$C$3:$C$300,),2)*O13</f>
        <v>0</v>
      </c>
      <c r="P14" s="91">
        <f>INDEX('Prix BPU'!$C$3:$E$300,MATCH('ESSAI 4'!P12,'Prix BPU'!$C$3:$C$300,),2)*P13</f>
        <v>0</v>
      </c>
      <c r="Q14" s="91">
        <f>INDEX('Prix BPU'!$C$3:$E$300,MATCH('ESSAI 4'!Q12,'Prix BPU'!$C$3:$C$300,),2)*Q13</f>
        <v>0</v>
      </c>
      <c r="R14" s="91">
        <f>INDEX('Prix BPU'!$C$3:$E$300,MATCH('ESSAI 4'!R12,'Prix BPU'!$C$3:$C$300,),2)*R13</f>
        <v>0</v>
      </c>
      <c r="S14" s="91">
        <f>INDEX('Prix BPU'!$C$3:$E$300,MATCH('ESSAI 4'!S12,'Prix BPU'!$C$3:$C$300,),2)*S13</f>
        <v>0</v>
      </c>
      <c r="T14" s="91">
        <f>INDEX('Prix BPU'!$C$3:$E$300,MATCH('ESSAI 4'!T12,'Prix BPU'!$C$3:$C$300,),2)*T13</f>
        <v>0</v>
      </c>
      <c r="U14" s="91">
        <f>INDEX('Prix BPU'!$C$3:$E$300,MATCH('ESSAI 4'!U12,'Prix BPU'!$C$3:$C$300,),2)*U13</f>
        <v>0</v>
      </c>
      <c r="V14" s="91">
        <f>INDEX('Prix BPU'!$C$3:$E$300,MATCH('ESSAI 4'!V12,'Prix BPU'!$C$3:$C$300,),2)*V13</f>
        <v>0</v>
      </c>
      <c r="W14" s="92">
        <f>INDEX('Prix BPU'!$C$3:$E$300,MATCH('ESSAI 4'!W12,'Prix BPU'!$C$3:$C$300,),3)*W13</f>
        <v>0</v>
      </c>
      <c r="X14" s="92">
        <f>INDEX('Prix BPU'!$C$3:$E$300,MATCH('ESSAI 4'!X12,'Prix BPU'!$C$3:$C$300,),3)*X13</f>
        <v>0</v>
      </c>
      <c r="Y14" s="92">
        <f>INDEX('Prix BPU'!$C$3:$E$300,MATCH('ESSAI 4'!Y12,'Prix BPU'!$C$3:$C$300,),3)*Y13</f>
        <v>0</v>
      </c>
      <c r="Z14" s="92">
        <f>INDEX('Prix BPU'!$C$3:$E$300,MATCH('ESSAI 4'!Z12,'Prix BPU'!$C$3:$C$300,),3)*Z13</f>
        <v>0</v>
      </c>
      <c r="AA14" s="92">
        <f>INDEX('Prix BPU'!$C$3:$E$300,MATCH('ESSAI 4'!AA12,'Prix BPU'!$C$3:$C$300,),3)*AA13</f>
        <v>0</v>
      </c>
      <c r="AB14" s="92">
        <f>INDEX('Prix BPU'!$C$3:$E$300,MATCH('ESSAI 4'!AB12,'Prix BPU'!$C$3:$C$300,),3)*AB13</f>
        <v>0</v>
      </c>
      <c r="AC14" s="93">
        <f>SUM(C14:AB14)</f>
        <v>0</v>
      </c>
      <c r="AD14" s="112"/>
      <c r="AE14" s="94">
        <f>IF($AC14&lt;4999.99,($AC14-$AC14*RABAIS!$C$3),IF('ESSAI 4'!$AC14&gt;15000,('ESSAI 4'!$AC14-'ESSAI 4'!$AC14*RABAIS!$C$5),($AC14-$AC14*RABAIS!$C$4)))</f>
        <v>0</v>
      </c>
      <c r="AF14" s="95">
        <f>AE14*1.2</f>
        <v>0</v>
      </c>
    </row>
    <row r="15" spans="1:32" ht="18" customHeight="1" x14ac:dyDescent="0.3">
      <c r="A15" s="123"/>
      <c r="B15" s="63" t="s">
        <v>310</v>
      </c>
      <c r="C15" s="89" t="s">
        <v>3</v>
      </c>
      <c r="D15" s="89" t="s">
        <v>5</v>
      </c>
      <c r="E15" s="89" t="s">
        <v>0</v>
      </c>
      <c r="F15" s="89" t="s">
        <v>0</v>
      </c>
      <c r="G15" s="89" t="s">
        <v>2</v>
      </c>
      <c r="H15" s="89" t="s">
        <v>0</v>
      </c>
      <c r="I15" s="89" t="s">
        <v>0</v>
      </c>
      <c r="J15" s="89" t="s">
        <v>0</v>
      </c>
      <c r="K15" s="89" t="s">
        <v>0</v>
      </c>
      <c r="L15" s="89" t="s">
        <v>0</v>
      </c>
      <c r="M15" s="89" t="s">
        <v>0</v>
      </c>
      <c r="N15" s="89" t="s">
        <v>0</v>
      </c>
      <c r="O15" s="89" t="s">
        <v>0</v>
      </c>
      <c r="P15" s="89" t="s">
        <v>0</v>
      </c>
      <c r="Q15" s="89" t="s">
        <v>0</v>
      </c>
      <c r="R15" s="89" t="s">
        <v>0</v>
      </c>
      <c r="S15" s="89" t="s">
        <v>0</v>
      </c>
      <c r="T15" s="89" t="s">
        <v>0</v>
      </c>
      <c r="U15" s="89" t="s">
        <v>0</v>
      </c>
      <c r="V15" s="89" t="s">
        <v>0</v>
      </c>
      <c r="W15" s="90" t="s">
        <v>21</v>
      </c>
      <c r="X15" s="90" t="s">
        <v>25</v>
      </c>
      <c r="Y15" s="90" t="s">
        <v>25</v>
      </c>
      <c r="Z15" s="90" t="s">
        <v>21</v>
      </c>
      <c r="AA15" s="90" t="s">
        <v>21</v>
      </c>
      <c r="AB15" s="90" t="s">
        <v>21</v>
      </c>
      <c r="AC15" s="87"/>
      <c r="AD15" s="111" t="str">
        <f>IF($AC17&lt;4999.99,"1",IF($AC17&gt;15000,"3","2"))</f>
        <v>1</v>
      </c>
      <c r="AE15" s="65"/>
      <c r="AF15" s="66"/>
    </row>
    <row r="16" spans="1:32" ht="18" customHeight="1" x14ac:dyDescent="0.3">
      <c r="A16" s="124"/>
      <c r="B16" s="83" t="s">
        <v>299</v>
      </c>
      <c r="C16" s="86"/>
      <c r="D16" s="86"/>
      <c r="E16" s="86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8"/>
      <c r="AD16" s="126"/>
      <c r="AE16" s="84"/>
      <c r="AF16" s="85"/>
    </row>
    <row r="17" spans="1:32" s="96" customFormat="1" ht="21.6" customHeight="1" thickBot="1" x14ac:dyDescent="0.35">
      <c r="A17" s="125"/>
      <c r="B17" s="64" t="s">
        <v>22</v>
      </c>
      <c r="C17" s="91">
        <f>INDEX('Prix BPU'!$C$3:$E$300,MATCH('ESSAI 4'!C15,'Prix BPU'!$C$3:$C$300,),2)*C16</f>
        <v>0</v>
      </c>
      <c r="D17" s="91">
        <f>INDEX('Prix BPU'!$C$3:$E$300,MATCH('ESSAI 4'!D15,'Prix BPU'!$C$3:$C$300,),2)*D16</f>
        <v>0</v>
      </c>
      <c r="E17" s="91">
        <f>INDEX('Prix BPU'!$C$3:$E$300,MATCH('ESSAI 4'!E15,'Prix BPU'!$C$3:$C$300,),2)*E16</f>
        <v>0</v>
      </c>
      <c r="F17" s="91">
        <f>INDEX('Prix BPU'!$C$3:$E$300,MATCH('ESSAI 4'!F15,'Prix BPU'!$C$3:$C$300,),2)*F16</f>
        <v>0</v>
      </c>
      <c r="G17" s="91">
        <f>INDEX('Prix BPU'!$C$3:$E$300,MATCH('ESSAI 4'!G15,'Prix BPU'!$C$3:$C$300,),2)*G16</f>
        <v>0</v>
      </c>
      <c r="H17" s="91">
        <f>INDEX('Prix BPU'!$C$3:$E$300,MATCH('ESSAI 4'!H15,'Prix BPU'!$C$3:$C$300,),2)*H16</f>
        <v>0</v>
      </c>
      <c r="I17" s="91">
        <f>INDEX('Prix BPU'!$C$3:$E$300,MATCH('ESSAI 4'!I15,'Prix BPU'!$C$3:$C$300,),2)*I16</f>
        <v>0</v>
      </c>
      <c r="J17" s="91">
        <f>INDEX('Prix BPU'!$C$3:$E$300,MATCH('ESSAI 4'!J15,'Prix BPU'!$C$3:$C$300,),2)*J16</f>
        <v>0</v>
      </c>
      <c r="K17" s="91">
        <f>INDEX('Prix BPU'!$C$3:$E$300,MATCH('ESSAI 4'!K15,'Prix BPU'!$C$3:$C$300,),2)*K16</f>
        <v>0</v>
      </c>
      <c r="L17" s="91">
        <f>INDEX('Prix BPU'!$C$3:$E$300,MATCH('ESSAI 4'!L15,'Prix BPU'!$C$3:$C$300,),2)*L16</f>
        <v>0</v>
      </c>
      <c r="M17" s="91">
        <f>INDEX('Prix BPU'!$C$3:$E$300,MATCH('ESSAI 4'!M15,'Prix BPU'!$C$3:$C$300,),2)*M16</f>
        <v>0</v>
      </c>
      <c r="N17" s="91">
        <f>INDEX('Prix BPU'!$C$3:$E$300,MATCH('ESSAI 4'!N15,'Prix BPU'!$C$3:$C$300,),2)*N16</f>
        <v>0</v>
      </c>
      <c r="O17" s="91">
        <f>INDEX('Prix BPU'!$C$3:$E$300,MATCH('ESSAI 4'!O15,'Prix BPU'!$C$3:$C$300,),2)*O16</f>
        <v>0</v>
      </c>
      <c r="P17" s="91">
        <f>INDEX('Prix BPU'!$C$3:$E$300,MATCH('ESSAI 4'!P15,'Prix BPU'!$C$3:$C$300,),2)*P16</f>
        <v>0</v>
      </c>
      <c r="Q17" s="91">
        <f>INDEX('Prix BPU'!$C$3:$E$300,MATCH('ESSAI 4'!Q15,'Prix BPU'!$C$3:$C$300,),2)*Q16</f>
        <v>0</v>
      </c>
      <c r="R17" s="91">
        <f>INDEX('Prix BPU'!$C$3:$E$300,MATCH('ESSAI 4'!R15,'Prix BPU'!$C$3:$C$300,),2)*R16</f>
        <v>0</v>
      </c>
      <c r="S17" s="91">
        <f>INDEX('Prix BPU'!$C$3:$E$300,MATCH('ESSAI 4'!S15,'Prix BPU'!$C$3:$C$300,),2)*S16</f>
        <v>0</v>
      </c>
      <c r="T17" s="91">
        <f>INDEX('Prix BPU'!$C$3:$E$300,MATCH('ESSAI 4'!T15,'Prix BPU'!$C$3:$C$300,),2)*T16</f>
        <v>0</v>
      </c>
      <c r="U17" s="91">
        <f>INDEX('Prix BPU'!$C$3:$E$300,MATCH('ESSAI 4'!U15,'Prix BPU'!$C$3:$C$300,),2)*U16</f>
        <v>0</v>
      </c>
      <c r="V17" s="91">
        <f>INDEX('Prix BPU'!$C$3:$E$300,MATCH('ESSAI 4'!V15,'Prix BPU'!$C$3:$C$300,),2)*V16</f>
        <v>0</v>
      </c>
      <c r="W17" s="92">
        <f>INDEX('Prix BPU'!$C$3:$E$300,MATCH('ESSAI 4'!W15,'Prix BPU'!$C$3:$C$300,),3)*W16</f>
        <v>0</v>
      </c>
      <c r="X17" s="92">
        <f>INDEX('Prix BPU'!$C$3:$E$300,MATCH('ESSAI 4'!X15,'Prix BPU'!$C$3:$C$300,),3)*X16</f>
        <v>0</v>
      </c>
      <c r="Y17" s="92">
        <f>INDEX('Prix BPU'!$C$3:$E$300,MATCH('ESSAI 4'!Y15,'Prix BPU'!$C$3:$C$300,),3)*Y16</f>
        <v>0</v>
      </c>
      <c r="Z17" s="92">
        <f>INDEX('Prix BPU'!$C$3:$E$300,MATCH('ESSAI 4'!Z15,'Prix BPU'!$C$3:$C$300,),3)*Z16</f>
        <v>0</v>
      </c>
      <c r="AA17" s="92">
        <f>INDEX('Prix BPU'!$C$3:$E$300,MATCH('ESSAI 4'!AA15,'Prix BPU'!$C$3:$C$300,),3)*AA16</f>
        <v>0</v>
      </c>
      <c r="AB17" s="92">
        <f>INDEX('Prix BPU'!$C$3:$E$300,MATCH('ESSAI 4'!AB15,'Prix BPU'!$C$3:$C$300,),3)*AB16</f>
        <v>0</v>
      </c>
      <c r="AC17" s="93">
        <f>SUM(C17:AB17)</f>
        <v>0</v>
      </c>
      <c r="AD17" s="112"/>
      <c r="AE17" s="94">
        <f>IF($AC17&lt;4999.99,($AC17-$AC17*RABAIS!$C$3),IF('ESSAI 4'!$AC17&gt;15000,('ESSAI 4'!$AC17-'ESSAI 4'!$AC17*RABAIS!$C$5),($AC17-$AC17*RABAIS!$C$4)))</f>
        <v>0</v>
      </c>
      <c r="AF17" s="95">
        <f>AE17*1.2</f>
        <v>0</v>
      </c>
    </row>
    <row r="18" spans="1:32" ht="18" customHeight="1" x14ac:dyDescent="0.3">
      <c r="A18" s="123"/>
      <c r="B18" s="63" t="s">
        <v>310</v>
      </c>
      <c r="C18" s="89" t="s">
        <v>3</v>
      </c>
      <c r="D18" s="89" t="s">
        <v>5</v>
      </c>
      <c r="E18" s="89" t="s">
        <v>0</v>
      </c>
      <c r="F18" s="89" t="s">
        <v>0</v>
      </c>
      <c r="G18" s="89" t="s">
        <v>2</v>
      </c>
      <c r="H18" s="89" t="s">
        <v>0</v>
      </c>
      <c r="I18" s="89" t="s">
        <v>0</v>
      </c>
      <c r="J18" s="89" t="s">
        <v>0</v>
      </c>
      <c r="K18" s="89" t="s">
        <v>0</v>
      </c>
      <c r="L18" s="89" t="s">
        <v>0</v>
      </c>
      <c r="M18" s="89" t="s">
        <v>0</v>
      </c>
      <c r="N18" s="89" t="s">
        <v>0</v>
      </c>
      <c r="O18" s="89" t="s">
        <v>0</v>
      </c>
      <c r="P18" s="89" t="s">
        <v>0</v>
      </c>
      <c r="Q18" s="89" t="s">
        <v>0</v>
      </c>
      <c r="R18" s="89" t="s">
        <v>0</v>
      </c>
      <c r="S18" s="89" t="s">
        <v>0</v>
      </c>
      <c r="T18" s="89" t="s">
        <v>0</v>
      </c>
      <c r="U18" s="89" t="s">
        <v>0</v>
      </c>
      <c r="V18" s="89" t="s">
        <v>0</v>
      </c>
      <c r="W18" s="90" t="s">
        <v>21</v>
      </c>
      <c r="X18" s="90" t="s">
        <v>25</v>
      </c>
      <c r="Y18" s="90" t="s">
        <v>25</v>
      </c>
      <c r="Z18" s="90" t="s">
        <v>21</v>
      </c>
      <c r="AA18" s="90" t="s">
        <v>21</v>
      </c>
      <c r="AB18" s="90" t="s">
        <v>21</v>
      </c>
      <c r="AC18" s="87"/>
      <c r="AD18" s="111" t="str">
        <f>IF($AC20&lt;4999.99,"1",IF($AC20&gt;15000,"3","2"))</f>
        <v>1</v>
      </c>
      <c r="AE18" s="65"/>
      <c r="AF18" s="66"/>
    </row>
    <row r="19" spans="1:32" ht="18" customHeight="1" x14ac:dyDescent="0.3">
      <c r="A19" s="124"/>
      <c r="B19" s="83" t="s">
        <v>299</v>
      </c>
      <c r="C19" s="86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8"/>
      <c r="AD19" s="126"/>
      <c r="AE19" s="84"/>
      <c r="AF19" s="85"/>
    </row>
    <row r="20" spans="1:32" s="96" customFormat="1" ht="21.6" customHeight="1" thickBot="1" x14ac:dyDescent="0.35">
      <c r="A20" s="125"/>
      <c r="B20" s="64" t="s">
        <v>22</v>
      </c>
      <c r="C20" s="91">
        <f>INDEX('Prix BPU'!$C$3:$E$300,MATCH('ESSAI 4'!C18,'Prix BPU'!$C$3:$C$300,),2)*C19</f>
        <v>0</v>
      </c>
      <c r="D20" s="91">
        <f>INDEX('Prix BPU'!$C$3:$E$300,MATCH('ESSAI 4'!D18,'Prix BPU'!$C$3:$C$300,),2)*D19</f>
        <v>0</v>
      </c>
      <c r="E20" s="91">
        <f>INDEX('Prix BPU'!$C$3:$E$300,MATCH('ESSAI 4'!E18,'Prix BPU'!$C$3:$C$300,),2)*E19</f>
        <v>0</v>
      </c>
      <c r="F20" s="91">
        <f>INDEX('Prix BPU'!$C$3:$E$300,MATCH('ESSAI 4'!F18,'Prix BPU'!$C$3:$C$300,),2)*F19</f>
        <v>0</v>
      </c>
      <c r="G20" s="91">
        <f>INDEX('Prix BPU'!$C$3:$E$300,MATCH('ESSAI 4'!G18,'Prix BPU'!$C$3:$C$300,),2)*G19</f>
        <v>0</v>
      </c>
      <c r="H20" s="91">
        <f>INDEX('Prix BPU'!$C$3:$E$300,MATCH('ESSAI 4'!H18,'Prix BPU'!$C$3:$C$300,),2)*H19</f>
        <v>0</v>
      </c>
      <c r="I20" s="91">
        <f>INDEX('Prix BPU'!$C$3:$E$300,MATCH('ESSAI 4'!I18,'Prix BPU'!$C$3:$C$300,),2)*I19</f>
        <v>0</v>
      </c>
      <c r="J20" s="91">
        <f>INDEX('Prix BPU'!$C$3:$E$300,MATCH('ESSAI 4'!J18,'Prix BPU'!$C$3:$C$300,),2)*J19</f>
        <v>0</v>
      </c>
      <c r="K20" s="91">
        <f>INDEX('Prix BPU'!$C$3:$E$300,MATCH('ESSAI 4'!K18,'Prix BPU'!$C$3:$C$300,),2)*K19</f>
        <v>0</v>
      </c>
      <c r="L20" s="91">
        <f>INDEX('Prix BPU'!$C$3:$E$300,MATCH('ESSAI 4'!L18,'Prix BPU'!$C$3:$C$300,),2)*L19</f>
        <v>0</v>
      </c>
      <c r="M20" s="91">
        <f>INDEX('Prix BPU'!$C$3:$E$300,MATCH('ESSAI 4'!M18,'Prix BPU'!$C$3:$C$300,),2)*M19</f>
        <v>0</v>
      </c>
      <c r="N20" s="91">
        <f>INDEX('Prix BPU'!$C$3:$E$300,MATCH('ESSAI 4'!N18,'Prix BPU'!$C$3:$C$300,),2)*N19</f>
        <v>0</v>
      </c>
      <c r="O20" s="91">
        <f>INDEX('Prix BPU'!$C$3:$E$300,MATCH('ESSAI 4'!O18,'Prix BPU'!$C$3:$C$300,),2)*O19</f>
        <v>0</v>
      </c>
      <c r="P20" s="91">
        <f>INDEX('Prix BPU'!$C$3:$E$300,MATCH('ESSAI 4'!P18,'Prix BPU'!$C$3:$C$300,),2)*P19</f>
        <v>0</v>
      </c>
      <c r="Q20" s="91">
        <f>INDEX('Prix BPU'!$C$3:$E$300,MATCH('ESSAI 4'!Q18,'Prix BPU'!$C$3:$C$300,),2)*Q19</f>
        <v>0</v>
      </c>
      <c r="R20" s="91">
        <f>INDEX('Prix BPU'!$C$3:$E$300,MATCH('ESSAI 4'!R18,'Prix BPU'!$C$3:$C$300,),2)*R19</f>
        <v>0</v>
      </c>
      <c r="S20" s="91">
        <f>INDEX('Prix BPU'!$C$3:$E$300,MATCH('ESSAI 4'!S18,'Prix BPU'!$C$3:$C$300,),2)*S19</f>
        <v>0</v>
      </c>
      <c r="T20" s="91">
        <f>INDEX('Prix BPU'!$C$3:$E$300,MATCH('ESSAI 4'!T18,'Prix BPU'!$C$3:$C$300,),2)*T19</f>
        <v>0</v>
      </c>
      <c r="U20" s="91">
        <f>INDEX('Prix BPU'!$C$3:$E$300,MATCH('ESSAI 4'!U18,'Prix BPU'!$C$3:$C$300,),2)*U19</f>
        <v>0</v>
      </c>
      <c r="V20" s="91">
        <f>INDEX('Prix BPU'!$C$3:$E$300,MATCH('ESSAI 4'!V18,'Prix BPU'!$C$3:$C$300,),2)*V19</f>
        <v>0</v>
      </c>
      <c r="W20" s="92">
        <f>INDEX('Prix BPU'!$C$3:$E$300,MATCH('ESSAI 4'!W18,'Prix BPU'!$C$3:$C$300,),3)*W19</f>
        <v>0</v>
      </c>
      <c r="X20" s="92">
        <f>INDEX('Prix BPU'!$C$3:$E$300,MATCH('ESSAI 4'!X18,'Prix BPU'!$C$3:$C$300,),3)*X19</f>
        <v>0</v>
      </c>
      <c r="Y20" s="92">
        <f>INDEX('Prix BPU'!$C$3:$E$300,MATCH('ESSAI 4'!Y18,'Prix BPU'!$C$3:$C$300,),3)*Y19</f>
        <v>0</v>
      </c>
      <c r="Z20" s="92">
        <f>INDEX('Prix BPU'!$C$3:$E$300,MATCH('ESSAI 4'!Z18,'Prix BPU'!$C$3:$C$300,),3)*Z19</f>
        <v>0</v>
      </c>
      <c r="AA20" s="92">
        <f>INDEX('Prix BPU'!$C$3:$E$300,MATCH('ESSAI 4'!AA18,'Prix BPU'!$C$3:$C$300,),3)*AA19</f>
        <v>0</v>
      </c>
      <c r="AB20" s="92">
        <f>INDEX('Prix BPU'!$C$3:$E$300,MATCH('ESSAI 4'!AB18,'Prix BPU'!$C$3:$C$300,),3)*AB19</f>
        <v>0</v>
      </c>
      <c r="AC20" s="93">
        <f>SUM(C20:AB20)</f>
        <v>0</v>
      </c>
      <c r="AD20" s="112"/>
      <c r="AE20" s="94">
        <f>IF($AC20&lt;4999.99,($AC20-$AC20*RABAIS!$C$3),IF('ESSAI 4'!$AC20&gt;15000,('ESSAI 4'!$AC20-'ESSAI 4'!$AC20*RABAIS!$C$5),($AC20-$AC20*RABAIS!$C$4)))</f>
        <v>0</v>
      </c>
      <c r="AF20" s="95">
        <f>AE20*1.2</f>
        <v>0</v>
      </c>
    </row>
    <row r="21" spans="1:32" ht="18" customHeight="1" x14ac:dyDescent="0.3">
      <c r="A21" s="123"/>
      <c r="B21" s="63" t="s">
        <v>310</v>
      </c>
      <c r="C21" s="89" t="s">
        <v>3</v>
      </c>
      <c r="D21" s="89" t="s">
        <v>5</v>
      </c>
      <c r="E21" s="89" t="s">
        <v>0</v>
      </c>
      <c r="F21" s="89" t="s">
        <v>0</v>
      </c>
      <c r="G21" s="89" t="s">
        <v>2</v>
      </c>
      <c r="H21" s="89" t="s">
        <v>0</v>
      </c>
      <c r="I21" s="89" t="s">
        <v>0</v>
      </c>
      <c r="J21" s="89" t="s">
        <v>0</v>
      </c>
      <c r="K21" s="89" t="s">
        <v>0</v>
      </c>
      <c r="L21" s="89" t="s">
        <v>0</v>
      </c>
      <c r="M21" s="89" t="s">
        <v>0</v>
      </c>
      <c r="N21" s="89" t="s">
        <v>0</v>
      </c>
      <c r="O21" s="89" t="s">
        <v>0</v>
      </c>
      <c r="P21" s="89" t="s">
        <v>0</v>
      </c>
      <c r="Q21" s="89" t="s">
        <v>0</v>
      </c>
      <c r="R21" s="89" t="s">
        <v>0</v>
      </c>
      <c r="S21" s="89" t="s">
        <v>0</v>
      </c>
      <c r="T21" s="89" t="s">
        <v>0</v>
      </c>
      <c r="U21" s="89" t="s">
        <v>0</v>
      </c>
      <c r="V21" s="89" t="s">
        <v>0</v>
      </c>
      <c r="W21" s="90" t="s">
        <v>21</v>
      </c>
      <c r="X21" s="90" t="s">
        <v>25</v>
      </c>
      <c r="Y21" s="90" t="s">
        <v>25</v>
      </c>
      <c r="Z21" s="90" t="s">
        <v>21</v>
      </c>
      <c r="AA21" s="90" t="s">
        <v>21</v>
      </c>
      <c r="AB21" s="90" t="s">
        <v>21</v>
      </c>
      <c r="AC21" s="87"/>
      <c r="AD21" s="111" t="str">
        <f>IF($AC23&lt;4999.99,"1",IF($AC23&gt;15000,"3","2"))</f>
        <v>1</v>
      </c>
      <c r="AE21" s="65"/>
      <c r="AF21" s="66"/>
    </row>
    <row r="22" spans="1:32" ht="18" customHeight="1" x14ac:dyDescent="0.3">
      <c r="A22" s="124"/>
      <c r="B22" s="83" t="s">
        <v>299</v>
      </c>
      <c r="C22" s="86"/>
      <c r="D22" s="86"/>
      <c r="E22" s="86"/>
      <c r="F22" s="86"/>
      <c r="G22" s="86"/>
      <c r="H22" s="86"/>
      <c r="I22" s="86"/>
      <c r="J22" s="86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8"/>
      <c r="AD22" s="126"/>
      <c r="AE22" s="84"/>
      <c r="AF22" s="85"/>
    </row>
    <row r="23" spans="1:32" s="96" customFormat="1" ht="21.6" customHeight="1" thickBot="1" x14ac:dyDescent="0.35">
      <c r="A23" s="125"/>
      <c r="B23" s="64" t="s">
        <v>22</v>
      </c>
      <c r="C23" s="91">
        <f>INDEX('Prix BPU'!$C$3:$E$300,MATCH('ESSAI 4'!C21,'Prix BPU'!$C$3:$C$300,),2)*C22</f>
        <v>0</v>
      </c>
      <c r="D23" s="91">
        <f>INDEX('Prix BPU'!$C$3:$E$300,MATCH('ESSAI 4'!D21,'Prix BPU'!$C$3:$C$300,),2)*D22</f>
        <v>0</v>
      </c>
      <c r="E23" s="91">
        <f>INDEX('Prix BPU'!$C$3:$E$300,MATCH('ESSAI 4'!E21,'Prix BPU'!$C$3:$C$300,),2)*E22</f>
        <v>0</v>
      </c>
      <c r="F23" s="91">
        <f>INDEX('Prix BPU'!$C$3:$E$300,MATCH('ESSAI 4'!F21,'Prix BPU'!$C$3:$C$300,),2)*F22</f>
        <v>0</v>
      </c>
      <c r="G23" s="91">
        <f>INDEX('Prix BPU'!$C$3:$E$300,MATCH('ESSAI 4'!G21,'Prix BPU'!$C$3:$C$300,),2)*G22</f>
        <v>0</v>
      </c>
      <c r="H23" s="91">
        <f>INDEX('Prix BPU'!$C$3:$E$300,MATCH('ESSAI 4'!H21,'Prix BPU'!$C$3:$C$300,),2)*H22</f>
        <v>0</v>
      </c>
      <c r="I23" s="91">
        <f>INDEX('Prix BPU'!$C$3:$E$300,MATCH('ESSAI 4'!I21,'Prix BPU'!$C$3:$C$300,),2)*I22</f>
        <v>0</v>
      </c>
      <c r="J23" s="91">
        <f>INDEX('Prix BPU'!$C$3:$E$300,MATCH('ESSAI 4'!J21,'Prix BPU'!$C$3:$C$300,),2)*J22</f>
        <v>0</v>
      </c>
      <c r="K23" s="91">
        <f>INDEX('Prix BPU'!$C$3:$E$300,MATCH('ESSAI 4'!K21,'Prix BPU'!$C$3:$C$300,),2)*K22</f>
        <v>0</v>
      </c>
      <c r="L23" s="91">
        <f>INDEX('Prix BPU'!$C$3:$E$300,MATCH('ESSAI 4'!L21,'Prix BPU'!$C$3:$C$300,),2)*L22</f>
        <v>0</v>
      </c>
      <c r="M23" s="91">
        <f>INDEX('Prix BPU'!$C$3:$E$300,MATCH('ESSAI 4'!M21,'Prix BPU'!$C$3:$C$300,),2)*M22</f>
        <v>0</v>
      </c>
      <c r="N23" s="91">
        <f>INDEX('Prix BPU'!$C$3:$E$300,MATCH('ESSAI 4'!N21,'Prix BPU'!$C$3:$C$300,),2)*N22</f>
        <v>0</v>
      </c>
      <c r="O23" s="91">
        <f>INDEX('Prix BPU'!$C$3:$E$300,MATCH('ESSAI 4'!O21,'Prix BPU'!$C$3:$C$300,),2)*O22</f>
        <v>0</v>
      </c>
      <c r="P23" s="91">
        <f>INDEX('Prix BPU'!$C$3:$E$300,MATCH('ESSAI 4'!P21,'Prix BPU'!$C$3:$C$300,),2)*P22</f>
        <v>0</v>
      </c>
      <c r="Q23" s="91">
        <f>INDEX('Prix BPU'!$C$3:$E$300,MATCH('ESSAI 4'!Q21,'Prix BPU'!$C$3:$C$300,),2)*Q22</f>
        <v>0</v>
      </c>
      <c r="R23" s="91">
        <f>INDEX('Prix BPU'!$C$3:$E$300,MATCH('ESSAI 4'!R21,'Prix BPU'!$C$3:$C$300,),2)*R22</f>
        <v>0</v>
      </c>
      <c r="S23" s="91">
        <f>INDEX('Prix BPU'!$C$3:$E$300,MATCH('ESSAI 4'!S21,'Prix BPU'!$C$3:$C$300,),2)*S22</f>
        <v>0</v>
      </c>
      <c r="T23" s="91">
        <f>INDEX('Prix BPU'!$C$3:$E$300,MATCH('ESSAI 4'!T21,'Prix BPU'!$C$3:$C$300,),2)*T22</f>
        <v>0</v>
      </c>
      <c r="U23" s="91">
        <f>INDEX('Prix BPU'!$C$3:$E$300,MATCH('ESSAI 4'!U21,'Prix BPU'!$C$3:$C$300,),2)*U22</f>
        <v>0</v>
      </c>
      <c r="V23" s="91">
        <f>INDEX('Prix BPU'!$C$3:$E$300,MATCH('ESSAI 4'!V21,'Prix BPU'!$C$3:$C$300,),2)*V22</f>
        <v>0</v>
      </c>
      <c r="W23" s="92">
        <f>INDEX('Prix BPU'!$C$3:$E$300,MATCH('ESSAI 4'!W21,'Prix BPU'!$C$3:$C$300,),3)*W22</f>
        <v>0</v>
      </c>
      <c r="X23" s="92">
        <f>INDEX('Prix BPU'!$C$3:$E$300,MATCH('ESSAI 4'!X21,'Prix BPU'!$C$3:$C$300,),3)*X22</f>
        <v>0</v>
      </c>
      <c r="Y23" s="92">
        <f>INDEX('Prix BPU'!$C$3:$E$300,MATCH('ESSAI 4'!Y21,'Prix BPU'!$C$3:$C$300,),3)*Y22</f>
        <v>0</v>
      </c>
      <c r="Z23" s="92">
        <f>INDEX('Prix BPU'!$C$3:$E$300,MATCH('ESSAI 4'!Z21,'Prix BPU'!$C$3:$C$300,),3)*Z22</f>
        <v>0</v>
      </c>
      <c r="AA23" s="92">
        <f>INDEX('Prix BPU'!$C$3:$E$300,MATCH('ESSAI 4'!AA21,'Prix BPU'!$C$3:$C$300,),3)*AA22</f>
        <v>0</v>
      </c>
      <c r="AB23" s="92">
        <f>INDEX('Prix BPU'!$C$3:$E$300,MATCH('ESSAI 4'!AB21,'Prix BPU'!$C$3:$C$300,),3)*AB22</f>
        <v>0</v>
      </c>
      <c r="AC23" s="93">
        <f>SUM(C23:AB23)</f>
        <v>0</v>
      </c>
      <c r="AD23" s="112"/>
      <c r="AE23" s="94">
        <f>IF($AC23&lt;4999.99,($AC23-$AC23*RABAIS!$C$3),IF('ESSAI 4'!$AC23&gt;15000,('ESSAI 4'!$AC23-'ESSAI 4'!$AC23*RABAIS!$C$5),($AC23-$AC23*RABAIS!$C$4)))</f>
        <v>0</v>
      </c>
      <c r="AF23" s="95">
        <f>AE23*1.2</f>
        <v>0</v>
      </c>
    </row>
    <row r="24" spans="1:32" ht="18" customHeight="1" x14ac:dyDescent="0.3">
      <c r="A24" s="123"/>
      <c r="B24" s="63" t="s">
        <v>310</v>
      </c>
      <c r="C24" s="89" t="s">
        <v>3</v>
      </c>
      <c r="D24" s="89" t="s">
        <v>2</v>
      </c>
      <c r="E24" s="89" t="s">
        <v>0</v>
      </c>
      <c r="F24" s="89" t="s">
        <v>0</v>
      </c>
      <c r="G24" s="89" t="s">
        <v>2</v>
      </c>
      <c r="H24" s="89" t="s">
        <v>0</v>
      </c>
      <c r="I24" s="89" t="s">
        <v>0</v>
      </c>
      <c r="J24" s="89" t="s">
        <v>0</v>
      </c>
      <c r="K24" s="89" t="s">
        <v>0</v>
      </c>
      <c r="L24" s="89" t="s">
        <v>0</v>
      </c>
      <c r="M24" s="89" t="s">
        <v>0</v>
      </c>
      <c r="N24" s="89" t="s">
        <v>0</v>
      </c>
      <c r="O24" s="89" t="s">
        <v>0</v>
      </c>
      <c r="P24" s="89" t="s">
        <v>0</v>
      </c>
      <c r="Q24" s="89" t="s">
        <v>0</v>
      </c>
      <c r="R24" s="89" t="s">
        <v>0</v>
      </c>
      <c r="S24" s="89" t="s">
        <v>0</v>
      </c>
      <c r="T24" s="89" t="s">
        <v>0</v>
      </c>
      <c r="U24" s="89" t="s">
        <v>0</v>
      </c>
      <c r="V24" s="89" t="s">
        <v>0</v>
      </c>
      <c r="W24" s="90" t="s">
        <v>21</v>
      </c>
      <c r="X24" s="90" t="s">
        <v>25</v>
      </c>
      <c r="Y24" s="90" t="s">
        <v>25</v>
      </c>
      <c r="Z24" s="90" t="s">
        <v>21</v>
      </c>
      <c r="AA24" s="90" t="s">
        <v>21</v>
      </c>
      <c r="AB24" s="90" t="s">
        <v>21</v>
      </c>
      <c r="AC24" s="87"/>
      <c r="AD24" s="111" t="str">
        <f>IF($AC26&lt;4999.99,"1",IF($AC26&gt;15000,"3","2"))</f>
        <v>1</v>
      </c>
      <c r="AE24" s="65"/>
      <c r="AF24" s="66"/>
    </row>
    <row r="25" spans="1:32" ht="18" customHeight="1" x14ac:dyDescent="0.3">
      <c r="A25" s="124"/>
      <c r="B25" s="83" t="s">
        <v>299</v>
      </c>
      <c r="C25" s="86"/>
      <c r="D25" s="86"/>
      <c r="E25" s="86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8"/>
      <c r="AD25" s="126"/>
      <c r="AE25" s="84"/>
      <c r="AF25" s="85"/>
    </row>
    <row r="26" spans="1:32" s="96" customFormat="1" ht="21.6" customHeight="1" thickBot="1" x14ac:dyDescent="0.35">
      <c r="A26" s="125"/>
      <c r="B26" s="64" t="s">
        <v>22</v>
      </c>
      <c r="C26" s="91">
        <f>INDEX('Prix BPU'!$C$3:$E$300,MATCH('ESSAI 4'!C24,'Prix BPU'!$C$3:$C$300,),2)*C25</f>
        <v>0</v>
      </c>
      <c r="D26" s="91">
        <f>INDEX('Prix BPU'!$C$3:$E$300,MATCH('ESSAI 4'!D24,'Prix BPU'!$C$3:$C$300,),2)*D25</f>
        <v>0</v>
      </c>
      <c r="E26" s="91">
        <f>INDEX('Prix BPU'!$C$3:$E$300,MATCH('ESSAI 4'!E24,'Prix BPU'!$C$3:$C$300,),2)*E25</f>
        <v>0</v>
      </c>
      <c r="F26" s="91">
        <f>INDEX('Prix BPU'!$C$3:$E$300,MATCH('ESSAI 4'!F24,'Prix BPU'!$C$3:$C$300,),2)*F25</f>
        <v>0</v>
      </c>
      <c r="G26" s="91">
        <f>INDEX('Prix BPU'!$C$3:$E$300,MATCH('ESSAI 4'!G24,'Prix BPU'!$C$3:$C$300,),2)*G25</f>
        <v>0</v>
      </c>
      <c r="H26" s="91">
        <f>INDEX('Prix BPU'!$C$3:$E$300,MATCH('ESSAI 4'!H24,'Prix BPU'!$C$3:$C$300,),2)*H25</f>
        <v>0</v>
      </c>
      <c r="I26" s="91">
        <f>INDEX('Prix BPU'!$C$3:$E$300,MATCH('ESSAI 4'!I24,'Prix BPU'!$C$3:$C$300,),2)*I25</f>
        <v>0</v>
      </c>
      <c r="J26" s="91">
        <f>INDEX('Prix BPU'!$C$3:$E$300,MATCH('ESSAI 4'!J24,'Prix BPU'!$C$3:$C$300,),2)*J25</f>
        <v>0</v>
      </c>
      <c r="K26" s="91">
        <f>INDEX('Prix BPU'!$C$3:$E$300,MATCH('ESSAI 4'!K24,'Prix BPU'!$C$3:$C$300,),2)*K25</f>
        <v>0</v>
      </c>
      <c r="L26" s="91">
        <f>INDEX('Prix BPU'!$C$3:$E$300,MATCH('ESSAI 4'!L24,'Prix BPU'!$C$3:$C$300,),2)*L25</f>
        <v>0</v>
      </c>
      <c r="M26" s="91">
        <f>INDEX('Prix BPU'!$C$3:$E$300,MATCH('ESSAI 4'!M24,'Prix BPU'!$C$3:$C$300,),2)*M25</f>
        <v>0</v>
      </c>
      <c r="N26" s="91">
        <f>INDEX('Prix BPU'!$C$3:$E$300,MATCH('ESSAI 4'!N24,'Prix BPU'!$C$3:$C$300,),2)*N25</f>
        <v>0</v>
      </c>
      <c r="O26" s="91">
        <f>INDEX('Prix BPU'!$C$3:$E$300,MATCH('ESSAI 4'!O24,'Prix BPU'!$C$3:$C$300,),2)*O25</f>
        <v>0</v>
      </c>
      <c r="P26" s="91">
        <f>INDEX('Prix BPU'!$C$3:$E$300,MATCH('ESSAI 4'!P24,'Prix BPU'!$C$3:$C$300,),2)*P25</f>
        <v>0</v>
      </c>
      <c r="Q26" s="91">
        <f>INDEX('Prix BPU'!$C$3:$E$300,MATCH('ESSAI 4'!Q24,'Prix BPU'!$C$3:$C$300,),2)*Q25</f>
        <v>0</v>
      </c>
      <c r="R26" s="91">
        <f>INDEX('Prix BPU'!$C$3:$E$300,MATCH('ESSAI 4'!R24,'Prix BPU'!$C$3:$C$300,),2)*R25</f>
        <v>0</v>
      </c>
      <c r="S26" s="91">
        <f>INDEX('Prix BPU'!$C$3:$E$300,MATCH('ESSAI 4'!S24,'Prix BPU'!$C$3:$C$300,),2)*S25</f>
        <v>0</v>
      </c>
      <c r="T26" s="91">
        <f>INDEX('Prix BPU'!$C$3:$E$300,MATCH('ESSAI 4'!T24,'Prix BPU'!$C$3:$C$300,),2)*T25</f>
        <v>0</v>
      </c>
      <c r="U26" s="91">
        <f>INDEX('Prix BPU'!$C$3:$E$300,MATCH('ESSAI 4'!U24,'Prix BPU'!$C$3:$C$300,),2)*U25</f>
        <v>0</v>
      </c>
      <c r="V26" s="91">
        <f>INDEX('Prix BPU'!$C$3:$E$300,MATCH('ESSAI 4'!V24,'Prix BPU'!$C$3:$C$300,),2)*V25</f>
        <v>0</v>
      </c>
      <c r="W26" s="92">
        <f>INDEX('Prix BPU'!$C$3:$E$300,MATCH('ESSAI 4'!W24,'Prix BPU'!$C$3:$C$300,),3)*W25</f>
        <v>0</v>
      </c>
      <c r="X26" s="92">
        <f>INDEX('Prix BPU'!$C$3:$E$300,MATCH('ESSAI 4'!X24,'Prix BPU'!$C$3:$C$300,),3)*X25</f>
        <v>0</v>
      </c>
      <c r="Y26" s="92">
        <f>INDEX('Prix BPU'!$C$3:$E$300,MATCH('ESSAI 4'!Y24,'Prix BPU'!$C$3:$C$300,),3)*Y25</f>
        <v>0</v>
      </c>
      <c r="Z26" s="92">
        <f>INDEX('Prix BPU'!$C$3:$E$300,MATCH('ESSAI 4'!Z24,'Prix BPU'!$C$3:$C$300,),3)*Z25</f>
        <v>0</v>
      </c>
      <c r="AA26" s="92">
        <f>INDEX('Prix BPU'!$C$3:$E$300,MATCH('ESSAI 4'!AA24,'Prix BPU'!$C$3:$C$300,),3)*AA25</f>
        <v>0</v>
      </c>
      <c r="AB26" s="92">
        <f>INDEX('Prix BPU'!$C$3:$E$300,MATCH('ESSAI 4'!AB24,'Prix BPU'!$C$3:$C$300,),3)*AB25</f>
        <v>0</v>
      </c>
      <c r="AC26" s="93">
        <f>SUM(C26:AB26)</f>
        <v>0</v>
      </c>
      <c r="AD26" s="112"/>
      <c r="AE26" s="94">
        <f>IF($AC26&lt;4999.99,($AC26-$AC26*RABAIS!$C$3),IF('ESSAI 4'!$AC26&gt;15000,('ESSAI 4'!$AC26-'ESSAI 4'!$AC26*RABAIS!$C$5),($AC26-$AC26*RABAIS!$C$4)))</f>
        <v>0</v>
      </c>
      <c r="AF26" s="95">
        <f>AE26*1.2</f>
        <v>0</v>
      </c>
    </row>
    <row r="27" spans="1:32" ht="3" customHeight="1" x14ac:dyDescent="0.3">
      <c r="A27" s="108"/>
      <c r="B27" s="19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1"/>
      <c r="AD27" s="22"/>
      <c r="AE27" s="69"/>
      <c r="AF27" s="70"/>
    </row>
    <row r="28" spans="1:32" ht="29.25" customHeight="1" x14ac:dyDescent="0.3">
      <c r="W28" s="18"/>
      <c r="X28" s="18"/>
      <c r="Y28" s="18"/>
      <c r="Z28" s="18"/>
      <c r="AA28" s="18"/>
      <c r="AB28" s="18"/>
      <c r="AC28" s="24"/>
      <c r="AD28" s="25"/>
      <c r="AE28" s="35" t="s">
        <v>307</v>
      </c>
      <c r="AF28" s="36" t="s">
        <v>308</v>
      </c>
    </row>
    <row r="29" spans="1:32" x14ac:dyDescent="0.3">
      <c r="W29" s="18"/>
      <c r="X29" s="18"/>
      <c r="Y29" s="18"/>
      <c r="Z29" s="18"/>
      <c r="AA29" s="18"/>
      <c r="AB29" s="18"/>
      <c r="AC29" s="24"/>
      <c r="AD29" s="25"/>
      <c r="AE29" s="71"/>
      <c r="AF29" s="72"/>
    </row>
    <row r="30" spans="1:32" x14ac:dyDescent="0.3">
      <c r="A30" s="109" t="s">
        <v>304</v>
      </c>
      <c r="B30" s="23">
        <f>COUNTA(A3:A5)</f>
        <v>1</v>
      </c>
      <c r="W30" s="18"/>
      <c r="X30" s="18"/>
      <c r="Y30" s="18"/>
      <c r="Z30" s="18"/>
      <c r="AA30" s="18"/>
      <c r="AB30" s="18"/>
      <c r="AC30" s="24" t="s">
        <v>309</v>
      </c>
      <c r="AD30" s="25"/>
      <c r="AE30" s="71"/>
      <c r="AF30" s="72"/>
    </row>
    <row r="31" spans="1:32" x14ac:dyDescent="0.3">
      <c r="A31" s="107" t="s">
        <v>305</v>
      </c>
      <c r="B31" s="23">
        <f>COUNTBLANK(A3:A5)</f>
        <v>2</v>
      </c>
      <c r="W31" s="18"/>
      <c r="X31" s="18"/>
      <c r="Y31" s="18"/>
      <c r="Z31" s="18"/>
      <c r="AA31" s="18"/>
      <c r="AB31" s="18"/>
      <c r="AC31" s="24"/>
      <c r="AD31" s="25"/>
      <c r="AE31" s="71"/>
      <c r="AF31" s="72"/>
    </row>
    <row r="32" spans="1:32" x14ac:dyDescent="0.3">
      <c r="G32" s="26"/>
      <c r="W32" s="18"/>
      <c r="X32" s="18"/>
      <c r="Y32" s="18"/>
      <c r="Z32" s="18"/>
      <c r="AA32" s="18"/>
      <c r="AB32" s="18"/>
      <c r="AC32" s="24"/>
      <c r="AD32" s="25"/>
      <c r="AE32" s="71"/>
      <c r="AF32" s="72"/>
    </row>
    <row r="33" spans="23:32" x14ac:dyDescent="0.3">
      <c r="W33" s="18"/>
      <c r="X33" s="18"/>
      <c r="Y33" s="18"/>
      <c r="Z33" s="18"/>
      <c r="AA33" s="18"/>
      <c r="AB33" s="18"/>
      <c r="AC33" s="24"/>
      <c r="AD33" s="25"/>
      <c r="AE33" s="71"/>
      <c r="AF33" s="72"/>
    </row>
    <row r="34" spans="23:32" x14ac:dyDescent="0.3">
      <c r="W34" s="18"/>
      <c r="X34" s="18"/>
      <c r="Y34" s="18"/>
      <c r="Z34" s="18"/>
      <c r="AA34" s="18"/>
      <c r="AB34" s="18"/>
      <c r="AC34" s="24"/>
      <c r="AD34" s="25"/>
      <c r="AE34" s="71"/>
      <c r="AF34" s="72"/>
    </row>
    <row r="35" spans="23:32" x14ac:dyDescent="0.3">
      <c r="W35" s="18"/>
      <c r="X35" s="18"/>
      <c r="Y35" s="18"/>
      <c r="Z35" s="18"/>
      <c r="AA35" s="18"/>
      <c r="AB35" s="18"/>
      <c r="AC35" s="24"/>
      <c r="AD35" s="25"/>
      <c r="AE35" s="71"/>
      <c r="AF35" s="72"/>
    </row>
    <row r="36" spans="23:32" x14ac:dyDescent="0.3">
      <c r="W36" s="18"/>
      <c r="X36" s="18"/>
      <c r="Y36" s="18"/>
      <c r="Z36" s="18"/>
      <c r="AA36" s="18"/>
      <c r="AB36" s="18"/>
      <c r="AC36" s="24"/>
      <c r="AD36" s="25"/>
      <c r="AE36" s="71"/>
      <c r="AF36" s="72"/>
    </row>
    <row r="37" spans="23:32" x14ac:dyDescent="0.3">
      <c r="W37" s="18"/>
      <c r="X37" s="18"/>
      <c r="Y37" s="18"/>
      <c r="Z37" s="18"/>
      <c r="AA37" s="18"/>
      <c r="AB37" s="18"/>
      <c r="AC37" s="24"/>
      <c r="AD37" s="25"/>
      <c r="AE37" s="71"/>
      <c r="AF37" s="72"/>
    </row>
    <row r="38" spans="23:32" x14ac:dyDescent="0.3">
      <c r="W38" s="18"/>
      <c r="X38" s="18"/>
      <c r="Y38" s="18"/>
      <c r="Z38" s="18"/>
      <c r="AA38" s="18"/>
      <c r="AB38" s="18"/>
      <c r="AC38" s="24"/>
      <c r="AD38" s="25"/>
      <c r="AE38" s="71"/>
      <c r="AF38" s="72"/>
    </row>
    <row r="39" spans="23:32" x14ac:dyDescent="0.3">
      <c r="W39" s="18"/>
      <c r="X39" s="18"/>
      <c r="Y39" s="18"/>
      <c r="Z39" s="18"/>
      <c r="AA39" s="18"/>
      <c r="AB39" s="18"/>
      <c r="AC39" s="24"/>
      <c r="AD39" s="25"/>
      <c r="AE39" s="71"/>
      <c r="AF39" s="72"/>
    </row>
    <row r="40" spans="23:32" x14ac:dyDescent="0.3">
      <c r="W40" s="18"/>
      <c r="X40" s="18"/>
      <c r="Y40" s="18"/>
      <c r="Z40" s="18"/>
      <c r="AA40" s="18"/>
      <c r="AB40" s="18"/>
      <c r="AC40" s="24"/>
      <c r="AD40" s="25"/>
      <c r="AE40" s="71"/>
      <c r="AF40" s="72"/>
    </row>
    <row r="41" spans="23:32" x14ac:dyDescent="0.3">
      <c r="W41" s="18"/>
      <c r="X41" s="18"/>
      <c r="Y41" s="18"/>
      <c r="Z41" s="18"/>
      <c r="AA41" s="18"/>
      <c r="AB41" s="18"/>
      <c r="AC41" s="24"/>
      <c r="AD41" s="25"/>
      <c r="AE41" s="71"/>
      <c r="AF41" s="72"/>
    </row>
    <row r="42" spans="23:32" x14ac:dyDescent="0.3">
      <c r="W42" s="18"/>
      <c r="X42" s="18"/>
      <c r="Y42" s="18"/>
      <c r="Z42" s="18"/>
      <c r="AA42" s="18"/>
      <c r="AB42" s="18"/>
      <c r="AC42" s="24"/>
      <c r="AD42" s="25"/>
      <c r="AE42" s="71"/>
      <c r="AF42" s="72"/>
    </row>
    <row r="43" spans="23:32" x14ac:dyDescent="0.3">
      <c r="W43" s="18"/>
      <c r="X43" s="18"/>
      <c r="Y43" s="18"/>
      <c r="Z43" s="18"/>
      <c r="AA43" s="18"/>
      <c r="AB43" s="18"/>
      <c r="AC43" s="24"/>
      <c r="AD43" s="25"/>
      <c r="AE43" s="71"/>
      <c r="AF43" s="72"/>
    </row>
    <row r="44" spans="23:32" x14ac:dyDescent="0.3">
      <c r="W44" s="18"/>
      <c r="X44" s="18"/>
      <c r="Y44" s="18"/>
      <c r="Z44" s="18"/>
      <c r="AA44" s="18"/>
      <c r="AB44" s="18"/>
      <c r="AC44" s="24"/>
      <c r="AD44" s="25"/>
      <c r="AE44" s="71"/>
      <c r="AF44" s="72"/>
    </row>
    <row r="45" spans="23:32" x14ac:dyDescent="0.3">
      <c r="W45" s="18"/>
      <c r="X45" s="18"/>
      <c r="Y45" s="18"/>
      <c r="Z45" s="18"/>
      <c r="AA45" s="18"/>
      <c r="AB45" s="18"/>
      <c r="AC45" s="24"/>
      <c r="AD45" s="25"/>
      <c r="AE45" s="71"/>
      <c r="AF45" s="72"/>
    </row>
    <row r="46" spans="23:32" x14ac:dyDescent="0.3">
      <c r="W46" s="18"/>
      <c r="X46" s="18"/>
      <c r="Y46" s="18"/>
      <c r="Z46" s="18"/>
      <c r="AA46" s="18"/>
      <c r="AB46" s="18"/>
      <c r="AC46" s="24"/>
      <c r="AD46" s="25"/>
      <c r="AE46" s="71"/>
      <c r="AF46" s="72"/>
    </row>
    <row r="47" spans="23:32" x14ac:dyDescent="0.3">
      <c r="W47" s="18"/>
      <c r="X47" s="18"/>
      <c r="Y47" s="18"/>
      <c r="Z47" s="18"/>
      <c r="AA47" s="18"/>
      <c r="AB47" s="18"/>
      <c r="AC47" s="24"/>
      <c r="AD47" s="25"/>
      <c r="AE47" s="71"/>
      <c r="AF47" s="72"/>
    </row>
    <row r="48" spans="23:32" x14ac:dyDescent="0.3">
      <c r="W48" s="18"/>
      <c r="X48" s="18"/>
      <c r="Y48" s="18"/>
      <c r="Z48" s="18"/>
      <c r="AA48" s="18"/>
      <c r="AB48" s="18"/>
      <c r="AC48" s="24"/>
      <c r="AD48" s="25"/>
      <c r="AE48" s="71"/>
      <c r="AF48" s="72"/>
    </row>
    <row r="49" spans="23:32" x14ac:dyDescent="0.3">
      <c r="W49" s="18"/>
      <c r="X49" s="18"/>
      <c r="Y49" s="18"/>
      <c r="Z49" s="18"/>
      <c r="AA49" s="18"/>
      <c r="AB49" s="18"/>
      <c r="AC49" s="24"/>
      <c r="AD49" s="25"/>
      <c r="AE49" s="71"/>
      <c r="AF49" s="72"/>
    </row>
    <row r="50" spans="23:32" x14ac:dyDescent="0.3">
      <c r="W50" s="18"/>
      <c r="X50" s="18"/>
      <c r="Y50" s="18"/>
      <c r="Z50" s="18"/>
      <c r="AA50" s="18"/>
      <c r="AB50" s="18"/>
      <c r="AC50" s="24"/>
      <c r="AD50" s="25"/>
      <c r="AE50" s="71"/>
      <c r="AF50" s="72"/>
    </row>
    <row r="51" spans="23:32" x14ac:dyDescent="0.3">
      <c r="W51" s="18"/>
      <c r="X51" s="18"/>
      <c r="Y51" s="18"/>
      <c r="Z51" s="18"/>
      <c r="AA51" s="18"/>
      <c r="AB51" s="18"/>
      <c r="AC51" s="24"/>
      <c r="AD51" s="25"/>
      <c r="AE51" s="71"/>
      <c r="AF51" s="72"/>
    </row>
    <row r="52" spans="23:32" x14ac:dyDescent="0.3">
      <c r="W52" s="18"/>
      <c r="X52" s="18"/>
      <c r="Y52" s="18"/>
      <c r="Z52" s="18"/>
      <c r="AA52" s="18"/>
      <c r="AB52" s="18"/>
      <c r="AC52" s="24"/>
      <c r="AD52" s="25"/>
      <c r="AE52" s="71"/>
      <c r="AF52" s="72"/>
    </row>
    <row r="53" spans="23:32" x14ac:dyDescent="0.3">
      <c r="W53" s="18"/>
      <c r="X53" s="18"/>
      <c r="Y53" s="18"/>
      <c r="Z53" s="18"/>
      <c r="AA53" s="18"/>
      <c r="AB53" s="18"/>
      <c r="AC53" s="24"/>
      <c r="AD53" s="25"/>
      <c r="AE53" s="71"/>
      <c r="AF53" s="72"/>
    </row>
    <row r="54" spans="23:32" x14ac:dyDescent="0.3">
      <c r="W54" s="18"/>
      <c r="X54" s="18"/>
      <c r="Y54" s="18"/>
      <c r="Z54" s="18"/>
      <c r="AA54" s="18"/>
      <c r="AB54" s="18"/>
      <c r="AC54" s="24"/>
      <c r="AD54" s="25"/>
      <c r="AE54" s="71"/>
      <c r="AF54" s="72"/>
    </row>
    <row r="55" spans="23:32" x14ac:dyDescent="0.3">
      <c r="W55" s="18"/>
      <c r="X55" s="18"/>
      <c r="Y55" s="18"/>
      <c r="Z55" s="18"/>
      <c r="AA55" s="18"/>
      <c r="AB55" s="18"/>
      <c r="AC55" s="24"/>
      <c r="AD55" s="25"/>
      <c r="AE55" s="71"/>
      <c r="AF55" s="72"/>
    </row>
    <row r="56" spans="23:32" x14ac:dyDescent="0.3">
      <c r="W56" s="18"/>
      <c r="X56" s="18"/>
      <c r="Y56" s="18"/>
      <c r="Z56" s="18"/>
      <c r="AA56" s="18"/>
      <c r="AB56" s="18"/>
      <c r="AC56" s="24"/>
      <c r="AD56" s="25"/>
      <c r="AE56" s="71"/>
      <c r="AF56" s="72"/>
    </row>
    <row r="57" spans="23:32" x14ac:dyDescent="0.3">
      <c r="W57" s="18"/>
      <c r="X57" s="18"/>
      <c r="Y57" s="18"/>
      <c r="Z57" s="18"/>
      <c r="AA57" s="18"/>
      <c r="AB57" s="18"/>
      <c r="AC57" s="24"/>
      <c r="AD57" s="25"/>
      <c r="AE57" s="71"/>
      <c r="AF57" s="72"/>
    </row>
    <row r="58" spans="23:32" x14ac:dyDescent="0.3">
      <c r="W58" s="18"/>
      <c r="X58" s="18"/>
      <c r="Y58" s="18"/>
      <c r="Z58" s="18"/>
      <c r="AA58" s="18"/>
      <c r="AB58" s="18"/>
      <c r="AC58" s="24"/>
      <c r="AD58" s="25"/>
      <c r="AE58" s="71"/>
      <c r="AF58" s="72"/>
    </row>
    <row r="59" spans="23:32" x14ac:dyDescent="0.3">
      <c r="W59" s="18"/>
      <c r="X59" s="18"/>
      <c r="Y59" s="18"/>
      <c r="Z59" s="18"/>
      <c r="AA59" s="18"/>
      <c r="AB59" s="18"/>
      <c r="AC59" s="24"/>
      <c r="AD59" s="25"/>
      <c r="AE59" s="71"/>
      <c r="AF59" s="72"/>
    </row>
    <row r="60" spans="23:32" x14ac:dyDescent="0.3">
      <c r="W60" s="18"/>
      <c r="X60" s="18"/>
      <c r="Y60" s="18"/>
      <c r="Z60" s="18"/>
      <c r="AA60" s="18"/>
      <c r="AB60" s="18"/>
      <c r="AC60" s="24"/>
      <c r="AD60" s="25"/>
      <c r="AE60" s="71"/>
      <c r="AF60" s="72"/>
    </row>
    <row r="61" spans="23:32" x14ac:dyDescent="0.3">
      <c r="W61" s="18"/>
      <c r="X61" s="18"/>
      <c r="Y61" s="18"/>
      <c r="Z61" s="18"/>
      <c r="AA61" s="18"/>
      <c r="AB61" s="18"/>
      <c r="AC61" s="24"/>
      <c r="AD61" s="25"/>
      <c r="AE61" s="71"/>
      <c r="AF61" s="72"/>
    </row>
    <row r="62" spans="23:32" x14ac:dyDescent="0.3">
      <c r="W62" s="18"/>
      <c r="X62" s="18"/>
      <c r="Y62" s="18"/>
      <c r="Z62" s="18"/>
      <c r="AA62" s="18"/>
      <c r="AB62" s="18"/>
      <c r="AC62" s="24"/>
      <c r="AD62" s="25"/>
      <c r="AE62" s="71"/>
      <c r="AF62" s="72"/>
    </row>
    <row r="63" spans="23:32" x14ac:dyDescent="0.3">
      <c r="W63" s="18"/>
      <c r="X63" s="18"/>
      <c r="Y63" s="18"/>
      <c r="Z63" s="18"/>
      <c r="AA63" s="18"/>
      <c r="AB63" s="18"/>
      <c r="AC63" s="24"/>
      <c r="AD63" s="25"/>
      <c r="AE63" s="71"/>
      <c r="AF63" s="72"/>
    </row>
    <row r="64" spans="23:32" x14ac:dyDescent="0.3">
      <c r="W64" s="18"/>
      <c r="X64" s="18"/>
      <c r="Y64" s="18"/>
      <c r="Z64" s="18"/>
      <c r="AA64" s="18"/>
      <c r="AB64" s="18"/>
      <c r="AC64" s="24"/>
      <c r="AD64" s="25"/>
      <c r="AE64" s="71"/>
      <c r="AF64" s="72"/>
    </row>
    <row r="65" spans="23:32" x14ac:dyDescent="0.3">
      <c r="W65" s="18"/>
      <c r="X65" s="18"/>
      <c r="Y65" s="18"/>
      <c r="Z65" s="18"/>
      <c r="AA65" s="18"/>
      <c r="AB65" s="18"/>
      <c r="AC65" s="24"/>
      <c r="AD65" s="25"/>
      <c r="AE65" s="71"/>
      <c r="AF65" s="72"/>
    </row>
    <row r="66" spans="23:32" x14ac:dyDescent="0.3">
      <c r="W66" s="18"/>
      <c r="X66" s="18"/>
      <c r="Y66" s="18"/>
      <c r="Z66" s="18"/>
      <c r="AA66" s="18"/>
      <c r="AB66" s="18"/>
      <c r="AC66" s="24"/>
      <c r="AD66" s="25"/>
      <c r="AE66" s="71"/>
      <c r="AF66" s="72"/>
    </row>
    <row r="67" spans="23:32" x14ac:dyDescent="0.3">
      <c r="W67" s="18"/>
      <c r="X67" s="18"/>
      <c r="Y67" s="18"/>
      <c r="Z67" s="18"/>
      <c r="AA67" s="18"/>
      <c r="AB67" s="18"/>
      <c r="AC67" s="24"/>
      <c r="AD67" s="25"/>
      <c r="AE67" s="71"/>
      <c r="AF67" s="72"/>
    </row>
    <row r="68" spans="23:32" x14ac:dyDescent="0.3">
      <c r="W68" s="18"/>
      <c r="X68" s="18"/>
      <c r="Y68" s="18"/>
      <c r="Z68" s="18"/>
      <c r="AA68" s="18"/>
      <c r="AB68" s="18"/>
      <c r="AC68" s="24"/>
      <c r="AD68" s="25"/>
      <c r="AE68" s="71"/>
      <c r="AF68" s="72"/>
    </row>
    <row r="69" spans="23:32" x14ac:dyDescent="0.3">
      <c r="W69" s="18"/>
      <c r="X69" s="18"/>
      <c r="Y69" s="18"/>
      <c r="Z69" s="18"/>
      <c r="AA69" s="18"/>
      <c r="AB69" s="18"/>
      <c r="AC69" s="24"/>
      <c r="AD69" s="25"/>
      <c r="AE69" s="71"/>
      <c r="AF69" s="72"/>
    </row>
    <row r="70" spans="23:32" x14ac:dyDescent="0.3">
      <c r="W70" s="18"/>
      <c r="X70" s="18"/>
      <c r="Y70" s="18"/>
      <c r="Z70" s="18"/>
      <c r="AA70" s="18"/>
      <c r="AB70" s="18"/>
      <c r="AC70" s="24"/>
      <c r="AD70" s="25"/>
      <c r="AE70" s="71"/>
      <c r="AF70" s="72"/>
    </row>
    <row r="71" spans="23:32" x14ac:dyDescent="0.3">
      <c r="W71" s="18"/>
      <c r="X71" s="18"/>
      <c r="Y71" s="18"/>
      <c r="Z71" s="18"/>
      <c r="AA71" s="18"/>
      <c r="AB71" s="18"/>
      <c r="AC71" s="24"/>
      <c r="AD71" s="25"/>
      <c r="AE71" s="71"/>
      <c r="AF71" s="72"/>
    </row>
    <row r="72" spans="23:32" x14ac:dyDescent="0.3">
      <c r="W72" s="18"/>
      <c r="X72" s="18"/>
      <c r="Y72" s="18"/>
      <c r="Z72" s="18"/>
      <c r="AA72" s="18"/>
      <c r="AB72" s="18"/>
      <c r="AC72" s="24"/>
      <c r="AD72" s="25"/>
      <c r="AE72" s="71"/>
      <c r="AF72" s="72"/>
    </row>
    <row r="73" spans="23:32" x14ac:dyDescent="0.3">
      <c r="W73" s="18"/>
      <c r="X73" s="18"/>
      <c r="Y73" s="18"/>
      <c r="Z73" s="18"/>
      <c r="AA73" s="18"/>
      <c r="AB73" s="18"/>
      <c r="AC73" s="24"/>
      <c r="AD73" s="25"/>
      <c r="AE73" s="71"/>
      <c r="AF73" s="72"/>
    </row>
    <row r="74" spans="23:32" x14ac:dyDescent="0.3">
      <c r="W74" s="18"/>
      <c r="X74" s="18"/>
      <c r="Y74" s="18"/>
      <c r="Z74" s="18"/>
      <c r="AA74" s="18"/>
      <c r="AB74" s="18"/>
      <c r="AC74" s="24"/>
      <c r="AD74" s="25"/>
      <c r="AE74" s="71"/>
      <c r="AF74" s="72"/>
    </row>
    <row r="75" spans="23:32" x14ac:dyDescent="0.3">
      <c r="W75" s="18"/>
      <c r="X75" s="18"/>
      <c r="Y75" s="18"/>
      <c r="Z75" s="18"/>
      <c r="AA75" s="18"/>
      <c r="AB75" s="18"/>
      <c r="AC75" s="24"/>
      <c r="AD75" s="25"/>
      <c r="AE75" s="71"/>
      <c r="AF75" s="72"/>
    </row>
    <row r="76" spans="23:32" x14ac:dyDescent="0.3">
      <c r="W76" s="18"/>
      <c r="X76" s="18"/>
      <c r="Y76" s="18"/>
      <c r="Z76" s="18"/>
      <c r="AA76" s="18"/>
      <c r="AB76" s="18"/>
      <c r="AC76" s="24"/>
      <c r="AD76" s="25"/>
      <c r="AE76" s="71"/>
      <c r="AF76" s="72"/>
    </row>
    <row r="77" spans="23:32" x14ac:dyDescent="0.3">
      <c r="W77" s="18"/>
      <c r="X77" s="18"/>
      <c r="Y77" s="18"/>
      <c r="Z77" s="18"/>
      <c r="AA77" s="18"/>
      <c r="AB77" s="18"/>
      <c r="AC77" s="24"/>
      <c r="AD77" s="25"/>
      <c r="AE77" s="71"/>
      <c r="AF77" s="72"/>
    </row>
    <row r="78" spans="23:32" x14ac:dyDescent="0.3">
      <c r="W78" s="18"/>
      <c r="X78" s="18"/>
      <c r="Y78" s="18"/>
      <c r="Z78" s="18"/>
      <c r="AA78" s="18"/>
      <c r="AB78" s="18"/>
      <c r="AC78" s="24"/>
      <c r="AD78" s="25"/>
      <c r="AE78" s="71"/>
      <c r="AF78" s="72"/>
    </row>
    <row r="79" spans="23:32" x14ac:dyDescent="0.3">
      <c r="W79" s="18"/>
      <c r="X79" s="18"/>
      <c r="Y79" s="18"/>
      <c r="Z79" s="18"/>
      <c r="AA79" s="18"/>
      <c r="AB79" s="18"/>
      <c r="AC79" s="24"/>
      <c r="AD79" s="25"/>
      <c r="AE79" s="71"/>
      <c r="AF79" s="72"/>
    </row>
    <row r="80" spans="23:32" x14ac:dyDescent="0.3">
      <c r="W80" s="18"/>
      <c r="X80" s="18"/>
      <c r="Y80" s="18"/>
      <c r="Z80" s="18"/>
      <c r="AA80" s="18"/>
      <c r="AB80" s="18"/>
      <c r="AC80" s="24"/>
      <c r="AD80" s="25"/>
      <c r="AE80" s="71"/>
      <c r="AF80" s="72"/>
    </row>
    <row r="81" spans="23:32" x14ac:dyDescent="0.3">
      <c r="W81" s="18"/>
      <c r="X81" s="18"/>
      <c r="Y81" s="18"/>
      <c r="Z81" s="18"/>
      <c r="AA81" s="18"/>
      <c r="AB81" s="18"/>
      <c r="AC81" s="24"/>
      <c r="AD81" s="25"/>
      <c r="AE81" s="71"/>
      <c r="AF81" s="72"/>
    </row>
    <row r="82" spans="23:32" x14ac:dyDescent="0.3">
      <c r="W82" s="18"/>
      <c r="X82" s="18"/>
      <c r="Y82" s="18"/>
      <c r="Z82" s="18"/>
      <c r="AA82" s="18"/>
      <c r="AB82" s="18"/>
      <c r="AC82" s="24"/>
      <c r="AD82" s="25"/>
      <c r="AE82" s="71"/>
      <c r="AF82" s="72"/>
    </row>
    <row r="83" spans="23:32" x14ac:dyDescent="0.3">
      <c r="W83" s="18"/>
      <c r="X83" s="18"/>
      <c r="Y83" s="18"/>
      <c r="Z83" s="18"/>
      <c r="AA83" s="18"/>
      <c r="AB83" s="18"/>
      <c r="AC83" s="24"/>
      <c r="AD83" s="25"/>
      <c r="AE83" s="71"/>
      <c r="AF83" s="72"/>
    </row>
    <row r="84" spans="23:32" x14ac:dyDescent="0.3">
      <c r="W84" s="18"/>
      <c r="X84" s="18"/>
      <c r="Y84" s="18"/>
      <c r="Z84" s="18"/>
      <c r="AA84" s="18"/>
      <c r="AB84" s="18"/>
      <c r="AC84" s="24"/>
      <c r="AD84" s="25"/>
      <c r="AE84" s="71"/>
      <c r="AF84" s="72"/>
    </row>
    <row r="85" spans="23:32" x14ac:dyDescent="0.3">
      <c r="W85" s="18"/>
      <c r="X85" s="18"/>
      <c r="Y85" s="18"/>
      <c r="Z85" s="18"/>
      <c r="AA85" s="18"/>
      <c r="AB85" s="18"/>
      <c r="AC85" s="24"/>
      <c r="AD85" s="25"/>
      <c r="AE85" s="71"/>
      <c r="AF85" s="72"/>
    </row>
    <row r="86" spans="23:32" x14ac:dyDescent="0.3">
      <c r="W86" s="18"/>
      <c r="X86" s="18"/>
      <c r="Y86" s="18"/>
      <c r="Z86" s="18"/>
      <c r="AA86" s="18"/>
      <c r="AB86" s="18"/>
      <c r="AC86" s="24"/>
      <c r="AD86" s="25"/>
      <c r="AE86" s="71"/>
      <c r="AF86" s="72"/>
    </row>
    <row r="87" spans="23:32" x14ac:dyDescent="0.3">
      <c r="W87" s="18"/>
      <c r="X87" s="18"/>
      <c r="Y87" s="18"/>
      <c r="Z87" s="18"/>
      <c r="AA87" s="18"/>
      <c r="AB87" s="18"/>
      <c r="AC87" s="24"/>
      <c r="AD87" s="25"/>
      <c r="AE87" s="71"/>
      <c r="AF87" s="72"/>
    </row>
    <row r="88" spans="23:32" x14ac:dyDescent="0.3">
      <c r="W88" s="18"/>
      <c r="X88" s="18"/>
      <c r="Y88" s="18"/>
      <c r="Z88" s="18"/>
      <c r="AA88" s="18"/>
      <c r="AB88" s="18"/>
      <c r="AC88" s="24"/>
      <c r="AD88" s="25"/>
      <c r="AE88" s="71"/>
      <c r="AF88" s="72"/>
    </row>
    <row r="89" spans="23:32" x14ac:dyDescent="0.3">
      <c r="W89" s="18"/>
      <c r="X89" s="18"/>
      <c r="Y89" s="18"/>
      <c r="Z89" s="18"/>
      <c r="AA89" s="18"/>
      <c r="AB89" s="18"/>
      <c r="AC89" s="24"/>
      <c r="AD89" s="25"/>
      <c r="AE89" s="71"/>
      <c r="AF89" s="72"/>
    </row>
    <row r="90" spans="23:32" x14ac:dyDescent="0.3">
      <c r="W90" s="18"/>
      <c r="X90" s="18"/>
      <c r="Y90" s="18"/>
      <c r="Z90" s="18"/>
      <c r="AA90" s="18"/>
      <c r="AB90" s="18"/>
      <c r="AC90" s="24"/>
      <c r="AD90" s="25"/>
      <c r="AE90" s="71"/>
      <c r="AF90" s="72"/>
    </row>
    <row r="91" spans="23:32" x14ac:dyDescent="0.3">
      <c r="W91" s="18"/>
      <c r="X91" s="18"/>
      <c r="Y91" s="18"/>
      <c r="Z91" s="18"/>
      <c r="AA91" s="18"/>
      <c r="AB91" s="18"/>
      <c r="AC91" s="24"/>
      <c r="AD91" s="25"/>
      <c r="AE91" s="71"/>
      <c r="AF91" s="72"/>
    </row>
    <row r="92" spans="23:32" x14ac:dyDescent="0.3">
      <c r="W92" s="18"/>
      <c r="X92" s="18"/>
      <c r="Y92" s="18"/>
      <c r="Z92" s="18"/>
      <c r="AA92" s="18"/>
      <c r="AB92" s="18"/>
      <c r="AC92" s="24"/>
      <c r="AD92" s="25"/>
      <c r="AE92" s="71"/>
      <c r="AF92" s="72"/>
    </row>
    <row r="93" spans="23:32" x14ac:dyDescent="0.3">
      <c r="W93" s="18"/>
      <c r="X93" s="18"/>
      <c r="Y93" s="18"/>
      <c r="Z93" s="18"/>
      <c r="AA93" s="18"/>
      <c r="AB93" s="18"/>
      <c r="AC93" s="24"/>
      <c r="AD93" s="25"/>
      <c r="AE93" s="71"/>
      <c r="AF93" s="72"/>
    </row>
    <row r="94" spans="23:32" x14ac:dyDescent="0.3">
      <c r="W94" s="18"/>
      <c r="X94" s="18"/>
      <c r="Y94" s="18"/>
      <c r="Z94" s="18"/>
      <c r="AA94" s="18"/>
      <c r="AB94" s="18"/>
      <c r="AC94" s="24"/>
      <c r="AD94" s="25"/>
      <c r="AE94" s="71"/>
      <c r="AF94" s="72"/>
    </row>
    <row r="95" spans="23:32" x14ac:dyDescent="0.3">
      <c r="W95" s="18"/>
      <c r="X95" s="18"/>
      <c r="Y95" s="18"/>
      <c r="Z95" s="18"/>
      <c r="AA95" s="18"/>
      <c r="AB95" s="18"/>
      <c r="AC95" s="24"/>
      <c r="AD95" s="25"/>
      <c r="AE95" s="71"/>
      <c r="AF95" s="72"/>
    </row>
    <row r="96" spans="23:32" x14ac:dyDescent="0.3">
      <c r="W96" s="18"/>
      <c r="X96" s="18"/>
      <c r="Y96" s="18"/>
      <c r="Z96" s="18"/>
      <c r="AA96" s="18"/>
      <c r="AB96" s="18"/>
      <c r="AC96" s="24"/>
      <c r="AD96" s="25"/>
      <c r="AE96" s="71"/>
      <c r="AF96" s="72"/>
    </row>
    <row r="97" spans="23:32" x14ac:dyDescent="0.3">
      <c r="W97" s="18"/>
      <c r="X97" s="18"/>
      <c r="Y97" s="18"/>
      <c r="Z97" s="18"/>
      <c r="AA97" s="18"/>
      <c r="AB97" s="18"/>
      <c r="AC97" s="24"/>
      <c r="AD97" s="25"/>
      <c r="AE97" s="71"/>
      <c r="AF97" s="72"/>
    </row>
    <row r="98" spans="23:32" x14ac:dyDescent="0.3">
      <c r="W98" s="18"/>
      <c r="X98" s="18"/>
      <c r="Y98" s="18"/>
      <c r="Z98" s="18"/>
      <c r="AA98" s="18"/>
      <c r="AB98" s="18"/>
      <c r="AC98" s="24"/>
      <c r="AD98" s="25"/>
      <c r="AE98" s="71"/>
      <c r="AF98" s="72"/>
    </row>
    <row r="99" spans="23:32" x14ac:dyDescent="0.3">
      <c r="W99" s="18"/>
      <c r="X99" s="18"/>
      <c r="Y99" s="18"/>
      <c r="Z99" s="18"/>
      <c r="AA99" s="18"/>
      <c r="AB99" s="18"/>
      <c r="AC99" s="24"/>
      <c r="AD99" s="25"/>
      <c r="AE99" s="71"/>
      <c r="AF99" s="72"/>
    </row>
    <row r="100" spans="23:32" x14ac:dyDescent="0.3">
      <c r="W100" s="18"/>
      <c r="X100" s="18"/>
      <c r="Y100" s="18"/>
      <c r="Z100" s="18"/>
      <c r="AA100" s="18"/>
      <c r="AB100" s="18"/>
      <c r="AC100" s="24"/>
      <c r="AD100" s="25"/>
      <c r="AE100" s="71"/>
      <c r="AF100" s="72"/>
    </row>
    <row r="101" spans="23:32" x14ac:dyDescent="0.3">
      <c r="W101" s="18"/>
      <c r="X101" s="18"/>
      <c r="Y101" s="18"/>
      <c r="Z101" s="18"/>
      <c r="AA101" s="18"/>
      <c r="AB101" s="18"/>
      <c r="AC101" s="24"/>
      <c r="AD101" s="25"/>
      <c r="AE101" s="71"/>
      <c r="AF101" s="72"/>
    </row>
    <row r="102" spans="23:32" x14ac:dyDescent="0.3">
      <c r="W102" s="18"/>
      <c r="X102" s="18"/>
      <c r="Y102" s="18"/>
      <c r="Z102" s="18"/>
      <c r="AA102" s="18"/>
      <c r="AB102" s="18"/>
      <c r="AC102" s="24"/>
      <c r="AD102" s="25"/>
      <c r="AE102" s="71"/>
      <c r="AF102" s="72"/>
    </row>
    <row r="103" spans="23:32" x14ac:dyDescent="0.3">
      <c r="W103" s="18"/>
      <c r="X103" s="18"/>
      <c r="Y103" s="18"/>
      <c r="Z103" s="18"/>
      <c r="AA103" s="18"/>
      <c r="AB103" s="18"/>
      <c r="AC103" s="24"/>
      <c r="AD103" s="25"/>
      <c r="AE103" s="71"/>
      <c r="AF103" s="72"/>
    </row>
    <row r="104" spans="23:32" x14ac:dyDescent="0.3">
      <c r="W104" s="18"/>
      <c r="X104" s="18"/>
      <c r="Y104" s="18"/>
      <c r="Z104" s="18"/>
      <c r="AA104" s="18"/>
      <c r="AB104" s="18"/>
      <c r="AC104" s="24"/>
      <c r="AD104" s="25"/>
      <c r="AE104" s="71"/>
      <c r="AF104" s="72"/>
    </row>
    <row r="105" spans="23:32" x14ac:dyDescent="0.3">
      <c r="W105" s="18"/>
      <c r="X105" s="18"/>
      <c r="Y105" s="18"/>
      <c r="Z105" s="18"/>
      <c r="AA105" s="18"/>
      <c r="AB105" s="18"/>
      <c r="AC105" s="24"/>
      <c r="AD105" s="25"/>
      <c r="AE105" s="71"/>
      <c r="AF105" s="72"/>
    </row>
    <row r="106" spans="23:32" x14ac:dyDescent="0.3">
      <c r="W106" s="18"/>
      <c r="X106" s="18"/>
      <c r="Y106" s="18"/>
      <c r="Z106" s="18"/>
      <c r="AA106" s="18"/>
      <c r="AB106" s="18"/>
      <c r="AC106" s="24"/>
      <c r="AD106" s="25"/>
      <c r="AE106" s="71"/>
      <c r="AF106" s="72"/>
    </row>
    <row r="107" spans="23:32" x14ac:dyDescent="0.3">
      <c r="W107" s="18"/>
      <c r="X107" s="18"/>
      <c r="Y107" s="18"/>
      <c r="Z107" s="18"/>
      <c r="AA107" s="18"/>
      <c r="AB107" s="18"/>
      <c r="AC107" s="24"/>
      <c r="AD107" s="25"/>
      <c r="AE107" s="71"/>
      <c r="AF107" s="72"/>
    </row>
    <row r="108" spans="23:32" x14ac:dyDescent="0.3">
      <c r="W108" s="18"/>
      <c r="X108" s="18"/>
      <c r="Y108" s="18"/>
      <c r="Z108" s="18"/>
      <c r="AA108" s="18"/>
      <c r="AB108" s="18"/>
      <c r="AC108" s="24"/>
      <c r="AD108" s="25"/>
      <c r="AE108" s="71"/>
      <c r="AF108" s="72"/>
    </row>
    <row r="109" spans="23:32" x14ac:dyDescent="0.3">
      <c r="W109" s="18"/>
      <c r="X109" s="18"/>
      <c r="Y109" s="18"/>
      <c r="Z109" s="18"/>
      <c r="AA109" s="18"/>
      <c r="AB109" s="18"/>
      <c r="AC109" s="24"/>
      <c r="AD109" s="25"/>
      <c r="AE109" s="71"/>
      <c r="AF109" s="72"/>
    </row>
    <row r="110" spans="23:32" x14ac:dyDescent="0.3">
      <c r="W110" s="18"/>
      <c r="X110" s="18"/>
      <c r="Y110" s="18"/>
      <c r="Z110" s="18"/>
      <c r="AA110" s="18"/>
      <c r="AB110" s="18"/>
      <c r="AC110" s="24"/>
      <c r="AD110" s="25"/>
      <c r="AE110" s="71"/>
      <c r="AF110" s="72"/>
    </row>
    <row r="111" spans="23:32" x14ac:dyDescent="0.3">
      <c r="W111" s="18"/>
      <c r="X111" s="18"/>
      <c r="Y111" s="18"/>
      <c r="Z111" s="18"/>
      <c r="AA111" s="18"/>
      <c r="AB111" s="18"/>
      <c r="AC111" s="24"/>
      <c r="AD111" s="25"/>
      <c r="AE111" s="71"/>
      <c r="AF111" s="72"/>
    </row>
    <row r="112" spans="23:32" x14ac:dyDescent="0.3">
      <c r="W112" s="18"/>
      <c r="X112" s="18"/>
      <c r="Y112" s="18"/>
      <c r="Z112" s="18"/>
      <c r="AA112" s="18"/>
      <c r="AB112" s="18"/>
      <c r="AC112" s="24"/>
      <c r="AD112" s="25"/>
      <c r="AE112" s="71"/>
      <c r="AF112" s="72"/>
    </row>
    <row r="113" spans="23:32" x14ac:dyDescent="0.3">
      <c r="W113" s="18"/>
      <c r="X113" s="18"/>
      <c r="Y113" s="18"/>
      <c r="Z113" s="18"/>
      <c r="AA113" s="18"/>
      <c r="AB113" s="18"/>
      <c r="AC113" s="24"/>
      <c r="AD113" s="25"/>
      <c r="AE113" s="71"/>
      <c r="AF113" s="72"/>
    </row>
    <row r="114" spans="23:32" x14ac:dyDescent="0.3">
      <c r="W114" s="18"/>
      <c r="X114" s="18"/>
      <c r="Y114" s="18"/>
      <c r="Z114" s="18"/>
      <c r="AA114" s="18"/>
      <c r="AB114" s="18"/>
      <c r="AC114" s="24"/>
      <c r="AD114" s="25"/>
      <c r="AE114" s="71"/>
      <c r="AF114" s="72"/>
    </row>
    <row r="115" spans="23:32" x14ac:dyDescent="0.3">
      <c r="W115" s="18"/>
      <c r="X115" s="18"/>
      <c r="Y115" s="18"/>
      <c r="Z115" s="18"/>
      <c r="AA115" s="18"/>
      <c r="AB115" s="18"/>
      <c r="AC115" s="24"/>
      <c r="AD115" s="25"/>
      <c r="AE115" s="71"/>
      <c r="AF115" s="72"/>
    </row>
    <row r="116" spans="23:32" x14ac:dyDescent="0.3">
      <c r="W116" s="18"/>
      <c r="X116" s="18"/>
      <c r="Y116" s="18"/>
      <c r="Z116" s="18"/>
      <c r="AA116" s="18"/>
      <c r="AB116" s="18"/>
      <c r="AC116" s="24"/>
      <c r="AD116" s="25"/>
      <c r="AE116" s="71"/>
      <c r="AF116" s="72"/>
    </row>
    <row r="117" spans="23:32" x14ac:dyDescent="0.3">
      <c r="W117" s="18"/>
      <c r="X117" s="18"/>
      <c r="Y117" s="18"/>
      <c r="Z117" s="18"/>
      <c r="AA117" s="18"/>
      <c r="AB117" s="18"/>
      <c r="AC117" s="24"/>
      <c r="AD117" s="25"/>
      <c r="AE117" s="71"/>
      <c r="AF117" s="72"/>
    </row>
    <row r="118" spans="23:32" x14ac:dyDescent="0.3">
      <c r="W118" s="18"/>
      <c r="X118" s="18"/>
      <c r="Y118" s="18"/>
      <c r="Z118" s="18"/>
      <c r="AA118" s="18"/>
      <c r="AB118" s="18"/>
      <c r="AC118" s="24"/>
      <c r="AD118" s="25"/>
      <c r="AE118" s="71"/>
      <c r="AF118" s="72"/>
    </row>
    <row r="119" spans="23:32" x14ac:dyDescent="0.3">
      <c r="W119" s="18"/>
      <c r="X119" s="18"/>
      <c r="Y119" s="18"/>
      <c r="Z119" s="18"/>
      <c r="AA119" s="18"/>
      <c r="AB119" s="18"/>
      <c r="AC119" s="24"/>
      <c r="AD119" s="25"/>
      <c r="AE119" s="71"/>
      <c r="AF119" s="72"/>
    </row>
    <row r="120" spans="23:32" x14ac:dyDescent="0.3">
      <c r="W120" s="18"/>
      <c r="X120" s="18"/>
      <c r="Y120" s="18"/>
      <c r="Z120" s="18"/>
      <c r="AA120" s="18"/>
      <c r="AB120" s="18"/>
      <c r="AC120" s="24"/>
      <c r="AD120" s="25"/>
      <c r="AE120" s="71"/>
      <c r="AF120" s="72"/>
    </row>
    <row r="121" spans="23:32" x14ac:dyDescent="0.3">
      <c r="W121" s="18"/>
      <c r="X121" s="18"/>
      <c r="Y121" s="18"/>
      <c r="Z121" s="18"/>
      <c r="AA121" s="18"/>
      <c r="AB121" s="18"/>
      <c r="AC121" s="24"/>
      <c r="AD121" s="25"/>
      <c r="AE121" s="71"/>
      <c r="AF121" s="72"/>
    </row>
    <row r="122" spans="23:32" x14ac:dyDescent="0.3">
      <c r="W122" s="18"/>
      <c r="X122" s="18"/>
      <c r="Y122" s="18"/>
      <c r="Z122" s="18"/>
      <c r="AA122" s="18"/>
      <c r="AB122" s="18"/>
      <c r="AC122" s="24"/>
      <c r="AD122" s="25"/>
      <c r="AE122" s="71"/>
      <c r="AF122" s="72"/>
    </row>
    <row r="123" spans="23:32" x14ac:dyDescent="0.3">
      <c r="W123" s="18"/>
      <c r="X123" s="18"/>
      <c r="Y123" s="18"/>
      <c r="Z123" s="18"/>
      <c r="AA123" s="18"/>
      <c r="AB123" s="18"/>
      <c r="AC123" s="24"/>
      <c r="AD123" s="25"/>
      <c r="AE123" s="71"/>
      <c r="AF123" s="72"/>
    </row>
    <row r="124" spans="23:32" x14ac:dyDescent="0.3">
      <c r="W124" s="18"/>
      <c r="X124" s="18"/>
      <c r="Y124" s="18"/>
      <c r="Z124" s="18"/>
      <c r="AA124" s="18"/>
      <c r="AB124" s="18"/>
      <c r="AC124" s="24"/>
      <c r="AD124" s="25"/>
      <c r="AE124" s="71"/>
      <c r="AF124" s="72"/>
    </row>
    <row r="125" spans="23:32" x14ac:dyDescent="0.3">
      <c r="W125" s="18"/>
      <c r="X125" s="18"/>
      <c r="Y125" s="18"/>
      <c r="Z125" s="18"/>
      <c r="AA125" s="18"/>
      <c r="AB125" s="18"/>
      <c r="AC125" s="24"/>
      <c r="AD125" s="25"/>
      <c r="AE125" s="71"/>
      <c r="AF125" s="72"/>
    </row>
    <row r="126" spans="23:32" x14ac:dyDescent="0.3">
      <c r="W126" s="18"/>
      <c r="X126" s="18"/>
      <c r="Y126" s="18"/>
      <c r="Z126" s="18"/>
      <c r="AA126" s="18"/>
      <c r="AB126" s="18"/>
      <c r="AC126" s="24"/>
      <c r="AD126" s="25"/>
      <c r="AE126" s="71"/>
      <c r="AF126" s="72"/>
    </row>
    <row r="127" spans="23:32" x14ac:dyDescent="0.3">
      <c r="W127" s="18"/>
      <c r="X127" s="18"/>
      <c r="Y127" s="18"/>
      <c r="Z127" s="18"/>
      <c r="AA127" s="18"/>
      <c r="AB127" s="18"/>
      <c r="AC127" s="24"/>
      <c r="AD127" s="25"/>
      <c r="AE127" s="71"/>
      <c r="AF127" s="72"/>
    </row>
    <row r="128" spans="23:32" x14ac:dyDescent="0.3">
      <c r="W128" s="18"/>
      <c r="X128" s="18"/>
      <c r="Y128" s="18"/>
      <c r="Z128" s="18"/>
      <c r="AA128" s="18"/>
      <c r="AB128" s="18"/>
      <c r="AC128" s="24"/>
      <c r="AD128" s="25"/>
      <c r="AE128" s="71"/>
      <c r="AF128" s="72"/>
    </row>
    <row r="129" spans="23:32" x14ac:dyDescent="0.3">
      <c r="W129" s="18"/>
      <c r="X129" s="18"/>
      <c r="Y129" s="18"/>
      <c r="Z129" s="18"/>
      <c r="AA129" s="18"/>
      <c r="AB129" s="18"/>
      <c r="AC129" s="24"/>
      <c r="AD129" s="25"/>
      <c r="AE129" s="71"/>
      <c r="AF129" s="72"/>
    </row>
    <row r="130" spans="23:32" x14ac:dyDescent="0.3">
      <c r="W130" s="18"/>
      <c r="X130" s="18"/>
      <c r="Y130" s="18"/>
      <c r="Z130" s="18"/>
      <c r="AA130" s="18"/>
      <c r="AB130" s="18"/>
      <c r="AC130" s="24"/>
      <c r="AD130" s="25"/>
      <c r="AE130" s="71"/>
      <c r="AF130" s="72"/>
    </row>
    <row r="131" spans="23:32" x14ac:dyDescent="0.3">
      <c r="W131" s="18"/>
      <c r="X131" s="18"/>
      <c r="Y131" s="18"/>
      <c r="Z131" s="18"/>
      <c r="AA131" s="18"/>
      <c r="AB131" s="18"/>
      <c r="AC131" s="24"/>
      <c r="AD131" s="25"/>
      <c r="AE131" s="71"/>
      <c r="AF131" s="72"/>
    </row>
    <row r="132" spans="23:32" x14ac:dyDescent="0.3">
      <c r="W132" s="18"/>
      <c r="X132" s="18"/>
      <c r="Y132" s="18"/>
      <c r="Z132" s="18"/>
      <c r="AA132" s="18"/>
      <c r="AB132" s="18"/>
      <c r="AC132" s="24"/>
      <c r="AD132" s="25"/>
      <c r="AE132" s="71"/>
      <c r="AF132" s="72"/>
    </row>
    <row r="133" spans="23:32" x14ac:dyDescent="0.3">
      <c r="W133" s="18"/>
      <c r="X133" s="18"/>
      <c r="Y133" s="18"/>
      <c r="Z133" s="18"/>
      <c r="AA133" s="18"/>
      <c r="AB133" s="18"/>
      <c r="AC133" s="24"/>
      <c r="AD133" s="25"/>
      <c r="AE133" s="71"/>
      <c r="AF133" s="72"/>
    </row>
    <row r="134" spans="23:32" x14ac:dyDescent="0.3">
      <c r="W134" s="18"/>
      <c r="X134" s="18"/>
      <c r="Y134" s="18"/>
      <c r="Z134" s="18"/>
      <c r="AA134" s="18"/>
      <c r="AB134" s="18"/>
      <c r="AC134" s="24"/>
      <c r="AD134" s="25"/>
      <c r="AE134" s="71"/>
      <c r="AF134" s="72"/>
    </row>
    <row r="135" spans="23:32" x14ac:dyDescent="0.3">
      <c r="W135" s="18"/>
      <c r="X135" s="18"/>
      <c r="Y135" s="18"/>
      <c r="Z135" s="18"/>
      <c r="AA135" s="18"/>
      <c r="AB135" s="18"/>
      <c r="AC135" s="24"/>
      <c r="AD135" s="25"/>
      <c r="AE135" s="71"/>
      <c r="AF135" s="72"/>
    </row>
    <row r="136" spans="23:32" x14ac:dyDescent="0.3">
      <c r="W136" s="18"/>
      <c r="X136" s="18"/>
      <c r="Y136" s="18"/>
      <c r="Z136" s="18"/>
      <c r="AA136" s="18"/>
      <c r="AB136" s="18"/>
      <c r="AC136" s="24"/>
      <c r="AD136" s="25"/>
      <c r="AE136" s="71"/>
      <c r="AF136" s="72"/>
    </row>
    <row r="137" spans="23:32" x14ac:dyDescent="0.3">
      <c r="W137" s="18"/>
      <c r="X137" s="18"/>
      <c r="Y137" s="18"/>
      <c r="Z137" s="18"/>
      <c r="AA137" s="18"/>
      <c r="AB137" s="18"/>
      <c r="AC137" s="24"/>
      <c r="AD137" s="25"/>
      <c r="AE137" s="71"/>
      <c r="AF137" s="72"/>
    </row>
    <row r="138" spans="23:32" x14ac:dyDescent="0.3">
      <c r="W138" s="18"/>
      <c r="X138" s="18"/>
      <c r="Y138" s="18"/>
      <c r="Z138" s="18"/>
      <c r="AA138" s="18"/>
      <c r="AB138" s="18"/>
      <c r="AC138" s="24"/>
      <c r="AD138" s="25"/>
      <c r="AE138" s="71"/>
      <c r="AF138" s="72"/>
    </row>
    <row r="139" spans="23:32" x14ac:dyDescent="0.3">
      <c r="W139" s="18"/>
      <c r="X139" s="18"/>
      <c r="Y139" s="18"/>
      <c r="Z139" s="18"/>
      <c r="AA139" s="18"/>
      <c r="AB139" s="18"/>
      <c r="AC139" s="24"/>
      <c r="AD139" s="25"/>
      <c r="AE139" s="71"/>
      <c r="AF139" s="72"/>
    </row>
    <row r="140" spans="23:32" x14ac:dyDescent="0.3">
      <c r="W140" s="18"/>
      <c r="X140" s="18"/>
      <c r="Y140" s="18"/>
      <c r="Z140" s="18"/>
      <c r="AA140" s="18"/>
      <c r="AB140" s="18"/>
      <c r="AC140" s="24"/>
      <c r="AD140" s="25"/>
      <c r="AE140" s="71"/>
      <c r="AF140" s="72"/>
    </row>
    <row r="141" spans="23:32" x14ac:dyDescent="0.3">
      <c r="W141" s="18"/>
      <c r="X141" s="18"/>
      <c r="Y141" s="18"/>
      <c r="Z141" s="18"/>
      <c r="AA141" s="18"/>
      <c r="AB141" s="18"/>
      <c r="AC141" s="24"/>
      <c r="AD141" s="25"/>
      <c r="AE141" s="71"/>
      <c r="AF141" s="72"/>
    </row>
    <row r="142" spans="23:32" x14ac:dyDescent="0.3">
      <c r="W142" s="18"/>
      <c r="X142" s="18"/>
      <c r="Y142" s="18"/>
      <c r="Z142" s="18"/>
      <c r="AA142" s="18"/>
      <c r="AB142" s="18"/>
      <c r="AC142" s="24"/>
      <c r="AD142" s="25"/>
      <c r="AE142" s="71"/>
      <c r="AF142" s="72"/>
    </row>
    <row r="143" spans="23:32" x14ac:dyDescent="0.3">
      <c r="W143" s="18"/>
      <c r="X143" s="18"/>
      <c r="Y143" s="18"/>
      <c r="Z143" s="18"/>
      <c r="AA143" s="18"/>
      <c r="AB143" s="18"/>
      <c r="AC143" s="24"/>
      <c r="AD143" s="25"/>
      <c r="AE143" s="71"/>
      <c r="AF143" s="72"/>
    </row>
    <row r="144" spans="23:32" x14ac:dyDescent="0.3">
      <c r="W144" s="18"/>
      <c r="X144" s="18"/>
      <c r="Y144" s="18"/>
      <c r="Z144" s="18"/>
      <c r="AA144" s="18"/>
      <c r="AB144" s="18"/>
      <c r="AC144" s="24"/>
      <c r="AD144" s="25"/>
      <c r="AE144" s="71"/>
      <c r="AF144" s="72"/>
    </row>
    <row r="145" spans="23:32" x14ac:dyDescent="0.3">
      <c r="W145" s="18"/>
      <c r="X145" s="18"/>
      <c r="Y145" s="18"/>
      <c r="Z145" s="18"/>
      <c r="AA145" s="18"/>
      <c r="AB145" s="18"/>
      <c r="AC145" s="24"/>
      <c r="AD145" s="25"/>
      <c r="AE145" s="71"/>
      <c r="AF145" s="72"/>
    </row>
    <row r="146" spans="23:32" x14ac:dyDescent="0.3">
      <c r="W146" s="18"/>
      <c r="X146" s="18"/>
      <c r="Y146" s="18"/>
      <c r="Z146" s="18"/>
      <c r="AA146" s="18"/>
      <c r="AB146" s="18"/>
      <c r="AC146" s="24"/>
      <c r="AD146" s="25"/>
      <c r="AE146" s="71"/>
      <c r="AF146" s="72"/>
    </row>
    <row r="147" spans="23:32" x14ac:dyDescent="0.3">
      <c r="W147" s="18"/>
      <c r="X147" s="18"/>
      <c r="Y147" s="18"/>
      <c r="Z147" s="18"/>
      <c r="AA147" s="18"/>
      <c r="AB147" s="18"/>
      <c r="AC147" s="24"/>
      <c r="AD147" s="25"/>
      <c r="AE147" s="71"/>
      <c r="AF147" s="72"/>
    </row>
    <row r="148" spans="23:32" x14ac:dyDescent="0.3">
      <c r="W148" s="18"/>
      <c r="X148" s="18"/>
      <c r="Y148" s="18"/>
      <c r="Z148" s="18"/>
      <c r="AA148" s="18"/>
      <c r="AB148" s="18"/>
      <c r="AC148" s="24"/>
      <c r="AD148" s="25"/>
      <c r="AE148" s="71"/>
      <c r="AF148" s="72"/>
    </row>
    <row r="149" spans="23:32" x14ac:dyDescent="0.3">
      <c r="W149" s="18"/>
      <c r="X149" s="18"/>
      <c r="Y149" s="18"/>
      <c r="Z149" s="18"/>
      <c r="AA149" s="18"/>
      <c r="AB149" s="18"/>
      <c r="AC149" s="24"/>
      <c r="AD149" s="25"/>
      <c r="AE149" s="71"/>
      <c r="AF149" s="72"/>
    </row>
    <row r="150" spans="23:32" x14ac:dyDescent="0.3">
      <c r="W150" s="18"/>
      <c r="X150" s="18"/>
      <c r="Y150" s="18"/>
      <c r="Z150" s="18"/>
      <c r="AA150" s="18"/>
      <c r="AB150" s="18"/>
      <c r="AC150" s="24"/>
      <c r="AD150" s="25"/>
      <c r="AE150" s="71"/>
      <c r="AF150" s="72"/>
    </row>
    <row r="151" spans="23:32" x14ac:dyDescent="0.3">
      <c r="W151" s="18"/>
      <c r="X151" s="18"/>
      <c r="Y151" s="18"/>
      <c r="Z151" s="18"/>
      <c r="AA151" s="18"/>
      <c r="AB151" s="18"/>
      <c r="AC151" s="24"/>
      <c r="AD151" s="25"/>
      <c r="AE151" s="71"/>
      <c r="AF151" s="72"/>
    </row>
    <row r="152" spans="23:32" x14ac:dyDescent="0.3">
      <c r="W152" s="18"/>
      <c r="X152" s="18"/>
      <c r="Y152" s="18"/>
      <c r="Z152" s="18"/>
      <c r="AA152" s="18"/>
      <c r="AB152" s="18"/>
      <c r="AC152" s="24"/>
      <c r="AD152" s="25"/>
      <c r="AE152" s="71"/>
      <c r="AF152" s="72"/>
    </row>
    <row r="153" spans="23:32" x14ac:dyDescent="0.3">
      <c r="W153" s="18"/>
      <c r="X153" s="18"/>
      <c r="Y153" s="18"/>
      <c r="Z153" s="18"/>
      <c r="AA153" s="18"/>
      <c r="AB153" s="18"/>
      <c r="AC153" s="24"/>
      <c r="AD153" s="25"/>
      <c r="AE153" s="71"/>
      <c r="AF153" s="72"/>
    </row>
    <row r="154" spans="23:32" x14ac:dyDescent="0.3">
      <c r="W154" s="18"/>
      <c r="X154" s="18"/>
      <c r="Y154" s="18"/>
      <c r="Z154" s="18"/>
      <c r="AA154" s="18"/>
      <c r="AB154" s="18"/>
      <c r="AC154" s="24"/>
      <c r="AD154" s="25"/>
      <c r="AE154" s="71"/>
      <c r="AF154" s="72"/>
    </row>
    <row r="155" spans="23:32" x14ac:dyDescent="0.3">
      <c r="W155" s="18"/>
      <c r="X155" s="18"/>
      <c r="Y155" s="18"/>
      <c r="Z155" s="18"/>
      <c r="AA155" s="18"/>
      <c r="AB155" s="18"/>
      <c r="AC155" s="24"/>
      <c r="AD155" s="25"/>
      <c r="AE155" s="71"/>
      <c r="AF155" s="72"/>
    </row>
    <row r="156" spans="23:32" x14ac:dyDescent="0.3">
      <c r="W156" s="18"/>
      <c r="X156" s="18"/>
      <c r="Y156" s="18"/>
      <c r="Z156" s="18"/>
      <c r="AA156" s="18"/>
      <c r="AB156" s="18"/>
      <c r="AC156" s="24"/>
      <c r="AD156" s="25"/>
      <c r="AE156" s="71"/>
      <c r="AF156" s="72"/>
    </row>
    <row r="157" spans="23:32" x14ac:dyDescent="0.3">
      <c r="W157" s="18"/>
      <c r="X157" s="18"/>
      <c r="Y157" s="18"/>
      <c r="Z157" s="18"/>
      <c r="AA157" s="18"/>
      <c r="AB157" s="18"/>
      <c r="AC157" s="24"/>
      <c r="AD157" s="25"/>
      <c r="AE157" s="71"/>
      <c r="AF157" s="72"/>
    </row>
    <row r="158" spans="23:32" x14ac:dyDescent="0.3">
      <c r="W158" s="18"/>
      <c r="X158" s="18"/>
      <c r="Y158" s="18"/>
      <c r="Z158" s="18"/>
      <c r="AA158" s="18"/>
      <c r="AB158" s="18"/>
      <c r="AC158" s="24"/>
      <c r="AD158" s="25"/>
      <c r="AE158" s="71"/>
      <c r="AF158" s="72"/>
    </row>
    <row r="159" spans="23:32" x14ac:dyDescent="0.3">
      <c r="W159" s="18"/>
      <c r="X159" s="18"/>
      <c r="Y159" s="18"/>
      <c r="Z159" s="18"/>
      <c r="AA159" s="18"/>
      <c r="AB159" s="18"/>
      <c r="AC159" s="24"/>
      <c r="AD159" s="25"/>
      <c r="AE159" s="71"/>
      <c r="AF159" s="72"/>
    </row>
    <row r="160" spans="23:32" x14ac:dyDescent="0.3">
      <c r="W160" s="18"/>
      <c r="X160" s="18"/>
      <c r="Y160" s="18"/>
      <c r="Z160" s="18"/>
      <c r="AA160" s="18"/>
      <c r="AB160" s="18"/>
      <c r="AC160" s="24"/>
      <c r="AD160" s="25"/>
      <c r="AE160" s="71"/>
      <c r="AF160" s="72"/>
    </row>
    <row r="161" spans="23:32" x14ac:dyDescent="0.3">
      <c r="W161" s="18"/>
      <c r="X161" s="18"/>
      <c r="Y161" s="18"/>
      <c r="Z161" s="18"/>
      <c r="AA161" s="18"/>
      <c r="AB161" s="18"/>
      <c r="AC161" s="24"/>
      <c r="AD161" s="25"/>
      <c r="AE161" s="71"/>
      <c r="AF161" s="72"/>
    </row>
    <row r="162" spans="23:32" x14ac:dyDescent="0.3">
      <c r="W162" s="18"/>
      <c r="X162" s="18"/>
      <c r="Y162" s="18"/>
      <c r="Z162" s="18"/>
      <c r="AA162" s="18"/>
      <c r="AB162" s="18"/>
      <c r="AC162" s="24"/>
      <c r="AD162" s="25"/>
      <c r="AE162" s="71"/>
      <c r="AF162" s="72"/>
    </row>
    <row r="163" spans="23:32" x14ac:dyDescent="0.3">
      <c r="W163" s="18"/>
      <c r="X163" s="18"/>
      <c r="Y163" s="18"/>
      <c r="Z163" s="18"/>
      <c r="AA163" s="18"/>
      <c r="AB163" s="18"/>
      <c r="AC163" s="24"/>
      <c r="AD163" s="25"/>
      <c r="AE163" s="71"/>
      <c r="AF163" s="72"/>
    </row>
    <row r="164" spans="23:32" x14ac:dyDescent="0.3">
      <c r="W164" s="18"/>
      <c r="X164" s="18"/>
      <c r="Y164" s="18"/>
      <c r="Z164" s="18"/>
      <c r="AA164" s="18"/>
      <c r="AB164" s="18"/>
      <c r="AC164" s="24"/>
      <c r="AD164" s="25"/>
      <c r="AE164" s="71"/>
      <c r="AF164" s="72"/>
    </row>
    <row r="165" spans="23:32" x14ac:dyDescent="0.3">
      <c r="W165" s="18"/>
      <c r="X165" s="18"/>
      <c r="Y165" s="18"/>
      <c r="Z165" s="18"/>
      <c r="AA165" s="18"/>
      <c r="AB165" s="18"/>
      <c r="AC165" s="24"/>
      <c r="AD165" s="25"/>
      <c r="AE165" s="71"/>
      <c r="AF165" s="72"/>
    </row>
    <row r="166" spans="23:32" x14ac:dyDescent="0.3">
      <c r="W166" s="18"/>
      <c r="X166" s="18"/>
      <c r="Y166" s="18"/>
      <c r="Z166" s="18"/>
      <c r="AA166" s="18"/>
      <c r="AB166" s="18"/>
      <c r="AC166" s="24"/>
      <c r="AD166" s="25"/>
      <c r="AE166" s="71"/>
      <c r="AF166" s="72"/>
    </row>
    <row r="167" spans="23:32" x14ac:dyDescent="0.3">
      <c r="W167" s="18"/>
      <c r="X167" s="18"/>
      <c r="Y167" s="18"/>
      <c r="Z167" s="18"/>
      <c r="AA167" s="18"/>
      <c r="AB167" s="18"/>
      <c r="AC167" s="24"/>
      <c r="AD167" s="25"/>
      <c r="AE167" s="71"/>
      <c r="AF167" s="72"/>
    </row>
    <row r="168" spans="23:32" x14ac:dyDescent="0.3">
      <c r="W168" s="18"/>
      <c r="X168" s="18"/>
      <c r="Y168" s="18"/>
      <c r="Z168" s="18"/>
      <c r="AA168" s="18"/>
      <c r="AB168" s="18"/>
      <c r="AC168" s="24"/>
      <c r="AD168" s="25"/>
      <c r="AE168" s="71"/>
      <c r="AF168" s="72"/>
    </row>
    <row r="169" spans="23:32" x14ac:dyDescent="0.3">
      <c r="W169" s="18"/>
      <c r="X169" s="18"/>
      <c r="Y169" s="18"/>
      <c r="Z169" s="18"/>
      <c r="AA169" s="18"/>
      <c r="AB169" s="18"/>
      <c r="AC169" s="24"/>
      <c r="AD169" s="25"/>
      <c r="AE169" s="71"/>
      <c r="AF169" s="72"/>
    </row>
    <row r="170" spans="23:32" x14ac:dyDescent="0.3">
      <c r="W170" s="18"/>
      <c r="X170" s="18"/>
      <c r="Y170" s="18"/>
      <c r="Z170" s="18"/>
      <c r="AA170" s="18"/>
      <c r="AB170" s="18"/>
      <c r="AC170" s="24"/>
      <c r="AD170" s="25"/>
      <c r="AE170" s="71"/>
      <c r="AF170" s="72"/>
    </row>
    <row r="171" spans="23:32" x14ac:dyDescent="0.3">
      <c r="W171" s="18"/>
      <c r="X171" s="18"/>
      <c r="Y171" s="18"/>
      <c r="Z171" s="18"/>
      <c r="AA171" s="18"/>
      <c r="AB171" s="18"/>
      <c r="AC171" s="24"/>
      <c r="AD171" s="25"/>
      <c r="AE171" s="71"/>
      <c r="AF171" s="72"/>
    </row>
    <row r="172" spans="23:32" x14ac:dyDescent="0.3">
      <c r="W172" s="18"/>
      <c r="X172" s="18"/>
      <c r="Y172" s="18"/>
      <c r="Z172" s="18"/>
      <c r="AA172" s="18"/>
      <c r="AB172" s="18"/>
      <c r="AC172" s="24"/>
      <c r="AD172" s="25"/>
      <c r="AE172" s="71"/>
      <c r="AF172" s="72"/>
    </row>
    <row r="173" spans="23:32" x14ac:dyDescent="0.3">
      <c r="W173" s="18"/>
      <c r="X173" s="18"/>
      <c r="Y173" s="18"/>
      <c r="Z173" s="18"/>
      <c r="AA173" s="18"/>
      <c r="AB173" s="18"/>
      <c r="AC173" s="24"/>
      <c r="AD173" s="25"/>
      <c r="AE173" s="71"/>
      <c r="AF173" s="72"/>
    </row>
    <row r="174" spans="23:32" x14ac:dyDescent="0.3">
      <c r="W174" s="18"/>
      <c r="X174" s="18"/>
      <c r="Y174" s="18"/>
      <c r="Z174" s="18"/>
      <c r="AA174" s="18"/>
      <c r="AB174" s="18"/>
      <c r="AC174" s="24"/>
      <c r="AD174" s="25"/>
      <c r="AE174" s="71"/>
      <c r="AF174" s="72"/>
    </row>
    <row r="175" spans="23:32" x14ac:dyDescent="0.3">
      <c r="W175" s="18"/>
      <c r="X175" s="18"/>
      <c r="Y175" s="18"/>
      <c r="Z175" s="18"/>
      <c r="AA175" s="18"/>
      <c r="AB175" s="18"/>
      <c r="AC175" s="24"/>
      <c r="AD175" s="25"/>
      <c r="AE175" s="71"/>
      <c r="AF175" s="72"/>
    </row>
    <row r="176" spans="23:32" x14ac:dyDescent="0.3">
      <c r="W176" s="18"/>
      <c r="X176" s="18"/>
      <c r="Y176" s="18"/>
      <c r="Z176" s="18"/>
      <c r="AA176" s="18"/>
      <c r="AB176" s="18"/>
      <c r="AC176" s="24"/>
      <c r="AD176" s="25"/>
      <c r="AE176" s="71"/>
      <c r="AF176" s="72"/>
    </row>
    <row r="177" spans="23:32" x14ac:dyDescent="0.3">
      <c r="W177" s="18"/>
      <c r="X177" s="18"/>
      <c r="Y177" s="18"/>
      <c r="Z177" s="18"/>
      <c r="AA177" s="18"/>
      <c r="AB177" s="18"/>
      <c r="AC177" s="24"/>
      <c r="AD177" s="25"/>
      <c r="AE177" s="71"/>
      <c r="AF177" s="72"/>
    </row>
    <row r="178" spans="23:32" x14ac:dyDescent="0.3">
      <c r="W178" s="18"/>
      <c r="X178" s="18"/>
      <c r="Y178" s="18"/>
      <c r="Z178" s="18"/>
      <c r="AA178" s="18"/>
      <c r="AB178" s="18"/>
      <c r="AC178" s="24"/>
      <c r="AD178" s="25"/>
      <c r="AE178" s="71"/>
      <c r="AF178" s="72"/>
    </row>
    <row r="179" spans="23:32" x14ac:dyDescent="0.3">
      <c r="W179" s="18"/>
      <c r="X179" s="18"/>
      <c r="Y179" s="18"/>
      <c r="Z179" s="18"/>
      <c r="AA179" s="18"/>
      <c r="AB179" s="18"/>
      <c r="AC179" s="24"/>
      <c r="AD179" s="25"/>
      <c r="AE179" s="71"/>
      <c r="AF179" s="72"/>
    </row>
    <row r="180" spans="23:32" x14ac:dyDescent="0.3">
      <c r="W180" s="18"/>
      <c r="X180" s="18"/>
      <c r="Y180" s="18"/>
      <c r="Z180" s="18"/>
      <c r="AA180" s="18"/>
      <c r="AB180" s="18"/>
      <c r="AC180" s="24"/>
      <c r="AD180" s="25"/>
      <c r="AE180" s="71"/>
      <c r="AF180" s="72"/>
    </row>
    <row r="181" spans="23:32" x14ac:dyDescent="0.3">
      <c r="W181" s="18"/>
      <c r="X181" s="18"/>
      <c r="Y181" s="18"/>
      <c r="Z181" s="18"/>
      <c r="AA181" s="18"/>
      <c r="AB181" s="18"/>
      <c r="AC181" s="24"/>
      <c r="AD181" s="25"/>
      <c r="AE181" s="71"/>
      <c r="AF181" s="72"/>
    </row>
    <row r="182" spans="23:32" x14ac:dyDescent="0.3">
      <c r="W182" s="18"/>
      <c r="X182" s="18"/>
      <c r="Y182" s="18"/>
      <c r="Z182" s="18"/>
      <c r="AA182" s="18"/>
      <c r="AB182" s="18"/>
      <c r="AC182" s="24"/>
      <c r="AD182" s="25"/>
      <c r="AE182" s="71"/>
      <c r="AF182" s="72"/>
    </row>
    <row r="183" spans="23:32" x14ac:dyDescent="0.3">
      <c r="W183" s="18"/>
      <c r="X183" s="18"/>
      <c r="Y183" s="18"/>
      <c r="Z183" s="18"/>
      <c r="AA183" s="18"/>
      <c r="AB183" s="18"/>
      <c r="AC183" s="24"/>
      <c r="AD183" s="25"/>
      <c r="AE183" s="71"/>
      <c r="AF183" s="72"/>
    </row>
    <row r="184" spans="23:32" x14ac:dyDescent="0.3">
      <c r="W184" s="18"/>
      <c r="X184" s="18"/>
      <c r="Y184" s="18"/>
      <c r="Z184" s="18"/>
      <c r="AA184" s="18"/>
      <c r="AB184" s="18"/>
      <c r="AC184" s="24"/>
      <c r="AD184" s="25"/>
      <c r="AE184" s="71"/>
      <c r="AF184" s="72"/>
    </row>
    <row r="185" spans="23:32" x14ac:dyDescent="0.3">
      <c r="W185" s="18"/>
      <c r="X185" s="18"/>
      <c r="Y185" s="18"/>
      <c r="Z185" s="18"/>
      <c r="AA185" s="18"/>
      <c r="AB185" s="18"/>
      <c r="AC185" s="24"/>
      <c r="AD185" s="25"/>
      <c r="AE185" s="71"/>
      <c r="AF185" s="72"/>
    </row>
    <row r="186" spans="23:32" x14ac:dyDescent="0.3">
      <c r="W186" s="18"/>
      <c r="X186" s="18"/>
      <c r="Y186" s="18"/>
      <c r="Z186" s="18"/>
      <c r="AA186" s="18"/>
      <c r="AB186" s="18"/>
      <c r="AC186" s="24"/>
      <c r="AD186" s="25"/>
      <c r="AE186" s="71"/>
      <c r="AF186" s="72"/>
    </row>
    <row r="187" spans="23:32" x14ac:dyDescent="0.3">
      <c r="W187" s="18"/>
      <c r="X187" s="18"/>
      <c r="Y187" s="18"/>
      <c r="Z187" s="18"/>
      <c r="AA187" s="18"/>
      <c r="AB187" s="18"/>
      <c r="AC187" s="24"/>
      <c r="AD187" s="25"/>
      <c r="AE187" s="71"/>
      <c r="AF187" s="72"/>
    </row>
    <row r="188" spans="23:32" x14ac:dyDescent="0.3">
      <c r="W188" s="18"/>
      <c r="X188" s="18"/>
      <c r="Y188" s="18"/>
      <c r="Z188" s="18"/>
      <c r="AA188" s="18"/>
      <c r="AB188" s="18"/>
      <c r="AC188" s="24"/>
      <c r="AD188" s="25"/>
      <c r="AE188" s="71"/>
      <c r="AF188" s="72"/>
    </row>
    <row r="189" spans="23:32" x14ac:dyDescent="0.3">
      <c r="W189" s="18"/>
      <c r="X189" s="18"/>
      <c r="Y189" s="18"/>
      <c r="Z189" s="18"/>
      <c r="AA189" s="18"/>
      <c r="AB189" s="18"/>
      <c r="AC189" s="24"/>
      <c r="AD189" s="25"/>
      <c r="AE189" s="71"/>
      <c r="AF189" s="72"/>
    </row>
    <row r="190" spans="23:32" x14ac:dyDescent="0.3">
      <c r="W190" s="18"/>
      <c r="X190" s="18"/>
      <c r="Y190" s="18"/>
      <c r="Z190" s="18"/>
      <c r="AA190" s="18"/>
      <c r="AB190" s="18"/>
      <c r="AC190" s="24"/>
      <c r="AD190" s="25"/>
      <c r="AE190" s="71"/>
      <c r="AF190" s="72"/>
    </row>
    <row r="191" spans="23:32" x14ac:dyDescent="0.3">
      <c r="W191" s="18"/>
      <c r="X191" s="18"/>
      <c r="Y191" s="18"/>
      <c r="Z191" s="18"/>
      <c r="AA191" s="18"/>
      <c r="AB191" s="18"/>
      <c r="AC191" s="24"/>
      <c r="AD191" s="25"/>
      <c r="AE191" s="71"/>
      <c r="AF191" s="72"/>
    </row>
    <row r="192" spans="23:32" x14ac:dyDescent="0.3">
      <c r="W192" s="18"/>
      <c r="X192" s="18"/>
      <c r="Y192" s="18"/>
      <c r="Z192" s="18"/>
      <c r="AA192" s="18"/>
      <c r="AB192" s="18"/>
      <c r="AC192" s="24"/>
      <c r="AD192" s="25"/>
      <c r="AE192" s="71"/>
      <c r="AF192" s="72"/>
    </row>
    <row r="193" spans="23:32" x14ac:dyDescent="0.3">
      <c r="W193" s="18"/>
      <c r="X193" s="18"/>
      <c r="Y193" s="18"/>
      <c r="Z193" s="18"/>
      <c r="AA193" s="18"/>
      <c r="AB193" s="18"/>
      <c r="AC193" s="24"/>
      <c r="AD193" s="25"/>
      <c r="AE193" s="71"/>
      <c r="AF193" s="72"/>
    </row>
    <row r="194" spans="23:32" x14ac:dyDescent="0.3">
      <c r="W194" s="18"/>
      <c r="X194" s="18"/>
      <c r="Y194" s="18"/>
      <c r="Z194" s="18"/>
      <c r="AA194" s="18"/>
      <c r="AB194" s="18"/>
      <c r="AC194" s="24"/>
      <c r="AD194" s="25"/>
      <c r="AE194" s="71"/>
      <c r="AF194" s="72"/>
    </row>
    <row r="195" spans="23:32" x14ac:dyDescent="0.3">
      <c r="W195" s="18"/>
      <c r="X195" s="18"/>
      <c r="Y195" s="18"/>
      <c r="Z195" s="18"/>
      <c r="AA195" s="18"/>
      <c r="AB195" s="18"/>
      <c r="AC195" s="24"/>
      <c r="AD195" s="25"/>
      <c r="AE195" s="71"/>
      <c r="AF195" s="72"/>
    </row>
    <row r="196" spans="23:32" x14ac:dyDescent="0.3">
      <c r="W196" s="18"/>
      <c r="X196" s="18"/>
      <c r="Y196" s="18"/>
      <c r="Z196" s="18"/>
      <c r="AA196" s="18"/>
      <c r="AB196" s="18"/>
      <c r="AC196" s="24"/>
      <c r="AD196" s="25"/>
      <c r="AE196" s="71"/>
      <c r="AF196" s="72"/>
    </row>
    <row r="197" spans="23:32" x14ac:dyDescent="0.3">
      <c r="W197" s="18"/>
      <c r="X197" s="18"/>
      <c r="Y197" s="18"/>
      <c r="Z197" s="18"/>
      <c r="AA197" s="18"/>
      <c r="AB197" s="18"/>
      <c r="AC197" s="24"/>
      <c r="AD197" s="25"/>
      <c r="AE197" s="71"/>
      <c r="AF197" s="72"/>
    </row>
    <row r="198" spans="23:32" x14ac:dyDescent="0.3">
      <c r="W198" s="18"/>
      <c r="X198" s="18"/>
      <c r="Y198" s="18"/>
      <c r="Z198" s="18"/>
      <c r="AA198" s="18"/>
      <c r="AB198" s="18"/>
      <c r="AC198" s="24"/>
      <c r="AD198" s="25"/>
      <c r="AE198" s="71"/>
      <c r="AF198" s="72"/>
    </row>
    <row r="199" spans="23:32" x14ac:dyDescent="0.3">
      <c r="W199" s="18"/>
      <c r="X199" s="18"/>
      <c r="Y199" s="18"/>
      <c r="Z199" s="18"/>
      <c r="AA199" s="18"/>
      <c r="AB199" s="18"/>
      <c r="AC199" s="24"/>
      <c r="AD199" s="25"/>
      <c r="AE199" s="71"/>
      <c r="AF199" s="72"/>
    </row>
    <row r="200" spans="23:32" x14ac:dyDescent="0.3">
      <c r="W200" s="18"/>
      <c r="X200" s="18"/>
      <c r="Y200" s="18"/>
      <c r="Z200" s="18"/>
      <c r="AA200" s="18"/>
      <c r="AB200" s="18"/>
      <c r="AC200" s="24"/>
      <c r="AD200" s="25"/>
      <c r="AE200" s="71"/>
      <c r="AF200" s="72"/>
    </row>
    <row r="201" spans="23:32" x14ac:dyDescent="0.3">
      <c r="W201" s="18"/>
      <c r="X201" s="18"/>
      <c r="Y201" s="18"/>
      <c r="Z201" s="18"/>
      <c r="AA201" s="18"/>
      <c r="AB201" s="18"/>
      <c r="AC201" s="24"/>
      <c r="AD201" s="25"/>
      <c r="AE201" s="71"/>
      <c r="AF201" s="72"/>
    </row>
    <row r="202" spans="23:32" x14ac:dyDescent="0.3">
      <c r="W202" s="18"/>
      <c r="X202" s="18"/>
      <c r="Y202" s="18"/>
      <c r="Z202" s="18"/>
      <c r="AA202" s="18"/>
      <c r="AB202" s="18"/>
      <c r="AC202" s="24"/>
      <c r="AD202" s="25"/>
      <c r="AE202" s="71"/>
      <c r="AF202" s="72"/>
    </row>
    <row r="203" spans="23:32" x14ac:dyDescent="0.3">
      <c r="W203" s="18"/>
      <c r="X203" s="18"/>
      <c r="Y203" s="18"/>
      <c r="Z203" s="18"/>
      <c r="AA203" s="18"/>
      <c r="AB203" s="18"/>
      <c r="AC203" s="24"/>
      <c r="AD203" s="25"/>
      <c r="AE203" s="71"/>
      <c r="AF203" s="72"/>
    </row>
    <row r="204" spans="23:32" x14ac:dyDescent="0.3">
      <c r="W204" s="18"/>
      <c r="X204" s="18"/>
      <c r="Y204" s="18"/>
      <c r="Z204" s="18"/>
      <c r="AA204" s="18"/>
      <c r="AB204" s="18"/>
      <c r="AC204" s="24"/>
      <c r="AD204" s="25"/>
      <c r="AE204" s="71"/>
      <c r="AF204" s="72"/>
    </row>
    <row r="205" spans="23:32" x14ac:dyDescent="0.3">
      <c r="W205" s="18"/>
      <c r="X205" s="18"/>
      <c r="Y205" s="18"/>
      <c r="Z205" s="18"/>
      <c r="AA205" s="18"/>
      <c r="AB205" s="18"/>
      <c r="AC205" s="24"/>
      <c r="AD205" s="25"/>
      <c r="AE205" s="71"/>
      <c r="AF205" s="72"/>
    </row>
    <row r="206" spans="23:32" x14ac:dyDescent="0.3">
      <c r="W206" s="18"/>
      <c r="X206" s="18"/>
      <c r="Y206" s="18"/>
      <c r="Z206" s="18"/>
      <c r="AA206" s="18"/>
      <c r="AB206" s="18"/>
      <c r="AC206" s="24"/>
      <c r="AD206" s="25"/>
      <c r="AE206" s="71"/>
      <c r="AF206" s="72"/>
    </row>
    <row r="207" spans="23:32" x14ac:dyDescent="0.3">
      <c r="W207" s="18"/>
      <c r="X207" s="18"/>
      <c r="Y207" s="18"/>
      <c r="Z207" s="18"/>
      <c r="AA207" s="18"/>
      <c r="AB207" s="18"/>
      <c r="AC207" s="24"/>
      <c r="AD207" s="25"/>
      <c r="AE207" s="71"/>
      <c r="AF207" s="72"/>
    </row>
    <row r="208" spans="23:32" x14ac:dyDescent="0.3">
      <c r="W208" s="18"/>
      <c r="X208" s="18"/>
      <c r="Y208" s="18"/>
      <c r="Z208" s="18"/>
      <c r="AA208" s="18"/>
      <c r="AB208" s="18"/>
      <c r="AC208" s="24"/>
      <c r="AD208" s="25"/>
      <c r="AE208" s="71"/>
      <c r="AF208" s="72"/>
    </row>
    <row r="209" spans="23:32" x14ac:dyDescent="0.3">
      <c r="W209" s="18"/>
      <c r="X209" s="18"/>
      <c r="Y209" s="18"/>
      <c r="Z209" s="18"/>
      <c r="AA209" s="18"/>
      <c r="AB209" s="18"/>
      <c r="AC209" s="24"/>
      <c r="AD209" s="25"/>
      <c r="AE209" s="71"/>
      <c r="AF209" s="72"/>
    </row>
    <row r="210" spans="23:32" x14ac:dyDescent="0.3">
      <c r="W210" s="18"/>
      <c r="X210" s="18"/>
      <c r="Y210" s="18"/>
      <c r="Z210" s="18"/>
      <c r="AA210" s="18"/>
      <c r="AB210" s="18"/>
      <c r="AC210" s="24"/>
      <c r="AD210" s="25"/>
      <c r="AE210" s="71"/>
      <c r="AF210" s="72"/>
    </row>
    <row r="211" spans="23:32" x14ac:dyDescent="0.3">
      <c r="W211" s="18"/>
      <c r="X211" s="18"/>
      <c r="Y211" s="18"/>
      <c r="Z211" s="18"/>
      <c r="AA211" s="18"/>
      <c r="AB211" s="18"/>
      <c r="AC211" s="24"/>
      <c r="AD211" s="25"/>
      <c r="AE211" s="71"/>
      <c r="AF211" s="72"/>
    </row>
    <row r="212" spans="23:32" x14ac:dyDescent="0.3">
      <c r="W212" s="18"/>
      <c r="X212" s="18"/>
      <c r="Y212" s="18"/>
      <c r="Z212" s="18"/>
      <c r="AA212" s="18"/>
      <c r="AB212" s="18"/>
      <c r="AC212" s="24"/>
      <c r="AD212" s="25"/>
      <c r="AE212" s="71"/>
      <c r="AF212" s="72"/>
    </row>
    <row r="213" spans="23:32" x14ac:dyDescent="0.3">
      <c r="W213" s="18"/>
      <c r="X213" s="18"/>
      <c r="Y213" s="18"/>
      <c r="Z213" s="18"/>
      <c r="AA213" s="18"/>
      <c r="AB213" s="18"/>
      <c r="AC213" s="24"/>
      <c r="AD213" s="25"/>
      <c r="AE213" s="71"/>
      <c r="AF213" s="72"/>
    </row>
    <row r="214" spans="23:32" x14ac:dyDescent="0.3">
      <c r="W214" s="18"/>
      <c r="X214" s="18"/>
      <c r="Y214" s="18"/>
      <c r="Z214" s="18"/>
      <c r="AA214" s="18"/>
      <c r="AB214" s="18"/>
      <c r="AC214" s="24"/>
      <c r="AD214" s="25"/>
      <c r="AE214" s="71"/>
      <c r="AF214" s="72"/>
    </row>
    <row r="215" spans="23:32" x14ac:dyDescent="0.3">
      <c r="W215" s="18"/>
      <c r="X215" s="18"/>
      <c r="Y215" s="18"/>
      <c r="Z215" s="18"/>
      <c r="AA215" s="18"/>
      <c r="AB215" s="18"/>
      <c r="AC215" s="24"/>
      <c r="AD215" s="25"/>
      <c r="AE215" s="71"/>
      <c r="AF215" s="72"/>
    </row>
    <row r="216" spans="23:32" x14ac:dyDescent="0.3">
      <c r="W216" s="18"/>
      <c r="X216" s="18"/>
      <c r="Y216" s="18"/>
      <c r="Z216" s="18"/>
      <c r="AA216" s="18"/>
      <c r="AB216" s="18"/>
      <c r="AC216" s="24"/>
      <c r="AD216" s="25"/>
      <c r="AE216" s="71"/>
      <c r="AF216" s="72"/>
    </row>
    <row r="217" spans="23:32" x14ac:dyDescent="0.3">
      <c r="W217" s="18"/>
      <c r="X217" s="18"/>
      <c r="Y217" s="18"/>
      <c r="Z217" s="18"/>
      <c r="AA217" s="18"/>
      <c r="AB217" s="18"/>
      <c r="AC217" s="24"/>
      <c r="AD217" s="25"/>
      <c r="AE217" s="71"/>
      <c r="AF217" s="72"/>
    </row>
    <row r="218" spans="23:32" x14ac:dyDescent="0.3">
      <c r="W218" s="18"/>
      <c r="X218" s="18"/>
      <c r="Y218" s="18"/>
      <c r="Z218" s="18"/>
      <c r="AA218" s="18"/>
      <c r="AB218" s="18"/>
      <c r="AC218" s="24"/>
      <c r="AD218" s="25"/>
      <c r="AE218" s="71"/>
      <c r="AF218" s="72"/>
    </row>
    <row r="219" spans="23:32" x14ac:dyDescent="0.3">
      <c r="W219" s="18"/>
      <c r="X219" s="18"/>
      <c r="Y219" s="18"/>
      <c r="Z219" s="18"/>
      <c r="AA219" s="18"/>
      <c r="AB219" s="18"/>
      <c r="AC219" s="24"/>
      <c r="AD219" s="25"/>
      <c r="AE219" s="71"/>
      <c r="AF219" s="72"/>
    </row>
    <row r="220" spans="23:32" x14ac:dyDescent="0.3">
      <c r="W220" s="18"/>
      <c r="X220" s="18"/>
      <c r="Y220" s="18"/>
      <c r="Z220" s="18"/>
      <c r="AA220" s="18"/>
      <c r="AB220" s="18"/>
      <c r="AC220" s="24"/>
      <c r="AD220" s="25"/>
      <c r="AE220" s="71"/>
      <c r="AF220" s="72"/>
    </row>
    <row r="221" spans="23:32" x14ac:dyDescent="0.3">
      <c r="W221" s="18"/>
      <c r="X221" s="18"/>
      <c r="Y221" s="18"/>
      <c r="Z221" s="18"/>
      <c r="AA221" s="18"/>
      <c r="AB221" s="18"/>
      <c r="AC221" s="24"/>
      <c r="AD221" s="25"/>
      <c r="AE221" s="71"/>
      <c r="AF221" s="72"/>
    </row>
    <row r="222" spans="23:32" x14ac:dyDescent="0.3">
      <c r="W222" s="18"/>
      <c r="X222" s="18"/>
      <c r="Y222" s="18"/>
      <c r="Z222" s="18"/>
      <c r="AA222" s="18"/>
      <c r="AB222" s="18"/>
      <c r="AC222" s="24"/>
      <c r="AD222" s="25"/>
      <c r="AE222" s="71"/>
      <c r="AF222" s="72"/>
    </row>
    <row r="223" spans="23:32" x14ac:dyDescent="0.3">
      <c r="W223" s="18"/>
      <c r="X223" s="18"/>
      <c r="Y223" s="18"/>
      <c r="Z223" s="18"/>
      <c r="AA223" s="18"/>
      <c r="AB223" s="18"/>
      <c r="AC223" s="24"/>
      <c r="AD223" s="25"/>
      <c r="AE223" s="71"/>
      <c r="AF223" s="72"/>
    </row>
    <row r="224" spans="23:32" x14ac:dyDescent="0.3">
      <c r="W224" s="18"/>
      <c r="X224" s="18"/>
      <c r="Y224" s="18"/>
      <c r="Z224" s="18"/>
      <c r="AA224" s="18"/>
      <c r="AB224" s="18"/>
      <c r="AC224" s="24"/>
      <c r="AD224" s="25"/>
      <c r="AE224" s="71"/>
      <c r="AF224" s="72"/>
    </row>
    <row r="225" spans="23:32" x14ac:dyDescent="0.3">
      <c r="W225" s="18"/>
      <c r="X225" s="18"/>
      <c r="Y225" s="18"/>
      <c r="Z225" s="18"/>
      <c r="AA225" s="18"/>
      <c r="AB225" s="18"/>
      <c r="AC225" s="24"/>
      <c r="AD225" s="25"/>
      <c r="AE225" s="71"/>
      <c r="AF225" s="72"/>
    </row>
    <row r="226" spans="23:32" x14ac:dyDescent="0.3">
      <c r="W226" s="18"/>
      <c r="X226" s="18"/>
      <c r="Y226" s="18"/>
      <c r="Z226" s="18"/>
      <c r="AA226" s="18"/>
      <c r="AB226" s="18"/>
      <c r="AC226" s="24"/>
      <c r="AD226" s="25"/>
      <c r="AE226" s="71"/>
      <c r="AF226" s="72"/>
    </row>
    <row r="227" spans="23:32" x14ac:dyDescent="0.3">
      <c r="W227" s="18"/>
      <c r="X227" s="18"/>
      <c r="Y227" s="18"/>
      <c r="Z227" s="18"/>
      <c r="AA227" s="18"/>
      <c r="AB227" s="18"/>
      <c r="AC227" s="24"/>
      <c r="AD227" s="25"/>
      <c r="AE227" s="71"/>
      <c r="AF227" s="72"/>
    </row>
    <row r="228" spans="23:32" x14ac:dyDescent="0.3">
      <c r="W228" s="18"/>
      <c r="X228" s="18"/>
      <c r="Y228" s="18"/>
      <c r="Z228" s="18"/>
      <c r="AA228" s="18"/>
      <c r="AB228" s="18"/>
      <c r="AC228" s="24"/>
      <c r="AD228" s="25"/>
      <c r="AE228" s="71"/>
      <c r="AF228" s="72"/>
    </row>
    <row r="229" spans="23:32" x14ac:dyDescent="0.3">
      <c r="W229" s="18"/>
      <c r="X229" s="18"/>
      <c r="Y229" s="18"/>
      <c r="Z229" s="18"/>
      <c r="AA229" s="18"/>
      <c r="AB229" s="18"/>
      <c r="AC229" s="24"/>
      <c r="AD229" s="25"/>
      <c r="AE229" s="71"/>
      <c r="AF229" s="72"/>
    </row>
    <row r="230" spans="23:32" x14ac:dyDescent="0.3">
      <c r="W230" s="18"/>
      <c r="X230" s="18"/>
      <c r="Y230" s="18"/>
      <c r="Z230" s="18"/>
      <c r="AA230" s="18"/>
      <c r="AB230" s="18"/>
      <c r="AC230" s="24"/>
      <c r="AD230" s="25"/>
      <c r="AE230" s="71"/>
      <c r="AF230" s="72"/>
    </row>
    <row r="231" spans="23:32" x14ac:dyDescent="0.3">
      <c r="W231" s="18"/>
      <c r="X231" s="18"/>
      <c r="Y231" s="18"/>
      <c r="Z231" s="18"/>
      <c r="AA231" s="18"/>
      <c r="AB231" s="18"/>
      <c r="AC231" s="24"/>
      <c r="AD231" s="25"/>
      <c r="AE231" s="71"/>
      <c r="AF231" s="72"/>
    </row>
    <row r="232" spans="23:32" x14ac:dyDescent="0.3">
      <c r="W232" s="18"/>
      <c r="X232" s="18"/>
      <c r="Y232" s="18"/>
      <c r="Z232" s="18"/>
      <c r="AA232" s="18"/>
      <c r="AB232" s="18"/>
      <c r="AC232" s="24"/>
      <c r="AD232" s="25"/>
      <c r="AE232" s="71"/>
      <c r="AF232" s="72"/>
    </row>
    <row r="233" spans="23:32" x14ac:dyDescent="0.3">
      <c r="W233" s="18"/>
      <c r="X233" s="18"/>
      <c r="Y233" s="18"/>
      <c r="Z233" s="18"/>
      <c r="AA233" s="18"/>
      <c r="AB233" s="18"/>
      <c r="AC233" s="24"/>
      <c r="AD233" s="25"/>
      <c r="AE233" s="71"/>
      <c r="AF233" s="72"/>
    </row>
    <row r="234" spans="23:32" x14ac:dyDescent="0.3">
      <c r="W234" s="18"/>
      <c r="X234" s="18"/>
      <c r="Y234" s="18"/>
      <c r="Z234" s="18"/>
      <c r="AA234" s="18"/>
      <c r="AB234" s="18"/>
      <c r="AC234" s="24"/>
      <c r="AD234" s="25"/>
      <c r="AE234" s="71"/>
      <c r="AF234" s="72"/>
    </row>
    <row r="235" spans="23:32" x14ac:dyDescent="0.3">
      <c r="W235" s="18"/>
      <c r="X235" s="18"/>
      <c r="Y235" s="18"/>
      <c r="Z235" s="18"/>
      <c r="AA235" s="18"/>
      <c r="AB235" s="18"/>
      <c r="AC235" s="24"/>
      <c r="AD235" s="25"/>
      <c r="AE235" s="71"/>
      <c r="AF235" s="72"/>
    </row>
    <row r="236" spans="23:32" x14ac:dyDescent="0.3">
      <c r="W236" s="18"/>
      <c r="X236" s="18"/>
      <c r="Y236" s="18"/>
      <c r="Z236" s="18"/>
      <c r="AA236" s="18"/>
      <c r="AB236" s="18"/>
      <c r="AC236" s="24"/>
      <c r="AD236" s="25"/>
      <c r="AE236" s="71"/>
      <c r="AF236" s="72"/>
    </row>
    <row r="237" spans="23:32" x14ac:dyDescent="0.3">
      <c r="W237" s="18"/>
      <c r="X237" s="18"/>
      <c r="Y237" s="18"/>
      <c r="Z237" s="18"/>
      <c r="AA237" s="18"/>
      <c r="AB237" s="18"/>
      <c r="AC237" s="24"/>
      <c r="AD237" s="25"/>
      <c r="AE237" s="71"/>
      <c r="AF237" s="72"/>
    </row>
    <row r="238" spans="23:32" x14ac:dyDescent="0.3">
      <c r="W238" s="18"/>
      <c r="X238" s="18"/>
      <c r="Y238" s="18"/>
      <c r="Z238" s="18"/>
      <c r="AA238" s="18"/>
      <c r="AB238" s="18"/>
      <c r="AC238" s="24"/>
      <c r="AD238" s="25"/>
      <c r="AE238" s="71"/>
      <c r="AF238" s="72"/>
    </row>
    <row r="239" spans="23:32" x14ac:dyDescent="0.3">
      <c r="W239" s="18"/>
      <c r="X239" s="18"/>
      <c r="Y239" s="18"/>
      <c r="Z239" s="18"/>
      <c r="AA239" s="18"/>
      <c r="AB239" s="18"/>
      <c r="AC239" s="24"/>
      <c r="AD239" s="25"/>
      <c r="AE239" s="71"/>
      <c r="AF239" s="72"/>
    </row>
    <row r="240" spans="23:32" x14ac:dyDescent="0.3">
      <c r="W240" s="18"/>
      <c r="X240" s="18"/>
      <c r="Y240" s="18"/>
      <c r="Z240" s="18"/>
      <c r="AA240" s="18"/>
      <c r="AB240" s="18"/>
      <c r="AC240" s="24"/>
      <c r="AD240" s="25"/>
      <c r="AE240" s="71"/>
      <c r="AF240" s="72"/>
    </row>
    <row r="241" spans="23:32" x14ac:dyDescent="0.3">
      <c r="W241" s="18"/>
      <c r="X241" s="18"/>
      <c r="Y241" s="18"/>
      <c r="Z241" s="18"/>
      <c r="AA241" s="18"/>
      <c r="AB241" s="18"/>
      <c r="AC241" s="24"/>
      <c r="AD241" s="25"/>
      <c r="AE241" s="71"/>
      <c r="AF241" s="72"/>
    </row>
    <row r="242" spans="23:32" x14ac:dyDescent="0.3">
      <c r="W242" s="18"/>
      <c r="X242" s="18"/>
      <c r="Y242" s="18"/>
      <c r="Z242" s="18"/>
      <c r="AA242" s="18"/>
      <c r="AB242" s="18"/>
      <c r="AC242" s="24"/>
      <c r="AD242" s="25"/>
      <c r="AE242" s="71"/>
      <c r="AF242" s="72"/>
    </row>
    <row r="243" spans="23:32" x14ac:dyDescent="0.3">
      <c r="W243" s="18"/>
      <c r="X243" s="18"/>
      <c r="Y243" s="18"/>
      <c r="Z243" s="18"/>
      <c r="AA243" s="18"/>
      <c r="AB243" s="18"/>
      <c r="AC243" s="24"/>
      <c r="AD243" s="25"/>
      <c r="AE243" s="71"/>
      <c r="AF243" s="72"/>
    </row>
    <row r="244" spans="23:32" x14ac:dyDescent="0.3">
      <c r="W244" s="18"/>
      <c r="X244" s="18"/>
      <c r="Y244" s="18"/>
      <c r="Z244" s="18"/>
      <c r="AA244" s="18"/>
      <c r="AB244" s="18"/>
      <c r="AC244" s="24"/>
      <c r="AD244" s="25"/>
      <c r="AE244" s="71"/>
      <c r="AF244" s="72"/>
    </row>
    <row r="245" spans="23:32" x14ac:dyDescent="0.3">
      <c r="W245" s="18"/>
      <c r="X245" s="18"/>
      <c r="Y245" s="18"/>
      <c r="Z245" s="18"/>
      <c r="AA245" s="18"/>
      <c r="AB245" s="18"/>
      <c r="AC245" s="24"/>
      <c r="AD245" s="25"/>
      <c r="AE245" s="71"/>
      <c r="AF245" s="72"/>
    </row>
    <row r="246" spans="23:32" x14ac:dyDescent="0.3">
      <c r="W246" s="18"/>
      <c r="X246" s="18"/>
      <c r="Y246" s="18"/>
      <c r="Z246" s="18"/>
      <c r="AA246" s="18"/>
      <c r="AB246" s="18"/>
      <c r="AC246" s="24"/>
      <c r="AD246" s="25"/>
      <c r="AE246" s="71"/>
      <c r="AF246" s="72"/>
    </row>
    <row r="247" spans="23:32" x14ac:dyDescent="0.3">
      <c r="W247" s="18"/>
      <c r="X247" s="18"/>
      <c r="Y247" s="18"/>
      <c r="Z247" s="18"/>
      <c r="AA247" s="18"/>
      <c r="AB247" s="18"/>
      <c r="AC247" s="24"/>
      <c r="AD247" s="25"/>
      <c r="AE247" s="71"/>
      <c r="AF247" s="72"/>
    </row>
    <row r="248" spans="23:32" x14ac:dyDescent="0.3">
      <c r="W248" s="18"/>
      <c r="X248" s="18"/>
      <c r="Y248" s="18"/>
      <c r="Z248" s="18"/>
      <c r="AA248" s="18"/>
      <c r="AB248" s="18"/>
      <c r="AC248" s="24"/>
      <c r="AD248" s="25"/>
      <c r="AE248" s="71"/>
      <c r="AF248" s="72"/>
    </row>
    <row r="249" spans="23:32" x14ac:dyDescent="0.3">
      <c r="W249" s="18"/>
      <c r="X249" s="18"/>
      <c r="Y249" s="18"/>
      <c r="Z249" s="18"/>
      <c r="AA249" s="18"/>
      <c r="AB249" s="18"/>
      <c r="AC249" s="24"/>
      <c r="AD249" s="25"/>
      <c r="AE249" s="71"/>
      <c r="AF249" s="72"/>
    </row>
    <row r="250" spans="23:32" x14ac:dyDescent="0.3">
      <c r="W250" s="18"/>
      <c r="X250" s="18"/>
      <c r="Y250" s="18"/>
      <c r="Z250" s="18"/>
      <c r="AA250" s="18"/>
      <c r="AB250" s="18"/>
      <c r="AC250" s="24"/>
      <c r="AD250" s="25"/>
      <c r="AE250" s="71"/>
      <c r="AF250" s="72"/>
    </row>
    <row r="251" spans="23:32" x14ac:dyDescent="0.3">
      <c r="W251" s="18"/>
      <c r="X251" s="18"/>
      <c r="Y251" s="18"/>
      <c r="Z251" s="18"/>
      <c r="AA251" s="18"/>
      <c r="AB251" s="18"/>
      <c r="AC251" s="24"/>
      <c r="AD251" s="25"/>
      <c r="AE251" s="71"/>
      <c r="AF251" s="72"/>
    </row>
    <row r="252" spans="23:32" x14ac:dyDescent="0.3">
      <c r="W252" s="18"/>
      <c r="X252" s="18"/>
      <c r="Y252" s="18"/>
      <c r="Z252" s="18"/>
      <c r="AA252" s="18"/>
      <c r="AB252" s="18"/>
      <c r="AC252" s="24"/>
      <c r="AD252" s="25"/>
      <c r="AE252" s="71"/>
      <c r="AF252" s="72"/>
    </row>
    <row r="253" spans="23:32" x14ac:dyDescent="0.3">
      <c r="W253" s="18"/>
      <c r="X253" s="18"/>
      <c r="Y253" s="18"/>
      <c r="Z253" s="18"/>
      <c r="AA253" s="18"/>
      <c r="AB253" s="18"/>
      <c r="AC253" s="24"/>
      <c r="AD253" s="25"/>
      <c r="AE253" s="71"/>
      <c r="AF253" s="72"/>
    </row>
    <row r="254" spans="23:32" x14ac:dyDescent="0.3">
      <c r="W254" s="18"/>
      <c r="X254" s="18"/>
      <c r="Y254" s="18"/>
      <c r="Z254" s="18"/>
      <c r="AA254" s="18"/>
      <c r="AB254" s="18"/>
      <c r="AC254" s="24"/>
      <c r="AD254" s="25"/>
      <c r="AE254" s="71"/>
      <c r="AF254" s="72"/>
    </row>
    <row r="255" spans="23:32" x14ac:dyDescent="0.3">
      <c r="W255" s="18"/>
      <c r="X255" s="18"/>
      <c r="Y255" s="18"/>
      <c r="Z255" s="18"/>
      <c r="AA255" s="18"/>
      <c r="AB255" s="18"/>
      <c r="AC255" s="24"/>
      <c r="AD255" s="25"/>
      <c r="AE255" s="71"/>
      <c r="AF255" s="72"/>
    </row>
    <row r="256" spans="23:32" x14ac:dyDescent="0.3">
      <c r="W256" s="18"/>
      <c r="X256" s="18"/>
      <c r="Y256" s="18"/>
      <c r="Z256" s="18"/>
      <c r="AA256" s="18"/>
      <c r="AB256" s="18"/>
      <c r="AC256" s="24"/>
      <c r="AD256" s="25"/>
      <c r="AE256" s="71"/>
      <c r="AF256" s="72"/>
    </row>
    <row r="257" spans="23:32" x14ac:dyDescent="0.3">
      <c r="W257" s="18"/>
      <c r="X257" s="18"/>
      <c r="Y257" s="18"/>
      <c r="Z257" s="18"/>
      <c r="AA257" s="18"/>
      <c r="AB257" s="18"/>
      <c r="AC257" s="24"/>
      <c r="AD257" s="25"/>
      <c r="AE257" s="71"/>
      <c r="AF257" s="72"/>
    </row>
    <row r="258" spans="23:32" x14ac:dyDescent="0.3">
      <c r="W258" s="18"/>
      <c r="X258" s="18"/>
      <c r="Y258" s="18"/>
      <c r="Z258" s="18"/>
      <c r="AA258" s="18"/>
      <c r="AB258" s="18"/>
      <c r="AC258" s="24"/>
      <c r="AD258" s="25"/>
      <c r="AE258" s="71"/>
      <c r="AF258" s="72"/>
    </row>
    <row r="259" spans="23:32" x14ac:dyDescent="0.3">
      <c r="W259" s="18"/>
      <c r="X259" s="18"/>
      <c r="Y259" s="18"/>
      <c r="Z259" s="18"/>
      <c r="AA259" s="18"/>
      <c r="AB259" s="18"/>
      <c r="AC259" s="24"/>
      <c r="AD259" s="25"/>
      <c r="AE259" s="71"/>
      <c r="AF259" s="72"/>
    </row>
    <row r="260" spans="23:32" x14ac:dyDescent="0.3">
      <c r="W260" s="18"/>
      <c r="X260" s="18"/>
      <c r="Y260" s="18"/>
      <c r="Z260" s="18"/>
      <c r="AA260" s="18"/>
      <c r="AB260" s="18"/>
      <c r="AC260" s="24"/>
      <c r="AD260" s="25"/>
      <c r="AE260" s="71"/>
      <c r="AF260" s="72"/>
    </row>
    <row r="261" spans="23:32" x14ac:dyDescent="0.3">
      <c r="W261" s="18"/>
      <c r="X261" s="18"/>
      <c r="Y261" s="18"/>
      <c r="Z261" s="18"/>
      <c r="AA261" s="18"/>
      <c r="AB261" s="18"/>
      <c r="AC261" s="24"/>
      <c r="AD261" s="25"/>
      <c r="AE261" s="71"/>
      <c r="AF261" s="72"/>
    </row>
    <row r="262" spans="23:32" x14ac:dyDescent="0.3">
      <c r="W262" s="18"/>
      <c r="X262" s="18"/>
      <c r="Y262" s="18"/>
      <c r="Z262" s="18"/>
      <c r="AA262" s="18"/>
      <c r="AB262" s="18"/>
      <c r="AC262" s="24"/>
      <c r="AD262" s="25"/>
      <c r="AE262" s="71"/>
      <c r="AF262" s="72"/>
    </row>
    <row r="263" spans="23:32" x14ac:dyDescent="0.3">
      <c r="W263" s="18"/>
      <c r="X263" s="18"/>
      <c r="Y263" s="18"/>
      <c r="Z263" s="18"/>
      <c r="AA263" s="18"/>
      <c r="AB263" s="18"/>
      <c r="AC263" s="24"/>
      <c r="AD263" s="25"/>
      <c r="AE263" s="71"/>
      <c r="AF263" s="72"/>
    </row>
    <row r="264" spans="23:32" x14ac:dyDescent="0.3">
      <c r="W264" s="18"/>
      <c r="X264" s="18"/>
      <c r="Y264" s="18"/>
      <c r="Z264" s="18"/>
      <c r="AA264" s="18"/>
      <c r="AB264" s="18"/>
      <c r="AC264" s="24"/>
      <c r="AD264" s="25"/>
      <c r="AE264" s="71"/>
      <c r="AF264" s="72"/>
    </row>
    <row r="265" spans="23:32" x14ac:dyDescent="0.3">
      <c r="W265" s="18"/>
      <c r="X265" s="18"/>
      <c r="Y265" s="18"/>
      <c r="Z265" s="18"/>
      <c r="AA265" s="18"/>
      <c r="AB265" s="18"/>
      <c r="AC265" s="24"/>
      <c r="AD265" s="25"/>
      <c r="AE265" s="71"/>
      <c r="AF265" s="72"/>
    </row>
    <row r="266" spans="23:32" x14ac:dyDescent="0.3">
      <c r="W266" s="18"/>
      <c r="X266" s="18"/>
      <c r="Y266" s="18"/>
      <c r="Z266" s="18"/>
      <c r="AA266" s="18"/>
      <c r="AB266" s="18"/>
      <c r="AC266" s="24"/>
      <c r="AD266" s="25"/>
      <c r="AE266" s="71"/>
      <c r="AF266" s="72"/>
    </row>
    <row r="267" spans="23:32" x14ac:dyDescent="0.3">
      <c r="W267" s="18"/>
      <c r="X267" s="18"/>
      <c r="Y267" s="18"/>
      <c r="Z267" s="18"/>
      <c r="AA267" s="18"/>
      <c r="AB267" s="18"/>
      <c r="AC267" s="24"/>
      <c r="AD267" s="25"/>
      <c r="AE267" s="71"/>
      <c r="AF267" s="72"/>
    </row>
    <row r="268" spans="23:32" x14ac:dyDescent="0.3">
      <c r="W268" s="18"/>
      <c r="X268" s="18"/>
      <c r="Y268" s="18"/>
      <c r="Z268" s="18"/>
      <c r="AA268" s="18"/>
      <c r="AB268" s="18"/>
      <c r="AC268" s="24"/>
      <c r="AD268" s="25"/>
      <c r="AE268" s="71"/>
      <c r="AF268" s="72"/>
    </row>
    <row r="269" spans="23:32" x14ac:dyDescent="0.3">
      <c r="W269" s="18"/>
      <c r="X269" s="18"/>
      <c r="Y269" s="18"/>
      <c r="Z269" s="18"/>
      <c r="AA269" s="18"/>
      <c r="AB269" s="18"/>
      <c r="AC269" s="24"/>
      <c r="AD269" s="25"/>
      <c r="AE269" s="71"/>
      <c r="AF269" s="72"/>
    </row>
    <row r="270" spans="23:32" x14ac:dyDescent="0.3">
      <c r="W270" s="18"/>
      <c r="X270" s="18"/>
      <c r="Y270" s="18"/>
      <c r="Z270" s="18"/>
      <c r="AA270" s="18"/>
      <c r="AB270" s="18"/>
      <c r="AC270" s="24"/>
      <c r="AD270" s="25"/>
      <c r="AE270" s="71"/>
      <c r="AF270" s="72"/>
    </row>
    <row r="271" spans="23:32" x14ac:dyDescent="0.3">
      <c r="W271" s="18"/>
      <c r="X271" s="18"/>
      <c r="Y271" s="18"/>
      <c r="Z271" s="18"/>
      <c r="AA271" s="18"/>
      <c r="AB271" s="18"/>
      <c r="AC271" s="24"/>
      <c r="AD271" s="25"/>
      <c r="AE271" s="71"/>
      <c r="AF271" s="72"/>
    </row>
    <row r="272" spans="23:32" x14ac:dyDescent="0.3">
      <c r="W272" s="18"/>
      <c r="X272" s="18"/>
      <c r="Y272" s="18"/>
      <c r="Z272" s="18"/>
      <c r="AA272" s="18"/>
      <c r="AB272" s="18"/>
      <c r="AC272" s="24"/>
      <c r="AD272" s="25"/>
      <c r="AE272" s="71"/>
      <c r="AF272" s="72"/>
    </row>
    <row r="273" spans="23:32" x14ac:dyDescent="0.3">
      <c r="W273" s="18"/>
      <c r="X273" s="18"/>
      <c r="Y273" s="18"/>
      <c r="Z273" s="18"/>
      <c r="AA273" s="18"/>
      <c r="AB273" s="18"/>
      <c r="AC273" s="24"/>
      <c r="AD273" s="25"/>
      <c r="AE273" s="71"/>
      <c r="AF273" s="72"/>
    </row>
    <row r="274" spans="23:32" x14ac:dyDescent="0.3">
      <c r="W274" s="18"/>
      <c r="X274" s="18"/>
      <c r="Y274" s="18"/>
      <c r="Z274" s="18"/>
      <c r="AA274" s="18"/>
      <c r="AB274" s="18"/>
      <c r="AC274" s="24"/>
      <c r="AD274" s="25"/>
      <c r="AE274" s="71"/>
      <c r="AF274" s="72"/>
    </row>
    <row r="275" spans="23:32" x14ac:dyDescent="0.3">
      <c r="W275" s="18"/>
      <c r="X275" s="18"/>
      <c r="Y275" s="18"/>
      <c r="Z275" s="18"/>
      <c r="AA275" s="18"/>
      <c r="AB275" s="18"/>
      <c r="AC275" s="24"/>
      <c r="AD275" s="25"/>
      <c r="AE275" s="71"/>
      <c r="AF275" s="72"/>
    </row>
    <row r="276" spans="23:32" x14ac:dyDescent="0.3">
      <c r="W276" s="18"/>
      <c r="X276" s="18"/>
      <c r="Y276" s="18"/>
      <c r="Z276" s="18"/>
      <c r="AA276" s="18"/>
      <c r="AB276" s="18"/>
      <c r="AC276" s="24"/>
      <c r="AD276" s="25"/>
      <c r="AE276" s="71"/>
      <c r="AF276" s="72"/>
    </row>
    <row r="277" spans="23:32" x14ac:dyDescent="0.3">
      <c r="W277" s="18"/>
      <c r="X277" s="18"/>
      <c r="Y277" s="18"/>
      <c r="Z277" s="18"/>
      <c r="AA277" s="18"/>
      <c r="AB277" s="18"/>
      <c r="AC277" s="24"/>
      <c r="AD277" s="25"/>
      <c r="AE277" s="71"/>
      <c r="AF277" s="72"/>
    </row>
    <row r="278" spans="23:32" x14ac:dyDescent="0.3">
      <c r="W278" s="18"/>
      <c r="X278" s="18"/>
      <c r="Y278" s="18"/>
      <c r="Z278" s="18"/>
      <c r="AA278" s="18"/>
      <c r="AB278" s="18"/>
      <c r="AC278" s="24"/>
      <c r="AD278" s="25"/>
      <c r="AE278" s="71"/>
      <c r="AF278" s="72"/>
    </row>
    <row r="279" spans="23:32" x14ac:dyDescent="0.3">
      <c r="W279" s="18"/>
      <c r="X279" s="18"/>
      <c r="Y279" s="18"/>
      <c r="Z279" s="18"/>
      <c r="AA279" s="18"/>
      <c r="AB279" s="18"/>
      <c r="AC279" s="24"/>
      <c r="AD279" s="25"/>
      <c r="AE279" s="71"/>
      <c r="AF279" s="72"/>
    </row>
    <row r="280" spans="23:32" x14ac:dyDescent="0.3">
      <c r="W280" s="18"/>
      <c r="X280" s="18"/>
      <c r="Y280" s="18"/>
      <c r="Z280" s="18"/>
      <c r="AA280" s="18"/>
      <c r="AB280" s="18"/>
      <c r="AC280" s="24"/>
      <c r="AD280" s="25"/>
      <c r="AE280" s="71"/>
      <c r="AF280" s="72"/>
    </row>
    <row r="281" spans="23:32" x14ac:dyDescent="0.3">
      <c r="W281" s="18"/>
      <c r="X281" s="18"/>
      <c r="Y281" s="18"/>
      <c r="Z281" s="18"/>
      <c r="AA281" s="18"/>
      <c r="AB281" s="18"/>
      <c r="AC281" s="24"/>
      <c r="AD281" s="25"/>
      <c r="AE281" s="71"/>
      <c r="AF281" s="72"/>
    </row>
    <row r="282" spans="23:32" x14ac:dyDescent="0.3">
      <c r="W282" s="18"/>
      <c r="X282" s="18"/>
      <c r="Y282" s="18"/>
      <c r="Z282" s="18"/>
      <c r="AA282" s="18"/>
      <c r="AB282" s="18"/>
      <c r="AC282" s="24"/>
      <c r="AD282" s="25"/>
      <c r="AE282" s="71"/>
      <c r="AF282" s="72"/>
    </row>
    <row r="283" spans="23:32" x14ac:dyDescent="0.3">
      <c r="W283" s="18"/>
      <c r="X283" s="18"/>
      <c r="Y283" s="18"/>
      <c r="Z283" s="18"/>
      <c r="AA283" s="18"/>
      <c r="AB283" s="18"/>
      <c r="AC283" s="24"/>
      <c r="AD283" s="25"/>
      <c r="AE283" s="71"/>
      <c r="AF283" s="72"/>
    </row>
    <row r="284" spans="23:32" x14ac:dyDescent="0.3">
      <c r="W284" s="18"/>
      <c r="X284" s="18"/>
      <c r="Y284" s="18"/>
      <c r="Z284" s="18"/>
      <c r="AA284" s="18"/>
      <c r="AB284" s="18"/>
      <c r="AC284" s="24"/>
      <c r="AD284" s="25"/>
      <c r="AE284" s="71"/>
      <c r="AF284" s="72"/>
    </row>
    <row r="285" spans="23:32" x14ac:dyDescent="0.3">
      <c r="W285" s="18"/>
      <c r="X285" s="18"/>
      <c r="Y285" s="18"/>
      <c r="Z285" s="18"/>
      <c r="AA285" s="18"/>
      <c r="AB285" s="18"/>
      <c r="AC285" s="24"/>
      <c r="AD285" s="25"/>
      <c r="AE285" s="71"/>
      <c r="AF285" s="72"/>
    </row>
    <row r="286" spans="23:32" x14ac:dyDescent="0.3">
      <c r="W286" s="18"/>
      <c r="X286" s="18"/>
      <c r="Y286" s="18"/>
      <c r="Z286" s="18"/>
      <c r="AA286" s="18"/>
      <c r="AB286" s="18"/>
      <c r="AC286" s="24"/>
      <c r="AD286" s="25"/>
      <c r="AE286" s="71"/>
      <c r="AF286" s="72"/>
    </row>
    <row r="287" spans="23:32" x14ac:dyDescent="0.3">
      <c r="W287" s="18"/>
      <c r="X287" s="18"/>
      <c r="Y287" s="18"/>
      <c r="Z287" s="18"/>
      <c r="AA287" s="18"/>
      <c r="AB287" s="18"/>
      <c r="AC287" s="24"/>
      <c r="AD287" s="25"/>
      <c r="AE287" s="71"/>
      <c r="AF287" s="72"/>
    </row>
    <row r="288" spans="23:32" x14ac:dyDescent="0.3">
      <c r="W288" s="18"/>
      <c r="X288" s="18"/>
      <c r="Y288" s="18"/>
      <c r="Z288" s="18"/>
      <c r="AA288" s="18"/>
      <c r="AB288" s="18"/>
      <c r="AC288" s="24"/>
      <c r="AD288" s="25"/>
      <c r="AE288" s="71"/>
      <c r="AF288" s="72"/>
    </row>
    <row r="289" spans="23:32" x14ac:dyDescent="0.3">
      <c r="W289" s="18"/>
      <c r="X289" s="18"/>
      <c r="Y289" s="18"/>
      <c r="Z289" s="18"/>
      <c r="AA289" s="18"/>
      <c r="AB289" s="18"/>
      <c r="AC289" s="24"/>
      <c r="AD289" s="25"/>
      <c r="AE289" s="71"/>
      <c r="AF289" s="72"/>
    </row>
    <row r="290" spans="23:32" x14ac:dyDescent="0.3">
      <c r="W290" s="18"/>
      <c r="X290" s="18"/>
      <c r="Y290" s="18"/>
      <c r="Z290" s="18"/>
      <c r="AA290" s="18"/>
      <c r="AB290" s="18"/>
      <c r="AC290" s="24"/>
      <c r="AD290" s="25"/>
      <c r="AE290" s="71"/>
      <c r="AF290" s="72"/>
    </row>
    <row r="291" spans="23:32" x14ac:dyDescent="0.3">
      <c r="W291" s="18"/>
      <c r="X291" s="18"/>
      <c r="Y291" s="18"/>
      <c r="Z291" s="18"/>
      <c r="AA291" s="18"/>
      <c r="AB291" s="18"/>
      <c r="AC291" s="24"/>
      <c r="AD291" s="25"/>
      <c r="AE291" s="71"/>
      <c r="AF291" s="72"/>
    </row>
    <row r="292" spans="23:32" x14ac:dyDescent="0.3">
      <c r="W292" s="18"/>
      <c r="X292" s="18"/>
      <c r="Y292" s="18"/>
      <c r="Z292" s="18"/>
      <c r="AA292" s="18"/>
      <c r="AB292" s="18"/>
      <c r="AC292" s="24"/>
      <c r="AD292" s="25"/>
      <c r="AE292" s="71"/>
      <c r="AF292" s="72"/>
    </row>
    <row r="293" spans="23:32" x14ac:dyDescent="0.3">
      <c r="W293" s="18"/>
      <c r="X293" s="18"/>
      <c r="Y293" s="18"/>
      <c r="Z293" s="18"/>
      <c r="AA293" s="18"/>
      <c r="AB293" s="18"/>
      <c r="AC293" s="24"/>
      <c r="AD293" s="25"/>
      <c r="AE293" s="71"/>
      <c r="AF293" s="72"/>
    </row>
    <row r="294" spans="23:32" x14ac:dyDescent="0.3">
      <c r="W294" s="18"/>
      <c r="X294" s="18"/>
      <c r="Y294" s="18"/>
      <c r="Z294" s="18"/>
      <c r="AA294" s="18"/>
      <c r="AB294" s="18"/>
      <c r="AC294" s="24"/>
      <c r="AD294" s="25"/>
      <c r="AE294" s="71"/>
      <c r="AF294" s="72"/>
    </row>
    <row r="295" spans="23:32" x14ac:dyDescent="0.3">
      <c r="W295" s="18"/>
      <c r="X295" s="18"/>
      <c r="Y295" s="18"/>
      <c r="Z295" s="18"/>
      <c r="AA295" s="18"/>
      <c r="AB295" s="18"/>
      <c r="AC295" s="24"/>
      <c r="AD295" s="25"/>
      <c r="AE295" s="71"/>
      <c r="AF295" s="72"/>
    </row>
    <row r="296" spans="23:32" x14ac:dyDescent="0.3">
      <c r="W296" s="18"/>
      <c r="X296" s="18"/>
      <c r="Y296" s="18"/>
      <c r="Z296" s="18"/>
      <c r="AA296" s="18"/>
      <c r="AB296" s="18"/>
      <c r="AC296" s="24"/>
      <c r="AD296" s="25"/>
      <c r="AE296" s="71"/>
      <c r="AF296" s="72"/>
    </row>
    <row r="297" spans="23:32" x14ac:dyDescent="0.3">
      <c r="W297" s="18"/>
      <c r="X297" s="18"/>
      <c r="Y297" s="18"/>
      <c r="Z297" s="18"/>
      <c r="AA297" s="18"/>
      <c r="AB297" s="18"/>
      <c r="AC297" s="24"/>
      <c r="AD297" s="25"/>
      <c r="AE297" s="71"/>
      <c r="AF297" s="72"/>
    </row>
    <row r="298" spans="23:32" x14ac:dyDescent="0.3">
      <c r="W298" s="18"/>
      <c r="X298" s="18"/>
      <c r="Y298" s="18"/>
      <c r="Z298" s="18"/>
      <c r="AA298" s="18"/>
      <c r="AB298" s="18"/>
      <c r="AC298" s="24"/>
      <c r="AD298" s="25"/>
      <c r="AE298" s="71"/>
      <c r="AF298" s="72"/>
    </row>
    <row r="299" spans="23:32" x14ac:dyDescent="0.3">
      <c r="W299" s="18"/>
      <c r="X299" s="18"/>
      <c r="Y299" s="18"/>
      <c r="Z299" s="18"/>
      <c r="AA299" s="18"/>
      <c r="AB299" s="18"/>
      <c r="AC299" s="24"/>
      <c r="AD299" s="25"/>
      <c r="AE299" s="71"/>
      <c r="AF299" s="72"/>
    </row>
    <row r="300" spans="23:32" x14ac:dyDescent="0.3">
      <c r="W300" s="18"/>
      <c r="X300" s="18"/>
      <c r="Y300" s="18"/>
      <c r="Z300" s="18"/>
      <c r="AA300" s="18"/>
      <c r="AB300" s="18"/>
      <c r="AC300" s="24"/>
      <c r="AD300" s="25"/>
      <c r="AE300" s="71"/>
      <c r="AF300" s="72"/>
    </row>
    <row r="301" spans="23:32" x14ac:dyDescent="0.3">
      <c r="W301" s="18"/>
      <c r="X301" s="18"/>
      <c r="Y301" s="18"/>
      <c r="Z301" s="18"/>
      <c r="AA301" s="18"/>
      <c r="AB301" s="18"/>
      <c r="AC301" s="24"/>
      <c r="AD301" s="25"/>
      <c r="AE301" s="71"/>
      <c r="AF301" s="72"/>
    </row>
    <row r="302" spans="23:32" x14ac:dyDescent="0.3">
      <c r="W302" s="18"/>
      <c r="X302" s="18"/>
      <c r="Y302" s="18"/>
      <c r="Z302" s="18"/>
      <c r="AA302" s="18"/>
      <c r="AB302" s="18"/>
      <c r="AC302" s="24"/>
      <c r="AD302" s="25"/>
      <c r="AE302" s="71"/>
      <c r="AF302" s="72"/>
    </row>
    <row r="303" spans="23:32" x14ac:dyDescent="0.3">
      <c r="W303" s="18"/>
      <c r="X303" s="18"/>
      <c r="Y303" s="18"/>
      <c r="Z303" s="18"/>
      <c r="AA303" s="18"/>
      <c r="AB303" s="18"/>
      <c r="AC303" s="24"/>
      <c r="AD303" s="25"/>
      <c r="AE303" s="71"/>
      <c r="AF303" s="72"/>
    </row>
    <row r="304" spans="23:32" x14ac:dyDescent="0.3">
      <c r="W304" s="18"/>
      <c r="X304" s="18"/>
      <c r="Y304" s="18"/>
      <c r="Z304" s="18"/>
      <c r="AA304" s="18"/>
      <c r="AB304" s="18"/>
      <c r="AC304" s="24"/>
      <c r="AD304" s="25"/>
      <c r="AE304" s="71"/>
      <c r="AF304" s="72"/>
    </row>
    <row r="305" spans="23:32" x14ac:dyDescent="0.3">
      <c r="W305" s="18"/>
      <c r="X305" s="18"/>
      <c r="Y305" s="18"/>
      <c r="Z305" s="18"/>
      <c r="AA305" s="18"/>
      <c r="AB305" s="18"/>
      <c r="AC305" s="24"/>
      <c r="AD305" s="25"/>
      <c r="AE305" s="71"/>
      <c r="AF305" s="72"/>
    </row>
    <row r="306" spans="23:32" x14ac:dyDescent="0.3">
      <c r="W306" s="18"/>
      <c r="X306" s="18"/>
      <c r="Y306" s="18"/>
      <c r="Z306" s="18"/>
      <c r="AA306" s="18"/>
      <c r="AB306" s="18"/>
      <c r="AC306" s="24"/>
      <c r="AD306" s="25"/>
      <c r="AE306" s="71"/>
      <c r="AF306" s="72"/>
    </row>
    <row r="307" spans="23:32" x14ac:dyDescent="0.3">
      <c r="W307" s="18"/>
      <c r="X307" s="18"/>
      <c r="Y307" s="18"/>
      <c r="Z307" s="18"/>
      <c r="AA307" s="18"/>
      <c r="AB307" s="18"/>
      <c r="AC307" s="24"/>
      <c r="AD307" s="25"/>
      <c r="AE307" s="71"/>
      <c r="AF307" s="72"/>
    </row>
    <row r="308" spans="23:32" x14ac:dyDescent="0.3">
      <c r="W308" s="18"/>
      <c r="X308" s="18"/>
      <c r="Y308" s="18"/>
      <c r="Z308" s="18"/>
      <c r="AA308" s="18"/>
      <c r="AB308" s="18"/>
      <c r="AC308" s="24"/>
      <c r="AD308" s="25"/>
      <c r="AE308" s="71"/>
      <c r="AF308" s="72"/>
    </row>
    <row r="309" spans="23:32" x14ac:dyDescent="0.3">
      <c r="W309" s="18"/>
      <c r="X309" s="18"/>
      <c r="Y309" s="18"/>
      <c r="Z309" s="18"/>
      <c r="AA309" s="18"/>
      <c r="AB309" s="18"/>
      <c r="AC309" s="24"/>
      <c r="AD309" s="25"/>
      <c r="AE309" s="71"/>
      <c r="AF309" s="72"/>
    </row>
    <row r="310" spans="23:32" x14ac:dyDescent="0.3">
      <c r="W310" s="18"/>
      <c r="X310" s="18"/>
      <c r="Y310" s="18"/>
      <c r="Z310" s="18"/>
      <c r="AA310" s="18"/>
      <c r="AB310" s="18"/>
      <c r="AC310" s="24"/>
      <c r="AD310" s="25"/>
      <c r="AE310" s="71"/>
      <c r="AF310" s="72"/>
    </row>
    <row r="311" spans="23:32" x14ac:dyDescent="0.3">
      <c r="W311" s="18"/>
      <c r="X311" s="18"/>
      <c r="Y311" s="18"/>
      <c r="Z311" s="18"/>
      <c r="AA311" s="18"/>
      <c r="AB311" s="18"/>
      <c r="AC311" s="24"/>
      <c r="AD311" s="25"/>
      <c r="AE311" s="71"/>
      <c r="AF311" s="72"/>
    </row>
    <row r="312" spans="23:32" x14ac:dyDescent="0.3">
      <c r="W312" s="18"/>
      <c r="X312" s="18"/>
      <c r="Y312" s="18"/>
      <c r="Z312" s="18"/>
      <c r="AA312" s="18"/>
      <c r="AB312" s="18"/>
      <c r="AC312" s="24"/>
      <c r="AD312" s="25"/>
      <c r="AE312" s="71"/>
      <c r="AF312" s="72"/>
    </row>
    <row r="313" spans="23:32" x14ac:dyDescent="0.3">
      <c r="W313" s="18"/>
      <c r="X313" s="18"/>
      <c r="Y313" s="18"/>
      <c r="Z313" s="18"/>
      <c r="AA313" s="18"/>
      <c r="AB313" s="18"/>
      <c r="AC313" s="24"/>
      <c r="AD313" s="25"/>
      <c r="AE313" s="71"/>
      <c r="AF313" s="72"/>
    </row>
    <row r="314" spans="23:32" x14ac:dyDescent="0.3">
      <c r="W314" s="18"/>
      <c r="X314" s="18"/>
      <c r="Y314" s="18"/>
      <c r="Z314" s="18"/>
      <c r="AA314" s="18"/>
      <c r="AB314" s="18"/>
      <c r="AC314" s="24"/>
      <c r="AD314" s="25"/>
      <c r="AE314" s="71"/>
      <c r="AF314" s="72"/>
    </row>
    <row r="315" spans="23:32" x14ac:dyDescent="0.3">
      <c r="W315" s="18"/>
      <c r="X315" s="18"/>
      <c r="Y315" s="18"/>
      <c r="Z315" s="18"/>
      <c r="AA315" s="18"/>
      <c r="AB315" s="18"/>
      <c r="AC315" s="24"/>
      <c r="AD315" s="25"/>
      <c r="AE315" s="71"/>
      <c r="AF315" s="72"/>
    </row>
    <row r="316" spans="23:32" x14ac:dyDescent="0.3">
      <c r="W316" s="18"/>
      <c r="X316" s="18"/>
      <c r="Y316" s="18"/>
      <c r="Z316" s="18"/>
      <c r="AA316" s="18"/>
      <c r="AB316" s="18"/>
      <c r="AC316" s="24"/>
      <c r="AD316" s="25"/>
      <c r="AE316" s="71"/>
      <c r="AF316" s="72"/>
    </row>
    <row r="317" spans="23:32" x14ac:dyDescent="0.3">
      <c r="W317" s="18"/>
      <c r="X317" s="18"/>
      <c r="Y317" s="18"/>
      <c r="Z317" s="18"/>
      <c r="AA317" s="18"/>
      <c r="AB317" s="18"/>
      <c r="AC317" s="24"/>
      <c r="AD317" s="25"/>
      <c r="AE317" s="71"/>
      <c r="AF317" s="72"/>
    </row>
    <row r="318" spans="23:32" x14ac:dyDescent="0.3">
      <c r="W318" s="18"/>
      <c r="X318" s="18"/>
      <c r="Y318" s="18"/>
      <c r="Z318" s="18"/>
      <c r="AA318" s="18"/>
      <c r="AB318" s="18"/>
      <c r="AC318" s="24"/>
      <c r="AD318" s="25"/>
      <c r="AE318" s="71"/>
      <c r="AF318" s="72"/>
    </row>
    <row r="319" spans="23:32" x14ac:dyDescent="0.3">
      <c r="W319" s="18"/>
      <c r="X319" s="18"/>
      <c r="Y319" s="18"/>
      <c r="Z319" s="18"/>
      <c r="AA319" s="18"/>
      <c r="AB319" s="18"/>
      <c r="AC319" s="24"/>
      <c r="AD319" s="25"/>
      <c r="AE319" s="71"/>
      <c r="AF319" s="72"/>
    </row>
    <row r="320" spans="23:32" x14ac:dyDescent="0.3">
      <c r="W320" s="18"/>
      <c r="X320" s="18"/>
      <c r="Y320" s="18"/>
      <c r="Z320" s="18"/>
      <c r="AA320" s="18"/>
      <c r="AB320" s="18"/>
      <c r="AC320" s="24"/>
      <c r="AD320" s="25"/>
      <c r="AE320" s="71"/>
      <c r="AF320" s="72"/>
    </row>
    <row r="321" spans="23:32" x14ac:dyDescent="0.3">
      <c r="W321" s="18"/>
      <c r="X321" s="18"/>
      <c r="Y321" s="18"/>
      <c r="Z321" s="18"/>
      <c r="AA321" s="18"/>
      <c r="AB321" s="18"/>
      <c r="AC321" s="24"/>
      <c r="AD321" s="25"/>
      <c r="AE321" s="71"/>
      <c r="AF321" s="72"/>
    </row>
    <row r="322" spans="23:32" x14ac:dyDescent="0.3">
      <c r="W322" s="18"/>
      <c r="X322" s="18"/>
      <c r="Y322" s="18"/>
      <c r="Z322" s="18"/>
      <c r="AA322" s="18"/>
      <c r="AB322" s="18"/>
      <c r="AC322" s="24"/>
      <c r="AD322" s="25"/>
      <c r="AE322" s="71"/>
      <c r="AF322" s="72"/>
    </row>
    <row r="323" spans="23:32" x14ac:dyDescent="0.3">
      <c r="W323" s="18"/>
      <c r="X323" s="18"/>
      <c r="Y323" s="18"/>
      <c r="Z323" s="18"/>
      <c r="AA323" s="18"/>
      <c r="AB323" s="18"/>
      <c r="AC323" s="24"/>
      <c r="AD323" s="25"/>
      <c r="AE323" s="71"/>
      <c r="AF323" s="72"/>
    </row>
    <row r="324" spans="23:32" x14ac:dyDescent="0.3">
      <c r="W324" s="18"/>
      <c r="X324" s="18"/>
      <c r="Y324" s="18"/>
      <c r="Z324" s="18"/>
      <c r="AA324" s="18"/>
      <c r="AB324" s="18"/>
      <c r="AC324" s="24"/>
      <c r="AD324" s="25"/>
      <c r="AE324" s="71"/>
      <c r="AF324" s="72"/>
    </row>
    <row r="325" spans="23:32" x14ac:dyDescent="0.3">
      <c r="W325" s="18"/>
      <c r="X325" s="18"/>
      <c r="Y325" s="18"/>
      <c r="Z325" s="18"/>
      <c r="AA325" s="18"/>
      <c r="AB325" s="18"/>
      <c r="AC325" s="24"/>
      <c r="AD325" s="25"/>
      <c r="AE325" s="71"/>
      <c r="AF325" s="72"/>
    </row>
    <row r="326" spans="23:32" x14ac:dyDescent="0.3">
      <c r="W326" s="18"/>
      <c r="X326" s="18"/>
      <c r="Y326" s="18"/>
      <c r="Z326" s="18"/>
      <c r="AA326" s="18"/>
      <c r="AB326" s="18"/>
      <c r="AC326" s="24"/>
      <c r="AD326" s="25"/>
      <c r="AE326" s="71"/>
      <c r="AF326" s="72"/>
    </row>
    <row r="327" spans="23:32" x14ac:dyDescent="0.3">
      <c r="W327" s="18"/>
      <c r="X327" s="18"/>
      <c r="Y327" s="18"/>
      <c r="Z327" s="18"/>
      <c r="AA327" s="18"/>
      <c r="AB327" s="18"/>
      <c r="AC327" s="24"/>
      <c r="AD327" s="25"/>
      <c r="AE327" s="71"/>
      <c r="AF327" s="72"/>
    </row>
    <row r="328" spans="23:32" x14ac:dyDescent="0.3">
      <c r="W328" s="18"/>
      <c r="X328" s="18"/>
      <c r="Y328" s="18"/>
      <c r="Z328" s="18"/>
      <c r="AA328" s="18"/>
      <c r="AB328" s="18"/>
      <c r="AC328" s="24"/>
      <c r="AD328" s="25"/>
      <c r="AE328" s="71"/>
      <c r="AF328" s="72"/>
    </row>
    <row r="329" spans="23:32" x14ac:dyDescent="0.3">
      <c r="W329" s="18"/>
      <c r="X329" s="18"/>
      <c r="Y329" s="18"/>
      <c r="Z329" s="18"/>
      <c r="AA329" s="18"/>
      <c r="AB329" s="18"/>
      <c r="AC329" s="24"/>
      <c r="AD329" s="25"/>
      <c r="AE329" s="71"/>
      <c r="AF329" s="72"/>
    </row>
    <row r="330" spans="23:32" x14ac:dyDescent="0.3">
      <c r="W330" s="18"/>
      <c r="X330" s="18"/>
      <c r="Y330" s="18"/>
      <c r="Z330" s="18"/>
      <c r="AA330" s="18"/>
      <c r="AB330" s="18"/>
      <c r="AC330" s="24"/>
      <c r="AD330" s="25"/>
      <c r="AE330" s="71"/>
      <c r="AF330" s="72"/>
    </row>
    <row r="331" spans="23:32" x14ac:dyDescent="0.3">
      <c r="W331" s="18"/>
      <c r="X331" s="18"/>
      <c r="Y331" s="18"/>
      <c r="Z331" s="18"/>
      <c r="AA331" s="18"/>
      <c r="AB331" s="18"/>
      <c r="AC331" s="24"/>
      <c r="AD331" s="25"/>
      <c r="AE331" s="71"/>
      <c r="AF331" s="72"/>
    </row>
    <row r="332" spans="23:32" x14ac:dyDescent="0.3">
      <c r="W332" s="18"/>
      <c r="X332" s="18"/>
      <c r="Y332" s="18"/>
      <c r="Z332" s="18"/>
      <c r="AA332" s="18"/>
      <c r="AB332" s="18"/>
      <c r="AC332" s="24"/>
      <c r="AD332" s="25"/>
      <c r="AE332" s="71"/>
      <c r="AF332" s="72"/>
    </row>
    <row r="333" spans="23:32" x14ac:dyDescent="0.3">
      <c r="W333" s="18"/>
      <c r="X333" s="18"/>
      <c r="Y333" s="18"/>
      <c r="Z333" s="18"/>
      <c r="AA333" s="18"/>
      <c r="AB333" s="18"/>
      <c r="AC333" s="24"/>
      <c r="AD333" s="25"/>
      <c r="AE333" s="71"/>
      <c r="AF333" s="72"/>
    </row>
    <row r="334" spans="23:32" x14ac:dyDescent="0.3">
      <c r="W334" s="18"/>
      <c r="X334" s="18"/>
      <c r="Y334" s="18"/>
      <c r="Z334" s="18"/>
      <c r="AA334" s="18"/>
      <c r="AB334" s="18"/>
      <c r="AC334" s="24"/>
      <c r="AD334" s="25"/>
      <c r="AE334" s="71"/>
      <c r="AF334" s="72"/>
    </row>
    <row r="335" spans="23:32" x14ac:dyDescent="0.3">
      <c r="W335" s="18"/>
      <c r="X335" s="18"/>
      <c r="Y335" s="18"/>
      <c r="Z335" s="18"/>
      <c r="AA335" s="18"/>
      <c r="AB335" s="18"/>
      <c r="AC335" s="24"/>
      <c r="AD335" s="25"/>
      <c r="AE335" s="71"/>
      <c r="AF335" s="72"/>
    </row>
    <row r="336" spans="23:32" x14ac:dyDescent="0.3">
      <c r="W336" s="18"/>
      <c r="X336" s="18"/>
      <c r="Y336" s="18"/>
      <c r="Z336" s="18"/>
      <c r="AA336" s="18"/>
      <c r="AB336" s="18"/>
      <c r="AC336" s="24"/>
      <c r="AD336" s="25"/>
      <c r="AE336" s="71"/>
      <c r="AF336" s="72"/>
    </row>
    <row r="337" spans="23:32" x14ac:dyDescent="0.3">
      <c r="W337" s="18"/>
      <c r="X337" s="18"/>
      <c r="Y337" s="18"/>
      <c r="Z337" s="18"/>
      <c r="AA337" s="18"/>
      <c r="AB337" s="18"/>
      <c r="AC337" s="24"/>
      <c r="AD337" s="25"/>
      <c r="AE337" s="71"/>
      <c r="AF337" s="72"/>
    </row>
    <row r="338" spans="23:32" x14ac:dyDescent="0.3">
      <c r="W338" s="18"/>
      <c r="X338" s="18"/>
      <c r="Y338" s="18"/>
      <c r="Z338" s="18"/>
      <c r="AA338" s="18"/>
      <c r="AB338" s="18"/>
      <c r="AC338" s="24"/>
      <c r="AD338" s="25"/>
      <c r="AE338" s="71"/>
      <c r="AF338" s="72"/>
    </row>
    <row r="339" spans="23:32" x14ac:dyDescent="0.3">
      <c r="W339" s="18"/>
      <c r="X339" s="18"/>
      <c r="Y339" s="18"/>
      <c r="Z339" s="18"/>
      <c r="AA339" s="18"/>
      <c r="AB339" s="18"/>
      <c r="AC339" s="24"/>
      <c r="AD339" s="25"/>
      <c r="AE339" s="71"/>
      <c r="AF339" s="72"/>
    </row>
    <row r="340" spans="23:32" x14ac:dyDescent="0.3">
      <c r="W340" s="18"/>
      <c r="X340" s="18"/>
      <c r="Y340" s="18"/>
      <c r="Z340" s="18"/>
      <c r="AA340" s="18"/>
      <c r="AB340" s="18"/>
      <c r="AC340" s="24"/>
      <c r="AD340" s="25"/>
      <c r="AE340" s="71"/>
      <c r="AF340" s="72"/>
    </row>
    <row r="341" spans="23:32" x14ac:dyDescent="0.3">
      <c r="W341" s="18"/>
      <c r="X341" s="18"/>
      <c r="Y341" s="18"/>
      <c r="Z341" s="18"/>
      <c r="AA341" s="18"/>
      <c r="AB341" s="18"/>
      <c r="AC341" s="24"/>
      <c r="AD341" s="25"/>
      <c r="AE341" s="71"/>
      <c r="AF341" s="72"/>
    </row>
    <row r="342" spans="23:32" x14ac:dyDescent="0.3">
      <c r="W342" s="18"/>
      <c r="X342" s="18"/>
      <c r="Y342" s="18"/>
      <c r="Z342" s="18"/>
      <c r="AA342" s="18"/>
      <c r="AB342" s="18"/>
      <c r="AC342" s="24"/>
      <c r="AD342" s="25"/>
      <c r="AE342" s="71"/>
      <c r="AF342" s="72"/>
    </row>
    <row r="343" spans="23:32" x14ac:dyDescent="0.3">
      <c r="W343" s="18"/>
      <c r="X343" s="18"/>
      <c r="Y343" s="18"/>
      <c r="Z343" s="18"/>
      <c r="AA343" s="18"/>
      <c r="AB343" s="18"/>
      <c r="AC343" s="24"/>
      <c r="AD343" s="25"/>
      <c r="AE343" s="71"/>
      <c r="AF343" s="72"/>
    </row>
    <row r="344" spans="23:32" x14ac:dyDescent="0.3">
      <c r="W344" s="18"/>
      <c r="X344" s="18"/>
      <c r="Y344" s="18"/>
      <c r="Z344" s="18"/>
      <c r="AA344" s="18"/>
      <c r="AB344" s="18"/>
      <c r="AC344" s="24"/>
      <c r="AD344" s="25"/>
      <c r="AE344" s="71"/>
      <c r="AF344" s="72"/>
    </row>
    <row r="345" spans="23:32" x14ac:dyDescent="0.3">
      <c r="W345" s="18"/>
      <c r="X345" s="18"/>
      <c r="Y345" s="18"/>
      <c r="Z345" s="18"/>
      <c r="AA345" s="18"/>
      <c r="AB345" s="18"/>
      <c r="AC345" s="24"/>
      <c r="AD345" s="25"/>
      <c r="AE345" s="71"/>
      <c r="AF345" s="72"/>
    </row>
    <row r="346" spans="23:32" x14ac:dyDescent="0.3">
      <c r="W346" s="18"/>
      <c r="X346" s="18"/>
      <c r="Y346" s="18"/>
      <c r="Z346" s="18"/>
      <c r="AA346" s="18"/>
      <c r="AB346" s="18"/>
      <c r="AC346" s="24"/>
      <c r="AD346" s="25"/>
      <c r="AE346" s="71"/>
      <c r="AF346" s="72"/>
    </row>
    <row r="347" spans="23:32" x14ac:dyDescent="0.3">
      <c r="W347" s="18"/>
      <c r="X347" s="18"/>
      <c r="Y347" s="18"/>
      <c r="Z347" s="18"/>
      <c r="AA347" s="18"/>
      <c r="AB347" s="18"/>
      <c r="AC347" s="24"/>
      <c r="AD347" s="25"/>
      <c r="AE347" s="71"/>
      <c r="AF347" s="72"/>
    </row>
    <row r="348" spans="23:32" x14ac:dyDescent="0.3">
      <c r="W348" s="18"/>
      <c r="X348" s="18"/>
      <c r="Y348" s="18"/>
      <c r="Z348" s="18"/>
      <c r="AA348" s="18"/>
      <c r="AB348" s="18"/>
      <c r="AC348" s="24"/>
      <c r="AD348" s="25"/>
      <c r="AE348" s="71"/>
      <c r="AF348" s="72"/>
    </row>
    <row r="349" spans="23:32" x14ac:dyDescent="0.3">
      <c r="W349" s="18"/>
      <c r="X349" s="18"/>
      <c r="Y349" s="18"/>
      <c r="Z349" s="18"/>
      <c r="AA349" s="18"/>
      <c r="AB349" s="18"/>
      <c r="AC349" s="24"/>
      <c r="AD349" s="25"/>
      <c r="AE349" s="71"/>
      <c r="AF349" s="72"/>
    </row>
    <row r="350" spans="23:32" x14ac:dyDescent="0.3">
      <c r="W350" s="18"/>
      <c r="X350" s="18"/>
      <c r="Y350" s="18"/>
      <c r="Z350" s="18"/>
      <c r="AA350" s="18"/>
      <c r="AB350" s="18"/>
      <c r="AC350" s="24"/>
      <c r="AD350" s="25"/>
      <c r="AE350" s="71"/>
      <c r="AF350" s="72"/>
    </row>
    <row r="351" spans="23:32" x14ac:dyDescent="0.3">
      <c r="W351" s="18"/>
      <c r="X351" s="18"/>
      <c r="Y351" s="18"/>
      <c r="Z351" s="18"/>
      <c r="AA351" s="18"/>
      <c r="AB351" s="18"/>
      <c r="AC351" s="24"/>
      <c r="AD351" s="25"/>
      <c r="AE351" s="71"/>
      <c r="AF351" s="72"/>
    </row>
    <row r="352" spans="23:32" x14ac:dyDescent="0.3">
      <c r="W352" s="18"/>
      <c r="X352" s="18"/>
      <c r="Y352" s="18"/>
      <c r="Z352" s="18"/>
      <c r="AA352" s="18"/>
      <c r="AB352" s="18"/>
      <c r="AC352" s="24"/>
      <c r="AD352" s="25"/>
      <c r="AE352" s="71"/>
      <c r="AF352" s="72"/>
    </row>
    <row r="353" spans="23:32" x14ac:dyDescent="0.3">
      <c r="W353" s="18"/>
      <c r="X353" s="18"/>
      <c r="Y353" s="18"/>
      <c r="Z353" s="18"/>
      <c r="AA353" s="18"/>
      <c r="AB353" s="18"/>
      <c r="AC353" s="24"/>
      <c r="AD353" s="25"/>
      <c r="AE353" s="71"/>
      <c r="AF353" s="72"/>
    </row>
    <row r="354" spans="23:32" x14ac:dyDescent="0.3">
      <c r="W354" s="18"/>
      <c r="X354" s="18"/>
      <c r="Y354" s="18"/>
      <c r="Z354" s="18"/>
      <c r="AA354" s="18"/>
      <c r="AB354" s="18"/>
      <c r="AC354" s="24"/>
      <c r="AD354" s="25"/>
      <c r="AE354" s="71"/>
      <c r="AF354" s="72"/>
    </row>
    <row r="355" spans="23:32" x14ac:dyDescent="0.3">
      <c r="W355" s="18"/>
      <c r="X355" s="18"/>
      <c r="Y355" s="18"/>
      <c r="Z355" s="18"/>
      <c r="AA355" s="18"/>
      <c r="AB355" s="18"/>
      <c r="AC355" s="24"/>
      <c r="AD355" s="25"/>
      <c r="AE355" s="71"/>
      <c r="AF355" s="72"/>
    </row>
    <row r="356" spans="23:32" x14ac:dyDescent="0.3">
      <c r="W356" s="18"/>
      <c r="X356" s="18"/>
      <c r="Y356" s="18"/>
      <c r="Z356" s="18"/>
      <c r="AA356" s="18"/>
      <c r="AB356" s="18"/>
      <c r="AC356" s="24"/>
      <c r="AD356" s="25"/>
      <c r="AE356" s="71"/>
      <c r="AF356" s="72"/>
    </row>
    <row r="357" spans="23:32" x14ac:dyDescent="0.3">
      <c r="W357" s="18"/>
      <c r="X357" s="18"/>
      <c r="Y357" s="18"/>
      <c r="Z357" s="18"/>
      <c r="AA357" s="18"/>
      <c r="AB357" s="18"/>
      <c r="AC357" s="24"/>
      <c r="AD357" s="25"/>
      <c r="AE357" s="71"/>
      <c r="AF357" s="72"/>
    </row>
    <row r="358" spans="23:32" x14ac:dyDescent="0.3">
      <c r="W358" s="18"/>
      <c r="X358" s="18"/>
      <c r="Y358" s="18"/>
      <c r="Z358" s="18"/>
      <c r="AA358" s="18"/>
      <c r="AB358" s="18"/>
      <c r="AC358" s="24"/>
      <c r="AD358" s="25"/>
      <c r="AE358" s="71"/>
      <c r="AF358" s="72"/>
    </row>
    <row r="359" spans="23:32" x14ac:dyDescent="0.3">
      <c r="W359" s="18"/>
      <c r="X359" s="18"/>
      <c r="Y359" s="18"/>
      <c r="Z359" s="18"/>
      <c r="AA359" s="18"/>
      <c r="AB359" s="18"/>
      <c r="AC359" s="24"/>
      <c r="AD359" s="25"/>
      <c r="AE359" s="71"/>
      <c r="AF359" s="72"/>
    </row>
    <row r="360" spans="23:32" x14ac:dyDescent="0.3">
      <c r="W360" s="18"/>
      <c r="X360" s="18"/>
      <c r="Y360" s="18"/>
      <c r="Z360" s="18"/>
      <c r="AA360" s="18"/>
      <c r="AB360" s="18"/>
      <c r="AC360" s="24"/>
      <c r="AD360" s="25"/>
      <c r="AE360" s="71"/>
      <c r="AF360" s="72"/>
    </row>
    <row r="361" spans="23:32" x14ac:dyDescent="0.3">
      <c r="W361" s="18"/>
      <c r="X361" s="18"/>
      <c r="Y361" s="18"/>
      <c r="Z361" s="18"/>
      <c r="AA361" s="18"/>
      <c r="AB361" s="18"/>
      <c r="AC361" s="24"/>
      <c r="AD361" s="25"/>
      <c r="AE361" s="71"/>
      <c r="AF361" s="72"/>
    </row>
    <row r="362" spans="23:32" x14ac:dyDescent="0.3">
      <c r="W362" s="18"/>
      <c r="X362" s="18"/>
      <c r="Y362" s="18"/>
      <c r="Z362" s="18"/>
      <c r="AA362" s="18"/>
      <c r="AB362" s="18"/>
      <c r="AC362" s="24"/>
      <c r="AD362" s="25"/>
      <c r="AE362" s="71"/>
      <c r="AF362" s="72"/>
    </row>
    <row r="363" spans="23:32" x14ac:dyDescent="0.3">
      <c r="W363" s="18"/>
      <c r="X363" s="18"/>
      <c r="Y363" s="18"/>
      <c r="Z363" s="18"/>
      <c r="AA363" s="18"/>
      <c r="AB363" s="18"/>
      <c r="AC363" s="24"/>
      <c r="AD363" s="25"/>
      <c r="AE363" s="71"/>
      <c r="AF363" s="72"/>
    </row>
    <row r="364" spans="23:32" x14ac:dyDescent="0.3">
      <c r="W364" s="18"/>
      <c r="X364" s="18"/>
      <c r="Y364" s="18"/>
      <c r="Z364" s="18"/>
      <c r="AA364" s="18"/>
      <c r="AB364" s="18"/>
      <c r="AC364" s="24"/>
      <c r="AD364" s="25"/>
      <c r="AE364" s="71"/>
      <c r="AF364" s="72"/>
    </row>
    <row r="365" spans="23:32" x14ac:dyDescent="0.3">
      <c r="W365" s="18"/>
      <c r="X365" s="18"/>
      <c r="Y365" s="18"/>
      <c r="Z365" s="18"/>
      <c r="AA365" s="18"/>
      <c r="AB365" s="18"/>
      <c r="AC365" s="24"/>
      <c r="AD365" s="25"/>
      <c r="AE365" s="71"/>
      <c r="AF365" s="72"/>
    </row>
    <row r="366" spans="23:32" x14ac:dyDescent="0.3">
      <c r="W366" s="18"/>
      <c r="X366" s="18"/>
      <c r="Y366" s="18"/>
      <c r="Z366" s="18"/>
      <c r="AA366" s="18"/>
      <c r="AB366" s="18"/>
      <c r="AC366" s="24"/>
      <c r="AD366" s="25"/>
      <c r="AE366" s="71"/>
      <c r="AF366" s="72"/>
    </row>
    <row r="367" spans="23:32" x14ac:dyDescent="0.3">
      <c r="W367" s="18"/>
      <c r="X367" s="18"/>
      <c r="Y367" s="18"/>
      <c r="Z367" s="18"/>
      <c r="AA367" s="18"/>
      <c r="AB367" s="18"/>
      <c r="AC367" s="24"/>
      <c r="AD367" s="25"/>
      <c r="AE367" s="71"/>
      <c r="AF367" s="72"/>
    </row>
    <row r="368" spans="23:32" x14ac:dyDescent="0.3">
      <c r="W368" s="18"/>
      <c r="X368" s="18"/>
      <c r="Y368" s="18"/>
      <c r="Z368" s="18"/>
      <c r="AA368" s="18"/>
      <c r="AB368" s="18"/>
      <c r="AC368" s="24"/>
      <c r="AD368" s="25"/>
      <c r="AE368" s="71"/>
      <c r="AF368" s="72"/>
    </row>
    <row r="369" spans="23:32" x14ac:dyDescent="0.3">
      <c r="W369" s="18"/>
      <c r="X369" s="18"/>
      <c r="Y369" s="18"/>
      <c r="Z369" s="18"/>
      <c r="AA369" s="18"/>
      <c r="AB369" s="18"/>
      <c r="AC369" s="24"/>
      <c r="AD369" s="25"/>
      <c r="AE369" s="71"/>
      <c r="AF369" s="72"/>
    </row>
    <row r="370" spans="23:32" x14ac:dyDescent="0.3">
      <c r="W370" s="18"/>
      <c r="X370" s="18"/>
      <c r="Y370" s="18"/>
      <c r="Z370" s="18"/>
      <c r="AA370" s="18"/>
      <c r="AB370" s="18"/>
      <c r="AC370" s="24"/>
      <c r="AD370" s="25"/>
      <c r="AE370" s="71"/>
      <c r="AF370" s="72"/>
    </row>
    <row r="371" spans="23:32" x14ac:dyDescent="0.3">
      <c r="W371" s="18"/>
      <c r="X371" s="18"/>
      <c r="Y371" s="18"/>
      <c r="Z371" s="18"/>
      <c r="AA371" s="18"/>
      <c r="AB371" s="18"/>
      <c r="AC371" s="24"/>
      <c r="AD371" s="25"/>
      <c r="AE371" s="71"/>
      <c r="AF371" s="72"/>
    </row>
    <row r="372" spans="23:32" x14ac:dyDescent="0.3">
      <c r="W372" s="18"/>
      <c r="X372" s="18"/>
      <c r="Y372" s="18"/>
      <c r="Z372" s="18"/>
      <c r="AA372" s="18"/>
      <c r="AB372" s="18"/>
      <c r="AC372" s="24"/>
      <c r="AD372" s="25"/>
      <c r="AE372" s="71"/>
      <c r="AF372" s="72"/>
    </row>
    <row r="373" spans="23:32" x14ac:dyDescent="0.3">
      <c r="W373" s="18"/>
      <c r="X373" s="18"/>
      <c r="Y373" s="18"/>
      <c r="Z373" s="18"/>
      <c r="AA373" s="18"/>
      <c r="AB373" s="18"/>
      <c r="AC373" s="24"/>
      <c r="AD373" s="25"/>
      <c r="AE373" s="71"/>
      <c r="AF373" s="72"/>
    </row>
    <row r="374" spans="23:32" x14ac:dyDescent="0.3">
      <c r="W374" s="18"/>
      <c r="X374" s="18"/>
      <c r="Y374" s="18"/>
      <c r="Z374" s="18"/>
      <c r="AA374" s="18"/>
      <c r="AB374" s="18"/>
      <c r="AC374" s="24"/>
      <c r="AD374" s="25"/>
      <c r="AE374" s="71"/>
      <c r="AF374" s="72"/>
    </row>
    <row r="375" spans="23:32" x14ac:dyDescent="0.3">
      <c r="W375" s="18"/>
      <c r="X375" s="18"/>
      <c r="Y375" s="18"/>
      <c r="Z375" s="18"/>
      <c r="AA375" s="18"/>
      <c r="AB375" s="18"/>
      <c r="AC375" s="24"/>
      <c r="AD375" s="25"/>
      <c r="AE375" s="71"/>
      <c r="AF375" s="72"/>
    </row>
    <row r="376" spans="23:32" x14ac:dyDescent="0.3">
      <c r="W376" s="18"/>
      <c r="X376" s="18"/>
      <c r="Y376" s="18"/>
      <c r="Z376" s="18"/>
      <c r="AA376" s="18"/>
      <c r="AB376" s="18"/>
      <c r="AC376" s="24"/>
      <c r="AD376" s="25"/>
      <c r="AE376" s="71"/>
      <c r="AF376" s="72"/>
    </row>
    <row r="377" spans="23:32" x14ac:dyDescent="0.3">
      <c r="W377" s="18"/>
      <c r="X377" s="18"/>
      <c r="Y377" s="18"/>
      <c r="Z377" s="18"/>
      <c r="AA377" s="18"/>
      <c r="AB377" s="18"/>
      <c r="AC377" s="24"/>
      <c r="AD377" s="25"/>
      <c r="AE377" s="71"/>
      <c r="AF377" s="72"/>
    </row>
    <row r="378" spans="23:32" x14ac:dyDescent="0.3">
      <c r="W378" s="18"/>
      <c r="X378" s="18"/>
      <c r="Y378" s="18"/>
      <c r="Z378" s="18"/>
      <c r="AA378" s="18"/>
      <c r="AB378" s="18"/>
      <c r="AC378" s="24"/>
      <c r="AD378" s="25"/>
      <c r="AE378" s="71"/>
      <c r="AF378" s="72"/>
    </row>
    <row r="379" spans="23:32" x14ac:dyDescent="0.3">
      <c r="W379" s="18"/>
      <c r="X379" s="18"/>
      <c r="Y379" s="18"/>
      <c r="Z379" s="18"/>
      <c r="AA379" s="18"/>
      <c r="AB379" s="18"/>
      <c r="AC379" s="24"/>
      <c r="AD379" s="25"/>
      <c r="AE379" s="71"/>
      <c r="AF379" s="72"/>
    </row>
    <row r="380" spans="23:32" x14ac:dyDescent="0.3">
      <c r="W380" s="18"/>
      <c r="X380" s="18"/>
      <c r="Y380" s="18"/>
      <c r="Z380" s="18"/>
      <c r="AA380" s="18"/>
      <c r="AB380" s="18"/>
      <c r="AC380" s="24"/>
      <c r="AD380" s="25"/>
      <c r="AE380" s="71"/>
      <c r="AF380" s="72"/>
    </row>
    <row r="381" spans="23:32" x14ac:dyDescent="0.3">
      <c r="W381" s="18"/>
      <c r="X381" s="18"/>
      <c r="Y381" s="18"/>
      <c r="Z381" s="18"/>
      <c r="AA381" s="18"/>
      <c r="AB381" s="18"/>
      <c r="AC381" s="24"/>
      <c r="AD381" s="25"/>
      <c r="AE381" s="71"/>
      <c r="AF381" s="72"/>
    </row>
    <row r="382" spans="23:32" x14ac:dyDescent="0.3">
      <c r="W382" s="18"/>
      <c r="X382" s="18"/>
      <c r="Y382" s="18"/>
      <c r="Z382" s="18"/>
      <c r="AA382" s="18"/>
      <c r="AB382" s="18"/>
      <c r="AC382" s="24"/>
      <c r="AD382" s="25"/>
      <c r="AE382" s="71"/>
      <c r="AF382" s="72"/>
    </row>
    <row r="383" spans="23:32" x14ac:dyDescent="0.3">
      <c r="W383" s="18"/>
      <c r="X383" s="18"/>
      <c r="Y383" s="18"/>
      <c r="Z383" s="18"/>
      <c r="AA383" s="18"/>
      <c r="AB383" s="18"/>
      <c r="AC383" s="24"/>
      <c r="AD383" s="25"/>
      <c r="AE383" s="71"/>
      <c r="AF383" s="72"/>
    </row>
    <row r="384" spans="23:32" x14ac:dyDescent="0.3">
      <c r="W384" s="18"/>
      <c r="X384" s="18"/>
      <c r="Y384" s="18"/>
      <c r="Z384" s="18"/>
      <c r="AA384" s="18"/>
      <c r="AB384" s="18"/>
      <c r="AC384" s="24"/>
      <c r="AD384" s="25"/>
      <c r="AE384" s="71"/>
      <c r="AF384" s="72"/>
    </row>
    <row r="385" spans="23:32" x14ac:dyDescent="0.3">
      <c r="W385" s="18"/>
      <c r="X385" s="18"/>
      <c r="Y385" s="18"/>
      <c r="Z385" s="18"/>
      <c r="AA385" s="18"/>
      <c r="AB385" s="18"/>
      <c r="AC385" s="24"/>
      <c r="AD385" s="25"/>
      <c r="AE385" s="71"/>
      <c r="AF385" s="72"/>
    </row>
    <row r="386" spans="23:32" x14ac:dyDescent="0.3">
      <c r="W386" s="18"/>
      <c r="X386" s="18"/>
      <c r="Y386" s="18"/>
      <c r="Z386" s="18"/>
      <c r="AA386" s="18"/>
      <c r="AB386" s="18"/>
      <c r="AC386" s="24"/>
      <c r="AD386" s="25"/>
      <c r="AE386" s="71"/>
      <c r="AF386" s="72"/>
    </row>
    <row r="387" spans="23:32" x14ac:dyDescent="0.3">
      <c r="W387" s="18"/>
      <c r="X387" s="18"/>
      <c r="Y387" s="18"/>
      <c r="Z387" s="18"/>
      <c r="AA387" s="18"/>
      <c r="AB387" s="18"/>
      <c r="AC387" s="24"/>
      <c r="AD387" s="25"/>
      <c r="AE387" s="71"/>
      <c r="AF387" s="72"/>
    </row>
    <row r="388" spans="23:32" x14ac:dyDescent="0.3">
      <c r="W388" s="18"/>
      <c r="X388" s="18"/>
      <c r="Y388" s="18"/>
      <c r="Z388" s="18"/>
      <c r="AA388" s="18"/>
      <c r="AB388" s="18"/>
      <c r="AC388" s="24"/>
      <c r="AD388" s="25"/>
      <c r="AE388" s="71"/>
      <c r="AF388" s="72"/>
    </row>
    <row r="389" spans="23:32" x14ac:dyDescent="0.3">
      <c r="W389" s="18"/>
      <c r="X389" s="18"/>
      <c r="Y389" s="18"/>
      <c r="Z389" s="18"/>
      <c r="AA389" s="18"/>
      <c r="AB389" s="18"/>
      <c r="AC389" s="24"/>
      <c r="AD389" s="25"/>
      <c r="AE389" s="71"/>
      <c r="AF389" s="72"/>
    </row>
    <row r="390" spans="23:32" x14ac:dyDescent="0.3">
      <c r="W390" s="18"/>
      <c r="X390" s="18"/>
      <c r="Y390" s="18"/>
      <c r="Z390" s="18"/>
      <c r="AA390" s="18"/>
      <c r="AB390" s="18"/>
      <c r="AC390" s="24"/>
      <c r="AD390" s="25"/>
      <c r="AE390" s="71"/>
      <c r="AF390" s="72"/>
    </row>
    <row r="391" spans="23:32" x14ac:dyDescent="0.3">
      <c r="W391" s="18"/>
      <c r="X391" s="18"/>
      <c r="Y391" s="18"/>
      <c r="Z391" s="18"/>
      <c r="AA391" s="18"/>
      <c r="AB391" s="18"/>
      <c r="AC391" s="24"/>
      <c r="AD391" s="25"/>
      <c r="AE391" s="71"/>
      <c r="AF391" s="72"/>
    </row>
    <row r="392" spans="23:32" x14ac:dyDescent="0.3">
      <c r="W392" s="18"/>
      <c r="X392" s="18"/>
      <c r="Y392" s="18"/>
      <c r="Z392" s="18"/>
      <c r="AA392" s="18"/>
      <c r="AB392" s="18"/>
      <c r="AC392" s="24"/>
      <c r="AD392" s="25"/>
      <c r="AE392" s="71"/>
      <c r="AF392" s="72"/>
    </row>
    <row r="393" spans="23:32" x14ac:dyDescent="0.3">
      <c r="W393" s="18"/>
      <c r="X393" s="18"/>
      <c r="Y393" s="18"/>
      <c r="Z393" s="18"/>
      <c r="AA393" s="18"/>
      <c r="AB393" s="18"/>
      <c r="AC393" s="24"/>
      <c r="AD393" s="25"/>
      <c r="AE393" s="71"/>
      <c r="AF393" s="72"/>
    </row>
    <row r="394" spans="23:32" x14ac:dyDescent="0.3">
      <c r="W394" s="18"/>
      <c r="X394" s="18"/>
      <c r="Y394" s="18"/>
      <c r="Z394" s="18"/>
      <c r="AA394" s="18"/>
      <c r="AB394" s="18"/>
      <c r="AC394" s="24"/>
      <c r="AD394" s="25"/>
      <c r="AE394" s="71"/>
      <c r="AF394" s="72"/>
    </row>
    <row r="395" spans="23:32" x14ac:dyDescent="0.3">
      <c r="W395" s="18"/>
      <c r="X395" s="18"/>
      <c r="Y395" s="18"/>
      <c r="Z395" s="18"/>
      <c r="AA395" s="18"/>
      <c r="AB395" s="18"/>
      <c r="AC395" s="24"/>
      <c r="AD395" s="25"/>
      <c r="AE395" s="71"/>
      <c r="AF395" s="72"/>
    </row>
    <row r="396" spans="23:32" x14ac:dyDescent="0.3">
      <c r="W396" s="18"/>
      <c r="X396" s="18"/>
      <c r="Y396" s="18"/>
      <c r="Z396" s="18"/>
      <c r="AA396" s="18"/>
      <c r="AB396" s="18"/>
      <c r="AC396" s="24"/>
      <c r="AD396" s="25"/>
      <c r="AE396" s="71"/>
      <c r="AF396" s="72"/>
    </row>
    <row r="397" spans="23:32" x14ac:dyDescent="0.3">
      <c r="W397" s="18"/>
      <c r="X397" s="18"/>
      <c r="Y397" s="18"/>
      <c r="Z397" s="18"/>
      <c r="AA397" s="18"/>
      <c r="AB397" s="18"/>
      <c r="AC397" s="24"/>
      <c r="AD397" s="25"/>
      <c r="AE397" s="71"/>
      <c r="AF397" s="72"/>
    </row>
    <row r="398" spans="23:32" x14ac:dyDescent="0.3">
      <c r="W398" s="18"/>
      <c r="X398" s="18"/>
      <c r="Y398" s="18"/>
      <c r="Z398" s="18"/>
      <c r="AA398" s="18"/>
      <c r="AB398" s="18"/>
      <c r="AC398" s="24"/>
      <c r="AD398" s="25"/>
      <c r="AE398" s="71"/>
      <c r="AF398" s="72"/>
    </row>
    <row r="399" spans="23:32" x14ac:dyDescent="0.3">
      <c r="W399" s="18"/>
      <c r="X399" s="18"/>
      <c r="Y399" s="18"/>
      <c r="Z399" s="18"/>
      <c r="AA399" s="18"/>
      <c r="AB399" s="18"/>
      <c r="AC399" s="24"/>
      <c r="AD399" s="25"/>
      <c r="AE399" s="71"/>
      <c r="AF399" s="72"/>
    </row>
    <row r="400" spans="23:32" x14ac:dyDescent="0.3">
      <c r="W400" s="18"/>
      <c r="X400" s="18"/>
      <c r="Y400" s="18"/>
      <c r="Z400" s="18"/>
      <c r="AA400" s="18"/>
      <c r="AB400" s="18"/>
      <c r="AC400" s="24"/>
      <c r="AD400" s="25"/>
      <c r="AE400" s="71"/>
      <c r="AF400" s="72"/>
    </row>
    <row r="401" spans="23:32" x14ac:dyDescent="0.3">
      <c r="W401" s="18"/>
      <c r="X401" s="18"/>
      <c r="Y401" s="18"/>
      <c r="Z401" s="18"/>
      <c r="AA401" s="18"/>
      <c r="AB401" s="18"/>
      <c r="AC401" s="24"/>
      <c r="AD401" s="25"/>
      <c r="AE401" s="71"/>
      <c r="AF401" s="72"/>
    </row>
    <row r="402" spans="23:32" x14ac:dyDescent="0.3">
      <c r="W402" s="18"/>
      <c r="X402" s="18"/>
      <c r="Y402" s="18"/>
      <c r="Z402" s="18"/>
      <c r="AA402" s="18"/>
      <c r="AB402" s="18"/>
      <c r="AC402" s="24"/>
      <c r="AD402" s="25"/>
      <c r="AE402" s="71"/>
      <c r="AF402" s="72"/>
    </row>
    <row r="403" spans="23:32" x14ac:dyDescent="0.3">
      <c r="W403" s="18"/>
      <c r="X403" s="18"/>
      <c r="Y403" s="18"/>
      <c r="Z403" s="18"/>
      <c r="AA403" s="18"/>
      <c r="AB403" s="18"/>
      <c r="AC403" s="24"/>
      <c r="AD403" s="25"/>
      <c r="AE403" s="71"/>
      <c r="AF403" s="72"/>
    </row>
    <row r="404" spans="23:32" x14ac:dyDescent="0.3">
      <c r="W404" s="18"/>
      <c r="X404" s="18"/>
      <c r="Y404" s="18"/>
      <c r="Z404" s="18"/>
      <c r="AA404" s="18"/>
      <c r="AB404" s="18"/>
      <c r="AC404" s="24"/>
      <c r="AD404" s="25"/>
      <c r="AE404" s="71"/>
      <c r="AF404" s="72"/>
    </row>
    <row r="405" spans="23:32" x14ac:dyDescent="0.3">
      <c r="W405" s="18"/>
      <c r="X405" s="18"/>
      <c r="Y405" s="18"/>
      <c r="Z405" s="18"/>
      <c r="AA405" s="18"/>
      <c r="AB405" s="18"/>
      <c r="AC405" s="24"/>
      <c r="AD405" s="25"/>
      <c r="AE405" s="71"/>
      <c r="AF405" s="72"/>
    </row>
    <row r="406" spans="23:32" x14ac:dyDescent="0.3">
      <c r="W406" s="18"/>
      <c r="X406" s="18"/>
      <c r="Y406" s="18"/>
      <c r="Z406" s="18"/>
      <c r="AA406" s="18"/>
      <c r="AB406" s="18"/>
      <c r="AC406" s="24"/>
      <c r="AD406" s="25"/>
      <c r="AE406" s="71"/>
      <c r="AF406" s="72"/>
    </row>
    <row r="407" spans="23:32" x14ac:dyDescent="0.3">
      <c r="W407" s="18"/>
      <c r="X407" s="18"/>
      <c r="Y407" s="18"/>
      <c r="Z407" s="18"/>
      <c r="AA407" s="18"/>
      <c r="AB407" s="18"/>
      <c r="AC407" s="24"/>
      <c r="AD407" s="25"/>
      <c r="AE407" s="71"/>
      <c r="AF407" s="72"/>
    </row>
    <row r="408" spans="23:32" x14ac:dyDescent="0.3">
      <c r="W408" s="18"/>
      <c r="X408" s="18"/>
      <c r="Y408" s="18"/>
      <c r="Z408" s="18"/>
      <c r="AA408" s="18"/>
      <c r="AB408" s="18"/>
      <c r="AC408" s="24"/>
      <c r="AD408" s="25"/>
      <c r="AE408" s="71"/>
      <c r="AF408" s="72"/>
    </row>
    <row r="409" spans="23:32" x14ac:dyDescent="0.3">
      <c r="W409" s="18"/>
      <c r="X409" s="18"/>
      <c r="Y409" s="18"/>
      <c r="Z409" s="18"/>
      <c r="AA409" s="18"/>
      <c r="AB409" s="18"/>
      <c r="AC409" s="24"/>
      <c r="AD409" s="25"/>
      <c r="AE409" s="71"/>
      <c r="AF409" s="72"/>
    </row>
    <row r="410" spans="23:32" x14ac:dyDescent="0.3">
      <c r="W410" s="18"/>
      <c r="X410" s="18"/>
      <c r="Y410" s="18"/>
      <c r="Z410" s="18"/>
      <c r="AA410" s="18"/>
      <c r="AB410" s="18"/>
      <c r="AC410" s="24"/>
      <c r="AD410" s="25"/>
      <c r="AE410" s="71"/>
      <c r="AF410" s="72"/>
    </row>
    <row r="411" spans="23:32" x14ac:dyDescent="0.3">
      <c r="W411" s="18"/>
      <c r="X411" s="18"/>
      <c r="Y411" s="18"/>
      <c r="Z411" s="18"/>
      <c r="AA411" s="18"/>
      <c r="AB411" s="18"/>
      <c r="AC411" s="24"/>
      <c r="AD411" s="25"/>
      <c r="AE411" s="71"/>
      <c r="AF411" s="72"/>
    </row>
    <row r="412" spans="23:32" x14ac:dyDescent="0.3">
      <c r="W412" s="18"/>
      <c r="X412" s="18"/>
      <c r="Y412" s="18"/>
      <c r="Z412" s="18"/>
      <c r="AA412" s="18"/>
      <c r="AB412" s="18"/>
      <c r="AC412" s="24"/>
      <c r="AD412" s="25"/>
      <c r="AE412" s="71"/>
      <c r="AF412" s="72"/>
    </row>
    <row r="413" spans="23:32" x14ac:dyDescent="0.3">
      <c r="W413" s="18"/>
      <c r="X413" s="18"/>
      <c r="Y413" s="18"/>
      <c r="Z413" s="18"/>
      <c r="AA413" s="18"/>
      <c r="AB413" s="18"/>
      <c r="AC413" s="24"/>
      <c r="AD413" s="25"/>
      <c r="AE413" s="71"/>
      <c r="AF413" s="72"/>
    </row>
    <row r="414" spans="23:32" x14ac:dyDescent="0.3">
      <c r="W414" s="18"/>
      <c r="X414" s="18"/>
      <c r="Y414" s="18"/>
      <c r="Z414" s="18"/>
      <c r="AA414" s="18"/>
      <c r="AB414" s="18"/>
      <c r="AC414" s="24"/>
      <c r="AD414" s="25"/>
      <c r="AE414" s="71"/>
      <c r="AF414" s="72"/>
    </row>
    <row r="415" spans="23:32" x14ac:dyDescent="0.3">
      <c r="W415" s="18"/>
      <c r="X415" s="18"/>
      <c r="Y415" s="18"/>
      <c r="Z415" s="18"/>
      <c r="AA415" s="18"/>
      <c r="AB415" s="18"/>
      <c r="AC415" s="24"/>
      <c r="AD415" s="25"/>
      <c r="AE415" s="71"/>
      <c r="AF415" s="72"/>
    </row>
    <row r="416" spans="23:32" x14ac:dyDescent="0.3">
      <c r="W416" s="18"/>
      <c r="X416" s="18"/>
      <c r="Y416" s="18"/>
      <c r="Z416" s="18"/>
      <c r="AA416" s="18"/>
      <c r="AB416" s="18"/>
      <c r="AC416" s="24"/>
      <c r="AD416" s="25"/>
      <c r="AE416" s="71"/>
      <c r="AF416" s="72"/>
    </row>
    <row r="417" spans="23:32" x14ac:dyDescent="0.3">
      <c r="W417" s="18"/>
      <c r="X417" s="18"/>
      <c r="Y417" s="18"/>
      <c r="Z417" s="18"/>
      <c r="AA417" s="18"/>
      <c r="AB417" s="18"/>
      <c r="AC417" s="24"/>
      <c r="AD417" s="25"/>
      <c r="AE417" s="71"/>
      <c r="AF417" s="72"/>
    </row>
    <row r="418" spans="23:32" x14ac:dyDescent="0.3">
      <c r="W418" s="18"/>
      <c r="X418" s="18"/>
      <c r="Y418" s="18"/>
      <c r="Z418" s="18"/>
      <c r="AA418" s="18"/>
      <c r="AB418" s="18"/>
      <c r="AC418" s="24"/>
      <c r="AD418" s="25"/>
      <c r="AE418" s="71"/>
      <c r="AF418" s="72"/>
    </row>
    <row r="419" spans="23:32" x14ac:dyDescent="0.3">
      <c r="W419" s="18"/>
      <c r="X419" s="18"/>
      <c r="Y419" s="18"/>
      <c r="Z419" s="18"/>
      <c r="AA419" s="18"/>
      <c r="AB419" s="18"/>
      <c r="AC419" s="24"/>
      <c r="AD419" s="25"/>
      <c r="AE419" s="71"/>
      <c r="AF419" s="72"/>
    </row>
    <row r="420" spans="23:32" x14ac:dyDescent="0.3">
      <c r="W420" s="18"/>
      <c r="X420" s="18"/>
      <c r="Y420" s="18"/>
      <c r="Z420" s="18"/>
      <c r="AA420" s="18"/>
      <c r="AB420" s="18"/>
      <c r="AC420" s="24"/>
      <c r="AD420" s="25"/>
      <c r="AE420" s="71"/>
      <c r="AF420" s="72"/>
    </row>
    <row r="421" spans="23:32" x14ac:dyDescent="0.3">
      <c r="W421" s="18"/>
      <c r="X421" s="18"/>
      <c r="Y421" s="18"/>
      <c r="Z421" s="18"/>
      <c r="AA421" s="18"/>
      <c r="AB421" s="18"/>
      <c r="AC421" s="24"/>
      <c r="AD421" s="25"/>
      <c r="AE421" s="71"/>
      <c r="AF421" s="72"/>
    </row>
    <row r="422" spans="23:32" x14ac:dyDescent="0.3">
      <c r="W422" s="18"/>
      <c r="X422" s="18"/>
      <c r="Y422" s="18"/>
      <c r="Z422" s="18"/>
      <c r="AA422" s="18"/>
      <c r="AB422" s="18"/>
      <c r="AC422" s="24"/>
      <c r="AD422" s="25"/>
      <c r="AE422" s="71"/>
      <c r="AF422" s="72"/>
    </row>
    <row r="423" spans="23:32" x14ac:dyDescent="0.3">
      <c r="W423" s="18"/>
      <c r="X423" s="18"/>
      <c r="Y423" s="18"/>
      <c r="Z423" s="18"/>
      <c r="AA423" s="18"/>
      <c r="AB423" s="18"/>
      <c r="AC423" s="24"/>
      <c r="AD423" s="25"/>
      <c r="AE423" s="71"/>
      <c r="AF423" s="72"/>
    </row>
    <row r="424" spans="23:32" x14ac:dyDescent="0.3">
      <c r="W424" s="18"/>
      <c r="X424" s="18"/>
      <c r="Y424" s="18"/>
      <c r="Z424" s="18"/>
      <c r="AA424" s="18"/>
      <c r="AB424" s="18"/>
      <c r="AC424" s="24"/>
      <c r="AD424" s="25"/>
      <c r="AE424" s="71"/>
      <c r="AF424" s="72"/>
    </row>
    <row r="425" spans="23:32" x14ac:dyDescent="0.3">
      <c r="W425" s="18"/>
      <c r="X425" s="18"/>
      <c r="Y425" s="18"/>
      <c r="Z425" s="18"/>
      <c r="AA425" s="18"/>
      <c r="AB425" s="18"/>
      <c r="AC425" s="24"/>
      <c r="AD425" s="25"/>
      <c r="AE425" s="71"/>
      <c r="AF425" s="72"/>
    </row>
    <row r="426" spans="23:32" x14ac:dyDescent="0.3">
      <c r="W426" s="18"/>
      <c r="X426" s="18"/>
      <c r="Y426" s="18"/>
      <c r="Z426" s="18"/>
      <c r="AA426" s="18"/>
      <c r="AB426" s="18"/>
      <c r="AC426" s="24"/>
      <c r="AD426" s="25"/>
      <c r="AE426" s="71"/>
      <c r="AF426" s="72"/>
    </row>
    <row r="427" spans="23:32" x14ac:dyDescent="0.3">
      <c r="W427" s="18"/>
      <c r="X427" s="18"/>
      <c r="Y427" s="18"/>
      <c r="Z427" s="18"/>
      <c r="AA427" s="18"/>
      <c r="AB427" s="18"/>
      <c r="AC427" s="24"/>
      <c r="AD427" s="25"/>
      <c r="AE427" s="71"/>
      <c r="AF427" s="72"/>
    </row>
    <row r="428" spans="23:32" x14ac:dyDescent="0.3">
      <c r="W428" s="18"/>
      <c r="X428" s="18"/>
      <c r="Y428" s="18"/>
      <c r="Z428" s="18"/>
      <c r="AA428" s="18"/>
      <c r="AB428" s="18"/>
      <c r="AC428" s="24"/>
      <c r="AD428" s="25"/>
      <c r="AE428" s="71"/>
      <c r="AF428" s="72"/>
    </row>
    <row r="429" spans="23:32" x14ac:dyDescent="0.3">
      <c r="W429" s="18"/>
      <c r="X429" s="18"/>
      <c r="Y429" s="18"/>
      <c r="Z429" s="18"/>
      <c r="AA429" s="18"/>
      <c r="AB429" s="18"/>
      <c r="AC429" s="24"/>
      <c r="AD429" s="25"/>
      <c r="AE429" s="71"/>
      <c r="AF429" s="72"/>
    </row>
    <row r="430" spans="23:32" x14ac:dyDescent="0.3">
      <c r="W430" s="18"/>
      <c r="X430" s="18"/>
      <c r="Y430" s="18"/>
      <c r="Z430" s="18"/>
      <c r="AA430" s="18"/>
      <c r="AB430" s="18"/>
      <c r="AC430" s="24"/>
      <c r="AD430" s="25"/>
      <c r="AE430" s="71"/>
      <c r="AF430" s="72"/>
    </row>
    <row r="431" spans="23:32" x14ac:dyDescent="0.3">
      <c r="W431" s="18"/>
      <c r="X431" s="18"/>
      <c r="Y431" s="18"/>
      <c r="Z431" s="18"/>
      <c r="AA431" s="18"/>
      <c r="AB431" s="18"/>
      <c r="AC431" s="24"/>
      <c r="AD431" s="25"/>
      <c r="AE431" s="71"/>
      <c r="AF431" s="72"/>
    </row>
    <row r="432" spans="23:32" x14ac:dyDescent="0.3">
      <c r="W432" s="18"/>
      <c r="X432" s="18"/>
      <c r="Y432" s="18"/>
      <c r="Z432" s="18"/>
      <c r="AA432" s="18"/>
      <c r="AB432" s="18"/>
      <c r="AC432" s="24"/>
      <c r="AD432" s="25"/>
      <c r="AE432" s="71"/>
      <c r="AF432" s="72"/>
    </row>
    <row r="433" spans="23:32" x14ac:dyDescent="0.3">
      <c r="W433" s="18"/>
      <c r="X433" s="18"/>
      <c r="Y433" s="18"/>
      <c r="Z433" s="18"/>
      <c r="AA433" s="18"/>
      <c r="AB433" s="18"/>
      <c r="AC433" s="24"/>
      <c r="AD433" s="25"/>
      <c r="AE433" s="71"/>
      <c r="AF433" s="72"/>
    </row>
    <row r="434" spans="23:32" x14ac:dyDescent="0.3">
      <c r="W434" s="18"/>
      <c r="X434" s="18"/>
      <c r="Y434" s="18"/>
      <c r="Z434" s="18"/>
      <c r="AA434" s="18"/>
      <c r="AB434" s="18"/>
      <c r="AC434" s="24"/>
      <c r="AD434" s="25"/>
      <c r="AE434" s="71"/>
      <c r="AF434" s="72"/>
    </row>
    <row r="435" spans="23:32" x14ac:dyDescent="0.3">
      <c r="W435" s="18"/>
      <c r="X435" s="18"/>
      <c r="Y435" s="18"/>
      <c r="Z435" s="18"/>
      <c r="AA435" s="18"/>
      <c r="AB435" s="18"/>
      <c r="AC435" s="24"/>
      <c r="AD435" s="25"/>
      <c r="AE435" s="71"/>
      <c r="AF435" s="72"/>
    </row>
    <row r="436" spans="23:32" x14ac:dyDescent="0.3">
      <c r="W436" s="18"/>
      <c r="X436" s="18"/>
      <c r="Y436" s="18"/>
      <c r="Z436" s="18"/>
      <c r="AA436" s="18"/>
      <c r="AB436" s="18"/>
      <c r="AC436" s="24"/>
      <c r="AD436" s="25"/>
      <c r="AE436" s="71"/>
      <c r="AF436" s="72"/>
    </row>
    <row r="437" spans="23:32" x14ac:dyDescent="0.3">
      <c r="W437" s="18"/>
      <c r="X437" s="18"/>
      <c r="Y437" s="18"/>
      <c r="Z437" s="18"/>
      <c r="AA437" s="18"/>
      <c r="AB437" s="18"/>
      <c r="AC437" s="24"/>
      <c r="AD437" s="25"/>
      <c r="AE437" s="71"/>
      <c r="AF437" s="72"/>
    </row>
    <row r="438" spans="23:32" x14ac:dyDescent="0.3">
      <c r="W438" s="18"/>
      <c r="X438" s="18"/>
      <c r="Y438" s="18"/>
      <c r="Z438" s="18"/>
      <c r="AA438" s="18"/>
      <c r="AB438" s="18"/>
      <c r="AC438" s="24"/>
      <c r="AD438" s="25"/>
      <c r="AE438" s="71"/>
      <c r="AF438" s="72"/>
    </row>
    <row r="439" spans="23:32" x14ac:dyDescent="0.3">
      <c r="W439" s="18"/>
      <c r="X439" s="18"/>
      <c r="Y439" s="18"/>
      <c r="Z439" s="18"/>
      <c r="AA439" s="18"/>
      <c r="AB439" s="18"/>
      <c r="AC439" s="24"/>
      <c r="AD439" s="25"/>
      <c r="AE439" s="71"/>
      <c r="AF439" s="72"/>
    </row>
    <row r="440" spans="23:32" x14ac:dyDescent="0.3">
      <c r="W440" s="18"/>
      <c r="X440" s="18"/>
      <c r="Y440" s="18"/>
      <c r="Z440" s="18"/>
      <c r="AA440" s="18"/>
      <c r="AB440" s="18"/>
      <c r="AC440" s="24"/>
      <c r="AD440" s="25"/>
      <c r="AE440" s="71"/>
      <c r="AF440" s="72"/>
    </row>
    <row r="441" spans="23:32" x14ac:dyDescent="0.3">
      <c r="W441" s="18"/>
      <c r="X441" s="18"/>
      <c r="Y441" s="18"/>
      <c r="Z441" s="18"/>
      <c r="AA441" s="18"/>
      <c r="AB441" s="18"/>
      <c r="AC441" s="24"/>
      <c r="AD441" s="25"/>
      <c r="AE441" s="71"/>
      <c r="AF441" s="72"/>
    </row>
    <row r="442" spans="23:32" x14ac:dyDescent="0.3">
      <c r="W442" s="18"/>
      <c r="X442" s="18"/>
      <c r="Y442" s="18"/>
      <c r="Z442" s="18"/>
      <c r="AA442" s="18"/>
      <c r="AB442" s="18"/>
      <c r="AC442" s="24"/>
      <c r="AD442" s="25"/>
      <c r="AE442" s="71"/>
      <c r="AF442" s="72"/>
    </row>
    <row r="443" spans="23:32" x14ac:dyDescent="0.3">
      <c r="W443" s="18"/>
      <c r="X443" s="18"/>
      <c r="Y443" s="18"/>
      <c r="Z443" s="18"/>
      <c r="AA443" s="18"/>
      <c r="AB443" s="18"/>
      <c r="AC443" s="24"/>
      <c r="AD443" s="25"/>
      <c r="AE443" s="71"/>
      <c r="AF443" s="72"/>
    </row>
    <row r="444" spans="23:32" x14ac:dyDescent="0.3">
      <c r="W444" s="18"/>
      <c r="X444" s="18"/>
      <c r="Y444" s="18"/>
      <c r="Z444" s="18"/>
      <c r="AA444" s="18"/>
      <c r="AB444" s="18"/>
      <c r="AC444" s="24"/>
      <c r="AD444" s="25"/>
      <c r="AE444" s="71"/>
      <c r="AF444" s="72"/>
    </row>
    <row r="445" spans="23:32" x14ac:dyDescent="0.3">
      <c r="W445" s="18"/>
      <c r="X445" s="18"/>
      <c r="Y445" s="18"/>
      <c r="Z445" s="18"/>
      <c r="AA445" s="18"/>
      <c r="AB445" s="18"/>
      <c r="AC445" s="24"/>
      <c r="AD445" s="25"/>
      <c r="AE445" s="71"/>
      <c r="AF445" s="72"/>
    </row>
    <row r="446" spans="23:32" x14ac:dyDescent="0.3">
      <c r="W446" s="18"/>
      <c r="X446" s="18"/>
      <c r="Y446" s="18"/>
      <c r="Z446" s="18"/>
      <c r="AA446" s="18"/>
      <c r="AB446" s="18"/>
      <c r="AC446" s="24"/>
      <c r="AD446" s="25"/>
      <c r="AE446" s="71"/>
      <c r="AF446" s="72"/>
    </row>
    <row r="447" spans="23:32" x14ac:dyDescent="0.3">
      <c r="W447" s="18"/>
      <c r="X447" s="18"/>
      <c r="Y447" s="18"/>
      <c r="Z447" s="18"/>
      <c r="AA447" s="18"/>
      <c r="AB447" s="18"/>
      <c r="AC447" s="24"/>
      <c r="AD447" s="25"/>
      <c r="AE447" s="71"/>
      <c r="AF447" s="72"/>
    </row>
    <row r="448" spans="23:32" x14ac:dyDescent="0.3">
      <c r="W448" s="18"/>
      <c r="X448" s="18"/>
      <c r="Y448" s="18"/>
      <c r="Z448" s="18"/>
      <c r="AA448" s="18"/>
      <c r="AB448" s="18"/>
      <c r="AC448" s="24"/>
      <c r="AD448" s="25"/>
      <c r="AE448" s="71"/>
      <c r="AF448" s="72"/>
    </row>
    <row r="449" spans="23:32" x14ac:dyDescent="0.3">
      <c r="W449" s="18"/>
      <c r="X449" s="18"/>
      <c r="Y449" s="18"/>
      <c r="Z449" s="18"/>
      <c r="AA449" s="18"/>
      <c r="AB449" s="18"/>
      <c r="AC449" s="24"/>
      <c r="AD449" s="25"/>
      <c r="AE449" s="71"/>
      <c r="AF449" s="72"/>
    </row>
    <row r="450" spans="23:32" x14ac:dyDescent="0.3">
      <c r="W450" s="18"/>
      <c r="X450" s="18"/>
      <c r="Y450" s="18"/>
      <c r="Z450" s="18"/>
      <c r="AA450" s="18"/>
      <c r="AB450" s="18"/>
      <c r="AC450" s="24"/>
      <c r="AD450" s="25"/>
      <c r="AE450" s="71"/>
      <c r="AF450" s="72"/>
    </row>
    <row r="451" spans="23:32" x14ac:dyDescent="0.3">
      <c r="W451" s="18"/>
      <c r="X451" s="18"/>
      <c r="Y451" s="18"/>
      <c r="Z451" s="18"/>
      <c r="AA451" s="18"/>
      <c r="AB451" s="18"/>
      <c r="AC451" s="24"/>
      <c r="AD451" s="25"/>
      <c r="AE451" s="71"/>
      <c r="AF451" s="72"/>
    </row>
    <row r="452" spans="23:32" x14ac:dyDescent="0.3">
      <c r="W452" s="18"/>
      <c r="X452" s="18"/>
      <c r="Y452" s="18"/>
      <c r="Z452" s="18"/>
      <c r="AA452" s="18"/>
      <c r="AB452" s="18"/>
      <c r="AC452" s="24"/>
      <c r="AD452" s="25"/>
      <c r="AE452" s="71"/>
      <c r="AF452" s="72"/>
    </row>
    <row r="453" spans="23:32" x14ac:dyDescent="0.3">
      <c r="W453" s="18"/>
      <c r="X453" s="18"/>
      <c r="Y453" s="18"/>
      <c r="Z453" s="18"/>
      <c r="AA453" s="18"/>
      <c r="AB453" s="18"/>
      <c r="AC453" s="24"/>
      <c r="AD453" s="25"/>
      <c r="AE453" s="71"/>
      <c r="AF453" s="72"/>
    </row>
    <row r="454" spans="23:32" x14ac:dyDescent="0.3">
      <c r="W454" s="18"/>
      <c r="X454" s="18"/>
      <c r="Y454" s="18"/>
      <c r="Z454" s="18"/>
      <c r="AA454" s="18"/>
      <c r="AB454" s="18"/>
      <c r="AC454" s="24"/>
      <c r="AD454" s="25"/>
      <c r="AE454" s="71"/>
      <c r="AF454" s="72"/>
    </row>
    <row r="455" spans="23:32" x14ac:dyDescent="0.3">
      <c r="W455" s="18"/>
      <c r="X455" s="18"/>
      <c r="Y455" s="18"/>
      <c r="Z455" s="18"/>
      <c r="AA455" s="18"/>
      <c r="AB455" s="18"/>
      <c r="AC455" s="24"/>
      <c r="AD455" s="25"/>
      <c r="AE455" s="71"/>
      <c r="AF455" s="72"/>
    </row>
    <row r="456" spans="23:32" x14ac:dyDescent="0.3">
      <c r="W456" s="18"/>
      <c r="X456" s="18"/>
      <c r="Y456" s="18"/>
      <c r="Z456" s="18"/>
      <c r="AA456" s="18"/>
      <c r="AB456" s="18"/>
      <c r="AC456" s="24"/>
      <c r="AD456" s="25"/>
      <c r="AE456" s="71"/>
      <c r="AF456" s="72"/>
    </row>
    <row r="457" spans="23:32" x14ac:dyDescent="0.3">
      <c r="W457" s="18"/>
      <c r="X457" s="18"/>
      <c r="Y457" s="18"/>
      <c r="Z457" s="18"/>
      <c r="AA457" s="18"/>
      <c r="AB457" s="18"/>
      <c r="AC457" s="24"/>
      <c r="AD457" s="25"/>
      <c r="AE457" s="71"/>
      <c r="AF457" s="72"/>
    </row>
    <row r="458" spans="23:32" x14ac:dyDescent="0.3">
      <c r="W458" s="18"/>
      <c r="X458" s="18"/>
      <c r="Y458" s="18"/>
      <c r="Z458" s="18"/>
      <c r="AA458" s="18"/>
      <c r="AB458" s="18"/>
      <c r="AC458" s="24"/>
      <c r="AD458" s="25"/>
      <c r="AE458" s="71"/>
      <c r="AF458" s="72"/>
    </row>
    <row r="459" spans="23:32" x14ac:dyDescent="0.3">
      <c r="W459" s="18"/>
      <c r="X459" s="18"/>
      <c r="Y459" s="18"/>
      <c r="Z459" s="18"/>
      <c r="AA459" s="18"/>
      <c r="AB459" s="18"/>
      <c r="AC459" s="24"/>
      <c r="AD459" s="25"/>
      <c r="AE459" s="71"/>
      <c r="AF459" s="72"/>
    </row>
    <row r="460" spans="23:32" x14ac:dyDescent="0.3">
      <c r="W460" s="18"/>
      <c r="X460" s="18"/>
      <c r="Y460" s="18"/>
      <c r="Z460" s="18"/>
      <c r="AA460" s="18"/>
      <c r="AB460" s="18"/>
      <c r="AC460" s="24"/>
      <c r="AD460" s="25"/>
      <c r="AE460" s="71"/>
      <c r="AF460" s="72"/>
    </row>
    <row r="461" spans="23:32" x14ac:dyDescent="0.3">
      <c r="W461" s="18"/>
      <c r="X461" s="18"/>
      <c r="Y461" s="18"/>
      <c r="Z461" s="18"/>
      <c r="AA461" s="18"/>
      <c r="AB461" s="18"/>
      <c r="AC461" s="24"/>
      <c r="AD461" s="25"/>
      <c r="AE461" s="71"/>
      <c r="AF461" s="72"/>
    </row>
    <row r="462" spans="23:32" x14ac:dyDescent="0.3">
      <c r="W462" s="18"/>
      <c r="X462" s="18"/>
      <c r="Y462" s="18"/>
      <c r="Z462" s="18"/>
      <c r="AA462" s="18"/>
      <c r="AB462" s="18"/>
      <c r="AC462" s="24"/>
      <c r="AD462" s="25"/>
      <c r="AE462" s="71"/>
      <c r="AF462" s="72"/>
    </row>
    <row r="463" spans="23:32" x14ac:dyDescent="0.3">
      <c r="W463" s="18"/>
      <c r="X463" s="18"/>
      <c r="Y463" s="18"/>
      <c r="Z463" s="18"/>
      <c r="AA463" s="18"/>
      <c r="AB463" s="18"/>
      <c r="AC463" s="24"/>
      <c r="AD463" s="25"/>
      <c r="AE463" s="71"/>
      <c r="AF463" s="72"/>
    </row>
    <row r="464" spans="23:32" x14ac:dyDescent="0.3">
      <c r="W464" s="18"/>
      <c r="X464" s="18"/>
      <c r="Y464" s="18"/>
      <c r="Z464" s="18"/>
      <c r="AA464" s="18"/>
      <c r="AB464" s="18"/>
      <c r="AC464" s="24"/>
      <c r="AD464" s="25"/>
      <c r="AE464" s="71"/>
      <c r="AF464" s="72"/>
    </row>
    <row r="465" spans="23:32" x14ac:dyDescent="0.3">
      <c r="W465" s="18"/>
      <c r="X465" s="18"/>
      <c r="Y465" s="18"/>
      <c r="Z465" s="18"/>
      <c r="AA465" s="18"/>
      <c r="AB465" s="18"/>
      <c r="AC465" s="24"/>
      <c r="AD465" s="25"/>
      <c r="AE465" s="71"/>
      <c r="AF465" s="72"/>
    </row>
    <row r="466" spans="23:32" x14ac:dyDescent="0.3">
      <c r="W466" s="18"/>
      <c r="X466" s="18"/>
      <c r="Y466" s="18"/>
      <c r="Z466" s="18"/>
      <c r="AA466" s="18"/>
      <c r="AB466" s="18"/>
      <c r="AC466" s="24"/>
      <c r="AD466" s="25"/>
      <c r="AE466" s="71"/>
      <c r="AF466" s="72"/>
    </row>
    <row r="467" spans="23:32" x14ac:dyDescent="0.3">
      <c r="W467" s="18"/>
      <c r="X467" s="18"/>
      <c r="Y467" s="18"/>
      <c r="Z467" s="18"/>
      <c r="AA467" s="18"/>
      <c r="AB467" s="18"/>
      <c r="AC467" s="24"/>
      <c r="AD467" s="25"/>
      <c r="AE467" s="71"/>
      <c r="AF467" s="72"/>
    </row>
    <row r="468" spans="23:32" x14ac:dyDescent="0.3">
      <c r="W468" s="18"/>
      <c r="X468" s="18"/>
      <c r="Y468" s="18"/>
      <c r="Z468" s="18"/>
      <c r="AA468" s="18"/>
      <c r="AB468" s="18"/>
      <c r="AC468" s="24"/>
      <c r="AD468" s="25"/>
      <c r="AE468" s="71"/>
      <c r="AF468" s="72"/>
    </row>
    <row r="469" spans="23:32" x14ac:dyDescent="0.3">
      <c r="W469" s="18"/>
      <c r="X469" s="18"/>
      <c r="Y469" s="18"/>
      <c r="Z469" s="18"/>
      <c r="AA469" s="18"/>
      <c r="AB469" s="18"/>
      <c r="AC469" s="24"/>
      <c r="AD469" s="25"/>
      <c r="AE469" s="71"/>
      <c r="AF469" s="72"/>
    </row>
    <row r="470" spans="23:32" x14ac:dyDescent="0.3">
      <c r="W470" s="18"/>
      <c r="X470" s="18"/>
      <c r="Y470" s="18"/>
      <c r="Z470" s="18"/>
      <c r="AA470" s="18"/>
      <c r="AB470" s="18"/>
      <c r="AC470" s="24"/>
      <c r="AD470" s="25"/>
      <c r="AE470" s="71"/>
      <c r="AF470" s="72"/>
    </row>
    <row r="471" spans="23:32" x14ac:dyDescent="0.3">
      <c r="W471" s="18"/>
      <c r="X471" s="18"/>
      <c r="Y471" s="18"/>
      <c r="Z471" s="18"/>
      <c r="AA471" s="18"/>
      <c r="AB471" s="18"/>
      <c r="AC471" s="24"/>
      <c r="AD471" s="25"/>
      <c r="AE471" s="71"/>
      <c r="AF471" s="72"/>
    </row>
    <row r="472" spans="23:32" x14ac:dyDescent="0.3">
      <c r="W472" s="18"/>
      <c r="X472" s="18"/>
      <c r="Y472" s="18"/>
      <c r="Z472" s="18"/>
      <c r="AA472" s="18"/>
      <c r="AB472" s="18"/>
      <c r="AC472" s="24"/>
      <c r="AD472" s="25"/>
      <c r="AE472" s="71"/>
      <c r="AF472" s="72"/>
    </row>
    <row r="473" spans="23:32" x14ac:dyDescent="0.3">
      <c r="W473" s="18"/>
      <c r="X473" s="18"/>
      <c r="Y473" s="18"/>
      <c r="Z473" s="18"/>
      <c r="AA473" s="18"/>
      <c r="AB473" s="18"/>
      <c r="AC473" s="24"/>
      <c r="AD473" s="25"/>
      <c r="AE473" s="71"/>
      <c r="AF473" s="72"/>
    </row>
    <row r="474" spans="23:32" x14ac:dyDescent="0.3">
      <c r="W474" s="18"/>
      <c r="X474" s="18"/>
      <c r="Y474" s="18"/>
      <c r="Z474" s="18"/>
      <c r="AA474" s="18"/>
      <c r="AB474" s="18"/>
      <c r="AC474" s="24"/>
      <c r="AD474" s="25"/>
      <c r="AE474" s="71"/>
      <c r="AF474" s="72"/>
    </row>
    <row r="475" spans="23:32" x14ac:dyDescent="0.3">
      <c r="W475" s="18"/>
      <c r="X475" s="18"/>
      <c r="Y475" s="18"/>
      <c r="Z475" s="18"/>
      <c r="AA475" s="18"/>
      <c r="AB475" s="18"/>
      <c r="AC475" s="24"/>
      <c r="AD475" s="25"/>
      <c r="AE475" s="71"/>
      <c r="AF475" s="72"/>
    </row>
    <row r="476" spans="23:32" x14ac:dyDescent="0.3">
      <c r="W476" s="18"/>
      <c r="X476" s="18"/>
      <c r="Y476" s="18"/>
      <c r="Z476" s="18"/>
      <c r="AA476" s="18"/>
      <c r="AB476" s="18"/>
      <c r="AC476" s="24"/>
      <c r="AD476" s="25"/>
      <c r="AE476" s="71"/>
      <c r="AF476" s="72"/>
    </row>
    <row r="477" spans="23:32" x14ac:dyDescent="0.3">
      <c r="W477" s="18"/>
      <c r="X477" s="18"/>
      <c r="Y477" s="18"/>
      <c r="Z477" s="18"/>
      <c r="AA477" s="18"/>
      <c r="AB477" s="18"/>
      <c r="AC477" s="24"/>
      <c r="AD477" s="25"/>
      <c r="AE477" s="71"/>
      <c r="AF477" s="72"/>
    </row>
    <row r="478" spans="23:32" x14ac:dyDescent="0.3">
      <c r="W478" s="18"/>
      <c r="X478" s="18"/>
      <c r="Y478" s="18"/>
      <c r="Z478" s="18"/>
      <c r="AA478" s="18"/>
      <c r="AB478" s="18"/>
      <c r="AC478" s="24"/>
      <c r="AD478" s="25"/>
      <c r="AE478" s="71"/>
      <c r="AF478" s="72"/>
    </row>
    <row r="479" spans="23:32" x14ac:dyDescent="0.3">
      <c r="W479" s="18"/>
      <c r="X479" s="18"/>
      <c r="Y479" s="18"/>
      <c r="Z479" s="18"/>
      <c r="AA479" s="18"/>
      <c r="AB479" s="18"/>
      <c r="AC479" s="24"/>
      <c r="AD479" s="25"/>
      <c r="AE479" s="71"/>
      <c r="AF479" s="72"/>
    </row>
    <row r="480" spans="23:32" x14ac:dyDescent="0.3">
      <c r="W480" s="18"/>
      <c r="X480" s="18"/>
      <c r="Y480" s="18"/>
      <c r="Z480" s="18"/>
      <c r="AA480" s="18"/>
      <c r="AB480" s="18"/>
      <c r="AC480" s="24"/>
      <c r="AD480" s="25"/>
      <c r="AE480" s="71"/>
      <c r="AF480" s="72"/>
    </row>
    <row r="481" spans="23:32" x14ac:dyDescent="0.3">
      <c r="W481" s="18"/>
      <c r="X481" s="18"/>
      <c r="Y481" s="18"/>
      <c r="Z481" s="18"/>
      <c r="AA481" s="18"/>
      <c r="AB481" s="18"/>
      <c r="AC481" s="24"/>
      <c r="AD481" s="25"/>
      <c r="AE481" s="71"/>
      <c r="AF481" s="72"/>
    </row>
    <row r="482" spans="23:32" x14ac:dyDescent="0.3">
      <c r="W482" s="18"/>
      <c r="X482" s="18"/>
      <c r="Y482" s="18"/>
      <c r="Z482" s="18"/>
      <c r="AA482" s="18"/>
      <c r="AB482" s="18"/>
      <c r="AC482" s="24"/>
      <c r="AD482" s="25"/>
      <c r="AE482" s="71"/>
      <c r="AF482" s="72"/>
    </row>
    <row r="483" spans="23:32" x14ac:dyDescent="0.3">
      <c r="W483" s="18"/>
      <c r="X483" s="18"/>
      <c r="Y483" s="18"/>
      <c r="Z483" s="18"/>
      <c r="AA483" s="18"/>
      <c r="AB483" s="18"/>
      <c r="AC483" s="24"/>
      <c r="AD483" s="25"/>
      <c r="AE483" s="71"/>
      <c r="AF483" s="72"/>
    </row>
    <row r="484" spans="23:32" x14ac:dyDescent="0.3">
      <c r="W484" s="18"/>
      <c r="X484" s="18"/>
      <c r="Y484" s="18"/>
      <c r="Z484" s="18"/>
      <c r="AA484" s="18"/>
      <c r="AB484" s="18"/>
      <c r="AC484" s="24"/>
      <c r="AD484" s="25"/>
      <c r="AE484" s="71"/>
      <c r="AF484" s="72"/>
    </row>
    <row r="485" spans="23:32" x14ac:dyDescent="0.3">
      <c r="W485" s="18"/>
      <c r="X485" s="18"/>
      <c r="Y485" s="18"/>
      <c r="Z485" s="18"/>
      <c r="AA485" s="18"/>
      <c r="AB485" s="18"/>
      <c r="AC485" s="24"/>
      <c r="AD485" s="25"/>
      <c r="AE485" s="71"/>
      <c r="AF485" s="72"/>
    </row>
    <row r="486" spans="23:32" x14ac:dyDescent="0.3">
      <c r="W486" s="18"/>
      <c r="X486" s="18"/>
      <c r="Y486" s="18"/>
      <c r="Z486" s="18"/>
      <c r="AA486" s="18"/>
      <c r="AB486" s="18"/>
      <c r="AC486" s="24"/>
      <c r="AD486" s="25"/>
      <c r="AE486" s="71"/>
      <c r="AF486" s="72"/>
    </row>
    <row r="487" spans="23:32" x14ac:dyDescent="0.3">
      <c r="W487" s="18"/>
      <c r="X487" s="18"/>
      <c r="Y487" s="18"/>
      <c r="Z487" s="18"/>
      <c r="AA487" s="18"/>
      <c r="AB487" s="18"/>
      <c r="AC487" s="24"/>
      <c r="AD487" s="25"/>
      <c r="AE487" s="71"/>
      <c r="AF487" s="72"/>
    </row>
    <row r="488" spans="23:32" x14ac:dyDescent="0.3">
      <c r="W488" s="18"/>
      <c r="X488" s="18"/>
      <c r="Y488" s="18"/>
      <c r="Z488" s="18"/>
      <c r="AA488" s="18"/>
      <c r="AB488" s="18"/>
      <c r="AC488" s="24"/>
      <c r="AD488" s="25"/>
      <c r="AE488" s="71"/>
      <c r="AF488" s="72"/>
    </row>
    <row r="489" spans="23:32" x14ac:dyDescent="0.3">
      <c r="W489" s="18"/>
      <c r="X489" s="18"/>
      <c r="Y489" s="18"/>
      <c r="Z489" s="18"/>
      <c r="AA489" s="18"/>
      <c r="AB489" s="18"/>
      <c r="AC489" s="24"/>
      <c r="AD489" s="25"/>
      <c r="AE489" s="71"/>
      <c r="AF489" s="72"/>
    </row>
    <row r="490" spans="23:32" x14ac:dyDescent="0.3">
      <c r="W490" s="18"/>
      <c r="X490" s="18"/>
      <c r="Y490" s="18"/>
      <c r="Z490" s="18"/>
      <c r="AA490" s="18"/>
      <c r="AB490" s="18"/>
      <c r="AC490" s="24"/>
      <c r="AD490" s="25"/>
      <c r="AE490" s="71"/>
      <c r="AF490" s="72"/>
    </row>
    <row r="491" spans="23:32" x14ac:dyDescent="0.3">
      <c r="W491" s="18"/>
      <c r="X491" s="18"/>
      <c r="Y491" s="18"/>
      <c r="Z491" s="18"/>
      <c r="AA491" s="18"/>
      <c r="AB491" s="18"/>
      <c r="AC491" s="24"/>
      <c r="AD491" s="25"/>
      <c r="AE491" s="71"/>
      <c r="AF491" s="72"/>
    </row>
    <row r="492" spans="23:32" x14ac:dyDescent="0.3">
      <c r="W492" s="18"/>
      <c r="X492" s="18"/>
      <c r="Y492" s="18"/>
      <c r="Z492" s="18"/>
      <c r="AA492" s="18"/>
      <c r="AB492" s="18"/>
      <c r="AC492" s="24"/>
      <c r="AD492" s="25"/>
      <c r="AE492" s="71"/>
      <c r="AF492" s="72"/>
    </row>
    <row r="493" spans="23:32" x14ac:dyDescent="0.3">
      <c r="W493" s="18"/>
      <c r="X493" s="18"/>
      <c r="Y493" s="18"/>
      <c r="Z493" s="18"/>
      <c r="AA493" s="18"/>
      <c r="AB493" s="18"/>
      <c r="AC493" s="24"/>
      <c r="AD493" s="25"/>
      <c r="AE493" s="71"/>
      <c r="AF493" s="72"/>
    </row>
    <row r="494" spans="23:32" x14ac:dyDescent="0.3">
      <c r="W494" s="18"/>
      <c r="X494" s="18"/>
      <c r="Y494" s="18"/>
      <c r="Z494" s="18"/>
      <c r="AA494" s="18"/>
      <c r="AB494" s="18"/>
      <c r="AC494" s="24"/>
      <c r="AD494" s="25"/>
      <c r="AE494" s="71"/>
      <c r="AF494" s="72"/>
    </row>
    <row r="495" spans="23:32" x14ac:dyDescent="0.3">
      <c r="W495" s="18"/>
      <c r="X495" s="18"/>
      <c r="Y495" s="18"/>
      <c r="Z495" s="18"/>
      <c r="AA495" s="18"/>
      <c r="AB495" s="18"/>
      <c r="AC495" s="24"/>
      <c r="AD495" s="25"/>
      <c r="AE495" s="71"/>
      <c r="AF495" s="72"/>
    </row>
    <row r="496" spans="23:32" x14ac:dyDescent="0.3">
      <c r="W496" s="18"/>
      <c r="X496" s="18"/>
      <c r="Y496" s="18"/>
      <c r="Z496" s="18"/>
      <c r="AA496" s="18"/>
      <c r="AB496" s="18"/>
      <c r="AC496" s="24"/>
      <c r="AD496" s="25"/>
      <c r="AE496" s="71"/>
      <c r="AF496" s="72"/>
    </row>
    <row r="497" spans="23:32" x14ac:dyDescent="0.3">
      <c r="W497" s="18"/>
      <c r="X497" s="18"/>
      <c r="Y497" s="18"/>
      <c r="Z497" s="18"/>
      <c r="AA497" s="18"/>
      <c r="AB497" s="18"/>
      <c r="AC497" s="24"/>
      <c r="AD497" s="25"/>
      <c r="AE497" s="71"/>
      <c r="AF497" s="72"/>
    </row>
    <row r="498" spans="23:32" x14ac:dyDescent="0.3">
      <c r="W498" s="18"/>
      <c r="X498" s="18"/>
      <c r="Y498" s="18"/>
      <c r="Z498" s="18"/>
      <c r="AA498" s="18"/>
      <c r="AB498" s="18"/>
      <c r="AC498" s="24"/>
      <c r="AD498" s="25"/>
      <c r="AE498" s="71"/>
      <c r="AF498" s="72"/>
    </row>
    <row r="499" spans="23:32" x14ac:dyDescent="0.3">
      <c r="W499" s="18"/>
      <c r="X499" s="18"/>
      <c r="Y499" s="18"/>
      <c r="Z499" s="18"/>
      <c r="AA499" s="18"/>
      <c r="AB499" s="18"/>
      <c r="AC499" s="24"/>
      <c r="AD499" s="25"/>
      <c r="AE499" s="71"/>
      <c r="AF499" s="72"/>
    </row>
    <row r="500" spans="23:32" x14ac:dyDescent="0.3">
      <c r="W500" s="18"/>
      <c r="X500" s="18"/>
      <c r="Y500" s="18"/>
      <c r="Z500" s="18"/>
      <c r="AA500" s="18"/>
      <c r="AB500" s="18"/>
      <c r="AC500" s="24"/>
      <c r="AD500" s="25"/>
      <c r="AE500" s="71"/>
      <c r="AF500" s="72"/>
    </row>
    <row r="501" spans="23:32" x14ac:dyDescent="0.3">
      <c r="W501" s="18"/>
      <c r="X501" s="18"/>
      <c r="Y501" s="18"/>
      <c r="Z501" s="18"/>
      <c r="AA501" s="18"/>
      <c r="AB501" s="18"/>
      <c r="AC501" s="24"/>
      <c r="AD501" s="25"/>
      <c r="AE501" s="71"/>
      <c r="AF501" s="72"/>
    </row>
    <row r="502" spans="23:32" x14ac:dyDescent="0.3">
      <c r="W502" s="18"/>
      <c r="X502" s="18"/>
      <c r="Y502" s="18"/>
      <c r="Z502" s="18"/>
      <c r="AA502" s="18"/>
      <c r="AB502" s="18"/>
      <c r="AC502" s="24"/>
      <c r="AD502" s="25"/>
      <c r="AE502" s="71"/>
      <c r="AF502" s="72"/>
    </row>
    <row r="503" spans="23:32" x14ac:dyDescent="0.3">
      <c r="W503" s="18"/>
      <c r="X503" s="18"/>
      <c r="Y503" s="18"/>
      <c r="Z503" s="18"/>
      <c r="AA503" s="18"/>
      <c r="AB503" s="18"/>
      <c r="AC503" s="24"/>
      <c r="AD503" s="25"/>
      <c r="AE503" s="71"/>
      <c r="AF503" s="72"/>
    </row>
    <row r="504" spans="23:32" x14ac:dyDescent="0.3">
      <c r="W504" s="18"/>
      <c r="X504" s="18"/>
      <c r="Y504" s="18"/>
      <c r="Z504" s="18"/>
      <c r="AA504" s="18"/>
      <c r="AB504" s="18"/>
      <c r="AC504" s="24"/>
      <c r="AD504" s="25"/>
      <c r="AE504" s="71"/>
      <c r="AF504" s="72"/>
    </row>
    <row r="505" spans="23:32" x14ac:dyDescent="0.3">
      <c r="W505" s="18"/>
      <c r="X505" s="18"/>
      <c r="Y505" s="18"/>
      <c r="Z505" s="18"/>
      <c r="AA505" s="18"/>
      <c r="AB505" s="18"/>
      <c r="AC505" s="24"/>
      <c r="AD505" s="25"/>
      <c r="AE505" s="71"/>
      <c r="AF505" s="72"/>
    </row>
    <row r="506" spans="23:32" x14ac:dyDescent="0.3">
      <c r="W506" s="18"/>
      <c r="X506" s="18"/>
      <c r="Y506" s="18"/>
      <c r="Z506" s="18"/>
      <c r="AA506" s="18"/>
      <c r="AB506" s="18"/>
      <c r="AC506" s="24"/>
      <c r="AD506" s="25"/>
      <c r="AE506" s="71"/>
      <c r="AF506" s="72"/>
    </row>
    <row r="507" spans="23:32" x14ac:dyDescent="0.3">
      <c r="W507" s="18"/>
      <c r="X507" s="18"/>
      <c r="Y507" s="18"/>
      <c r="Z507" s="18"/>
      <c r="AA507" s="18"/>
      <c r="AB507" s="18"/>
      <c r="AC507" s="24"/>
      <c r="AD507" s="25"/>
      <c r="AE507" s="71"/>
      <c r="AF507" s="72"/>
    </row>
    <row r="508" spans="23:32" x14ac:dyDescent="0.3">
      <c r="W508" s="18"/>
      <c r="X508" s="18"/>
      <c r="Y508" s="18"/>
      <c r="Z508" s="18"/>
      <c r="AA508" s="18"/>
      <c r="AB508" s="18"/>
      <c r="AC508" s="24"/>
      <c r="AD508" s="25"/>
      <c r="AE508" s="71"/>
      <c r="AF508" s="72"/>
    </row>
    <row r="509" spans="23:32" x14ac:dyDescent="0.3">
      <c r="W509" s="18"/>
      <c r="X509" s="18"/>
      <c r="Y509" s="18"/>
      <c r="Z509" s="18"/>
      <c r="AA509" s="18"/>
      <c r="AB509" s="18"/>
      <c r="AC509" s="24"/>
      <c r="AD509" s="25"/>
      <c r="AE509" s="71"/>
      <c r="AF509" s="72"/>
    </row>
    <row r="510" spans="23:32" x14ac:dyDescent="0.3">
      <c r="W510" s="18"/>
      <c r="X510" s="18"/>
      <c r="Y510" s="18"/>
      <c r="Z510" s="18"/>
      <c r="AA510" s="18"/>
      <c r="AB510" s="18"/>
      <c r="AC510" s="24"/>
      <c r="AD510" s="25"/>
      <c r="AE510" s="71"/>
      <c r="AF510" s="72"/>
    </row>
    <row r="511" spans="23:32" x14ac:dyDescent="0.3">
      <c r="W511" s="18"/>
      <c r="X511" s="18"/>
      <c r="Y511" s="18"/>
      <c r="Z511" s="18"/>
      <c r="AA511" s="18"/>
      <c r="AB511" s="18"/>
      <c r="AC511" s="24"/>
      <c r="AD511" s="25"/>
      <c r="AE511" s="71"/>
      <c r="AF511" s="72"/>
    </row>
    <row r="512" spans="23:32" x14ac:dyDescent="0.3">
      <c r="W512" s="18"/>
      <c r="X512" s="18"/>
      <c r="Y512" s="18"/>
      <c r="Z512" s="18"/>
      <c r="AA512" s="18"/>
      <c r="AB512" s="18"/>
      <c r="AC512" s="24"/>
      <c r="AD512" s="25"/>
      <c r="AE512" s="71"/>
      <c r="AF512" s="72"/>
    </row>
    <row r="513" spans="23:32" x14ac:dyDescent="0.3">
      <c r="W513" s="18"/>
      <c r="X513" s="18"/>
      <c r="Y513" s="18"/>
      <c r="Z513" s="18"/>
      <c r="AA513" s="18"/>
      <c r="AB513" s="18"/>
      <c r="AC513" s="24"/>
      <c r="AD513" s="25"/>
      <c r="AE513" s="71"/>
      <c r="AF513" s="72"/>
    </row>
    <row r="514" spans="23:32" x14ac:dyDescent="0.3">
      <c r="W514" s="18"/>
      <c r="X514" s="18"/>
      <c r="Y514" s="18"/>
      <c r="Z514" s="18"/>
      <c r="AA514" s="18"/>
      <c r="AB514" s="18"/>
      <c r="AC514" s="24"/>
      <c r="AD514" s="25"/>
      <c r="AE514" s="71"/>
      <c r="AF514" s="72"/>
    </row>
    <row r="515" spans="23:32" x14ac:dyDescent="0.3">
      <c r="W515" s="18"/>
      <c r="X515" s="18"/>
      <c r="Y515" s="18"/>
      <c r="Z515" s="18"/>
      <c r="AA515" s="18"/>
      <c r="AB515" s="18"/>
      <c r="AC515" s="24"/>
      <c r="AD515" s="25"/>
      <c r="AE515" s="71"/>
      <c r="AF515" s="72"/>
    </row>
    <row r="516" spans="23:32" x14ac:dyDescent="0.3">
      <c r="W516" s="18"/>
      <c r="X516" s="18"/>
      <c r="Y516" s="18"/>
      <c r="Z516" s="18"/>
      <c r="AA516" s="18"/>
      <c r="AB516" s="18"/>
      <c r="AC516" s="24"/>
      <c r="AD516" s="25"/>
      <c r="AE516" s="71"/>
      <c r="AF516" s="72"/>
    </row>
    <row r="517" spans="23:32" x14ac:dyDescent="0.3">
      <c r="W517" s="18"/>
      <c r="X517" s="18"/>
      <c r="Y517" s="18"/>
      <c r="Z517" s="18"/>
      <c r="AA517" s="18"/>
      <c r="AB517" s="18"/>
      <c r="AC517" s="24"/>
      <c r="AD517" s="25"/>
      <c r="AE517" s="71"/>
      <c r="AF517" s="72"/>
    </row>
    <row r="518" spans="23:32" x14ac:dyDescent="0.3">
      <c r="W518" s="18"/>
      <c r="X518" s="18"/>
      <c r="Y518" s="18"/>
      <c r="Z518" s="18"/>
      <c r="AA518" s="18"/>
      <c r="AB518" s="18"/>
      <c r="AC518" s="24"/>
      <c r="AD518" s="25"/>
      <c r="AE518" s="71"/>
      <c r="AF518" s="72"/>
    </row>
    <row r="519" spans="23:32" x14ac:dyDescent="0.3">
      <c r="W519" s="18"/>
      <c r="X519" s="18"/>
      <c r="Y519" s="18"/>
      <c r="Z519" s="18"/>
      <c r="AA519" s="18"/>
      <c r="AB519" s="18"/>
      <c r="AC519" s="24"/>
      <c r="AD519" s="25"/>
      <c r="AE519" s="71"/>
      <c r="AF519" s="72"/>
    </row>
    <row r="520" spans="23:32" x14ac:dyDescent="0.3">
      <c r="W520" s="18"/>
      <c r="X520" s="18"/>
      <c r="Y520" s="18"/>
      <c r="Z520" s="18"/>
      <c r="AA520" s="18"/>
      <c r="AB520" s="18"/>
      <c r="AC520" s="24"/>
      <c r="AD520" s="25"/>
      <c r="AE520" s="71"/>
      <c r="AF520" s="72"/>
    </row>
    <row r="521" spans="23:32" x14ac:dyDescent="0.3">
      <c r="W521" s="18"/>
      <c r="X521" s="18"/>
      <c r="Y521" s="18"/>
      <c r="Z521" s="18"/>
      <c r="AA521" s="18"/>
      <c r="AB521" s="18"/>
      <c r="AC521" s="24"/>
      <c r="AD521" s="25"/>
      <c r="AE521" s="71"/>
      <c r="AF521" s="72"/>
    </row>
    <row r="522" spans="23:32" x14ac:dyDescent="0.3">
      <c r="W522" s="18"/>
      <c r="X522" s="18"/>
      <c r="Y522" s="18"/>
      <c r="Z522" s="18"/>
      <c r="AA522" s="18"/>
      <c r="AB522" s="18"/>
      <c r="AC522" s="24"/>
      <c r="AD522" s="25"/>
      <c r="AE522" s="71"/>
      <c r="AF522" s="72"/>
    </row>
    <row r="523" spans="23:32" x14ac:dyDescent="0.3">
      <c r="W523" s="18"/>
      <c r="X523" s="18"/>
      <c r="Y523" s="18"/>
      <c r="Z523" s="18"/>
      <c r="AA523" s="18"/>
      <c r="AB523" s="18"/>
      <c r="AC523" s="24"/>
      <c r="AD523" s="25"/>
      <c r="AE523" s="71"/>
      <c r="AF523" s="72"/>
    </row>
    <row r="524" spans="23:32" x14ac:dyDescent="0.3">
      <c r="W524" s="18"/>
      <c r="X524" s="18"/>
      <c r="Y524" s="18"/>
      <c r="Z524" s="18"/>
      <c r="AA524" s="18"/>
      <c r="AB524" s="18"/>
      <c r="AC524" s="24"/>
      <c r="AD524" s="25"/>
      <c r="AE524" s="71"/>
      <c r="AF524" s="72"/>
    </row>
    <row r="525" spans="23:32" x14ac:dyDescent="0.3">
      <c r="W525" s="18"/>
      <c r="X525" s="18"/>
      <c r="Y525" s="18"/>
      <c r="Z525" s="18"/>
      <c r="AA525" s="18"/>
      <c r="AB525" s="18"/>
      <c r="AC525" s="24"/>
      <c r="AD525" s="25"/>
      <c r="AE525" s="71"/>
      <c r="AF525" s="72"/>
    </row>
    <row r="526" spans="23:32" x14ac:dyDescent="0.3">
      <c r="W526" s="18"/>
      <c r="X526" s="18"/>
      <c r="Y526" s="18"/>
      <c r="Z526" s="18"/>
      <c r="AA526" s="18"/>
      <c r="AB526" s="18"/>
      <c r="AC526" s="24"/>
      <c r="AD526" s="25"/>
      <c r="AE526" s="71"/>
      <c r="AF526" s="72"/>
    </row>
    <row r="527" spans="23:32" x14ac:dyDescent="0.3">
      <c r="W527" s="18"/>
      <c r="X527" s="18"/>
      <c r="Y527" s="18"/>
      <c r="Z527" s="18"/>
      <c r="AA527" s="18"/>
      <c r="AB527" s="18"/>
      <c r="AC527" s="24"/>
      <c r="AD527" s="25"/>
      <c r="AE527" s="71"/>
      <c r="AF527" s="72"/>
    </row>
    <row r="528" spans="23:32" x14ac:dyDescent="0.3">
      <c r="W528" s="18"/>
      <c r="X528" s="18"/>
      <c r="Y528" s="18"/>
      <c r="Z528" s="18"/>
      <c r="AA528" s="18"/>
      <c r="AB528" s="18"/>
      <c r="AC528" s="24"/>
      <c r="AD528" s="25"/>
      <c r="AE528" s="71"/>
      <c r="AF528" s="72"/>
    </row>
    <row r="529" spans="23:32" x14ac:dyDescent="0.3">
      <c r="W529" s="18"/>
      <c r="X529" s="18"/>
      <c r="Y529" s="18"/>
      <c r="Z529" s="18"/>
      <c r="AA529" s="18"/>
      <c r="AB529" s="18"/>
      <c r="AC529" s="24"/>
      <c r="AD529" s="25"/>
      <c r="AE529" s="71"/>
      <c r="AF529" s="72"/>
    </row>
    <row r="530" spans="23:32" x14ac:dyDescent="0.3">
      <c r="W530" s="18"/>
      <c r="X530" s="18"/>
      <c r="Y530" s="18"/>
      <c r="Z530" s="18"/>
      <c r="AA530" s="18"/>
      <c r="AB530" s="18"/>
      <c r="AC530" s="24"/>
      <c r="AD530" s="25"/>
      <c r="AE530" s="71"/>
      <c r="AF530" s="72"/>
    </row>
    <row r="531" spans="23:32" x14ac:dyDescent="0.3">
      <c r="W531" s="18"/>
      <c r="X531" s="18"/>
      <c r="Y531" s="18"/>
      <c r="Z531" s="18"/>
      <c r="AA531" s="18"/>
      <c r="AB531" s="18"/>
      <c r="AC531" s="24"/>
      <c r="AD531" s="25"/>
      <c r="AE531" s="71"/>
      <c r="AF531" s="72"/>
    </row>
    <row r="532" spans="23:32" x14ac:dyDescent="0.3">
      <c r="W532" s="18"/>
      <c r="X532" s="18"/>
      <c r="Y532" s="18"/>
      <c r="Z532" s="18"/>
      <c r="AA532" s="18"/>
      <c r="AB532" s="18"/>
      <c r="AC532" s="24"/>
      <c r="AD532" s="25"/>
      <c r="AE532" s="71"/>
      <c r="AF532" s="72"/>
    </row>
    <row r="533" spans="23:32" x14ac:dyDescent="0.3">
      <c r="W533" s="18"/>
      <c r="X533" s="18"/>
      <c r="Y533" s="18"/>
      <c r="Z533" s="18"/>
      <c r="AA533" s="18"/>
      <c r="AB533" s="18"/>
      <c r="AC533" s="24"/>
      <c r="AD533" s="25"/>
      <c r="AE533" s="71"/>
      <c r="AF533" s="72"/>
    </row>
    <row r="534" spans="23:32" x14ac:dyDescent="0.3">
      <c r="W534" s="18"/>
      <c r="X534" s="18"/>
      <c r="Y534" s="18"/>
      <c r="Z534" s="18"/>
      <c r="AA534" s="18"/>
      <c r="AB534" s="18"/>
      <c r="AC534" s="24"/>
      <c r="AD534" s="25"/>
      <c r="AE534" s="71"/>
      <c r="AF534" s="72"/>
    </row>
    <row r="535" spans="23:32" x14ac:dyDescent="0.3">
      <c r="W535" s="18"/>
      <c r="X535" s="18"/>
      <c r="Y535" s="18"/>
      <c r="Z535" s="18"/>
      <c r="AA535" s="18"/>
      <c r="AB535" s="18"/>
      <c r="AC535" s="24"/>
      <c r="AD535" s="25"/>
      <c r="AE535" s="71"/>
      <c r="AF535" s="72"/>
    </row>
    <row r="536" spans="23:32" x14ac:dyDescent="0.3">
      <c r="W536" s="18"/>
      <c r="X536" s="18"/>
      <c r="Y536" s="18"/>
      <c r="Z536" s="18"/>
      <c r="AA536" s="18"/>
      <c r="AB536" s="18"/>
      <c r="AC536" s="24"/>
      <c r="AD536" s="25"/>
      <c r="AE536" s="71"/>
      <c r="AF536" s="72"/>
    </row>
    <row r="537" spans="23:32" x14ac:dyDescent="0.3">
      <c r="W537" s="18"/>
      <c r="X537" s="18"/>
      <c r="Y537" s="18"/>
      <c r="Z537" s="18"/>
      <c r="AA537" s="18"/>
      <c r="AB537" s="18"/>
      <c r="AC537" s="24"/>
      <c r="AD537" s="25"/>
      <c r="AE537" s="71"/>
      <c r="AF537" s="72"/>
    </row>
    <row r="538" spans="23:32" x14ac:dyDescent="0.3">
      <c r="W538" s="18"/>
      <c r="X538" s="18"/>
      <c r="Y538" s="18"/>
      <c r="Z538" s="18"/>
      <c r="AA538" s="18"/>
      <c r="AB538" s="18"/>
      <c r="AC538" s="24"/>
      <c r="AD538" s="25"/>
      <c r="AE538" s="71"/>
      <c r="AF538" s="72"/>
    </row>
    <row r="539" spans="23:32" x14ac:dyDescent="0.3">
      <c r="W539" s="18"/>
      <c r="X539" s="18"/>
      <c r="Y539" s="18"/>
      <c r="Z539" s="18"/>
      <c r="AA539" s="18"/>
      <c r="AB539" s="18"/>
      <c r="AC539" s="24"/>
      <c r="AD539" s="25"/>
      <c r="AE539" s="71"/>
      <c r="AF539" s="72"/>
    </row>
    <row r="540" spans="23:32" x14ac:dyDescent="0.3">
      <c r="W540" s="18"/>
      <c r="X540" s="18"/>
      <c r="Y540" s="18"/>
      <c r="Z540" s="18"/>
      <c r="AA540" s="18"/>
      <c r="AB540" s="18"/>
      <c r="AC540" s="24"/>
      <c r="AD540" s="25"/>
      <c r="AE540" s="71"/>
      <c r="AF540" s="72"/>
    </row>
    <row r="541" spans="23:32" x14ac:dyDescent="0.3">
      <c r="W541" s="18"/>
      <c r="X541" s="18"/>
      <c r="Y541" s="18"/>
      <c r="Z541" s="18"/>
      <c r="AA541" s="18"/>
      <c r="AB541" s="18"/>
      <c r="AC541" s="24"/>
      <c r="AD541" s="25"/>
      <c r="AE541" s="71"/>
      <c r="AF541" s="72"/>
    </row>
    <row r="542" spans="23:32" x14ac:dyDescent="0.3">
      <c r="W542" s="18"/>
      <c r="X542" s="18"/>
      <c r="Y542" s="18"/>
      <c r="Z542" s="18"/>
      <c r="AA542" s="18"/>
      <c r="AB542" s="18"/>
      <c r="AC542" s="24"/>
      <c r="AD542" s="25"/>
      <c r="AE542" s="71"/>
      <c r="AF542" s="72"/>
    </row>
    <row r="543" spans="23:32" x14ac:dyDescent="0.3">
      <c r="W543" s="18"/>
      <c r="X543" s="18"/>
      <c r="Y543" s="18"/>
      <c r="Z543" s="18"/>
      <c r="AA543" s="18"/>
      <c r="AB543" s="18"/>
      <c r="AC543" s="24"/>
      <c r="AD543" s="25"/>
      <c r="AE543" s="71"/>
      <c r="AF543" s="72"/>
    </row>
    <row r="544" spans="23:32" x14ac:dyDescent="0.3">
      <c r="W544" s="18"/>
      <c r="X544" s="18"/>
      <c r="Y544" s="18"/>
      <c r="Z544" s="18"/>
      <c r="AA544" s="18"/>
      <c r="AB544" s="18"/>
      <c r="AC544" s="24"/>
      <c r="AD544" s="25"/>
      <c r="AE544" s="71"/>
      <c r="AF544" s="72"/>
    </row>
    <row r="545" spans="23:32" x14ac:dyDescent="0.3">
      <c r="W545" s="18"/>
      <c r="X545" s="18"/>
      <c r="Y545" s="18"/>
      <c r="Z545" s="18"/>
      <c r="AA545" s="18"/>
      <c r="AB545" s="18"/>
      <c r="AC545" s="24"/>
      <c r="AD545" s="25"/>
      <c r="AE545" s="71"/>
      <c r="AF545" s="72"/>
    </row>
    <row r="546" spans="23:32" x14ac:dyDescent="0.3">
      <c r="W546" s="18"/>
      <c r="X546" s="18"/>
      <c r="Y546" s="18"/>
      <c r="Z546" s="18"/>
      <c r="AA546" s="18"/>
      <c r="AB546" s="18"/>
      <c r="AC546" s="24"/>
      <c r="AD546" s="25"/>
      <c r="AE546" s="71"/>
      <c r="AF546" s="72"/>
    </row>
    <row r="547" spans="23:32" x14ac:dyDescent="0.3">
      <c r="W547" s="18"/>
      <c r="X547" s="18"/>
      <c r="Y547" s="18"/>
      <c r="Z547" s="18"/>
      <c r="AA547" s="18"/>
      <c r="AB547" s="18"/>
      <c r="AC547" s="24"/>
      <c r="AD547" s="25"/>
      <c r="AE547" s="71"/>
      <c r="AF547" s="72"/>
    </row>
    <row r="548" spans="23:32" x14ac:dyDescent="0.3">
      <c r="W548" s="18"/>
      <c r="X548" s="18"/>
      <c r="Y548" s="18"/>
      <c r="Z548" s="18"/>
      <c r="AA548" s="18"/>
      <c r="AB548" s="18"/>
      <c r="AC548" s="24"/>
      <c r="AD548" s="25"/>
      <c r="AE548" s="71"/>
      <c r="AF548" s="72"/>
    </row>
    <row r="549" spans="23:32" x14ac:dyDescent="0.3">
      <c r="W549" s="18"/>
      <c r="X549" s="18"/>
      <c r="Y549" s="18"/>
      <c r="Z549" s="18"/>
      <c r="AA549" s="18"/>
      <c r="AB549" s="18"/>
      <c r="AC549" s="24"/>
      <c r="AD549" s="25"/>
      <c r="AE549" s="71"/>
      <c r="AF549" s="72"/>
    </row>
    <row r="550" spans="23:32" x14ac:dyDescent="0.3">
      <c r="W550" s="18"/>
      <c r="X550" s="18"/>
      <c r="Y550" s="18"/>
      <c r="Z550" s="18"/>
      <c r="AA550" s="18"/>
      <c r="AB550" s="18"/>
      <c r="AC550" s="24"/>
      <c r="AD550" s="25"/>
      <c r="AE550" s="71"/>
      <c r="AF550" s="72"/>
    </row>
    <row r="551" spans="23:32" x14ac:dyDescent="0.3">
      <c r="W551" s="18"/>
      <c r="X551" s="18"/>
      <c r="Y551" s="18"/>
      <c r="Z551" s="18"/>
      <c r="AA551" s="18"/>
      <c r="AB551" s="18"/>
      <c r="AC551" s="24"/>
      <c r="AD551" s="25"/>
      <c r="AE551" s="71"/>
      <c r="AF551" s="72"/>
    </row>
    <row r="552" spans="23:32" x14ac:dyDescent="0.3">
      <c r="W552" s="18"/>
      <c r="X552" s="18"/>
      <c r="Y552" s="18"/>
      <c r="Z552" s="18"/>
      <c r="AA552" s="18"/>
      <c r="AB552" s="18"/>
      <c r="AC552" s="24"/>
      <c r="AD552" s="25"/>
      <c r="AE552" s="71"/>
      <c r="AF552" s="72"/>
    </row>
    <row r="553" spans="23:32" x14ac:dyDescent="0.3">
      <c r="W553" s="18"/>
      <c r="X553" s="18"/>
      <c r="Y553" s="18"/>
      <c r="Z553" s="18"/>
      <c r="AA553" s="18"/>
      <c r="AB553" s="18"/>
      <c r="AC553" s="24"/>
      <c r="AD553" s="25"/>
      <c r="AE553" s="71"/>
      <c r="AF553" s="72"/>
    </row>
    <row r="554" spans="23:32" x14ac:dyDescent="0.3">
      <c r="W554" s="18"/>
      <c r="X554" s="18"/>
      <c r="Y554" s="18"/>
      <c r="Z554" s="18"/>
      <c r="AA554" s="18"/>
      <c r="AB554" s="18"/>
      <c r="AC554" s="24"/>
      <c r="AD554" s="25"/>
      <c r="AE554" s="71"/>
      <c r="AF554" s="72"/>
    </row>
    <row r="555" spans="23:32" x14ac:dyDescent="0.3">
      <c r="W555" s="18"/>
      <c r="X555" s="18"/>
      <c r="Y555" s="18"/>
      <c r="Z555" s="18"/>
      <c r="AA555" s="18"/>
      <c r="AB555" s="18"/>
      <c r="AC555" s="24"/>
      <c r="AD555" s="25"/>
      <c r="AE555" s="71"/>
      <c r="AF555" s="72"/>
    </row>
    <row r="556" spans="23:32" x14ac:dyDescent="0.3">
      <c r="W556" s="18"/>
      <c r="X556" s="18"/>
      <c r="Y556" s="18"/>
      <c r="Z556" s="18"/>
      <c r="AA556" s="18"/>
      <c r="AB556" s="18"/>
      <c r="AC556" s="24"/>
      <c r="AD556" s="25"/>
      <c r="AE556" s="71"/>
      <c r="AF556" s="72"/>
    </row>
    <row r="557" spans="23:32" x14ac:dyDescent="0.3">
      <c r="W557" s="18"/>
      <c r="X557" s="18"/>
      <c r="Y557" s="18"/>
      <c r="Z557" s="18"/>
      <c r="AA557" s="18"/>
      <c r="AB557" s="18"/>
      <c r="AC557" s="24"/>
      <c r="AD557" s="25"/>
      <c r="AE557" s="71"/>
      <c r="AF557" s="72"/>
    </row>
    <row r="558" spans="23:32" x14ac:dyDescent="0.3">
      <c r="W558" s="18"/>
      <c r="X558" s="18"/>
      <c r="Y558" s="18"/>
      <c r="Z558" s="18"/>
      <c r="AA558" s="18"/>
      <c r="AB558" s="18"/>
      <c r="AC558" s="24"/>
      <c r="AD558" s="25"/>
      <c r="AE558" s="71"/>
      <c r="AF558" s="72"/>
    </row>
    <row r="559" spans="23:32" x14ac:dyDescent="0.3">
      <c r="W559" s="18"/>
      <c r="X559" s="18"/>
      <c r="Y559" s="18"/>
      <c r="Z559" s="18"/>
      <c r="AA559" s="18"/>
      <c r="AB559" s="18"/>
      <c r="AC559" s="24"/>
      <c r="AD559" s="25"/>
      <c r="AE559" s="71"/>
      <c r="AF559" s="72"/>
    </row>
    <row r="560" spans="23:32" x14ac:dyDescent="0.3">
      <c r="W560" s="18"/>
      <c r="X560" s="18"/>
      <c r="Y560" s="18"/>
      <c r="Z560" s="18"/>
      <c r="AA560" s="18"/>
      <c r="AB560" s="18"/>
      <c r="AC560" s="24"/>
      <c r="AD560" s="25"/>
      <c r="AE560" s="71"/>
      <c r="AF560" s="72"/>
    </row>
    <row r="561" spans="23:32" x14ac:dyDescent="0.3">
      <c r="W561" s="18"/>
      <c r="X561" s="18"/>
      <c r="Y561" s="18"/>
      <c r="Z561" s="18"/>
      <c r="AA561" s="18"/>
      <c r="AB561" s="18"/>
      <c r="AC561" s="24"/>
      <c r="AD561" s="25"/>
      <c r="AE561" s="71"/>
      <c r="AF561" s="72"/>
    </row>
    <row r="562" spans="23:32" x14ac:dyDescent="0.3">
      <c r="W562" s="18"/>
      <c r="X562" s="18"/>
      <c r="Y562" s="18"/>
      <c r="Z562" s="18"/>
      <c r="AA562" s="18"/>
      <c r="AB562" s="18"/>
      <c r="AC562" s="24"/>
      <c r="AD562" s="25"/>
      <c r="AE562" s="71"/>
      <c r="AF562" s="72"/>
    </row>
    <row r="563" spans="23:32" x14ac:dyDescent="0.3">
      <c r="W563" s="18"/>
      <c r="X563" s="18"/>
      <c r="Y563" s="18"/>
      <c r="Z563" s="18"/>
      <c r="AA563" s="18"/>
      <c r="AB563" s="18"/>
      <c r="AC563" s="24"/>
      <c r="AD563" s="25"/>
      <c r="AE563" s="71"/>
      <c r="AF563" s="72"/>
    </row>
    <row r="564" spans="23:32" x14ac:dyDescent="0.3">
      <c r="W564" s="18"/>
      <c r="X564" s="18"/>
      <c r="Y564" s="18"/>
      <c r="Z564" s="18"/>
      <c r="AA564" s="18"/>
      <c r="AB564" s="18"/>
      <c r="AC564" s="24"/>
      <c r="AD564" s="25"/>
      <c r="AE564" s="71"/>
      <c r="AF564" s="72"/>
    </row>
    <row r="565" spans="23:32" x14ac:dyDescent="0.3">
      <c r="W565" s="18"/>
      <c r="X565" s="18"/>
      <c r="Y565" s="18"/>
      <c r="Z565" s="18"/>
      <c r="AA565" s="18"/>
      <c r="AB565" s="18"/>
      <c r="AC565" s="24"/>
      <c r="AD565" s="25"/>
      <c r="AE565" s="71"/>
      <c r="AF565" s="72"/>
    </row>
    <row r="566" spans="23:32" x14ac:dyDescent="0.3">
      <c r="W566" s="18"/>
      <c r="X566" s="18"/>
      <c r="Y566" s="18"/>
      <c r="Z566" s="18"/>
      <c r="AA566" s="18"/>
      <c r="AB566" s="18"/>
      <c r="AC566" s="24"/>
      <c r="AD566" s="25"/>
      <c r="AE566" s="71"/>
      <c r="AF566" s="72"/>
    </row>
    <row r="567" spans="23:32" x14ac:dyDescent="0.3">
      <c r="W567" s="18"/>
      <c r="X567" s="18"/>
      <c r="Y567" s="18"/>
      <c r="Z567" s="18"/>
      <c r="AA567" s="18"/>
      <c r="AB567" s="18"/>
      <c r="AC567" s="24"/>
      <c r="AD567" s="25"/>
      <c r="AE567" s="71"/>
      <c r="AF567" s="72"/>
    </row>
    <row r="568" spans="23:32" x14ac:dyDescent="0.3">
      <c r="W568" s="18"/>
      <c r="X568" s="18"/>
      <c r="Y568" s="18"/>
      <c r="Z568" s="18"/>
      <c r="AA568" s="18"/>
      <c r="AB568" s="18"/>
      <c r="AC568" s="24"/>
      <c r="AD568" s="25"/>
      <c r="AE568" s="71"/>
      <c r="AF568" s="72"/>
    </row>
    <row r="569" spans="23:32" x14ac:dyDescent="0.3">
      <c r="W569" s="18"/>
      <c r="X569" s="18"/>
      <c r="Y569" s="18"/>
      <c r="Z569" s="18"/>
      <c r="AA569" s="18"/>
      <c r="AB569" s="18"/>
      <c r="AC569" s="24"/>
      <c r="AD569" s="25"/>
      <c r="AE569" s="71"/>
      <c r="AF569" s="72"/>
    </row>
    <row r="570" spans="23:32" x14ac:dyDescent="0.3">
      <c r="W570" s="18"/>
      <c r="X570" s="18"/>
      <c r="Y570" s="18"/>
      <c r="Z570" s="18"/>
      <c r="AA570" s="18"/>
      <c r="AB570" s="18"/>
      <c r="AC570" s="24"/>
      <c r="AD570" s="25"/>
      <c r="AE570" s="71"/>
      <c r="AF570" s="72"/>
    </row>
    <row r="571" spans="23:32" x14ac:dyDescent="0.3">
      <c r="W571" s="18"/>
      <c r="X571" s="18"/>
      <c r="Y571" s="18"/>
      <c r="Z571" s="18"/>
      <c r="AA571" s="18"/>
      <c r="AB571" s="18"/>
      <c r="AC571" s="24"/>
      <c r="AD571" s="25"/>
      <c r="AE571" s="71"/>
      <c r="AF571" s="72"/>
    </row>
    <row r="572" spans="23:32" x14ac:dyDescent="0.3">
      <c r="W572" s="18"/>
      <c r="X572" s="18"/>
      <c r="Y572" s="18"/>
      <c r="Z572" s="18"/>
      <c r="AA572" s="18"/>
      <c r="AB572" s="18"/>
      <c r="AC572" s="24"/>
      <c r="AD572" s="25"/>
      <c r="AE572" s="71"/>
      <c r="AF572" s="72"/>
    </row>
    <row r="573" spans="23:32" x14ac:dyDescent="0.3">
      <c r="W573" s="18"/>
      <c r="X573" s="18"/>
      <c r="Y573" s="18"/>
      <c r="Z573" s="18"/>
      <c r="AA573" s="18"/>
      <c r="AB573" s="18"/>
      <c r="AC573" s="24"/>
      <c r="AD573" s="25"/>
      <c r="AE573" s="71"/>
      <c r="AF573" s="72"/>
    </row>
    <row r="574" spans="23:32" x14ac:dyDescent="0.3">
      <c r="W574" s="18"/>
      <c r="X574" s="18"/>
      <c r="Y574" s="18"/>
      <c r="Z574" s="18"/>
      <c r="AA574" s="18"/>
      <c r="AB574" s="18"/>
      <c r="AC574" s="24"/>
      <c r="AD574" s="25"/>
      <c r="AE574" s="71"/>
      <c r="AF574" s="72"/>
    </row>
    <row r="575" spans="23:32" x14ac:dyDescent="0.3">
      <c r="W575" s="18"/>
      <c r="X575" s="18"/>
      <c r="Y575" s="18"/>
      <c r="Z575" s="18"/>
      <c r="AA575" s="18"/>
      <c r="AB575" s="18"/>
      <c r="AC575" s="24"/>
      <c r="AD575" s="25"/>
      <c r="AE575" s="71"/>
      <c r="AF575" s="72"/>
    </row>
    <row r="576" spans="23:32" x14ac:dyDescent="0.3">
      <c r="W576" s="18"/>
      <c r="X576" s="18"/>
      <c r="Y576" s="18"/>
      <c r="Z576" s="18"/>
      <c r="AA576" s="18"/>
      <c r="AB576" s="18"/>
      <c r="AC576" s="24"/>
      <c r="AD576" s="25"/>
      <c r="AE576" s="71"/>
      <c r="AF576" s="72"/>
    </row>
    <row r="577" spans="23:32" x14ac:dyDescent="0.3">
      <c r="W577" s="18"/>
      <c r="X577" s="18"/>
      <c r="Y577" s="18"/>
      <c r="Z577" s="18"/>
      <c r="AA577" s="18"/>
      <c r="AB577" s="18"/>
      <c r="AC577" s="24"/>
      <c r="AD577" s="25"/>
      <c r="AE577" s="71"/>
      <c r="AF577" s="72"/>
    </row>
    <row r="578" spans="23:32" x14ac:dyDescent="0.3">
      <c r="W578" s="18"/>
      <c r="X578" s="18"/>
      <c r="Y578" s="18"/>
      <c r="Z578" s="18"/>
      <c r="AA578" s="18"/>
      <c r="AB578" s="18"/>
      <c r="AC578" s="24"/>
      <c r="AD578" s="25"/>
      <c r="AE578" s="71"/>
      <c r="AF578" s="72"/>
    </row>
    <row r="579" spans="23:32" x14ac:dyDescent="0.3">
      <c r="W579" s="18"/>
      <c r="X579" s="18"/>
      <c r="Y579" s="18"/>
      <c r="Z579" s="18"/>
      <c r="AA579" s="18"/>
      <c r="AB579" s="18"/>
      <c r="AC579" s="24"/>
      <c r="AD579" s="25"/>
      <c r="AE579" s="71"/>
      <c r="AF579" s="72"/>
    </row>
    <row r="580" spans="23:32" x14ac:dyDescent="0.3">
      <c r="W580" s="18"/>
      <c r="X580" s="18"/>
      <c r="Y580" s="18"/>
      <c r="Z580" s="18"/>
      <c r="AA580" s="18"/>
      <c r="AB580" s="18"/>
      <c r="AC580" s="24"/>
      <c r="AD580" s="25"/>
      <c r="AE580" s="71"/>
      <c r="AF580" s="72"/>
    </row>
    <row r="581" spans="23:32" x14ac:dyDescent="0.3">
      <c r="W581" s="18"/>
      <c r="X581" s="18"/>
      <c r="Y581" s="18"/>
      <c r="Z581" s="18"/>
      <c r="AA581" s="18"/>
      <c r="AB581" s="18"/>
      <c r="AC581" s="24"/>
      <c r="AD581" s="25"/>
      <c r="AE581" s="71"/>
      <c r="AF581" s="72"/>
    </row>
    <row r="582" spans="23:32" x14ac:dyDescent="0.3">
      <c r="W582" s="18"/>
      <c r="X582" s="18"/>
      <c r="Y582" s="18"/>
      <c r="Z582" s="18"/>
      <c r="AA582" s="18"/>
      <c r="AB582" s="18"/>
      <c r="AC582" s="24"/>
      <c r="AD582" s="25"/>
      <c r="AE582" s="71"/>
      <c r="AF582" s="72"/>
    </row>
    <row r="583" spans="23:32" x14ac:dyDescent="0.3">
      <c r="W583" s="18"/>
      <c r="X583" s="18"/>
      <c r="Y583" s="18"/>
      <c r="Z583" s="18"/>
      <c r="AA583" s="18"/>
      <c r="AB583" s="18"/>
      <c r="AC583" s="24"/>
      <c r="AD583" s="25"/>
      <c r="AE583" s="71"/>
      <c r="AF583" s="72"/>
    </row>
    <row r="584" spans="23:32" x14ac:dyDescent="0.3">
      <c r="W584" s="18"/>
      <c r="X584" s="18"/>
      <c r="Y584" s="18"/>
      <c r="Z584" s="18"/>
      <c r="AA584" s="18"/>
      <c r="AB584" s="18"/>
      <c r="AC584" s="24"/>
      <c r="AD584" s="25"/>
      <c r="AE584" s="71"/>
      <c r="AF584" s="72"/>
    </row>
    <row r="585" spans="23:32" x14ac:dyDescent="0.3">
      <c r="W585" s="18"/>
      <c r="X585" s="18"/>
      <c r="Y585" s="18"/>
      <c r="Z585" s="18"/>
      <c r="AA585" s="18"/>
      <c r="AB585" s="18"/>
      <c r="AC585" s="24"/>
      <c r="AD585" s="25"/>
      <c r="AE585" s="71"/>
      <c r="AF585" s="72"/>
    </row>
    <row r="586" spans="23:32" x14ac:dyDescent="0.3">
      <c r="W586" s="18"/>
      <c r="X586" s="18"/>
      <c r="Y586" s="18"/>
      <c r="Z586" s="18"/>
      <c r="AA586" s="18"/>
      <c r="AB586" s="18"/>
      <c r="AC586" s="24"/>
      <c r="AD586" s="25"/>
      <c r="AE586" s="71"/>
      <c r="AF586" s="72"/>
    </row>
    <row r="587" spans="23:32" x14ac:dyDescent="0.3">
      <c r="W587" s="18"/>
      <c r="X587" s="18"/>
      <c r="Y587" s="18"/>
      <c r="Z587" s="18"/>
      <c r="AA587" s="18"/>
      <c r="AB587" s="18"/>
      <c r="AC587" s="24"/>
      <c r="AD587" s="25"/>
      <c r="AE587" s="71"/>
      <c r="AF587" s="72"/>
    </row>
    <row r="588" spans="23:32" x14ac:dyDescent="0.3">
      <c r="W588" s="18"/>
      <c r="X588" s="18"/>
      <c r="Y588" s="18"/>
      <c r="Z588" s="18"/>
      <c r="AA588" s="18"/>
      <c r="AB588" s="18"/>
      <c r="AC588" s="24"/>
      <c r="AD588" s="25"/>
      <c r="AE588" s="71"/>
      <c r="AF588" s="72"/>
    </row>
    <row r="589" spans="23:32" x14ac:dyDescent="0.3">
      <c r="W589" s="18"/>
      <c r="X589" s="18"/>
      <c r="Y589" s="18"/>
      <c r="Z589" s="18"/>
      <c r="AA589" s="18"/>
      <c r="AB589" s="18"/>
      <c r="AC589" s="24"/>
      <c r="AD589" s="25"/>
      <c r="AE589" s="71"/>
      <c r="AF589" s="72"/>
    </row>
    <row r="590" spans="23:32" x14ac:dyDescent="0.3">
      <c r="W590" s="18"/>
      <c r="X590" s="18"/>
      <c r="Y590" s="18"/>
      <c r="Z590" s="18"/>
      <c r="AA590" s="18"/>
      <c r="AB590" s="18"/>
      <c r="AC590" s="24"/>
      <c r="AD590" s="25"/>
      <c r="AE590" s="71"/>
      <c r="AF590" s="72"/>
    </row>
    <row r="591" spans="23:32" x14ac:dyDescent="0.3">
      <c r="W591" s="18"/>
      <c r="X591" s="18"/>
      <c r="Y591" s="18"/>
      <c r="Z591" s="18"/>
      <c r="AA591" s="18"/>
      <c r="AB591" s="18"/>
      <c r="AC591" s="24"/>
      <c r="AD591" s="25"/>
      <c r="AE591" s="71"/>
      <c r="AF591" s="72"/>
    </row>
    <row r="592" spans="23:32" x14ac:dyDescent="0.3">
      <c r="W592" s="18"/>
      <c r="X592" s="18"/>
      <c r="Y592" s="18"/>
      <c r="Z592" s="18"/>
      <c r="AA592" s="18"/>
      <c r="AB592" s="18"/>
      <c r="AC592" s="24"/>
      <c r="AD592" s="25"/>
      <c r="AE592" s="71"/>
      <c r="AF592" s="72"/>
    </row>
    <row r="593" spans="23:32" x14ac:dyDescent="0.3">
      <c r="W593" s="18"/>
      <c r="X593" s="18"/>
      <c r="Y593" s="18"/>
      <c r="Z593" s="18"/>
      <c r="AA593" s="18"/>
      <c r="AB593" s="18"/>
      <c r="AC593" s="24"/>
      <c r="AD593" s="25"/>
      <c r="AE593" s="71"/>
      <c r="AF593" s="72"/>
    </row>
    <row r="594" spans="23:32" x14ac:dyDescent="0.3">
      <c r="W594" s="18"/>
      <c r="X594" s="18"/>
      <c r="Y594" s="18"/>
      <c r="Z594" s="18"/>
      <c r="AA594" s="18"/>
      <c r="AB594" s="18"/>
      <c r="AC594" s="24"/>
      <c r="AD594" s="25"/>
      <c r="AE594" s="71"/>
      <c r="AF594" s="72"/>
    </row>
    <row r="595" spans="23:32" x14ac:dyDescent="0.3">
      <c r="W595" s="18"/>
      <c r="X595" s="18"/>
      <c r="Y595" s="18"/>
      <c r="Z595" s="18"/>
      <c r="AA595" s="18"/>
      <c r="AB595" s="18"/>
      <c r="AC595" s="24"/>
      <c r="AD595" s="25"/>
      <c r="AE595" s="71"/>
      <c r="AF595" s="72"/>
    </row>
    <row r="596" spans="23:32" x14ac:dyDescent="0.3">
      <c r="W596" s="18"/>
      <c r="X596" s="18"/>
      <c r="Y596" s="18"/>
      <c r="Z596" s="18"/>
      <c r="AA596" s="18"/>
      <c r="AB596" s="18"/>
      <c r="AC596" s="24"/>
      <c r="AD596" s="25"/>
      <c r="AE596" s="71"/>
      <c r="AF596" s="72"/>
    </row>
    <row r="597" spans="23:32" x14ac:dyDescent="0.3">
      <c r="W597" s="18"/>
      <c r="X597" s="18"/>
      <c r="Y597" s="18"/>
      <c r="Z597" s="18"/>
      <c r="AA597" s="18"/>
      <c r="AB597" s="18"/>
      <c r="AC597" s="24"/>
      <c r="AD597" s="25"/>
      <c r="AE597" s="71"/>
      <c r="AF597" s="72"/>
    </row>
    <row r="598" spans="23:32" x14ac:dyDescent="0.3">
      <c r="W598" s="18"/>
      <c r="X598" s="18"/>
      <c r="Y598" s="18"/>
      <c r="Z598" s="18"/>
      <c r="AA598" s="18"/>
      <c r="AB598" s="18"/>
      <c r="AC598" s="24"/>
      <c r="AD598" s="25"/>
      <c r="AE598" s="71"/>
      <c r="AF598" s="72"/>
    </row>
    <row r="599" spans="23:32" x14ac:dyDescent="0.3">
      <c r="W599" s="18"/>
      <c r="X599" s="18"/>
      <c r="Y599" s="18"/>
      <c r="Z599" s="18"/>
      <c r="AA599" s="18"/>
      <c r="AB599" s="18"/>
      <c r="AC599" s="24"/>
      <c r="AD599" s="25"/>
      <c r="AE599" s="71"/>
      <c r="AF599" s="72"/>
    </row>
    <row r="600" spans="23:32" x14ac:dyDescent="0.3">
      <c r="W600" s="18"/>
      <c r="X600" s="18"/>
      <c r="Y600" s="18"/>
      <c r="Z600" s="18"/>
      <c r="AA600" s="18"/>
      <c r="AB600" s="18"/>
      <c r="AC600" s="24"/>
      <c r="AD600" s="25"/>
      <c r="AE600" s="71"/>
      <c r="AF600" s="72"/>
    </row>
    <row r="601" spans="23:32" x14ac:dyDescent="0.3">
      <c r="W601" s="18"/>
      <c r="X601" s="18"/>
      <c r="Y601" s="18"/>
      <c r="Z601" s="18"/>
      <c r="AA601" s="18"/>
      <c r="AB601" s="18"/>
      <c r="AC601" s="24"/>
      <c r="AD601" s="25"/>
      <c r="AE601" s="71"/>
      <c r="AF601" s="72"/>
    </row>
    <row r="602" spans="23:32" x14ac:dyDescent="0.3">
      <c r="W602" s="18"/>
      <c r="X602" s="18"/>
      <c r="Y602" s="18"/>
      <c r="Z602" s="18"/>
      <c r="AA602" s="18"/>
      <c r="AB602" s="18"/>
      <c r="AC602" s="24"/>
      <c r="AD602" s="25"/>
      <c r="AE602" s="71"/>
      <c r="AF602" s="72"/>
    </row>
    <row r="603" spans="23:32" x14ac:dyDescent="0.3">
      <c r="W603" s="18"/>
      <c r="X603" s="18"/>
      <c r="Y603" s="18"/>
      <c r="Z603" s="18"/>
      <c r="AA603" s="18"/>
      <c r="AB603" s="18"/>
      <c r="AC603" s="24"/>
      <c r="AD603" s="25"/>
      <c r="AE603" s="71"/>
      <c r="AF603" s="72"/>
    </row>
    <row r="604" spans="23:32" x14ac:dyDescent="0.3">
      <c r="W604" s="18"/>
      <c r="X604" s="18"/>
      <c r="Y604" s="18"/>
      <c r="Z604" s="18"/>
      <c r="AA604" s="18"/>
      <c r="AB604" s="18"/>
      <c r="AC604" s="24"/>
      <c r="AD604" s="25"/>
      <c r="AE604" s="71"/>
      <c r="AF604" s="72"/>
    </row>
    <row r="605" spans="23:32" x14ac:dyDescent="0.3">
      <c r="W605" s="18"/>
      <c r="X605" s="18"/>
      <c r="Y605" s="18"/>
      <c r="Z605" s="18"/>
      <c r="AA605" s="18"/>
      <c r="AB605" s="18"/>
      <c r="AC605" s="24"/>
      <c r="AD605" s="25"/>
      <c r="AE605" s="71"/>
      <c r="AF605" s="72"/>
    </row>
    <row r="606" spans="23:32" x14ac:dyDescent="0.3">
      <c r="W606" s="18"/>
      <c r="X606" s="18"/>
      <c r="Y606" s="18"/>
      <c r="Z606" s="18"/>
      <c r="AA606" s="18"/>
      <c r="AB606" s="18"/>
      <c r="AC606" s="24"/>
      <c r="AD606" s="25"/>
      <c r="AE606" s="71"/>
      <c r="AF606" s="72"/>
    </row>
    <row r="607" spans="23:32" x14ac:dyDescent="0.3">
      <c r="W607" s="18"/>
      <c r="X607" s="18"/>
      <c r="Y607" s="18"/>
      <c r="Z607" s="18"/>
      <c r="AA607" s="18"/>
      <c r="AB607" s="18"/>
      <c r="AC607" s="24"/>
      <c r="AD607" s="25"/>
      <c r="AE607" s="71"/>
      <c r="AF607" s="72"/>
    </row>
    <row r="608" spans="23:32" x14ac:dyDescent="0.3">
      <c r="W608" s="18"/>
      <c r="X608" s="18"/>
      <c r="Y608" s="18"/>
      <c r="Z608" s="18"/>
      <c r="AA608" s="18"/>
      <c r="AB608" s="18"/>
      <c r="AC608" s="24"/>
      <c r="AD608" s="25"/>
      <c r="AE608" s="71"/>
      <c r="AF608" s="72"/>
    </row>
    <row r="609" spans="23:32" x14ac:dyDescent="0.3">
      <c r="W609" s="18"/>
      <c r="X609" s="18"/>
      <c r="Y609" s="18"/>
      <c r="Z609" s="18"/>
      <c r="AA609" s="18"/>
      <c r="AB609" s="18"/>
      <c r="AC609" s="24"/>
      <c r="AD609" s="25"/>
      <c r="AE609" s="71"/>
      <c r="AF609" s="72"/>
    </row>
    <row r="610" spans="23:32" x14ac:dyDescent="0.3">
      <c r="W610" s="18"/>
      <c r="X610" s="18"/>
      <c r="Y610" s="18"/>
      <c r="Z610" s="18"/>
      <c r="AA610" s="18"/>
      <c r="AB610" s="18"/>
      <c r="AC610" s="24"/>
      <c r="AD610" s="25"/>
      <c r="AE610" s="71"/>
      <c r="AF610" s="72"/>
    </row>
    <row r="611" spans="23:32" x14ac:dyDescent="0.3">
      <c r="W611" s="18"/>
      <c r="X611" s="18"/>
      <c r="Y611" s="18"/>
      <c r="Z611" s="18"/>
      <c r="AA611" s="18"/>
      <c r="AB611" s="18"/>
      <c r="AC611" s="24"/>
      <c r="AD611" s="25"/>
      <c r="AE611" s="71"/>
      <c r="AF611" s="72"/>
    </row>
    <row r="612" spans="23:32" x14ac:dyDescent="0.3">
      <c r="W612" s="18"/>
      <c r="X612" s="18"/>
      <c r="Y612" s="18"/>
      <c r="Z612" s="18"/>
      <c r="AA612" s="18"/>
      <c r="AB612" s="18"/>
      <c r="AC612" s="24"/>
      <c r="AD612" s="25"/>
      <c r="AE612" s="71"/>
      <c r="AF612" s="72"/>
    </row>
    <row r="613" spans="23:32" x14ac:dyDescent="0.3">
      <c r="W613" s="18"/>
      <c r="X613" s="18"/>
      <c r="Y613" s="18"/>
      <c r="Z613" s="18"/>
      <c r="AA613" s="18"/>
      <c r="AB613" s="18"/>
      <c r="AC613" s="24"/>
      <c r="AD613" s="25"/>
      <c r="AE613" s="71"/>
      <c r="AF613" s="72"/>
    </row>
    <row r="614" spans="23:32" x14ac:dyDescent="0.3">
      <c r="W614" s="18"/>
      <c r="X614" s="18"/>
      <c r="Y614" s="18"/>
      <c r="Z614" s="18"/>
      <c r="AA614" s="18"/>
      <c r="AB614" s="18"/>
      <c r="AC614" s="24"/>
      <c r="AD614" s="25"/>
      <c r="AE614" s="71"/>
      <c r="AF614" s="72"/>
    </row>
    <row r="615" spans="23:32" x14ac:dyDescent="0.3">
      <c r="W615" s="18"/>
      <c r="X615" s="18"/>
      <c r="Y615" s="18"/>
      <c r="Z615" s="18"/>
      <c r="AA615" s="18"/>
      <c r="AB615" s="18"/>
      <c r="AC615" s="24"/>
      <c r="AD615" s="25"/>
      <c r="AE615" s="71"/>
      <c r="AF615" s="72"/>
    </row>
    <row r="616" spans="23:32" x14ac:dyDescent="0.3">
      <c r="W616" s="18"/>
      <c r="X616" s="18"/>
      <c r="Y616" s="18"/>
      <c r="Z616" s="18"/>
      <c r="AA616" s="18"/>
      <c r="AB616" s="18"/>
      <c r="AC616" s="24"/>
      <c r="AD616" s="25"/>
      <c r="AE616" s="71"/>
      <c r="AF616" s="72"/>
    </row>
    <row r="617" spans="23:32" x14ac:dyDescent="0.3">
      <c r="W617" s="18"/>
      <c r="X617" s="18"/>
      <c r="Y617" s="18"/>
      <c r="Z617" s="18"/>
      <c r="AA617" s="18"/>
      <c r="AB617" s="18"/>
      <c r="AC617" s="24"/>
      <c r="AD617" s="25"/>
      <c r="AE617" s="71"/>
      <c r="AF617" s="72"/>
    </row>
    <row r="618" spans="23:32" x14ac:dyDescent="0.3">
      <c r="W618" s="18"/>
      <c r="X618" s="18"/>
      <c r="Y618" s="18"/>
      <c r="Z618" s="18"/>
      <c r="AA618" s="18"/>
      <c r="AB618" s="18"/>
      <c r="AC618" s="24"/>
      <c r="AD618" s="25"/>
      <c r="AE618" s="71"/>
      <c r="AF618" s="72"/>
    </row>
    <row r="619" spans="23:32" x14ac:dyDescent="0.3">
      <c r="W619" s="18"/>
      <c r="X619" s="18"/>
      <c r="Y619" s="18"/>
      <c r="Z619" s="18"/>
      <c r="AA619" s="18"/>
      <c r="AB619" s="18"/>
      <c r="AC619" s="24"/>
      <c r="AD619" s="25"/>
      <c r="AE619" s="71"/>
      <c r="AF619" s="72"/>
    </row>
    <row r="620" spans="23:32" x14ac:dyDescent="0.3">
      <c r="W620" s="18"/>
      <c r="X620" s="18"/>
      <c r="Y620" s="18"/>
      <c r="Z620" s="18"/>
      <c r="AA620" s="18"/>
      <c r="AB620" s="18"/>
      <c r="AC620" s="24"/>
      <c r="AD620" s="25"/>
      <c r="AE620" s="71"/>
      <c r="AF620" s="72"/>
    </row>
    <row r="621" spans="23:32" x14ac:dyDescent="0.3">
      <c r="W621" s="18"/>
      <c r="X621" s="18"/>
      <c r="Y621" s="18"/>
      <c r="Z621" s="18"/>
      <c r="AA621" s="18"/>
      <c r="AB621" s="18"/>
      <c r="AC621" s="24"/>
      <c r="AD621" s="25"/>
      <c r="AE621" s="71"/>
      <c r="AF621" s="72"/>
    </row>
    <row r="622" spans="23:32" x14ac:dyDescent="0.3">
      <c r="W622" s="18"/>
      <c r="X622" s="18"/>
      <c r="Y622" s="18"/>
      <c r="Z622" s="18"/>
      <c r="AA622" s="18"/>
      <c r="AB622" s="18"/>
      <c r="AC622" s="24"/>
      <c r="AD622" s="25"/>
      <c r="AE622" s="71"/>
      <c r="AF622" s="72"/>
    </row>
    <row r="623" spans="23:32" x14ac:dyDescent="0.3">
      <c r="W623" s="18"/>
      <c r="X623" s="18"/>
      <c r="Y623" s="18"/>
      <c r="Z623" s="18"/>
      <c r="AA623" s="18"/>
      <c r="AB623" s="18"/>
      <c r="AC623" s="24"/>
      <c r="AD623" s="25"/>
      <c r="AE623" s="71"/>
      <c r="AF623" s="72"/>
    </row>
    <row r="624" spans="23:32" x14ac:dyDescent="0.3">
      <c r="W624" s="18"/>
      <c r="X624" s="18"/>
      <c r="Y624" s="18"/>
      <c r="Z624" s="18"/>
      <c r="AA624" s="18"/>
      <c r="AB624" s="18"/>
      <c r="AC624" s="24"/>
      <c r="AD624" s="25"/>
      <c r="AE624" s="71"/>
      <c r="AF624" s="72"/>
    </row>
    <row r="625" spans="23:32" x14ac:dyDescent="0.3">
      <c r="W625" s="18"/>
      <c r="X625" s="18"/>
      <c r="Y625" s="18"/>
      <c r="Z625" s="18"/>
      <c r="AA625" s="18"/>
      <c r="AB625" s="18"/>
      <c r="AC625" s="24"/>
      <c r="AD625" s="25"/>
      <c r="AE625" s="71"/>
      <c r="AF625" s="72"/>
    </row>
    <row r="626" spans="23:32" x14ac:dyDescent="0.3">
      <c r="W626" s="18"/>
      <c r="X626" s="18"/>
      <c r="Y626" s="18"/>
      <c r="Z626" s="18"/>
      <c r="AA626" s="18"/>
      <c r="AB626" s="18"/>
      <c r="AC626" s="24"/>
      <c r="AD626" s="25"/>
      <c r="AE626" s="71"/>
      <c r="AF626" s="72"/>
    </row>
    <row r="627" spans="23:32" x14ac:dyDescent="0.3">
      <c r="W627" s="18"/>
      <c r="X627" s="18"/>
      <c r="Y627" s="18"/>
      <c r="Z627" s="18"/>
      <c r="AA627" s="18"/>
      <c r="AB627" s="18"/>
      <c r="AC627" s="24"/>
      <c r="AD627" s="25"/>
      <c r="AE627" s="71"/>
      <c r="AF627" s="72"/>
    </row>
    <row r="628" spans="23:32" x14ac:dyDescent="0.3">
      <c r="W628" s="18"/>
      <c r="X628" s="18"/>
      <c r="Y628" s="18"/>
      <c r="Z628" s="18"/>
      <c r="AA628" s="18"/>
      <c r="AB628" s="18"/>
      <c r="AC628" s="24"/>
      <c r="AD628" s="25"/>
      <c r="AE628" s="71"/>
      <c r="AF628" s="72"/>
    </row>
    <row r="629" spans="23:32" x14ac:dyDescent="0.3">
      <c r="W629" s="18"/>
      <c r="X629" s="18"/>
      <c r="Y629" s="18"/>
      <c r="Z629" s="18"/>
      <c r="AA629" s="18"/>
      <c r="AB629" s="18"/>
      <c r="AC629" s="24"/>
      <c r="AD629" s="25"/>
      <c r="AE629" s="71"/>
      <c r="AF629" s="72"/>
    </row>
    <row r="630" spans="23:32" x14ac:dyDescent="0.3">
      <c r="W630" s="18"/>
      <c r="X630" s="18"/>
      <c r="Y630" s="18"/>
      <c r="Z630" s="18"/>
      <c r="AA630" s="18"/>
      <c r="AB630" s="18"/>
      <c r="AC630" s="24"/>
      <c r="AD630" s="25"/>
      <c r="AE630" s="71"/>
      <c r="AF630" s="72"/>
    </row>
    <row r="631" spans="23:32" x14ac:dyDescent="0.3">
      <c r="W631" s="18"/>
      <c r="X631" s="18"/>
      <c r="Y631" s="18"/>
      <c r="Z631" s="18"/>
      <c r="AA631" s="18"/>
      <c r="AB631" s="18"/>
      <c r="AC631" s="24"/>
      <c r="AD631" s="25"/>
      <c r="AE631" s="71"/>
      <c r="AF631" s="72"/>
    </row>
    <row r="632" spans="23:32" x14ac:dyDescent="0.3">
      <c r="W632" s="18"/>
      <c r="X632" s="18"/>
      <c r="Y632" s="18"/>
      <c r="Z632" s="18"/>
      <c r="AA632" s="18"/>
      <c r="AB632" s="18"/>
      <c r="AC632" s="24"/>
      <c r="AD632" s="25"/>
      <c r="AE632" s="71"/>
      <c r="AF632" s="72"/>
    </row>
    <row r="633" spans="23:32" x14ac:dyDescent="0.3">
      <c r="W633" s="18"/>
      <c r="X633" s="18"/>
      <c r="Y633" s="18"/>
      <c r="Z633" s="18"/>
      <c r="AA633" s="18"/>
      <c r="AB633" s="18"/>
      <c r="AC633" s="24"/>
      <c r="AD633" s="25"/>
      <c r="AE633" s="71"/>
      <c r="AF633" s="72"/>
    </row>
    <row r="634" spans="23:32" x14ac:dyDescent="0.3">
      <c r="W634" s="18"/>
      <c r="X634" s="18"/>
      <c r="Y634" s="18"/>
      <c r="Z634" s="18"/>
      <c r="AA634" s="18"/>
      <c r="AB634" s="18"/>
      <c r="AC634" s="24"/>
      <c r="AD634" s="25"/>
      <c r="AE634" s="71"/>
      <c r="AF634" s="72"/>
    </row>
    <row r="635" spans="23:32" x14ac:dyDescent="0.3">
      <c r="W635" s="18"/>
      <c r="X635" s="18"/>
      <c r="Y635" s="18"/>
      <c r="Z635" s="18"/>
      <c r="AA635" s="18"/>
      <c r="AB635" s="18"/>
      <c r="AC635" s="24"/>
      <c r="AD635" s="25"/>
      <c r="AE635" s="71"/>
      <c r="AF635" s="72"/>
    </row>
    <row r="636" spans="23:32" x14ac:dyDescent="0.3">
      <c r="W636" s="18"/>
      <c r="X636" s="18"/>
      <c r="Y636" s="18"/>
      <c r="Z636" s="18"/>
      <c r="AA636" s="18"/>
      <c r="AB636" s="18"/>
      <c r="AC636" s="24"/>
      <c r="AD636" s="25"/>
      <c r="AE636" s="71"/>
      <c r="AF636" s="72"/>
    </row>
    <row r="637" spans="23:32" x14ac:dyDescent="0.3">
      <c r="W637" s="18"/>
      <c r="X637" s="18"/>
      <c r="Y637" s="18"/>
      <c r="Z637" s="18"/>
      <c r="AA637" s="18"/>
      <c r="AB637" s="18"/>
      <c r="AC637" s="24"/>
      <c r="AD637" s="25"/>
      <c r="AE637" s="71"/>
      <c r="AF637" s="72"/>
    </row>
    <row r="638" spans="23:32" x14ac:dyDescent="0.3">
      <c r="W638" s="18"/>
      <c r="X638" s="18"/>
      <c r="Y638" s="18"/>
      <c r="Z638" s="18"/>
      <c r="AA638" s="18"/>
      <c r="AB638" s="18"/>
      <c r="AC638" s="24"/>
      <c r="AD638" s="25"/>
      <c r="AE638" s="71"/>
      <c r="AF638" s="72"/>
    </row>
    <row r="639" spans="23:32" x14ac:dyDescent="0.3">
      <c r="W639" s="18"/>
      <c r="X639" s="18"/>
      <c r="Y639" s="18"/>
      <c r="Z639" s="18"/>
      <c r="AA639" s="18"/>
      <c r="AB639" s="18"/>
      <c r="AC639" s="24"/>
      <c r="AD639" s="25"/>
      <c r="AE639" s="71"/>
      <c r="AF639" s="72"/>
    </row>
    <row r="640" spans="23:32" x14ac:dyDescent="0.3">
      <c r="W640" s="18"/>
      <c r="X640" s="18"/>
      <c r="Y640" s="18"/>
      <c r="Z640" s="18"/>
      <c r="AA640" s="18"/>
      <c r="AB640" s="18"/>
      <c r="AC640" s="24"/>
      <c r="AD640" s="25"/>
      <c r="AE640" s="71"/>
      <c r="AF640" s="72"/>
    </row>
    <row r="641" spans="23:32" x14ac:dyDescent="0.3">
      <c r="W641" s="18"/>
      <c r="X641" s="18"/>
      <c r="Y641" s="18"/>
      <c r="Z641" s="18"/>
      <c r="AA641" s="18"/>
      <c r="AB641" s="18"/>
      <c r="AC641" s="24"/>
      <c r="AD641" s="25"/>
      <c r="AE641" s="71"/>
      <c r="AF641" s="72"/>
    </row>
    <row r="642" spans="23:32" x14ac:dyDescent="0.3">
      <c r="W642" s="18"/>
      <c r="X642" s="18"/>
      <c r="Y642" s="18"/>
      <c r="Z642" s="18"/>
      <c r="AA642" s="18"/>
      <c r="AB642" s="18"/>
      <c r="AC642" s="24"/>
      <c r="AD642" s="25"/>
      <c r="AE642" s="71"/>
      <c r="AF642" s="72"/>
    </row>
    <row r="643" spans="23:32" x14ac:dyDescent="0.3">
      <c r="W643" s="18"/>
      <c r="X643" s="18"/>
      <c r="Y643" s="18"/>
      <c r="Z643" s="18"/>
      <c r="AA643" s="18"/>
      <c r="AB643" s="18"/>
      <c r="AC643" s="24"/>
      <c r="AD643" s="25"/>
      <c r="AE643" s="71"/>
      <c r="AF643" s="72"/>
    </row>
    <row r="644" spans="23:32" x14ac:dyDescent="0.3">
      <c r="W644" s="18"/>
      <c r="X644" s="18"/>
      <c r="Y644" s="18"/>
      <c r="Z644" s="18"/>
      <c r="AA644" s="18"/>
      <c r="AB644" s="18"/>
      <c r="AC644" s="24"/>
      <c r="AD644" s="25"/>
      <c r="AE644" s="71"/>
      <c r="AF644" s="72"/>
    </row>
    <row r="645" spans="23:32" x14ac:dyDescent="0.3">
      <c r="W645" s="18"/>
      <c r="X645" s="18"/>
      <c r="Y645" s="18"/>
      <c r="Z645" s="18"/>
      <c r="AA645" s="18"/>
      <c r="AB645" s="18"/>
      <c r="AC645" s="24"/>
      <c r="AD645" s="25"/>
      <c r="AE645" s="71"/>
      <c r="AF645" s="72"/>
    </row>
    <row r="646" spans="23:32" x14ac:dyDescent="0.3">
      <c r="W646" s="18"/>
      <c r="X646" s="18"/>
      <c r="Y646" s="18"/>
      <c r="Z646" s="18"/>
      <c r="AA646" s="18"/>
      <c r="AB646" s="18"/>
      <c r="AC646" s="24"/>
      <c r="AD646" s="25"/>
      <c r="AE646" s="71"/>
      <c r="AF646" s="72"/>
    </row>
    <row r="647" spans="23:32" x14ac:dyDescent="0.3">
      <c r="W647" s="18"/>
      <c r="X647" s="18"/>
      <c r="Y647" s="18"/>
      <c r="Z647" s="18"/>
      <c r="AA647" s="18"/>
      <c r="AB647" s="18"/>
      <c r="AC647" s="24"/>
      <c r="AD647" s="25"/>
      <c r="AE647" s="71"/>
      <c r="AF647" s="72"/>
    </row>
    <row r="648" spans="23:32" x14ac:dyDescent="0.3">
      <c r="W648" s="18"/>
      <c r="X648" s="18"/>
      <c r="Y648" s="18"/>
      <c r="Z648" s="18"/>
      <c r="AA648" s="18"/>
      <c r="AB648" s="18"/>
      <c r="AC648" s="24"/>
      <c r="AD648" s="25"/>
      <c r="AE648" s="71"/>
      <c r="AF648" s="72"/>
    </row>
    <row r="649" spans="23:32" x14ac:dyDescent="0.3">
      <c r="W649" s="18"/>
      <c r="X649" s="18"/>
      <c r="Y649" s="18"/>
      <c r="Z649" s="18"/>
      <c r="AA649" s="18"/>
      <c r="AB649" s="18"/>
      <c r="AC649" s="24"/>
      <c r="AD649" s="25"/>
      <c r="AE649" s="71"/>
      <c r="AF649" s="72"/>
    </row>
    <row r="650" spans="23:32" x14ac:dyDescent="0.3">
      <c r="W650" s="18"/>
      <c r="X650" s="18"/>
      <c r="Y650" s="18"/>
      <c r="Z650" s="18"/>
      <c r="AA650" s="18"/>
      <c r="AB650" s="18"/>
      <c r="AC650" s="24"/>
      <c r="AD650" s="25"/>
      <c r="AE650" s="71"/>
      <c r="AF650" s="72"/>
    </row>
    <row r="651" spans="23:32" x14ac:dyDescent="0.3">
      <c r="W651" s="18"/>
      <c r="X651" s="18"/>
      <c r="Y651" s="18"/>
      <c r="Z651" s="18"/>
      <c r="AA651" s="18"/>
      <c r="AB651" s="18"/>
      <c r="AC651" s="24"/>
      <c r="AD651" s="25"/>
      <c r="AE651" s="71"/>
      <c r="AF651" s="72"/>
    </row>
    <row r="652" spans="23:32" x14ac:dyDescent="0.3">
      <c r="W652" s="18"/>
      <c r="X652" s="18"/>
      <c r="Y652" s="18"/>
      <c r="Z652" s="18"/>
      <c r="AA652" s="18"/>
      <c r="AB652" s="18"/>
      <c r="AC652" s="24"/>
      <c r="AD652" s="25"/>
      <c r="AE652" s="71"/>
      <c r="AF652" s="72"/>
    </row>
    <row r="653" spans="23:32" x14ac:dyDescent="0.3">
      <c r="W653" s="18"/>
      <c r="X653" s="18"/>
      <c r="Y653" s="18"/>
      <c r="Z653" s="18"/>
      <c r="AA653" s="18"/>
      <c r="AB653" s="18"/>
      <c r="AC653" s="24"/>
      <c r="AD653" s="25"/>
      <c r="AE653" s="71"/>
      <c r="AF653" s="72"/>
    </row>
    <row r="654" spans="23:32" x14ac:dyDescent="0.3">
      <c r="W654" s="18"/>
      <c r="X654" s="18"/>
      <c r="Y654" s="18"/>
      <c r="Z654" s="18"/>
      <c r="AA654" s="18"/>
      <c r="AB654" s="18"/>
      <c r="AC654" s="24"/>
      <c r="AD654" s="25"/>
      <c r="AE654" s="71"/>
      <c r="AF654" s="72"/>
    </row>
    <row r="655" spans="23:32" x14ac:dyDescent="0.3">
      <c r="W655" s="18"/>
      <c r="X655" s="18"/>
      <c r="Y655" s="18"/>
      <c r="Z655" s="18"/>
      <c r="AA655" s="18"/>
      <c r="AB655" s="18"/>
      <c r="AC655" s="24"/>
      <c r="AD655" s="25"/>
      <c r="AE655" s="71"/>
      <c r="AF655" s="72"/>
    </row>
    <row r="656" spans="23:32" x14ac:dyDescent="0.3">
      <c r="W656" s="18"/>
      <c r="X656" s="18"/>
      <c r="Y656" s="18"/>
      <c r="Z656" s="18"/>
      <c r="AA656" s="18"/>
      <c r="AB656" s="18"/>
      <c r="AC656" s="24"/>
      <c r="AD656" s="25"/>
      <c r="AE656" s="71"/>
      <c r="AF656" s="72"/>
    </row>
    <row r="657" spans="23:32" x14ac:dyDescent="0.3">
      <c r="W657" s="18"/>
      <c r="X657" s="18"/>
      <c r="Y657" s="18"/>
      <c r="Z657" s="18"/>
      <c r="AA657" s="18"/>
      <c r="AB657" s="18"/>
      <c r="AC657" s="24"/>
      <c r="AD657" s="25"/>
      <c r="AE657" s="71"/>
      <c r="AF657" s="72"/>
    </row>
    <row r="658" spans="23:32" x14ac:dyDescent="0.3">
      <c r="W658" s="18"/>
      <c r="X658" s="18"/>
      <c r="Y658" s="18"/>
      <c r="Z658" s="18"/>
      <c r="AA658" s="18"/>
      <c r="AB658" s="18"/>
      <c r="AC658" s="24"/>
      <c r="AD658" s="25"/>
      <c r="AE658" s="71"/>
      <c r="AF658" s="72"/>
    </row>
    <row r="659" spans="23:32" x14ac:dyDescent="0.3">
      <c r="W659" s="18"/>
      <c r="X659" s="18"/>
      <c r="Y659" s="18"/>
      <c r="Z659" s="18"/>
      <c r="AA659" s="18"/>
      <c r="AB659" s="18"/>
      <c r="AC659" s="24"/>
      <c r="AD659" s="25"/>
      <c r="AE659" s="71"/>
      <c r="AF659" s="72"/>
    </row>
    <row r="660" spans="23:32" x14ac:dyDescent="0.3">
      <c r="W660" s="18"/>
      <c r="X660" s="18"/>
      <c r="Y660" s="18"/>
      <c r="Z660" s="18"/>
      <c r="AA660" s="18"/>
      <c r="AB660" s="18"/>
      <c r="AC660" s="24"/>
      <c r="AD660" s="25"/>
      <c r="AE660" s="71"/>
      <c r="AF660" s="72"/>
    </row>
    <row r="661" spans="23:32" x14ac:dyDescent="0.3">
      <c r="W661" s="18"/>
      <c r="X661" s="18"/>
      <c r="Y661" s="18"/>
      <c r="Z661" s="18"/>
      <c r="AA661" s="18"/>
      <c r="AB661" s="18"/>
      <c r="AC661" s="24"/>
      <c r="AD661" s="25"/>
      <c r="AE661" s="71"/>
      <c r="AF661" s="72"/>
    </row>
    <row r="662" spans="23:32" x14ac:dyDescent="0.3">
      <c r="W662" s="18"/>
      <c r="X662" s="18"/>
      <c r="Y662" s="18"/>
      <c r="Z662" s="18"/>
      <c r="AA662" s="18"/>
      <c r="AB662" s="18"/>
      <c r="AC662" s="24"/>
      <c r="AD662" s="25"/>
      <c r="AE662" s="71"/>
      <c r="AF662" s="72"/>
    </row>
    <row r="663" spans="23:32" x14ac:dyDescent="0.3">
      <c r="W663" s="18"/>
      <c r="X663" s="18"/>
      <c r="Y663" s="18"/>
      <c r="Z663" s="18"/>
      <c r="AA663" s="18"/>
      <c r="AB663" s="18"/>
      <c r="AC663" s="24"/>
      <c r="AD663" s="25"/>
      <c r="AE663" s="71"/>
      <c r="AF663" s="72"/>
    </row>
    <row r="664" spans="23:32" x14ac:dyDescent="0.3">
      <c r="W664" s="18"/>
      <c r="X664" s="18"/>
      <c r="Y664" s="18"/>
      <c r="Z664" s="18"/>
      <c r="AA664" s="18"/>
      <c r="AB664" s="18"/>
      <c r="AC664" s="24"/>
      <c r="AD664" s="25"/>
      <c r="AE664" s="71"/>
      <c r="AF664" s="72"/>
    </row>
    <row r="665" spans="23:32" x14ac:dyDescent="0.3">
      <c r="W665" s="18"/>
      <c r="X665" s="18"/>
      <c r="Y665" s="18"/>
      <c r="Z665" s="18"/>
      <c r="AA665" s="18"/>
      <c r="AB665" s="18"/>
      <c r="AC665" s="24"/>
      <c r="AD665" s="25"/>
      <c r="AE665" s="71"/>
      <c r="AF665" s="72"/>
    </row>
    <row r="666" spans="23:32" x14ac:dyDescent="0.3">
      <c r="W666" s="18"/>
      <c r="X666" s="18"/>
      <c r="Y666" s="18"/>
      <c r="Z666" s="18"/>
      <c r="AA666" s="18"/>
      <c r="AB666" s="18"/>
      <c r="AC666" s="24"/>
      <c r="AD666" s="25"/>
      <c r="AE666" s="71"/>
      <c r="AF666" s="72"/>
    </row>
    <row r="667" spans="23:32" x14ac:dyDescent="0.3">
      <c r="W667" s="18"/>
      <c r="X667" s="18"/>
      <c r="Y667" s="18"/>
      <c r="Z667" s="18"/>
      <c r="AA667" s="18"/>
      <c r="AB667" s="18"/>
      <c r="AC667" s="24"/>
      <c r="AD667" s="25"/>
      <c r="AE667" s="71"/>
      <c r="AF667" s="72"/>
    </row>
    <row r="668" spans="23:32" x14ac:dyDescent="0.3">
      <c r="W668" s="18"/>
      <c r="X668" s="18"/>
      <c r="Y668" s="18"/>
      <c r="Z668" s="18"/>
      <c r="AA668" s="18"/>
      <c r="AB668" s="18"/>
      <c r="AC668" s="24"/>
      <c r="AD668" s="25"/>
      <c r="AE668" s="71"/>
      <c r="AF668" s="72"/>
    </row>
    <row r="669" spans="23:32" x14ac:dyDescent="0.3">
      <c r="W669" s="18"/>
      <c r="X669" s="18"/>
      <c r="Y669" s="18"/>
      <c r="Z669" s="18"/>
      <c r="AA669" s="18"/>
      <c r="AB669" s="18"/>
      <c r="AC669" s="24"/>
      <c r="AD669" s="25"/>
      <c r="AE669" s="71"/>
      <c r="AF669" s="72"/>
    </row>
    <row r="670" spans="23:32" x14ac:dyDescent="0.3">
      <c r="W670" s="18"/>
      <c r="X670" s="18"/>
      <c r="Y670" s="18"/>
      <c r="Z670" s="18"/>
      <c r="AA670" s="18"/>
      <c r="AB670" s="18"/>
      <c r="AC670" s="24"/>
      <c r="AD670" s="25"/>
      <c r="AE670" s="71"/>
      <c r="AF670" s="72"/>
    </row>
    <row r="671" spans="23:32" x14ac:dyDescent="0.3">
      <c r="W671" s="18"/>
      <c r="X671" s="18"/>
      <c r="Y671" s="18"/>
      <c r="Z671" s="18"/>
      <c r="AA671" s="18"/>
      <c r="AB671" s="18"/>
      <c r="AC671" s="24"/>
      <c r="AD671" s="25"/>
      <c r="AE671" s="71"/>
      <c r="AF671" s="72"/>
    </row>
    <row r="672" spans="23:32" x14ac:dyDescent="0.3">
      <c r="W672" s="18"/>
      <c r="X672" s="18"/>
      <c r="Y672" s="18"/>
      <c r="Z672" s="18"/>
      <c r="AA672" s="18"/>
      <c r="AB672" s="18"/>
      <c r="AC672" s="24"/>
      <c r="AD672" s="25"/>
      <c r="AE672" s="71"/>
      <c r="AF672" s="72"/>
    </row>
    <row r="673" spans="23:32" x14ac:dyDescent="0.3">
      <c r="W673" s="18"/>
      <c r="X673" s="18"/>
      <c r="Y673" s="18"/>
      <c r="Z673" s="18"/>
      <c r="AA673" s="18"/>
      <c r="AB673" s="18"/>
      <c r="AC673" s="24"/>
      <c r="AD673" s="25"/>
      <c r="AE673" s="71"/>
      <c r="AF673" s="72"/>
    </row>
    <row r="674" spans="23:32" x14ac:dyDescent="0.3">
      <c r="W674" s="18"/>
      <c r="X674" s="18"/>
      <c r="Y674" s="18"/>
      <c r="Z674" s="18"/>
      <c r="AA674" s="18"/>
      <c r="AB674" s="18"/>
      <c r="AC674" s="24"/>
      <c r="AD674" s="25"/>
      <c r="AE674" s="71"/>
      <c r="AF674" s="72"/>
    </row>
    <row r="675" spans="23:32" x14ac:dyDescent="0.3">
      <c r="W675" s="18"/>
      <c r="X675" s="18"/>
      <c r="Y675" s="18"/>
      <c r="Z675" s="18"/>
      <c r="AA675" s="18"/>
      <c r="AB675" s="18"/>
      <c r="AC675" s="24"/>
      <c r="AD675" s="25"/>
      <c r="AE675" s="71"/>
      <c r="AF675" s="72"/>
    </row>
    <row r="676" spans="23:32" x14ac:dyDescent="0.3">
      <c r="W676" s="18"/>
      <c r="X676" s="18"/>
      <c r="Y676" s="18"/>
      <c r="Z676" s="18"/>
      <c r="AA676" s="18"/>
      <c r="AB676" s="18"/>
      <c r="AC676" s="24"/>
      <c r="AD676" s="25"/>
      <c r="AE676" s="71"/>
      <c r="AF676" s="72"/>
    </row>
    <row r="677" spans="23:32" x14ac:dyDescent="0.3">
      <c r="W677" s="18"/>
      <c r="X677" s="18"/>
      <c r="Y677" s="18"/>
      <c r="Z677" s="18"/>
      <c r="AA677" s="18"/>
      <c r="AB677" s="18"/>
      <c r="AC677" s="24"/>
      <c r="AD677" s="25"/>
      <c r="AE677" s="71"/>
      <c r="AF677" s="72"/>
    </row>
    <row r="678" spans="23:32" x14ac:dyDescent="0.3">
      <c r="W678" s="18"/>
      <c r="X678" s="18"/>
      <c r="Y678" s="18"/>
      <c r="Z678" s="18"/>
      <c r="AA678" s="18"/>
      <c r="AB678" s="18"/>
      <c r="AC678" s="24"/>
      <c r="AD678" s="25"/>
      <c r="AE678" s="71"/>
      <c r="AF678" s="72"/>
    </row>
    <row r="679" spans="23:32" x14ac:dyDescent="0.3">
      <c r="W679" s="18"/>
      <c r="X679" s="18"/>
      <c r="Y679" s="18"/>
      <c r="Z679" s="18"/>
      <c r="AA679" s="18"/>
      <c r="AB679" s="18"/>
      <c r="AC679" s="24"/>
      <c r="AD679" s="25"/>
      <c r="AE679" s="71"/>
      <c r="AF679" s="72"/>
    </row>
    <row r="680" spans="23:32" x14ac:dyDescent="0.3">
      <c r="W680" s="18"/>
      <c r="X680" s="18"/>
      <c r="Y680" s="18"/>
      <c r="Z680" s="18"/>
      <c r="AA680" s="18"/>
      <c r="AB680" s="18"/>
      <c r="AC680" s="24"/>
      <c r="AD680" s="25"/>
      <c r="AE680" s="71"/>
      <c r="AF680" s="72"/>
    </row>
    <row r="681" spans="23:32" x14ac:dyDescent="0.3">
      <c r="W681" s="18"/>
      <c r="X681" s="18"/>
      <c r="Y681" s="18"/>
      <c r="Z681" s="18"/>
      <c r="AA681" s="18"/>
      <c r="AB681" s="18"/>
      <c r="AC681" s="24"/>
      <c r="AD681" s="25"/>
      <c r="AE681" s="71"/>
      <c r="AF681" s="72"/>
    </row>
    <row r="682" spans="23:32" x14ac:dyDescent="0.3">
      <c r="W682" s="18"/>
      <c r="X682" s="18"/>
      <c r="Y682" s="18"/>
      <c r="Z682" s="18"/>
      <c r="AA682" s="18"/>
      <c r="AB682" s="18"/>
      <c r="AC682" s="24"/>
      <c r="AD682" s="25"/>
      <c r="AE682" s="71"/>
      <c r="AF682" s="72"/>
    </row>
    <row r="683" spans="23:32" x14ac:dyDescent="0.3">
      <c r="W683" s="18"/>
      <c r="X683" s="18"/>
      <c r="Y683" s="18"/>
      <c r="Z683" s="18"/>
      <c r="AA683" s="18"/>
      <c r="AB683" s="18"/>
      <c r="AC683" s="24"/>
      <c r="AD683" s="25"/>
      <c r="AE683" s="71"/>
      <c r="AF683" s="72"/>
    </row>
    <row r="684" spans="23:32" x14ac:dyDescent="0.3">
      <c r="W684" s="18"/>
      <c r="X684" s="18"/>
      <c r="Y684" s="18"/>
      <c r="Z684" s="18"/>
      <c r="AA684" s="18"/>
      <c r="AB684" s="18"/>
      <c r="AC684" s="24"/>
      <c r="AD684" s="25"/>
      <c r="AE684" s="71"/>
      <c r="AF684" s="72"/>
    </row>
    <row r="685" spans="23:32" x14ac:dyDescent="0.3">
      <c r="W685" s="18"/>
      <c r="X685" s="18"/>
      <c r="Y685" s="18"/>
      <c r="Z685" s="18"/>
      <c r="AA685" s="18"/>
      <c r="AB685" s="18"/>
      <c r="AC685" s="24"/>
      <c r="AD685" s="25"/>
      <c r="AE685" s="71"/>
      <c r="AF685" s="72"/>
    </row>
    <row r="686" spans="23:32" x14ac:dyDescent="0.3">
      <c r="W686" s="18"/>
      <c r="X686" s="18"/>
      <c r="Y686" s="18"/>
      <c r="Z686" s="18"/>
      <c r="AA686" s="18"/>
      <c r="AB686" s="18"/>
      <c r="AC686" s="24"/>
      <c r="AD686" s="25"/>
      <c r="AE686" s="71"/>
      <c r="AF686" s="72"/>
    </row>
    <row r="687" spans="23:32" x14ac:dyDescent="0.3">
      <c r="W687" s="18"/>
      <c r="X687" s="18"/>
      <c r="Y687" s="18"/>
      <c r="Z687" s="18"/>
      <c r="AA687" s="18"/>
      <c r="AB687" s="18"/>
      <c r="AC687" s="24"/>
      <c r="AD687" s="25"/>
      <c r="AE687" s="71"/>
      <c r="AF687" s="72"/>
    </row>
    <row r="688" spans="23:32" x14ac:dyDescent="0.3">
      <c r="W688" s="18"/>
      <c r="X688" s="18"/>
      <c r="Y688" s="18"/>
      <c r="Z688" s="18"/>
      <c r="AA688" s="18"/>
      <c r="AB688" s="18"/>
      <c r="AC688" s="24"/>
      <c r="AD688" s="25"/>
      <c r="AE688" s="71"/>
      <c r="AF688" s="72"/>
    </row>
    <row r="689" spans="23:32" x14ac:dyDescent="0.3">
      <c r="W689" s="18"/>
      <c r="X689" s="18"/>
      <c r="Y689" s="18"/>
      <c r="Z689" s="18"/>
      <c r="AA689" s="18"/>
      <c r="AB689" s="18"/>
      <c r="AC689" s="24"/>
      <c r="AD689" s="25"/>
      <c r="AE689" s="71"/>
      <c r="AF689" s="72"/>
    </row>
    <row r="690" spans="23:32" x14ac:dyDescent="0.3">
      <c r="W690" s="18"/>
      <c r="X690" s="18"/>
      <c r="Y690" s="18"/>
      <c r="Z690" s="18"/>
      <c r="AA690" s="18"/>
      <c r="AB690" s="18"/>
      <c r="AC690" s="24"/>
      <c r="AD690" s="25"/>
      <c r="AE690" s="71"/>
      <c r="AF690" s="72"/>
    </row>
    <row r="691" spans="23:32" x14ac:dyDescent="0.3">
      <c r="W691" s="18"/>
      <c r="X691" s="18"/>
      <c r="Y691" s="18"/>
      <c r="Z691" s="18"/>
      <c r="AA691" s="18"/>
      <c r="AB691" s="18"/>
      <c r="AC691" s="24"/>
      <c r="AD691" s="25"/>
      <c r="AE691" s="71"/>
      <c r="AF691" s="72"/>
    </row>
    <row r="692" spans="23:32" x14ac:dyDescent="0.3">
      <c r="W692" s="18"/>
      <c r="X692" s="18"/>
      <c r="Y692" s="18"/>
      <c r="Z692" s="18"/>
      <c r="AA692" s="18"/>
      <c r="AB692" s="18"/>
      <c r="AC692" s="24"/>
      <c r="AD692" s="25"/>
      <c r="AE692" s="71"/>
      <c r="AF692" s="72"/>
    </row>
    <row r="693" spans="23:32" x14ac:dyDescent="0.3">
      <c r="W693" s="18"/>
      <c r="X693" s="18"/>
      <c r="Y693" s="18"/>
      <c r="Z693" s="18"/>
      <c r="AA693" s="18"/>
      <c r="AB693" s="18"/>
      <c r="AC693" s="24"/>
      <c r="AD693" s="25"/>
      <c r="AE693" s="71"/>
      <c r="AF693" s="72"/>
    </row>
    <row r="694" spans="23:32" x14ac:dyDescent="0.3">
      <c r="W694" s="18"/>
      <c r="X694" s="18"/>
      <c r="Y694" s="18"/>
      <c r="Z694" s="18"/>
      <c r="AA694" s="18"/>
      <c r="AB694" s="18"/>
      <c r="AC694" s="24"/>
      <c r="AD694" s="25"/>
      <c r="AE694" s="71"/>
      <c r="AF694" s="72"/>
    </row>
    <row r="695" spans="23:32" x14ac:dyDescent="0.3">
      <c r="W695" s="18"/>
      <c r="X695" s="18"/>
      <c r="Y695" s="18"/>
      <c r="Z695" s="18"/>
      <c r="AA695" s="18"/>
      <c r="AB695" s="18"/>
      <c r="AC695" s="24"/>
      <c r="AD695" s="25"/>
      <c r="AE695" s="71"/>
      <c r="AF695" s="72"/>
    </row>
    <row r="696" spans="23:32" x14ac:dyDescent="0.3">
      <c r="W696" s="18"/>
      <c r="X696" s="18"/>
      <c r="Y696" s="18"/>
      <c r="Z696" s="18"/>
      <c r="AA696" s="18"/>
      <c r="AB696" s="18"/>
      <c r="AC696" s="24"/>
      <c r="AD696" s="25"/>
      <c r="AE696" s="71"/>
      <c r="AF696" s="72"/>
    </row>
    <row r="697" spans="23:32" x14ac:dyDescent="0.3">
      <c r="W697" s="18"/>
      <c r="X697" s="18"/>
      <c r="Y697" s="18"/>
      <c r="Z697" s="18"/>
      <c r="AA697" s="18"/>
      <c r="AB697" s="18"/>
      <c r="AC697" s="24"/>
      <c r="AD697" s="25"/>
      <c r="AE697" s="71"/>
      <c r="AF697" s="72"/>
    </row>
    <row r="698" spans="23:32" x14ac:dyDescent="0.3">
      <c r="W698" s="18"/>
      <c r="X698" s="18"/>
      <c r="Y698" s="18"/>
      <c r="Z698" s="18"/>
      <c r="AA698" s="18"/>
      <c r="AB698" s="18"/>
      <c r="AC698" s="24"/>
      <c r="AD698" s="25"/>
      <c r="AE698" s="71"/>
      <c r="AF698" s="72"/>
    </row>
    <row r="699" spans="23:32" x14ac:dyDescent="0.3">
      <c r="W699" s="18"/>
      <c r="X699" s="18"/>
      <c r="Y699" s="18"/>
      <c r="Z699" s="18"/>
      <c r="AA699" s="18"/>
      <c r="AB699" s="18"/>
      <c r="AC699" s="24"/>
      <c r="AD699" s="25"/>
      <c r="AE699" s="71"/>
      <c r="AF699" s="72"/>
    </row>
    <row r="700" spans="23:32" x14ac:dyDescent="0.3">
      <c r="W700" s="18"/>
      <c r="X700" s="18"/>
      <c r="Y700" s="18"/>
      <c r="Z700" s="18"/>
      <c r="AA700" s="18"/>
      <c r="AB700" s="18"/>
      <c r="AC700" s="24"/>
      <c r="AD700" s="25"/>
      <c r="AE700" s="71"/>
      <c r="AF700" s="72"/>
    </row>
    <row r="701" spans="23:32" x14ac:dyDescent="0.3">
      <c r="W701" s="18"/>
      <c r="X701" s="18"/>
      <c r="Y701" s="18"/>
      <c r="Z701" s="18"/>
      <c r="AA701" s="18"/>
      <c r="AB701" s="18"/>
      <c r="AC701" s="24"/>
      <c r="AD701" s="25"/>
      <c r="AE701" s="71"/>
      <c r="AF701" s="72"/>
    </row>
    <row r="702" spans="23:32" x14ac:dyDescent="0.3">
      <c r="W702" s="18"/>
      <c r="X702" s="18"/>
      <c r="Y702" s="18"/>
      <c r="Z702" s="18"/>
      <c r="AA702" s="18"/>
      <c r="AB702" s="18"/>
      <c r="AC702" s="24"/>
      <c r="AD702" s="25"/>
      <c r="AE702" s="71"/>
      <c r="AF702" s="72"/>
    </row>
    <row r="703" spans="23:32" x14ac:dyDescent="0.3">
      <c r="W703" s="18"/>
      <c r="X703" s="18"/>
      <c r="Y703" s="18"/>
      <c r="Z703" s="18"/>
      <c r="AA703" s="18"/>
      <c r="AB703" s="18"/>
      <c r="AC703" s="24"/>
      <c r="AD703" s="25"/>
      <c r="AE703" s="71"/>
      <c r="AF703" s="72"/>
    </row>
    <row r="704" spans="23:32" x14ac:dyDescent="0.3">
      <c r="W704" s="18"/>
      <c r="X704" s="18"/>
      <c r="Y704" s="18"/>
      <c r="Z704" s="18"/>
      <c r="AA704" s="18"/>
      <c r="AB704" s="18"/>
      <c r="AC704" s="24"/>
      <c r="AD704" s="25"/>
      <c r="AE704" s="71"/>
      <c r="AF704" s="72"/>
    </row>
    <row r="705" spans="23:32" x14ac:dyDescent="0.3">
      <c r="W705" s="18"/>
      <c r="X705" s="18"/>
      <c r="Y705" s="18"/>
      <c r="Z705" s="18"/>
      <c r="AA705" s="18"/>
      <c r="AB705" s="18"/>
      <c r="AC705" s="24"/>
      <c r="AD705" s="25"/>
      <c r="AE705" s="71"/>
      <c r="AF705" s="72"/>
    </row>
    <row r="706" spans="23:32" x14ac:dyDescent="0.3">
      <c r="W706" s="18"/>
      <c r="X706" s="18"/>
      <c r="Y706" s="18"/>
      <c r="Z706" s="18"/>
      <c r="AA706" s="18"/>
      <c r="AB706" s="18"/>
      <c r="AC706" s="24"/>
      <c r="AD706" s="25"/>
      <c r="AE706" s="71"/>
      <c r="AF706" s="72"/>
    </row>
    <row r="707" spans="23:32" x14ac:dyDescent="0.3">
      <c r="W707" s="18"/>
      <c r="X707" s="18"/>
      <c r="Y707" s="18"/>
      <c r="Z707" s="18"/>
      <c r="AA707" s="18"/>
      <c r="AB707" s="18"/>
      <c r="AC707" s="24"/>
      <c r="AD707" s="25"/>
      <c r="AE707" s="71"/>
      <c r="AF707" s="72"/>
    </row>
    <row r="708" spans="23:32" x14ac:dyDescent="0.3">
      <c r="W708" s="18"/>
      <c r="X708" s="18"/>
      <c r="Y708" s="18"/>
      <c r="Z708" s="18"/>
      <c r="AA708" s="18"/>
      <c r="AB708" s="18"/>
      <c r="AC708" s="24"/>
      <c r="AD708" s="25"/>
      <c r="AE708" s="71"/>
      <c r="AF708" s="72"/>
    </row>
    <row r="709" spans="23:32" x14ac:dyDescent="0.3">
      <c r="W709" s="18"/>
      <c r="X709" s="18"/>
      <c r="Y709" s="18"/>
      <c r="Z709" s="18"/>
      <c r="AA709" s="18"/>
      <c r="AB709" s="18"/>
      <c r="AC709" s="24"/>
      <c r="AD709" s="25"/>
      <c r="AE709" s="71"/>
      <c r="AF709" s="72"/>
    </row>
    <row r="710" spans="23:32" x14ac:dyDescent="0.3">
      <c r="W710" s="18"/>
      <c r="X710" s="18"/>
      <c r="Y710" s="18"/>
      <c r="Z710" s="18"/>
      <c r="AA710" s="18"/>
      <c r="AB710" s="18"/>
      <c r="AC710" s="24"/>
      <c r="AD710" s="25"/>
      <c r="AE710" s="71"/>
      <c r="AF710" s="72"/>
    </row>
    <row r="711" spans="23:32" x14ac:dyDescent="0.3">
      <c r="W711" s="18"/>
      <c r="X711" s="18"/>
      <c r="Y711" s="18"/>
      <c r="Z711" s="18"/>
      <c r="AA711" s="18"/>
      <c r="AB711" s="18"/>
      <c r="AC711" s="24"/>
      <c r="AD711" s="25"/>
      <c r="AE711" s="71"/>
      <c r="AF711" s="72"/>
    </row>
    <row r="712" spans="23:32" x14ac:dyDescent="0.3">
      <c r="W712" s="18"/>
      <c r="X712" s="18"/>
      <c r="Y712" s="18"/>
      <c r="Z712" s="18"/>
      <c r="AA712" s="18"/>
      <c r="AB712" s="18"/>
      <c r="AC712" s="24"/>
      <c r="AD712" s="25"/>
      <c r="AE712" s="71"/>
      <c r="AF712" s="72"/>
    </row>
    <row r="713" spans="23:32" x14ac:dyDescent="0.3">
      <c r="W713" s="18"/>
      <c r="X713" s="18"/>
      <c r="Y713" s="18"/>
      <c r="Z713" s="18"/>
      <c r="AA713" s="18"/>
      <c r="AB713" s="18"/>
      <c r="AC713" s="24"/>
      <c r="AD713" s="25"/>
      <c r="AE713" s="71"/>
      <c r="AF713" s="72"/>
    </row>
    <row r="714" spans="23:32" x14ac:dyDescent="0.3">
      <c r="W714" s="18"/>
      <c r="X714" s="18"/>
      <c r="Y714" s="18"/>
      <c r="Z714" s="18"/>
      <c r="AA714" s="18"/>
      <c r="AB714" s="18"/>
      <c r="AC714" s="24"/>
      <c r="AD714" s="25"/>
      <c r="AE714" s="71"/>
      <c r="AF714" s="72"/>
    </row>
    <row r="715" spans="23:32" x14ac:dyDescent="0.3">
      <c r="W715" s="18"/>
      <c r="X715" s="18"/>
      <c r="Y715" s="18"/>
      <c r="Z715" s="18"/>
      <c r="AA715" s="18"/>
      <c r="AB715" s="18"/>
      <c r="AC715" s="24"/>
      <c r="AD715" s="25"/>
      <c r="AE715" s="71"/>
      <c r="AF715" s="72"/>
    </row>
    <row r="716" spans="23:32" x14ac:dyDescent="0.3">
      <c r="W716" s="18"/>
      <c r="X716" s="18"/>
      <c r="Y716" s="18"/>
      <c r="Z716" s="18"/>
      <c r="AA716" s="18"/>
      <c r="AB716" s="18"/>
      <c r="AC716" s="24"/>
      <c r="AD716" s="25"/>
      <c r="AE716" s="71"/>
      <c r="AF716" s="72"/>
    </row>
    <row r="717" spans="23:32" x14ac:dyDescent="0.3">
      <c r="W717" s="18"/>
      <c r="X717" s="18"/>
      <c r="Y717" s="18"/>
      <c r="Z717" s="18"/>
      <c r="AA717" s="18"/>
      <c r="AB717" s="18"/>
      <c r="AC717" s="24"/>
      <c r="AD717" s="25"/>
      <c r="AE717" s="71"/>
      <c r="AF717" s="72"/>
    </row>
    <row r="718" spans="23:32" x14ac:dyDescent="0.3">
      <c r="W718" s="18"/>
      <c r="X718" s="18"/>
      <c r="Y718" s="18"/>
      <c r="Z718" s="18"/>
      <c r="AA718" s="18"/>
      <c r="AB718" s="18"/>
      <c r="AC718" s="24"/>
      <c r="AD718" s="25"/>
      <c r="AE718" s="71"/>
      <c r="AF718" s="72"/>
    </row>
    <row r="719" spans="23:32" x14ac:dyDescent="0.3">
      <c r="W719" s="18"/>
      <c r="X719" s="18"/>
      <c r="Y719" s="18"/>
      <c r="Z719" s="18"/>
      <c r="AA719" s="18"/>
      <c r="AB719" s="18"/>
      <c r="AC719" s="24"/>
      <c r="AD719" s="25"/>
      <c r="AE719" s="71"/>
      <c r="AF719" s="72"/>
    </row>
    <row r="720" spans="23:32" x14ac:dyDescent="0.3">
      <c r="W720" s="18"/>
      <c r="X720" s="18"/>
      <c r="Y720" s="18"/>
      <c r="Z720" s="18"/>
      <c r="AA720" s="18"/>
      <c r="AB720" s="18"/>
      <c r="AC720" s="24"/>
      <c r="AD720" s="25"/>
      <c r="AE720" s="71"/>
      <c r="AF720" s="72"/>
    </row>
    <row r="721" spans="23:32" x14ac:dyDescent="0.3">
      <c r="W721" s="18"/>
      <c r="X721" s="18"/>
      <c r="Y721" s="18"/>
      <c r="Z721" s="18"/>
      <c r="AA721" s="18"/>
      <c r="AB721" s="18"/>
      <c r="AC721" s="24"/>
      <c r="AD721" s="25"/>
      <c r="AE721" s="71"/>
      <c r="AF721" s="72"/>
    </row>
    <row r="722" spans="23:32" x14ac:dyDescent="0.3">
      <c r="W722" s="18"/>
      <c r="X722" s="18"/>
      <c r="Y722" s="18"/>
      <c r="Z722" s="18"/>
      <c r="AA722" s="18"/>
      <c r="AB722" s="18"/>
      <c r="AC722" s="24"/>
      <c r="AD722" s="25"/>
      <c r="AE722" s="71"/>
      <c r="AF722" s="72"/>
    </row>
    <row r="723" spans="23:32" x14ac:dyDescent="0.3">
      <c r="W723" s="18"/>
      <c r="X723" s="18"/>
      <c r="Y723" s="18"/>
      <c r="Z723" s="18"/>
      <c r="AA723" s="18"/>
      <c r="AB723" s="18"/>
      <c r="AC723" s="24"/>
      <c r="AD723" s="25"/>
      <c r="AE723" s="71"/>
      <c r="AF723" s="72"/>
    </row>
    <row r="724" spans="23:32" x14ac:dyDescent="0.3">
      <c r="W724" s="18"/>
      <c r="X724" s="18"/>
      <c r="Y724" s="18"/>
      <c r="Z724" s="18"/>
      <c r="AA724" s="18"/>
      <c r="AB724" s="18"/>
      <c r="AC724" s="24"/>
      <c r="AD724" s="25"/>
      <c r="AE724" s="71"/>
      <c r="AF724" s="72"/>
    </row>
    <row r="725" spans="23:32" x14ac:dyDescent="0.3">
      <c r="W725" s="18"/>
      <c r="X725" s="18"/>
      <c r="Y725" s="18"/>
      <c r="Z725" s="18"/>
      <c r="AA725" s="18"/>
      <c r="AB725" s="18"/>
      <c r="AC725" s="24"/>
      <c r="AD725" s="25"/>
      <c r="AE725" s="71"/>
      <c r="AF725" s="72"/>
    </row>
    <row r="726" spans="23:32" x14ac:dyDescent="0.3">
      <c r="W726" s="18"/>
      <c r="X726" s="18"/>
      <c r="Y726" s="18"/>
      <c r="Z726" s="18"/>
      <c r="AA726" s="18"/>
      <c r="AB726" s="18"/>
      <c r="AC726" s="24"/>
      <c r="AD726" s="25"/>
      <c r="AE726" s="71"/>
      <c r="AF726" s="72"/>
    </row>
    <row r="727" spans="23:32" x14ac:dyDescent="0.3">
      <c r="W727" s="18"/>
      <c r="X727" s="18"/>
      <c r="Y727" s="18"/>
      <c r="Z727" s="18"/>
      <c r="AA727" s="18"/>
      <c r="AB727" s="18"/>
      <c r="AC727" s="24"/>
      <c r="AD727" s="25"/>
      <c r="AE727" s="71"/>
      <c r="AF727" s="72"/>
    </row>
    <row r="728" spans="23:32" x14ac:dyDescent="0.3">
      <c r="W728" s="18"/>
      <c r="X728" s="18"/>
      <c r="Y728" s="18"/>
      <c r="Z728" s="18"/>
      <c r="AA728" s="18"/>
      <c r="AB728" s="18"/>
      <c r="AC728" s="24"/>
      <c r="AD728" s="25"/>
      <c r="AE728" s="71"/>
      <c r="AF728" s="72"/>
    </row>
    <row r="729" spans="23:32" x14ac:dyDescent="0.3">
      <c r="W729" s="18"/>
      <c r="X729" s="18"/>
      <c r="Y729" s="18"/>
      <c r="Z729" s="18"/>
      <c r="AA729" s="18"/>
      <c r="AB729" s="18"/>
      <c r="AC729" s="24"/>
      <c r="AD729" s="25"/>
      <c r="AE729" s="71"/>
      <c r="AF729" s="72"/>
    </row>
    <row r="730" spans="23:32" x14ac:dyDescent="0.3">
      <c r="W730" s="18"/>
      <c r="X730" s="18"/>
      <c r="Y730" s="18"/>
      <c r="Z730" s="18"/>
      <c r="AA730" s="18"/>
      <c r="AB730" s="18"/>
      <c r="AC730" s="24"/>
      <c r="AD730" s="25"/>
      <c r="AE730" s="71"/>
      <c r="AF730" s="72"/>
    </row>
    <row r="731" spans="23:32" x14ac:dyDescent="0.3">
      <c r="W731" s="18"/>
      <c r="X731" s="18"/>
      <c r="Y731" s="18"/>
      <c r="Z731" s="18"/>
      <c r="AA731" s="18"/>
      <c r="AB731" s="18"/>
      <c r="AC731" s="24"/>
      <c r="AD731" s="25"/>
      <c r="AE731" s="71"/>
      <c r="AF731" s="72"/>
    </row>
    <row r="732" spans="23:32" x14ac:dyDescent="0.3">
      <c r="W732" s="18"/>
      <c r="X732" s="18"/>
      <c r="Y732" s="18"/>
      <c r="Z732" s="18"/>
      <c r="AA732" s="18"/>
      <c r="AB732" s="18"/>
      <c r="AC732" s="24"/>
      <c r="AD732" s="25"/>
      <c r="AE732" s="71"/>
      <c r="AF732" s="72"/>
    </row>
    <row r="733" spans="23:32" x14ac:dyDescent="0.3">
      <c r="W733" s="18"/>
      <c r="X733" s="18"/>
      <c r="Y733" s="18"/>
      <c r="Z733" s="18"/>
      <c r="AA733" s="18"/>
      <c r="AB733" s="18"/>
      <c r="AC733" s="24"/>
      <c r="AD733" s="25"/>
      <c r="AE733" s="71"/>
      <c r="AF733" s="72"/>
    </row>
    <row r="734" spans="23:32" x14ac:dyDescent="0.3">
      <c r="W734" s="18"/>
      <c r="X734" s="18"/>
      <c r="Y734" s="18"/>
      <c r="Z734" s="18"/>
      <c r="AA734" s="18"/>
      <c r="AB734" s="18"/>
      <c r="AC734" s="24"/>
      <c r="AD734" s="25"/>
      <c r="AE734" s="71"/>
      <c r="AF734" s="72"/>
    </row>
    <row r="735" spans="23:32" x14ac:dyDescent="0.3">
      <c r="W735" s="18"/>
      <c r="X735" s="18"/>
      <c r="Y735" s="18"/>
      <c r="Z735" s="18"/>
      <c r="AA735" s="18"/>
      <c r="AB735" s="18"/>
      <c r="AC735" s="24"/>
      <c r="AD735" s="25"/>
      <c r="AE735" s="71"/>
      <c r="AF735" s="72"/>
    </row>
    <row r="736" spans="23:32" x14ac:dyDescent="0.3">
      <c r="W736" s="18"/>
      <c r="X736" s="18"/>
      <c r="Y736" s="18"/>
      <c r="Z736" s="18"/>
      <c r="AA736" s="18"/>
      <c r="AB736" s="18"/>
      <c r="AC736" s="24"/>
      <c r="AD736" s="25"/>
      <c r="AE736" s="71"/>
      <c r="AF736" s="72"/>
    </row>
    <row r="737" spans="23:32" x14ac:dyDescent="0.3">
      <c r="W737" s="18"/>
      <c r="X737" s="18"/>
      <c r="Y737" s="18"/>
      <c r="Z737" s="18"/>
      <c r="AA737" s="18"/>
      <c r="AB737" s="18"/>
      <c r="AC737" s="24"/>
      <c r="AD737" s="25"/>
      <c r="AE737" s="71"/>
      <c r="AF737" s="72"/>
    </row>
    <row r="738" spans="23:32" x14ac:dyDescent="0.3">
      <c r="W738" s="18"/>
      <c r="X738" s="18"/>
      <c r="Y738" s="18"/>
      <c r="Z738" s="18"/>
      <c r="AA738" s="18"/>
      <c r="AB738" s="18"/>
      <c r="AC738" s="24"/>
      <c r="AD738" s="25"/>
      <c r="AE738" s="71"/>
      <c r="AF738" s="72"/>
    </row>
    <row r="739" spans="23:32" x14ac:dyDescent="0.3">
      <c r="W739" s="18"/>
      <c r="X739" s="18"/>
      <c r="Y739" s="18"/>
      <c r="Z739" s="18"/>
      <c r="AA739" s="18"/>
      <c r="AB739" s="18"/>
      <c r="AC739" s="24"/>
      <c r="AD739" s="25"/>
      <c r="AE739" s="71"/>
      <c r="AF739" s="72"/>
    </row>
    <row r="740" spans="23:32" x14ac:dyDescent="0.3">
      <c r="W740" s="18"/>
      <c r="X740" s="18"/>
      <c r="Y740" s="18"/>
      <c r="Z740" s="18"/>
      <c r="AA740" s="18"/>
      <c r="AB740" s="18"/>
      <c r="AC740" s="24"/>
      <c r="AD740" s="25"/>
      <c r="AE740" s="71"/>
      <c r="AF740" s="72"/>
    </row>
    <row r="741" spans="23:32" x14ac:dyDescent="0.3">
      <c r="W741" s="18"/>
      <c r="X741" s="18"/>
      <c r="Y741" s="18"/>
      <c r="Z741" s="18"/>
      <c r="AA741" s="18"/>
      <c r="AB741" s="18"/>
      <c r="AC741" s="24"/>
      <c r="AD741" s="25"/>
      <c r="AE741" s="71"/>
      <c r="AF741" s="72"/>
    </row>
    <row r="742" spans="23:32" x14ac:dyDescent="0.3">
      <c r="W742" s="18"/>
      <c r="X742" s="18"/>
      <c r="Y742" s="18"/>
      <c r="Z742" s="18"/>
      <c r="AA742" s="18"/>
      <c r="AB742" s="18"/>
      <c r="AC742" s="24"/>
      <c r="AD742" s="25"/>
      <c r="AE742" s="71"/>
      <c r="AF742" s="72"/>
    </row>
    <row r="743" spans="23:32" x14ac:dyDescent="0.3">
      <c r="W743" s="18"/>
      <c r="X743" s="18"/>
      <c r="Y743" s="18"/>
      <c r="Z743" s="18"/>
      <c r="AA743" s="18"/>
      <c r="AB743" s="18"/>
      <c r="AC743" s="24"/>
      <c r="AD743" s="25"/>
      <c r="AE743" s="71"/>
      <c r="AF743" s="72"/>
    </row>
    <row r="744" spans="23:32" x14ac:dyDescent="0.3">
      <c r="W744" s="18"/>
      <c r="X744" s="18"/>
      <c r="Y744" s="18"/>
      <c r="Z744" s="18"/>
      <c r="AA744" s="18"/>
      <c r="AB744" s="18"/>
      <c r="AC744" s="24"/>
      <c r="AD744" s="25"/>
      <c r="AE744" s="71"/>
      <c r="AF744" s="72"/>
    </row>
    <row r="745" spans="23:32" x14ac:dyDescent="0.3">
      <c r="W745" s="18"/>
      <c r="X745" s="18"/>
      <c r="Y745" s="18"/>
      <c r="Z745" s="18"/>
      <c r="AA745" s="18"/>
      <c r="AB745" s="18"/>
      <c r="AC745" s="24"/>
      <c r="AD745" s="25"/>
      <c r="AE745" s="71"/>
      <c r="AF745" s="72"/>
    </row>
    <row r="746" spans="23:32" x14ac:dyDescent="0.3">
      <c r="W746" s="18"/>
      <c r="X746" s="18"/>
      <c r="Y746" s="18"/>
      <c r="Z746" s="18"/>
      <c r="AA746" s="18"/>
      <c r="AB746" s="18"/>
      <c r="AC746" s="24"/>
      <c r="AD746" s="25"/>
      <c r="AE746" s="71"/>
      <c r="AF746" s="72"/>
    </row>
    <row r="747" spans="23:32" x14ac:dyDescent="0.3">
      <c r="W747" s="18"/>
      <c r="X747" s="18"/>
      <c r="Y747" s="18"/>
      <c r="Z747" s="18"/>
      <c r="AA747" s="18"/>
      <c r="AB747" s="18"/>
      <c r="AC747" s="24"/>
      <c r="AD747" s="25"/>
      <c r="AE747" s="71"/>
      <c r="AF747" s="72"/>
    </row>
    <row r="748" spans="23:32" x14ac:dyDescent="0.3">
      <c r="W748" s="18"/>
      <c r="X748" s="18"/>
      <c r="Y748" s="18"/>
      <c r="Z748" s="18"/>
      <c r="AA748" s="18"/>
      <c r="AB748" s="18"/>
      <c r="AC748" s="24"/>
      <c r="AD748" s="25"/>
      <c r="AE748" s="71"/>
      <c r="AF748" s="72"/>
    </row>
    <row r="749" spans="23:32" x14ac:dyDescent="0.3">
      <c r="W749" s="18"/>
      <c r="X749" s="18"/>
      <c r="Y749" s="18"/>
      <c r="Z749" s="18"/>
      <c r="AA749" s="18"/>
      <c r="AB749" s="18"/>
      <c r="AC749" s="24"/>
      <c r="AD749" s="25"/>
      <c r="AE749" s="71"/>
      <c r="AF749" s="72"/>
    </row>
    <row r="750" spans="23:32" x14ac:dyDescent="0.3">
      <c r="W750" s="18"/>
      <c r="X750" s="18"/>
      <c r="Y750" s="18"/>
      <c r="Z750" s="18"/>
      <c r="AA750" s="18"/>
      <c r="AB750" s="18"/>
      <c r="AC750" s="24"/>
      <c r="AD750" s="25"/>
      <c r="AE750" s="71"/>
      <c r="AF750" s="72"/>
    </row>
    <row r="751" spans="23:32" x14ac:dyDescent="0.3">
      <c r="W751" s="18"/>
      <c r="X751" s="18"/>
      <c r="Y751" s="18"/>
      <c r="Z751" s="18"/>
      <c r="AA751" s="18"/>
      <c r="AB751" s="18"/>
      <c r="AC751" s="24"/>
      <c r="AD751" s="25"/>
      <c r="AE751" s="71"/>
      <c r="AF751" s="72"/>
    </row>
    <row r="752" spans="23:32" x14ac:dyDescent="0.3">
      <c r="W752" s="18"/>
      <c r="X752" s="18"/>
      <c r="Y752" s="18"/>
      <c r="Z752" s="18"/>
      <c r="AA752" s="18"/>
      <c r="AB752" s="18"/>
      <c r="AC752" s="24"/>
      <c r="AD752" s="25"/>
      <c r="AE752" s="71"/>
      <c r="AF752" s="72"/>
    </row>
    <row r="753" spans="23:32" x14ac:dyDescent="0.3">
      <c r="W753" s="18"/>
      <c r="X753" s="18"/>
      <c r="Y753" s="18"/>
      <c r="Z753" s="18"/>
      <c r="AA753" s="18"/>
      <c r="AB753" s="18"/>
      <c r="AC753" s="24"/>
      <c r="AD753" s="25"/>
      <c r="AE753" s="71"/>
      <c r="AF753" s="72"/>
    </row>
    <row r="754" spans="23:32" x14ac:dyDescent="0.3">
      <c r="W754" s="18"/>
      <c r="X754" s="18"/>
      <c r="Y754" s="18"/>
      <c r="Z754" s="18"/>
      <c r="AA754" s="18"/>
      <c r="AB754" s="18"/>
      <c r="AC754" s="24"/>
      <c r="AD754" s="25"/>
      <c r="AE754" s="71"/>
      <c r="AF754" s="72"/>
    </row>
    <row r="755" spans="23:32" x14ac:dyDescent="0.3">
      <c r="W755" s="18"/>
      <c r="X755" s="18"/>
      <c r="Y755" s="18"/>
      <c r="Z755" s="18"/>
      <c r="AA755" s="18"/>
      <c r="AB755" s="18"/>
      <c r="AC755" s="24"/>
      <c r="AD755" s="25"/>
      <c r="AE755" s="71"/>
      <c r="AF755" s="72"/>
    </row>
    <row r="756" spans="23:32" x14ac:dyDescent="0.3">
      <c r="W756" s="18"/>
      <c r="X756" s="18"/>
      <c r="Y756" s="18"/>
      <c r="Z756" s="18"/>
      <c r="AA756" s="18"/>
      <c r="AB756" s="18"/>
      <c r="AC756" s="24"/>
      <c r="AD756" s="25"/>
      <c r="AE756" s="71"/>
      <c r="AF756" s="72"/>
    </row>
    <row r="757" spans="23:32" x14ac:dyDescent="0.3">
      <c r="W757" s="18"/>
      <c r="X757" s="18"/>
      <c r="Y757" s="18"/>
      <c r="Z757" s="18"/>
      <c r="AA757" s="18"/>
      <c r="AB757" s="18"/>
      <c r="AC757" s="24"/>
      <c r="AD757" s="25"/>
      <c r="AE757" s="71"/>
      <c r="AF757" s="72"/>
    </row>
    <row r="758" spans="23:32" x14ac:dyDescent="0.3">
      <c r="W758" s="18"/>
      <c r="X758" s="18"/>
      <c r="Y758" s="18"/>
      <c r="Z758" s="18"/>
      <c r="AA758" s="18"/>
      <c r="AB758" s="18"/>
      <c r="AC758" s="24"/>
      <c r="AD758" s="25"/>
      <c r="AE758" s="71"/>
      <c r="AF758" s="72"/>
    </row>
    <row r="759" spans="23:32" x14ac:dyDescent="0.3">
      <c r="W759" s="18"/>
      <c r="X759" s="18"/>
      <c r="Y759" s="18"/>
      <c r="Z759" s="18"/>
      <c r="AA759" s="18"/>
      <c r="AB759" s="18"/>
      <c r="AC759" s="24"/>
      <c r="AD759" s="25"/>
      <c r="AE759" s="71"/>
      <c r="AF759" s="72"/>
    </row>
    <row r="760" spans="23:32" x14ac:dyDescent="0.3">
      <c r="W760" s="18"/>
      <c r="X760" s="18"/>
      <c r="Y760" s="18"/>
      <c r="Z760" s="18"/>
      <c r="AA760" s="18"/>
      <c r="AB760" s="18"/>
      <c r="AC760" s="24"/>
      <c r="AD760" s="25"/>
      <c r="AE760" s="71"/>
      <c r="AF760" s="72"/>
    </row>
    <row r="761" spans="23:32" x14ac:dyDescent="0.3">
      <c r="W761" s="18"/>
      <c r="X761" s="18"/>
      <c r="Y761" s="18"/>
      <c r="Z761" s="18"/>
      <c r="AA761" s="18"/>
      <c r="AB761" s="18"/>
      <c r="AC761" s="24"/>
      <c r="AD761" s="25"/>
      <c r="AE761" s="71"/>
      <c r="AF761" s="72"/>
    </row>
    <row r="762" spans="23:32" x14ac:dyDescent="0.3">
      <c r="W762" s="18"/>
      <c r="X762" s="18"/>
      <c r="Y762" s="18"/>
      <c r="Z762" s="18"/>
      <c r="AA762" s="18"/>
      <c r="AB762" s="18"/>
      <c r="AC762" s="24"/>
      <c r="AD762" s="25"/>
      <c r="AE762" s="71"/>
      <c r="AF762" s="72"/>
    </row>
    <row r="763" spans="23:32" x14ac:dyDescent="0.3">
      <c r="W763" s="18"/>
      <c r="X763" s="18"/>
      <c r="Y763" s="18"/>
      <c r="Z763" s="18"/>
      <c r="AA763" s="18"/>
      <c r="AB763" s="18"/>
      <c r="AC763" s="24"/>
      <c r="AD763" s="25"/>
      <c r="AE763" s="71"/>
      <c r="AF763" s="72"/>
    </row>
    <row r="764" spans="23:32" x14ac:dyDescent="0.3">
      <c r="W764" s="18"/>
      <c r="X764" s="18"/>
      <c r="Y764" s="18"/>
      <c r="Z764" s="18"/>
      <c r="AA764" s="18"/>
      <c r="AB764" s="18"/>
      <c r="AC764" s="24"/>
      <c r="AD764" s="25"/>
      <c r="AE764" s="71"/>
      <c r="AF764" s="72"/>
    </row>
    <row r="765" spans="23:32" x14ac:dyDescent="0.3">
      <c r="W765" s="18"/>
      <c r="X765" s="18"/>
      <c r="Y765" s="18"/>
      <c r="Z765" s="18"/>
      <c r="AA765" s="18"/>
      <c r="AB765" s="18"/>
      <c r="AC765" s="24"/>
      <c r="AD765" s="25"/>
      <c r="AE765" s="71"/>
      <c r="AF765" s="72"/>
    </row>
    <row r="766" spans="23:32" x14ac:dyDescent="0.3">
      <c r="W766" s="18"/>
      <c r="X766" s="18"/>
      <c r="Y766" s="18"/>
      <c r="Z766" s="18"/>
      <c r="AA766" s="18"/>
      <c r="AB766" s="18"/>
      <c r="AC766" s="24"/>
      <c r="AD766" s="25"/>
      <c r="AE766" s="71"/>
      <c r="AF766" s="72"/>
    </row>
    <row r="767" spans="23:32" x14ac:dyDescent="0.3">
      <c r="W767" s="18"/>
      <c r="X767" s="18"/>
      <c r="Y767" s="18"/>
      <c r="Z767" s="18"/>
      <c r="AA767" s="18"/>
      <c r="AB767" s="18"/>
      <c r="AC767" s="24"/>
      <c r="AD767" s="25"/>
      <c r="AE767" s="71"/>
      <c r="AF767" s="72"/>
    </row>
    <row r="768" spans="23:32" x14ac:dyDescent="0.3">
      <c r="W768" s="18"/>
      <c r="X768" s="18"/>
      <c r="Y768" s="18"/>
      <c r="Z768" s="18"/>
      <c r="AA768" s="18"/>
      <c r="AB768" s="18"/>
      <c r="AC768" s="24"/>
      <c r="AD768" s="25"/>
      <c r="AE768" s="71"/>
      <c r="AF768" s="72"/>
    </row>
    <row r="769" spans="23:32" x14ac:dyDescent="0.3">
      <c r="W769" s="18"/>
      <c r="X769" s="18"/>
      <c r="Y769" s="18"/>
      <c r="Z769" s="18"/>
      <c r="AA769" s="18"/>
      <c r="AB769" s="18"/>
      <c r="AC769" s="24"/>
      <c r="AD769" s="25"/>
      <c r="AE769" s="71"/>
      <c r="AF769" s="72"/>
    </row>
    <row r="770" spans="23:32" x14ac:dyDescent="0.3">
      <c r="W770" s="18"/>
      <c r="X770" s="18"/>
      <c r="Y770" s="18"/>
      <c r="Z770" s="18"/>
      <c r="AA770" s="18"/>
      <c r="AB770" s="18"/>
      <c r="AC770" s="24"/>
      <c r="AD770" s="25"/>
      <c r="AE770" s="71"/>
      <c r="AF770" s="72"/>
    </row>
    <row r="771" spans="23:32" x14ac:dyDescent="0.3">
      <c r="W771" s="18"/>
      <c r="X771" s="18"/>
      <c r="Y771" s="18"/>
      <c r="Z771" s="18"/>
      <c r="AA771" s="18"/>
      <c r="AB771" s="18"/>
      <c r="AC771" s="24"/>
      <c r="AD771" s="25"/>
      <c r="AE771" s="71"/>
      <c r="AF771" s="72"/>
    </row>
    <row r="772" spans="23:32" x14ac:dyDescent="0.3">
      <c r="W772" s="18"/>
      <c r="X772" s="18"/>
      <c r="Y772" s="18"/>
      <c r="Z772" s="18"/>
      <c r="AA772" s="18"/>
      <c r="AB772" s="18"/>
      <c r="AC772" s="24"/>
      <c r="AD772" s="25"/>
      <c r="AE772" s="71"/>
      <c r="AF772" s="72"/>
    </row>
    <row r="773" spans="23:32" x14ac:dyDescent="0.3">
      <c r="W773" s="18"/>
      <c r="X773" s="18"/>
      <c r="Y773" s="18"/>
      <c r="Z773" s="18"/>
      <c r="AA773" s="18"/>
      <c r="AB773" s="18"/>
      <c r="AC773" s="24"/>
      <c r="AD773" s="25"/>
      <c r="AE773" s="71"/>
      <c r="AF773" s="72"/>
    </row>
    <row r="774" spans="23:32" x14ac:dyDescent="0.3">
      <c r="W774" s="18"/>
      <c r="X774" s="18"/>
      <c r="Y774" s="18"/>
      <c r="Z774" s="18"/>
      <c r="AA774" s="18"/>
      <c r="AB774" s="18"/>
      <c r="AC774" s="24"/>
      <c r="AD774" s="25"/>
      <c r="AE774" s="71"/>
      <c r="AF774" s="72"/>
    </row>
    <row r="775" spans="23:32" x14ac:dyDescent="0.3">
      <c r="W775" s="18"/>
      <c r="X775" s="18"/>
      <c r="Y775" s="18"/>
      <c r="Z775" s="18"/>
      <c r="AA775" s="18"/>
      <c r="AB775" s="18"/>
      <c r="AC775" s="24"/>
      <c r="AD775" s="25"/>
      <c r="AE775" s="71"/>
      <c r="AF775" s="72"/>
    </row>
    <row r="776" spans="23:32" x14ac:dyDescent="0.3">
      <c r="W776" s="18"/>
      <c r="X776" s="18"/>
      <c r="Y776" s="18"/>
      <c r="Z776" s="18"/>
      <c r="AA776" s="18"/>
      <c r="AB776" s="18"/>
      <c r="AC776" s="24"/>
      <c r="AD776" s="25"/>
      <c r="AE776" s="71"/>
      <c r="AF776" s="72"/>
    </row>
    <row r="777" spans="23:32" x14ac:dyDescent="0.3">
      <c r="W777" s="18"/>
      <c r="X777" s="18"/>
      <c r="Y777" s="18"/>
      <c r="Z777" s="18"/>
      <c r="AA777" s="18"/>
      <c r="AB777" s="18"/>
      <c r="AC777" s="24"/>
      <c r="AD777" s="25"/>
      <c r="AE777" s="71"/>
      <c r="AF777" s="72"/>
    </row>
    <row r="778" spans="23:32" x14ac:dyDescent="0.3">
      <c r="W778" s="18"/>
      <c r="X778" s="18"/>
      <c r="Y778" s="18"/>
      <c r="Z778" s="18"/>
      <c r="AA778" s="18"/>
      <c r="AB778" s="18"/>
      <c r="AC778" s="24"/>
      <c r="AD778" s="25"/>
      <c r="AE778" s="71"/>
      <c r="AF778" s="72"/>
    </row>
    <row r="779" spans="23:32" x14ac:dyDescent="0.3">
      <c r="W779" s="18"/>
      <c r="X779" s="18"/>
      <c r="Y779" s="18"/>
      <c r="Z779" s="18"/>
      <c r="AA779" s="18"/>
      <c r="AB779" s="18"/>
      <c r="AC779" s="24"/>
      <c r="AD779" s="25"/>
      <c r="AE779" s="71"/>
      <c r="AF779" s="72"/>
    </row>
    <row r="780" spans="23:32" x14ac:dyDescent="0.3">
      <c r="W780" s="18"/>
      <c r="X780" s="18"/>
      <c r="Y780" s="18"/>
      <c r="Z780" s="18"/>
      <c r="AA780" s="18"/>
      <c r="AB780" s="18"/>
      <c r="AC780" s="24"/>
      <c r="AD780" s="25"/>
      <c r="AE780" s="71"/>
      <c r="AF780" s="72"/>
    </row>
    <row r="781" spans="23:32" x14ac:dyDescent="0.3">
      <c r="W781" s="18"/>
      <c r="X781" s="18"/>
      <c r="Y781" s="18"/>
      <c r="Z781" s="18"/>
      <c r="AA781" s="18"/>
      <c r="AB781" s="18"/>
      <c r="AC781" s="24"/>
      <c r="AD781" s="25"/>
      <c r="AE781" s="71"/>
      <c r="AF781" s="72"/>
    </row>
    <row r="782" spans="23:32" x14ac:dyDescent="0.3">
      <c r="W782" s="18"/>
      <c r="X782" s="18"/>
      <c r="Y782" s="18"/>
      <c r="Z782" s="18"/>
      <c r="AA782" s="18"/>
      <c r="AB782" s="18"/>
      <c r="AC782" s="24"/>
      <c r="AD782" s="25"/>
      <c r="AE782" s="71"/>
      <c r="AF782" s="72"/>
    </row>
    <row r="783" spans="23:32" x14ac:dyDescent="0.3">
      <c r="W783" s="18"/>
      <c r="X783" s="18"/>
      <c r="Y783" s="18"/>
      <c r="Z783" s="18"/>
      <c r="AA783" s="18"/>
      <c r="AB783" s="18"/>
      <c r="AC783" s="24"/>
      <c r="AD783" s="25"/>
      <c r="AE783" s="71"/>
      <c r="AF783" s="72"/>
    </row>
    <row r="784" spans="23:32" x14ac:dyDescent="0.3">
      <c r="W784" s="18"/>
      <c r="X784" s="18"/>
      <c r="Y784" s="18"/>
      <c r="Z784" s="18"/>
      <c r="AA784" s="18"/>
      <c r="AB784" s="18"/>
      <c r="AC784" s="24"/>
      <c r="AD784" s="25"/>
      <c r="AE784" s="71"/>
      <c r="AF784" s="72"/>
    </row>
    <row r="785" spans="23:32" x14ac:dyDescent="0.3">
      <c r="W785" s="18"/>
      <c r="X785" s="18"/>
      <c r="Y785" s="18"/>
      <c r="Z785" s="18"/>
      <c r="AA785" s="18"/>
      <c r="AB785" s="18"/>
      <c r="AC785" s="24"/>
      <c r="AD785" s="25"/>
      <c r="AE785" s="71"/>
      <c r="AF785" s="72"/>
    </row>
    <row r="786" spans="23:32" x14ac:dyDescent="0.3">
      <c r="W786" s="18"/>
      <c r="X786" s="18"/>
      <c r="Y786" s="18"/>
      <c r="Z786" s="18"/>
      <c r="AA786" s="18"/>
      <c r="AB786" s="18"/>
      <c r="AC786" s="24"/>
      <c r="AD786" s="25"/>
      <c r="AE786" s="71"/>
      <c r="AF786" s="72"/>
    </row>
    <row r="787" spans="23:32" x14ac:dyDescent="0.3">
      <c r="W787" s="18"/>
      <c r="X787" s="18"/>
      <c r="Y787" s="18"/>
      <c r="Z787" s="18"/>
      <c r="AA787" s="18"/>
      <c r="AB787" s="18"/>
      <c r="AC787" s="24"/>
      <c r="AD787" s="25"/>
      <c r="AE787" s="71"/>
      <c r="AF787" s="72"/>
    </row>
    <row r="788" spans="23:32" x14ac:dyDescent="0.3">
      <c r="W788" s="18"/>
      <c r="X788" s="18"/>
      <c r="Y788" s="18"/>
      <c r="Z788" s="18"/>
      <c r="AA788" s="18"/>
      <c r="AB788" s="18"/>
      <c r="AC788" s="24"/>
      <c r="AD788" s="25"/>
      <c r="AE788" s="71"/>
      <c r="AF788" s="72"/>
    </row>
    <row r="789" spans="23:32" x14ac:dyDescent="0.3">
      <c r="W789" s="18"/>
      <c r="X789" s="18"/>
      <c r="Y789" s="18"/>
      <c r="Z789" s="18"/>
      <c r="AA789" s="18"/>
      <c r="AB789" s="18"/>
      <c r="AC789" s="24"/>
      <c r="AD789" s="25"/>
      <c r="AE789" s="71"/>
      <c r="AF789" s="72"/>
    </row>
    <row r="790" spans="23:32" x14ac:dyDescent="0.3">
      <c r="W790" s="18"/>
      <c r="X790" s="18"/>
      <c r="Y790" s="18"/>
      <c r="Z790" s="18"/>
      <c r="AA790" s="18"/>
      <c r="AB790" s="18"/>
      <c r="AC790" s="24"/>
      <c r="AD790" s="25"/>
      <c r="AE790" s="71"/>
      <c r="AF790" s="72"/>
    </row>
    <row r="791" spans="23:32" x14ac:dyDescent="0.3">
      <c r="W791" s="18"/>
      <c r="X791" s="18"/>
      <c r="Y791" s="18"/>
      <c r="Z791" s="18"/>
      <c r="AA791" s="18"/>
      <c r="AB791" s="18"/>
      <c r="AC791" s="24"/>
      <c r="AD791" s="25"/>
      <c r="AE791" s="71"/>
      <c r="AF791" s="72"/>
    </row>
    <row r="792" spans="23:32" x14ac:dyDescent="0.3">
      <c r="W792" s="18"/>
      <c r="X792" s="18"/>
      <c r="Y792" s="18"/>
      <c r="Z792" s="18"/>
      <c r="AA792" s="18"/>
      <c r="AB792" s="18"/>
      <c r="AC792" s="24"/>
      <c r="AD792" s="25"/>
      <c r="AE792" s="71"/>
      <c r="AF792" s="72"/>
    </row>
    <row r="793" spans="23:32" x14ac:dyDescent="0.3">
      <c r="W793" s="18"/>
      <c r="X793" s="18"/>
      <c r="Y793" s="18"/>
      <c r="Z793" s="18"/>
      <c r="AA793" s="18"/>
      <c r="AB793" s="18"/>
      <c r="AC793" s="24"/>
      <c r="AD793" s="25"/>
      <c r="AE793" s="71"/>
      <c r="AF793" s="72"/>
    </row>
    <row r="794" spans="23:32" x14ac:dyDescent="0.3">
      <c r="W794" s="18"/>
      <c r="X794" s="18"/>
      <c r="Y794" s="18"/>
      <c r="Z794" s="18"/>
      <c r="AA794" s="18"/>
      <c r="AB794" s="18"/>
      <c r="AC794" s="24"/>
      <c r="AD794" s="25"/>
      <c r="AE794" s="71"/>
      <c r="AF794" s="72"/>
    </row>
    <row r="795" spans="23:32" x14ac:dyDescent="0.3">
      <c r="W795" s="18"/>
      <c r="X795" s="18"/>
      <c r="Y795" s="18"/>
      <c r="Z795" s="18"/>
      <c r="AA795" s="18"/>
      <c r="AB795" s="18"/>
      <c r="AC795" s="24"/>
      <c r="AD795" s="25"/>
      <c r="AE795" s="71"/>
      <c r="AF795" s="72"/>
    </row>
    <row r="796" spans="23:32" x14ac:dyDescent="0.3">
      <c r="W796" s="18"/>
      <c r="X796" s="18"/>
      <c r="Y796" s="18"/>
      <c r="Z796" s="18"/>
      <c r="AA796" s="18"/>
      <c r="AB796" s="18"/>
      <c r="AC796" s="24"/>
      <c r="AD796" s="25"/>
      <c r="AE796" s="71"/>
      <c r="AF796" s="72"/>
    </row>
    <row r="797" spans="23:32" x14ac:dyDescent="0.3">
      <c r="W797" s="18"/>
      <c r="X797" s="18"/>
      <c r="Y797" s="18"/>
      <c r="Z797" s="18"/>
      <c r="AA797" s="18"/>
      <c r="AB797" s="18"/>
      <c r="AC797" s="24"/>
      <c r="AD797" s="25"/>
      <c r="AE797" s="71"/>
      <c r="AF797" s="72"/>
    </row>
    <row r="798" spans="23:32" x14ac:dyDescent="0.3">
      <c r="W798" s="18"/>
      <c r="X798" s="18"/>
      <c r="Y798" s="18"/>
      <c r="Z798" s="18"/>
      <c r="AA798" s="18"/>
      <c r="AB798" s="18"/>
      <c r="AC798" s="24"/>
      <c r="AD798" s="25"/>
      <c r="AE798" s="71"/>
      <c r="AF798" s="72"/>
    </row>
    <row r="799" spans="23:32" x14ac:dyDescent="0.3">
      <c r="W799" s="18"/>
      <c r="X799" s="18"/>
      <c r="Y799" s="18"/>
      <c r="Z799" s="18"/>
      <c r="AA799" s="18"/>
      <c r="AB799" s="18"/>
      <c r="AC799" s="24"/>
      <c r="AD799" s="25"/>
      <c r="AE799" s="71"/>
      <c r="AF799" s="72"/>
    </row>
    <row r="800" spans="23:32" x14ac:dyDescent="0.3">
      <c r="W800" s="18"/>
      <c r="X800" s="18"/>
      <c r="Y800" s="18"/>
      <c r="Z800" s="18"/>
      <c r="AA800" s="18"/>
      <c r="AB800" s="18"/>
      <c r="AC800" s="24"/>
      <c r="AD800" s="25"/>
      <c r="AE800" s="71"/>
      <c r="AF800" s="72"/>
    </row>
    <row r="801" spans="23:32" x14ac:dyDescent="0.3">
      <c r="W801" s="18"/>
      <c r="X801" s="18"/>
      <c r="Y801" s="18"/>
      <c r="Z801" s="18"/>
      <c r="AA801" s="18"/>
      <c r="AB801" s="18"/>
      <c r="AC801" s="24"/>
      <c r="AD801" s="25"/>
      <c r="AE801" s="71"/>
      <c r="AF801" s="72"/>
    </row>
    <row r="802" spans="23:32" x14ac:dyDescent="0.3">
      <c r="W802" s="18"/>
      <c r="X802" s="18"/>
      <c r="Y802" s="18"/>
      <c r="Z802" s="18"/>
      <c r="AA802" s="18"/>
      <c r="AB802" s="18"/>
      <c r="AC802" s="24"/>
      <c r="AD802" s="25"/>
      <c r="AE802" s="71"/>
      <c r="AF802" s="72"/>
    </row>
    <row r="803" spans="23:32" x14ac:dyDescent="0.3">
      <c r="W803" s="18"/>
      <c r="X803" s="18"/>
      <c r="Y803" s="18"/>
      <c r="Z803" s="18"/>
      <c r="AA803" s="18"/>
      <c r="AB803" s="18"/>
      <c r="AC803" s="24"/>
      <c r="AD803" s="25"/>
      <c r="AE803" s="71"/>
      <c r="AF803" s="72"/>
    </row>
    <row r="804" spans="23:32" x14ac:dyDescent="0.3">
      <c r="W804" s="18"/>
      <c r="X804" s="18"/>
      <c r="Y804" s="18"/>
      <c r="Z804" s="18"/>
      <c r="AA804" s="18"/>
      <c r="AB804" s="18"/>
      <c r="AC804" s="24"/>
      <c r="AD804" s="25"/>
      <c r="AE804" s="71"/>
      <c r="AF804" s="72"/>
    </row>
    <row r="805" spans="23:32" x14ac:dyDescent="0.3">
      <c r="W805" s="18"/>
      <c r="X805" s="18"/>
      <c r="Y805" s="18"/>
      <c r="Z805" s="18"/>
      <c r="AA805" s="18"/>
      <c r="AB805" s="18"/>
      <c r="AC805" s="24"/>
      <c r="AD805" s="25"/>
      <c r="AE805" s="71"/>
      <c r="AF805" s="72"/>
    </row>
    <row r="806" spans="23:32" x14ac:dyDescent="0.3">
      <c r="W806" s="18"/>
      <c r="X806" s="18"/>
      <c r="Y806" s="18"/>
      <c r="Z806" s="18"/>
      <c r="AA806" s="18"/>
      <c r="AB806" s="18"/>
      <c r="AC806" s="24"/>
      <c r="AD806" s="25"/>
      <c r="AE806" s="71"/>
      <c r="AF806" s="72"/>
    </row>
    <row r="807" spans="23:32" x14ac:dyDescent="0.3">
      <c r="W807" s="18"/>
      <c r="X807" s="18"/>
      <c r="Y807" s="18"/>
      <c r="Z807" s="18"/>
      <c r="AA807" s="18"/>
      <c r="AB807" s="18"/>
      <c r="AC807" s="24"/>
      <c r="AD807" s="25"/>
      <c r="AE807" s="71"/>
      <c r="AF807" s="72"/>
    </row>
    <row r="808" spans="23:32" x14ac:dyDescent="0.3">
      <c r="W808" s="18"/>
      <c r="X808" s="18"/>
      <c r="Y808" s="18"/>
      <c r="Z808" s="18"/>
      <c r="AA808" s="18"/>
      <c r="AB808" s="18"/>
      <c r="AC808" s="24"/>
      <c r="AD808" s="25"/>
      <c r="AE808" s="71"/>
      <c r="AF808" s="72"/>
    </row>
    <row r="809" spans="23:32" x14ac:dyDescent="0.3">
      <c r="W809" s="18"/>
      <c r="X809" s="18"/>
      <c r="Y809" s="18"/>
      <c r="Z809" s="18"/>
      <c r="AA809" s="18"/>
      <c r="AB809" s="18"/>
      <c r="AC809" s="24"/>
      <c r="AD809" s="25"/>
      <c r="AE809" s="71"/>
      <c r="AF809" s="72"/>
    </row>
    <row r="810" spans="23:32" x14ac:dyDescent="0.3">
      <c r="W810" s="18"/>
      <c r="X810" s="18"/>
      <c r="Y810" s="18"/>
      <c r="Z810" s="18"/>
      <c r="AA810" s="18"/>
      <c r="AB810" s="18"/>
      <c r="AC810" s="24"/>
      <c r="AD810" s="25"/>
      <c r="AE810" s="71"/>
      <c r="AF810" s="72"/>
    </row>
    <row r="811" spans="23:32" x14ac:dyDescent="0.3">
      <c r="W811" s="18"/>
      <c r="X811" s="18"/>
      <c r="Y811" s="18"/>
      <c r="Z811" s="18"/>
      <c r="AA811" s="18"/>
      <c r="AB811" s="18"/>
      <c r="AC811" s="24"/>
      <c r="AD811" s="25"/>
      <c r="AE811" s="71"/>
      <c r="AF811" s="72"/>
    </row>
    <row r="812" spans="23:32" x14ac:dyDescent="0.3">
      <c r="W812" s="18"/>
      <c r="X812" s="18"/>
      <c r="Y812" s="18"/>
      <c r="Z812" s="18"/>
      <c r="AA812" s="18"/>
      <c r="AB812" s="18"/>
      <c r="AC812" s="24"/>
      <c r="AD812" s="25"/>
      <c r="AE812" s="71"/>
      <c r="AF812" s="72"/>
    </row>
    <row r="813" spans="23:32" x14ac:dyDescent="0.3">
      <c r="W813" s="18"/>
      <c r="X813" s="18"/>
      <c r="Y813" s="18"/>
      <c r="Z813" s="18"/>
      <c r="AA813" s="18"/>
      <c r="AB813" s="18"/>
      <c r="AC813" s="24"/>
      <c r="AD813" s="25"/>
      <c r="AE813" s="71"/>
      <c r="AF813" s="72"/>
    </row>
    <row r="814" spans="23:32" x14ac:dyDescent="0.3">
      <c r="W814" s="18"/>
      <c r="X814" s="18"/>
      <c r="Y814" s="18"/>
      <c r="Z814" s="18"/>
      <c r="AA814" s="18"/>
      <c r="AB814" s="18"/>
      <c r="AC814" s="24"/>
      <c r="AD814" s="25"/>
      <c r="AE814" s="71"/>
      <c r="AF814" s="72"/>
    </row>
    <row r="815" spans="23:32" x14ac:dyDescent="0.3">
      <c r="W815" s="18"/>
      <c r="X815" s="18"/>
      <c r="Y815" s="18"/>
      <c r="Z815" s="18"/>
      <c r="AA815" s="18"/>
      <c r="AB815" s="18"/>
      <c r="AC815" s="24"/>
      <c r="AD815" s="25"/>
      <c r="AE815" s="71"/>
      <c r="AF815" s="72"/>
    </row>
    <row r="816" spans="23:32" x14ac:dyDescent="0.3">
      <c r="W816" s="18"/>
      <c r="X816" s="18"/>
      <c r="Y816" s="18"/>
      <c r="Z816" s="18"/>
      <c r="AA816" s="18"/>
      <c r="AB816" s="18"/>
      <c r="AC816" s="24"/>
      <c r="AD816" s="25"/>
      <c r="AE816" s="71"/>
      <c r="AF816" s="72"/>
    </row>
    <row r="817" spans="23:32" x14ac:dyDescent="0.3">
      <c r="W817" s="18"/>
      <c r="X817" s="18"/>
      <c r="Y817" s="18"/>
      <c r="Z817" s="18"/>
      <c r="AA817" s="18"/>
      <c r="AB817" s="18"/>
      <c r="AC817" s="24"/>
      <c r="AD817" s="25"/>
      <c r="AE817" s="71"/>
      <c r="AF817" s="72"/>
    </row>
    <row r="818" spans="23:32" x14ac:dyDescent="0.3">
      <c r="W818" s="18"/>
      <c r="X818" s="18"/>
      <c r="Y818" s="18"/>
      <c r="Z818" s="18"/>
      <c r="AA818" s="18"/>
      <c r="AB818" s="18"/>
      <c r="AC818" s="24"/>
      <c r="AD818" s="25"/>
      <c r="AE818" s="71"/>
      <c r="AF818" s="72"/>
    </row>
    <row r="819" spans="23:32" x14ac:dyDescent="0.3">
      <c r="W819" s="18"/>
      <c r="X819" s="18"/>
      <c r="Y819" s="18"/>
      <c r="Z819" s="18"/>
      <c r="AA819" s="18"/>
      <c r="AB819" s="18"/>
      <c r="AC819" s="24"/>
      <c r="AD819" s="25"/>
      <c r="AE819" s="71"/>
      <c r="AF819" s="72"/>
    </row>
    <row r="820" spans="23:32" x14ac:dyDescent="0.3">
      <c r="W820" s="18"/>
      <c r="X820" s="18"/>
      <c r="Y820" s="18"/>
      <c r="Z820" s="18"/>
      <c r="AA820" s="18"/>
      <c r="AB820" s="18"/>
      <c r="AC820" s="24"/>
      <c r="AD820" s="25"/>
      <c r="AE820" s="71"/>
      <c r="AF820" s="72"/>
    </row>
    <row r="821" spans="23:32" x14ac:dyDescent="0.3">
      <c r="W821" s="18"/>
      <c r="X821" s="18"/>
      <c r="Y821" s="18"/>
      <c r="Z821" s="18"/>
      <c r="AA821" s="18"/>
      <c r="AB821" s="18"/>
      <c r="AC821" s="24"/>
      <c r="AD821" s="25"/>
      <c r="AE821" s="71"/>
      <c r="AF821" s="72"/>
    </row>
    <row r="822" spans="23:32" x14ac:dyDescent="0.3">
      <c r="W822" s="18"/>
      <c r="X822" s="18"/>
      <c r="Y822" s="18"/>
      <c r="Z822" s="18"/>
      <c r="AA822" s="18"/>
      <c r="AB822" s="18"/>
      <c r="AC822" s="24"/>
      <c r="AD822" s="25"/>
      <c r="AE822" s="71"/>
      <c r="AF822" s="72"/>
    </row>
    <row r="823" spans="23:32" x14ac:dyDescent="0.3">
      <c r="W823" s="18"/>
      <c r="X823" s="18"/>
      <c r="Y823" s="18"/>
      <c r="Z823" s="18"/>
      <c r="AA823" s="18"/>
      <c r="AB823" s="18"/>
      <c r="AC823" s="24"/>
      <c r="AD823" s="25"/>
      <c r="AE823" s="71"/>
      <c r="AF823" s="72"/>
    </row>
    <row r="824" spans="23:32" x14ac:dyDescent="0.3">
      <c r="W824" s="18"/>
      <c r="X824" s="18"/>
      <c r="Y824" s="18"/>
      <c r="Z824" s="18"/>
      <c r="AA824" s="18"/>
      <c r="AB824" s="18"/>
      <c r="AC824" s="24"/>
      <c r="AD824" s="25"/>
      <c r="AE824" s="71"/>
      <c r="AF824" s="72"/>
    </row>
    <row r="825" spans="23:32" x14ac:dyDescent="0.3">
      <c r="W825" s="18"/>
      <c r="X825" s="18"/>
      <c r="Y825" s="18"/>
      <c r="Z825" s="18"/>
      <c r="AA825" s="18"/>
      <c r="AB825" s="18"/>
      <c r="AC825" s="24"/>
      <c r="AD825" s="25"/>
      <c r="AE825" s="71"/>
      <c r="AF825" s="72"/>
    </row>
    <row r="826" spans="23:32" x14ac:dyDescent="0.3">
      <c r="W826" s="18"/>
      <c r="X826" s="18"/>
      <c r="Y826" s="18"/>
      <c r="Z826" s="18"/>
      <c r="AA826" s="18"/>
      <c r="AB826" s="18"/>
      <c r="AC826" s="24"/>
      <c r="AD826" s="25"/>
      <c r="AE826" s="71"/>
      <c r="AF826" s="72"/>
    </row>
    <row r="827" spans="23:32" x14ac:dyDescent="0.3">
      <c r="W827" s="18"/>
      <c r="X827" s="18"/>
      <c r="Y827" s="18"/>
      <c r="Z827" s="18"/>
      <c r="AA827" s="18"/>
      <c r="AB827" s="18"/>
      <c r="AC827" s="24"/>
      <c r="AD827" s="25"/>
      <c r="AE827" s="71"/>
      <c r="AF827" s="72"/>
    </row>
    <row r="828" spans="23:32" x14ac:dyDescent="0.3">
      <c r="W828" s="18"/>
      <c r="X828" s="18"/>
      <c r="Y828" s="18"/>
      <c r="Z828" s="18"/>
      <c r="AA828" s="18"/>
      <c r="AB828" s="18"/>
      <c r="AC828" s="24"/>
      <c r="AD828" s="25"/>
      <c r="AE828" s="71"/>
      <c r="AF828" s="72"/>
    </row>
    <row r="829" spans="23:32" x14ac:dyDescent="0.3">
      <c r="W829" s="18"/>
      <c r="X829" s="18"/>
      <c r="Y829" s="18"/>
      <c r="Z829" s="18"/>
      <c r="AA829" s="18"/>
      <c r="AB829" s="18"/>
      <c r="AC829" s="24"/>
      <c r="AD829" s="25"/>
      <c r="AE829" s="71"/>
      <c r="AF829" s="72"/>
    </row>
    <row r="830" spans="23:32" x14ac:dyDescent="0.3">
      <c r="W830" s="18"/>
      <c r="X830" s="18"/>
      <c r="Y830" s="18"/>
      <c r="Z830" s="18"/>
      <c r="AA830" s="18"/>
      <c r="AB830" s="18"/>
      <c r="AC830" s="24"/>
      <c r="AD830" s="25"/>
      <c r="AE830" s="71"/>
      <c r="AF830" s="72"/>
    </row>
    <row r="831" spans="23:32" x14ac:dyDescent="0.3">
      <c r="W831" s="18"/>
      <c r="X831" s="18"/>
      <c r="Y831" s="18"/>
      <c r="Z831" s="18"/>
      <c r="AA831" s="18"/>
      <c r="AB831" s="18"/>
      <c r="AC831" s="24"/>
      <c r="AD831" s="25"/>
      <c r="AE831" s="71"/>
      <c r="AF831" s="72"/>
    </row>
    <row r="832" spans="23:32" x14ac:dyDescent="0.3">
      <c r="W832" s="18"/>
      <c r="X832" s="18"/>
      <c r="Y832" s="18"/>
      <c r="Z832" s="18"/>
      <c r="AA832" s="18"/>
      <c r="AB832" s="18"/>
      <c r="AC832" s="24"/>
      <c r="AD832" s="25"/>
      <c r="AE832" s="71"/>
      <c r="AF832" s="72"/>
    </row>
    <row r="833" spans="23:32" x14ac:dyDescent="0.3">
      <c r="W833" s="18"/>
      <c r="X833" s="18"/>
      <c r="Y833" s="18"/>
      <c r="Z833" s="18"/>
      <c r="AA833" s="18"/>
      <c r="AB833" s="18"/>
      <c r="AC833" s="24"/>
      <c r="AD833" s="25"/>
      <c r="AE833" s="71"/>
      <c r="AF833" s="72"/>
    </row>
    <row r="834" spans="23:32" x14ac:dyDescent="0.3">
      <c r="W834" s="18"/>
      <c r="X834" s="18"/>
      <c r="Y834" s="18"/>
      <c r="Z834" s="18"/>
      <c r="AA834" s="18"/>
      <c r="AB834" s="18"/>
      <c r="AC834" s="24"/>
      <c r="AD834" s="25"/>
      <c r="AE834" s="71"/>
      <c r="AF834" s="72"/>
    </row>
    <row r="835" spans="23:32" x14ac:dyDescent="0.3">
      <c r="W835" s="18"/>
      <c r="X835" s="18"/>
      <c r="Y835" s="18"/>
      <c r="Z835" s="18"/>
      <c r="AA835" s="18"/>
      <c r="AB835" s="18"/>
      <c r="AC835" s="24"/>
      <c r="AD835" s="25"/>
      <c r="AE835" s="71"/>
      <c r="AF835" s="72"/>
    </row>
    <row r="836" spans="23:32" x14ac:dyDescent="0.3">
      <c r="W836" s="18"/>
      <c r="X836" s="18"/>
      <c r="Y836" s="18"/>
      <c r="Z836" s="18"/>
      <c r="AA836" s="18"/>
      <c r="AB836" s="18"/>
      <c r="AC836" s="24"/>
      <c r="AD836" s="25"/>
      <c r="AE836" s="71"/>
      <c r="AF836" s="72"/>
    </row>
    <row r="837" spans="23:32" x14ac:dyDescent="0.3">
      <c r="W837" s="18"/>
      <c r="X837" s="18"/>
      <c r="Y837" s="18"/>
      <c r="Z837" s="18"/>
      <c r="AA837" s="18"/>
      <c r="AB837" s="18"/>
      <c r="AC837" s="24"/>
      <c r="AD837" s="25"/>
      <c r="AE837" s="71"/>
      <c r="AF837" s="72"/>
    </row>
    <row r="838" spans="23:32" x14ac:dyDescent="0.3">
      <c r="W838" s="18"/>
      <c r="X838" s="18"/>
      <c r="Y838" s="18"/>
      <c r="Z838" s="18"/>
      <c r="AA838" s="18"/>
      <c r="AB838" s="18"/>
      <c r="AC838" s="24"/>
      <c r="AD838" s="25"/>
      <c r="AE838" s="71"/>
      <c r="AF838" s="72"/>
    </row>
    <row r="839" spans="23:32" x14ac:dyDescent="0.3">
      <c r="W839" s="18"/>
      <c r="X839" s="18"/>
      <c r="Y839" s="18"/>
      <c r="Z839" s="18"/>
      <c r="AA839" s="18"/>
      <c r="AB839" s="18"/>
      <c r="AC839" s="24"/>
      <c r="AD839" s="25"/>
      <c r="AE839" s="71"/>
      <c r="AF839" s="72"/>
    </row>
    <row r="840" spans="23:32" x14ac:dyDescent="0.3">
      <c r="W840" s="18"/>
      <c r="X840" s="18"/>
      <c r="Y840" s="18"/>
      <c r="Z840" s="18"/>
      <c r="AA840" s="18"/>
      <c r="AB840" s="18"/>
      <c r="AC840" s="24"/>
      <c r="AD840" s="25"/>
      <c r="AE840" s="71"/>
      <c r="AF840" s="72"/>
    </row>
    <row r="841" spans="23:32" x14ac:dyDescent="0.3">
      <c r="W841" s="18"/>
      <c r="X841" s="18"/>
      <c r="Y841" s="18"/>
      <c r="Z841" s="18"/>
      <c r="AA841" s="18"/>
      <c r="AB841" s="18"/>
      <c r="AC841" s="24"/>
      <c r="AD841" s="25"/>
      <c r="AE841" s="71"/>
      <c r="AF841" s="72"/>
    </row>
    <row r="842" spans="23:32" x14ac:dyDescent="0.3">
      <c r="W842" s="18"/>
      <c r="X842" s="18"/>
      <c r="Y842" s="18"/>
      <c r="Z842" s="18"/>
      <c r="AA842" s="18"/>
      <c r="AB842" s="18"/>
      <c r="AC842" s="24"/>
      <c r="AD842" s="25"/>
      <c r="AE842" s="71"/>
      <c r="AF842" s="72"/>
    </row>
    <row r="843" spans="23:32" x14ac:dyDescent="0.3">
      <c r="W843" s="18"/>
      <c r="X843" s="18"/>
      <c r="Y843" s="18"/>
      <c r="Z843" s="18"/>
      <c r="AA843" s="18"/>
      <c r="AB843" s="18"/>
      <c r="AC843" s="24"/>
      <c r="AD843" s="25"/>
      <c r="AE843" s="71"/>
      <c r="AF843" s="72"/>
    </row>
    <row r="844" spans="23:32" x14ac:dyDescent="0.3">
      <c r="W844" s="18"/>
      <c r="X844" s="18"/>
      <c r="Y844" s="18"/>
      <c r="Z844" s="18"/>
      <c r="AA844" s="18"/>
      <c r="AB844" s="18"/>
      <c r="AC844" s="24"/>
      <c r="AD844" s="25"/>
      <c r="AE844" s="71"/>
      <c r="AF844" s="72"/>
    </row>
    <row r="845" spans="23:32" x14ac:dyDescent="0.3">
      <c r="W845" s="18"/>
      <c r="X845" s="18"/>
      <c r="Y845" s="18"/>
      <c r="Z845" s="18"/>
      <c r="AA845" s="18"/>
      <c r="AB845" s="18"/>
      <c r="AC845" s="24"/>
      <c r="AD845" s="25"/>
      <c r="AE845" s="71"/>
      <c r="AF845" s="72"/>
    </row>
    <row r="846" spans="23:32" x14ac:dyDescent="0.3">
      <c r="W846" s="18"/>
      <c r="X846" s="18"/>
      <c r="Y846" s="18"/>
      <c r="Z846" s="18"/>
      <c r="AA846" s="18"/>
      <c r="AB846" s="18"/>
      <c r="AC846" s="24"/>
      <c r="AD846" s="25"/>
      <c r="AE846" s="71"/>
      <c r="AF846" s="72"/>
    </row>
    <row r="847" spans="23:32" x14ac:dyDescent="0.3">
      <c r="W847" s="18"/>
      <c r="X847" s="18"/>
      <c r="Y847" s="18"/>
      <c r="Z847" s="18"/>
      <c r="AA847" s="18"/>
      <c r="AB847" s="18"/>
      <c r="AC847" s="24"/>
      <c r="AD847" s="25"/>
      <c r="AE847" s="71"/>
      <c r="AF847" s="72"/>
    </row>
    <row r="848" spans="23:32" x14ac:dyDescent="0.3">
      <c r="W848" s="18"/>
      <c r="X848" s="18"/>
      <c r="Y848" s="18"/>
      <c r="Z848" s="18"/>
      <c r="AA848" s="18"/>
      <c r="AB848" s="18"/>
      <c r="AC848" s="24"/>
      <c r="AD848" s="25"/>
      <c r="AE848" s="71"/>
      <c r="AF848" s="72"/>
    </row>
    <row r="849" spans="23:32" x14ac:dyDescent="0.3">
      <c r="W849" s="18"/>
      <c r="X849" s="18"/>
      <c r="Y849" s="18"/>
      <c r="Z849" s="18"/>
      <c r="AA849" s="18"/>
      <c r="AB849" s="18"/>
      <c r="AC849" s="24"/>
      <c r="AD849" s="25"/>
      <c r="AE849" s="71"/>
      <c r="AF849" s="72"/>
    </row>
    <row r="850" spans="23:32" x14ac:dyDescent="0.3">
      <c r="W850" s="18"/>
      <c r="X850" s="18"/>
      <c r="Y850" s="18"/>
      <c r="Z850" s="18"/>
      <c r="AA850" s="18"/>
      <c r="AB850" s="18"/>
      <c r="AC850" s="24"/>
      <c r="AD850" s="25"/>
      <c r="AE850" s="71"/>
      <c r="AF850" s="72"/>
    </row>
    <row r="851" spans="23:32" x14ac:dyDescent="0.3">
      <c r="W851" s="18"/>
      <c r="X851" s="18"/>
      <c r="Y851" s="18"/>
      <c r="Z851" s="18"/>
      <c r="AA851" s="18"/>
      <c r="AB851" s="18"/>
      <c r="AC851" s="24"/>
      <c r="AD851" s="25"/>
      <c r="AE851" s="71"/>
      <c r="AF851" s="72"/>
    </row>
    <row r="852" spans="23:32" x14ac:dyDescent="0.3">
      <c r="W852" s="18"/>
      <c r="X852" s="18"/>
      <c r="Y852" s="18"/>
      <c r="Z852" s="18"/>
      <c r="AA852" s="18"/>
      <c r="AB852" s="18"/>
      <c r="AC852" s="24"/>
      <c r="AD852" s="25"/>
      <c r="AE852" s="71"/>
      <c r="AF852" s="72"/>
    </row>
    <row r="853" spans="23:32" x14ac:dyDescent="0.3">
      <c r="W853" s="18"/>
      <c r="X853" s="18"/>
      <c r="Y853" s="18"/>
      <c r="Z853" s="18"/>
      <c r="AA853" s="18"/>
      <c r="AB853" s="18"/>
      <c r="AC853" s="24"/>
      <c r="AD853" s="25"/>
      <c r="AE853" s="71"/>
      <c r="AF853" s="72"/>
    </row>
    <row r="854" spans="23:32" x14ac:dyDescent="0.3">
      <c r="W854" s="18"/>
      <c r="X854" s="18"/>
      <c r="Y854" s="18"/>
      <c r="Z854" s="18"/>
      <c r="AA854" s="18"/>
      <c r="AB854" s="18"/>
      <c r="AC854" s="24"/>
      <c r="AD854" s="25"/>
      <c r="AE854" s="71"/>
      <c r="AF854" s="72"/>
    </row>
    <row r="855" spans="23:32" x14ac:dyDescent="0.3">
      <c r="W855" s="18"/>
      <c r="X855" s="18"/>
      <c r="Y855" s="18"/>
      <c r="Z855" s="18"/>
      <c r="AA855" s="18"/>
      <c r="AB855" s="18"/>
      <c r="AC855" s="24"/>
      <c r="AD855" s="25"/>
      <c r="AE855" s="71"/>
      <c r="AF855" s="72"/>
    </row>
    <row r="856" spans="23:32" x14ac:dyDescent="0.3">
      <c r="W856" s="18"/>
      <c r="X856" s="18"/>
      <c r="Y856" s="18"/>
      <c r="Z856" s="18"/>
      <c r="AA856" s="18"/>
      <c r="AB856" s="18"/>
      <c r="AC856" s="24"/>
      <c r="AD856" s="25"/>
      <c r="AE856" s="71"/>
      <c r="AF856" s="72"/>
    </row>
    <row r="857" spans="23:32" x14ac:dyDescent="0.3">
      <c r="W857" s="18"/>
      <c r="X857" s="18"/>
      <c r="Y857" s="18"/>
      <c r="Z857" s="18"/>
      <c r="AA857" s="18"/>
      <c r="AB857" s="18"/>
      <c r="AC857" s="24"/>
      <c r="AD857" s="25"/>
      <c r="AE857" s="71"/>
      <c r="AF857" s="72"/>
    </row>
    <row r="858" spans="23:32" x14ac:dyDescent="0.3">
      <c r="W858" s="18"/>
      <c r="X858" s="18"/>
      <c r="Y858" s="18"/>
      <c r="Z858" s="18"/>
      <c r="AA858" s="18"/>
      <c r="AB858" s="18"/>
      <c r="AC858" s="24"/>
      <c r="AD858" s="25"/>
      <c r="AE858" s="71"/>
      <c r="AF858" s="72"/>
    </row>
    <row r="859" spans="23:32" x14ac:dyDescent="0.3">
      <c r="W859" s="18"/>
      <c r="X859" s="18"/>
      <c r="Y859" s="18"/>
      <c r="Z859" s="18"/>
      <c r="AA859" s="18"/>
      <c r="AB859" s="18"/>
      <c r="AC859" s="24"/>
      <c r="AD859" s="25"/>
      <c r="AE859" s="71"/>
      <c r="AF859" s="72"/>
    </row>
    <row r="860" spans="23:32" x14ac:dyDescent="0.3">
      <c r="W860" s="18"/>
      <c r="X860" s="18"/>
      <c r="Y860" s="18"/>
      <c r="Z860" s="18"/>
      <c r="AA860" s="18"/>
      <c r="AB860" s="18"/>
      <c r="AC860" s="24"/>
      <c r="AD860" s="25"/>
      <c r="AE860" s="71"/>
      <c r="AF860" s="72"/>
    </row>
    <row r="861" spans="23:32" x14ac:dyDescent="0.3">
      <c r="W861" s="18"/>
      <c r="X861" s="18"/>
      <c r="Y861" s="18"/>
      <c r="Z861" s="18"/>
      <c r="AA861" s="18"/>
      <c r="AB861" s="18"/>
      <c r="AC861" s="24"/>
      <c r="AD861" s="25"/>
      <c r="AE861" s="71"/>
      <c r="AF861" s="72"/>
    </row>
    <row r="862" spans="23:32" x14ac:dyDescent="0.3">
      <c r="W862" s="18"/>
      <c r="X862" s="18"/>
      <c r="Y862" s="18"/>
      <c r="Z862" s="18"/>
      <c r="AA862" s="18"/>
      <c r="AB862" s="18"/>
      <c r="AC862" s="24"/>
      <c r="AD862" s="25"/>
      <c r="AE862" s="71"/>
      <c r="AF862" s="72"/>
    </row>
    <row r="863" spans="23:32" x14ac:dyDescent="0.3">
      <c r="W863" s="18"/>
      <c r="X863" s="18"/>
      <c r="Y863" s="18"/>
      <c r="Z863" s="18"/>
      <c r="AA863" s="18"/>
      <c r="AB863" s="18"/>
      <c r="AC863" s="24"/>
      <c r="AD863" s="25"/>
      <c r="AE863" s="71"/>
      <c r="AF863" s="72"/>
    </row>
    <row r="864" spans="23:32" x14ac:dyDescent="0.3">
      <c r="W864" s="18"/>
      <c r="X864" s="18"/>
      <c r="Y864" s="18"/>
      <c r="Z864" s="18"/>
      <c r="AA864" s="18"/>
      <c r="AB864" s="18"/>
      <c r="AC864" s="24"/>
      <c r="AD864" s="25"/>
      <c r="AE864" s="71"/>
      <c r="AF864" s="72"/>
    </row>
    <row r="865" spans="23:32" x14ac:dyDescent="0.3">
      <c r="W865" s="18"/>
      <c r="X865" s="18"/>
      <c r="Y865" s="18"/>
      <c r="Z865" s="18"/>
      <c r="AA865" s="18"/>
      <c r="AB865" s="18"/>
      <c r="AC865" s="24"/>
      <c r="AD865" s="25"/>
      <c r="AE865" s="71"/>
      <c r="AF865" s="72"/>
    </row>
    <row r="866" spans="23:32" x14ac:dyDescent="0.3">
      <c r="W866" s="18"/>
      <c r="X866" s="18"/>
      <c r="Y866" s="18"/>
      <c r="Z866" s="18"/>
      <c r="AA866" s="18"/>
      <c r="AB866" s="18"/>
      <c r="AC866" s="24"/>
      <c r="AD866" s="25"/>
      <c r="AE866" s="71"/>
      <c r="AF866" s="72"/>
    </row>
    <row r="867" spans="23:32" x14ac:dyDescent="0.3">
      <c r="W867" s="18"/>
      <c r="X867" s="18"/>
      <c r="Y867" s="18"/>
      <c r="Z867" s="18"/>
      <c r="AA867" s="18"/>
      <c r="AB867" s="18"/>
      <c r="AC867" s="24"/>
      <c r="AD867" s="25"/>
      <c r="AE867" s="71"/>
      <c r="AF867" s="72"/>
    </row>
    <row r="868" spans="23:32" x14ac:dyDescent="0.3">
      <c r="W868" s="18"/>
      <c r="X868" s="18"/>
      <c r="Y868" s="18"/>
      <c r="Z868" s="18"/>
      <c r="AA868" s="18"/>
      <c r="AB868" s="18"/>
      <c r="AC868" s="24"/>
      <c r="AD868" s="25"/>
      <c r="AE868" s="71"/>
      <c r="AF868" s="72"/>
    </row>
    <row r="869" spans="23:32" x14ac:dyDescent="0.3">
      <c r="W869" s="18"/>
      <c r="X869" s="18"/>
      <c r="Y869" s="18"/>
      <c r="Z869" s="18"/>
      <c r="AA869" s="18"/>
      <c r="AB869" s="18"/>
      <c r="AC869" s="24"/>
      <c r="AD869" s="25"/>
      <c r="AE869" s="71"/>
      <c r="AF869" s="72"/>
    </row>
    <row r="870" spans="23:32" x14ac:dyDescent="0.3">
      <c r="W870" s="18"/>
      <c r="X870" s="18"/>
      <c r="Y870" s="18"/>
      <c r="Z870" s="18"/>
      <c r="AA870" s="18"/>
      <c r="AB870" s="18"/>
      <c r="AC870" s="24"/>
      <c r="AD870" s="25"/>
      <c r="AE870" s="71"/>
      <c r="AF870" s="72"/>
    </row>
    <row r="871" spans="23:32" x14ac:dyDescent="0.3">
      <c r="W871" s="18"/>
      <c r="X871" s="18"/>
      <c r="Y871" s="18"/>
      <c r="Z871" s="18"/>
      <c r="AA871" s="18"/>
      <c r="AB871" s="18"/>
      <c r="AC871" s="24"/>
      <c r="AD871" s="25"/>
      <c r="AE871" s="71"/>
      <c r="AF871" s="72"/>
    </row>
    <row r="872" spans="23:32" x14ac:dyDescent="0.3">
      <c r="W872" s="18"/>
      <c r="X872" s="18"/>
      <c r="Y872" s="18"/>
      <c r="Z872" s="18"/>
      <c r="AA872" s="18"/>
      <c r="AB872" s="18"/>
      <c r="AC872" s="24"/>
      <c r="AD872" s="25"/>
      <c r="AE872" s="71"/>
      <c r="AF872" s="72"/>
    </row>
    <row r="873" spans="23:32" x14ac:dyDescent="0.3">
      <c r="W873" s="18"/>
      <c r="X873" s="18"/>
      <c r="Y873" s="18"/>
      <c r="Z873" s="18"/>
      <c r="AA873" s="18"/>
      <c r="AB873" s="18"/>
      <c r="AC873" s="24"/>
      <c r="AD873" s="25"/>
      <c r="AE873" s="71"/>
      <c r="AF873" s="72"/>
    </row>
    <row r="874" spans="23:32" x14ac:dyDescent="0.3">
      <c r="W874" s="18"/>
      <c r="X874" s="18"/>
      <c r="Y874" s="18"/>
      <c r="Z874" s="18"/>
      <c r="AA874" s="18"/>
      <c r="AB874" s="18"/>
      <c r="AC874" s="24"/>
      <c r="AD874" s="25"/>
      <c r="AE874" s="71"/>
      <c r="AF874" s="72"/>
    </row>
    <row r="875" spans="23:32" x14ac:dyDescent="0.3">
      <c r="W875" s="18"/>
      <c r="X875" s="18"/>
      <c r="Y875" s="18"/>
      <c r="Z875" s="18"/>
      <c r="AA875" s="18"/>
      <c r="AB875" s="18"/>
      <c r="AC875" s="24"/>
      <c r="AD875" s="25"/>
      <c r="AE875" s="71"/>
      <c r="AF875" s="72"/>
    </row>
    <row r="876" spans="23:32" x14ac:dyDescent="0.3">
      <c r="W876" s="18"/>
      <c r="X876" s="18"/>
      <c r="Y876" s="18"/>
      <c r="Z876" s="18"/>
      <c r="AA876" s="18"/>
      <c r="AB876" s="18"/>
      <c r="AC876" s="24"/>
      <c r="AD876" s="25"/>
      <c r="AE876" s="71"/>
      <c r="AF876" s="72"/>
    </row>
    <row r="877" spans="23:32" x14ac:dyDescent="0.3">
      <c r="W877" s="18"/>
      <c r="X877" s="18"/>
      <c r="Y877" s="18"/>
      <c r="Z877" s="18"/>
      <c r="AA877" s="18"/>
      <c r="AB877" s="18"/>
      <c r="AC877" s="24"/>
      <c r="AD877" s="25"/>
      <c r="AE877" s="71"/>
      <c r="AF877" s="72"/>
    </row>
    <row r="878" spans="23:32" x14ac:dyDescent="0.3">
      <c r="W878" s="18"/>
      <c r="X878" s="18"/>
      <c r="Y878" s="18"/>
      <c r="Z878" s="18"/>
      <c r="AA878" s="18"/>
      <c r="AB878" s="18"/>
      <c r="AC878" s="24"/>
      <c r="AD878" s="25"/>
      <c r="AE878" s="71"/>
      <c r="AF878" s="72"/>
    </row>
    <row r="879" spans="23:32" x14ac:dyDescent="0.3">
      <c r="W879" s="18"/>
      <c r="X879" s="18"/>
      <c r="Y879" s="18"/>
      <c r="Z879" s="18"/>
      <c r="AA879" s="18"/>
      <c r="AB879" s="18"/>
      <c r="AC879" s="24"/>
      <c r="AD879" s="25"/>
      <c r="AE879" s="71"/>
      <c r="AF879" s="72"/>
    </row>
    <row r="880" spans="23:32" x14ac:dyDescent="0.3">
      <c r="W880" s="18"/>
      <c r="X880" s="18"/>
      <c r="Y880" s="18"/>
      <c r="Z880" s="18"/>
      <c r="AA880" s="18"/>
      <c r="AB880" s="18"/>
      <c r="AC880" s="24"/>
      <c r="AD880" s="25"/>
      <c r="AE880" s="71"/>
      <c r="AF880" s="72"/>
    </row>
    <row r="881" spans="23:32" x14ac:dyDescent="0.3">
      <c r="W881" s="18"/>
      <c r="X881" s="18"/>
      <c r="Y881" s="18"/>
      <c r="Z881" s="18"/>
      <c r="AA881" s="18"/>
      <c r="AB881" s="18"/>
      <c r="AC881" s="24"/>
      <c r="AD881" s="25"/>
      <c r="AE881" s="71"/>
      <c r="AF881" s="72"/>
    </row>
    <row r="882" spans="23:32" x14ac:dyDescent="0.3">
      <c r="W882" s="18"/>
      <c r="X882" s="18"/>
      <c r="Y882" s="18"/>
      <c r="Z882" s="18"/>
      <c r="AA882" s="18"/>
      <c r="AB882" s="18"/>
      <c r="AC882" s="24"/>
      <c r="AD882" s="25"/>
      <c r="AE882" s="71"/>
      <c r="AF882" s="72"/>
    </row>
    <row r="883" spans="23:32" x14ac:dyDescent="0.3">
      <c r="W883" s="18"/>
      <c r="X883" s="18"/>
      <c r="Y883" s="18"/>
      <c r="Z883" s="18"/>
      <c r="AA883" s="18"/>
      <c r="AB883" s="18"/>
      <c r="AC883" s="24"/>
      <c r="AD883" s="25"/>
      <c r="AE883" s="71"/>
      <c r="AF883" s="72"/>
    </row>
    <row r="884" spans="23:32" x14ac:dyDescent="0.3">
      <c r="W884" s="18"/>
      <c r="X884" s="18"/>
      <c r="Y884" s="18"/>
      <c r="Z884" s="18"/>
      <c r="AA884" s="18"/>
      <c r="AB884" s="18"/>
      <c r="AC884" s="24"/>
      <c r="AD884" s="25"/>
      <c r="AE884" s="71"/>
      <c r="AF884" s="72"/>
    </row>
    <row r="885" spans="23:32" x14ac:dyDescent="0.3">
      <c r="W885" s="18"/>
      <c r="X885" s="18"/>
      <c r="Y885" s="18"/>
      <c r="Z885" s="18"/>
      <c r="AA885" s="18"/>
      <c r="AB885" s="18"/>
      <c r="AC885" s="24"/>
      <c r="AD885" s="25"/>
      <c r="AE885" s="71"/>
      <c r="AF885" s="72"/>
    </row>
    <row r="886" spans="23:32" x14ac:dyDescent="0.3">
      <c r="W886" s="18"/>
      <c r="X886" s="18"/>
      <c r="Y886" s="18"/>
      <c r="Z886" s="18"/>
      <c r="AA886" s="18"/>
      <c r="AB886" s="18"/>
      <c r="AC886" s="24"/>
      <c r="AD886" s="25"/>
      <c r="AE886" s="71"/>
      <c r="AF886" s="72"/>
    </row>
    <row r="887" spans="23:32" x14ac:dyDescent="0.3">
      <c r="W887" s="18"/>
      <c r="X887" s="18"/>
      <c r="Y887" s="18"/>
      <c r="Z887" s="18"/>
      <c r="AA887" s="18"/>
      <c r="AB887" s="18"/>
      <c r="AC887" s="24"/>
      <c r="AD887" s="25"/>
      <c r="AE887" s="71"/>
      <c r="AF887" s="72"/>
    </row>
    <row r="888" spans="23:32" x14ac:dyDescent="0.3">
      <c r="W888" s="18"/>
      <c r="X888" s="18"/>
      <c r="Y888" s="18"/>
      <c r="Z888" s="18"/>
      <c r="AA888" s="18"/>
      <c r="AB888" s="18"/>
      <c r="AC888" s="24"/>
      <c r="AD888" s="25"/>
      <c r="AE888" s="71"/>
      <c r="AF888" s="72"/>
    </row>
    <row r="889" spans="23:32" x14ac:dyDescent="0.3">
      <c r="W889" s="18"/>
      <c r="X889" s="18"/>
      <c r="Y889" s="18"/>
      <c r="Z889" s="18"/>
      <c r="AA889" s="18"/>
      <c r="AB889" s="18"/>
      <c r="AC889" s="24"/>
      <c r="AD889" s="25"/>
      <c r="AE889" s="71"/>
      <c r="AF889" s="72"/>
    </row>
    <row r="890" spans="23:32" x14ac:dyDescent="0.3">
      <c r="W890" s="18"/>
      <c r="X890" s="18"/>
      <c r="Y890" s="18"/>
      <c r="Z890" s="18"/>
      <c r="AA890" s="18"/>
      <c r="AB890" s="18"/>
      <c r="AC890" s="24"/>
      <c r="AD890" s="25"/>
      <c r="AE890" s="71"/>
      <c r="AF890" s="72"/>
    </row>
    <row r="891" spans="23:32" x14ac:dyDescent="0.3">
      <c r="W891" s="18"/>
      <c r="X891" s="18"/>
      <c r="Y891" s="18"/>
      <c r="Z891" s="18"/>
      <c r="AA891" s="18"/>
      <c r="AB891" s="18"/>
      <c r="AC891" s="24"/>
      <c r="AD891" s="25"/>
      <c r="AE891" s="71"/>
      <c r="AF891" s="72"/>
    </row>
    <row r="892" spans="23:32" x14ac:dyDescent="0.3">
      <c r="W892" s="18"/>
      <c r="X892" s="18"/>
      <c r="Y892" s="18"/>
      <c r="Z892" s="18"/>
      <c r="AA892" s="18"/>
      <c r="AB892" s="18"/>
      <c r="AC892" s="24"/>
      <c r="AD892" s="25"/>
      <c r="AE892" s="71"/>
      <c r="AF892" s="72"/>
    </row>
    <row r="893" spans="23:32" x14ac:dyDescent="0.3">
      <c r="W893" s="18"/>
      <c r="X893" s="18"/>
      <c r="Y893" s="18"/>
      <c r="Z893" s="18"/>
      <c r="AA893" s="18"/>
      <c r="AB893" s="18"/>
      <c r="AC893" s="24"/>
      <c r="AD893" s="25"/>
      <c r="AE893" s="71"/>
      <c r="AF893" s="72"/>
    </row>
    <row r="894" spans="23:32" x14ac:dyDescent="0.3">
      <c r="W894" s="18"/>
      <c r="X894" s="18"/>
      <c r="Y894" s="18"/>
      <c r="Z894" s="18"/>
      <c r="AA894" s="18"/>
      <c r="AB894" s="18"/>
      <c r="AC894" s="24"/>
      <c r="AD894" s="25"/>
      <c r="AE894" s="71"/>
      <c r="AF894" s="72"/>
    </row>
    <row r="895" spans="23:32" x14ac:dyDescent="0.3">
      <c r="W895" s="18"/>
      <c r="X895" s="18"/>
      <c r="Y895" s="18"/>
      <c r="Z895" s="18"/>
      <c r="AA895" s="18"/>
      <c r="AB895" s="18"/>
      <c r="AC895" s="24"/>
      <c r="AD895" s="25"/>
      <c r="AE895" s="71"/>
      <c r="AF895" s="72"/>
    </row>
    <row r="896" spans="23:32" x14ac:dyDescent="0.3">
      <c r="W896" s="18"/>
      <c r="X896" s="18"/>
      <c r="Y896" s="18"/>
      <c r="Z896" s="18"/>
      <c r="AA896" s="18"/>
      <c r="AB896" s="18"/>
      <c r="AC896" s="24"/>
      <c r="AD896" s="25"/>
      <c r="AE896" s="71"/>
      <c r="AF896" s="72"/>
    </row>
    <row r="897" spans="23:32" x14ac:dyDescent="0.3">
      <c r="W897" s="18"/>
      <c r="X897" s="18"/>
      <c r="Y897" s="18"/>
      <c r="Z897" s="18"/>
      <c r="AA897" s="18"/>
      <c r="AB897" s="18"/>
      <c r="AC897" s="24"/>
      <c r="AD897" s="25"/>
      <c r="AE897" s="71"/>
      <c r="AF897" s="72"/>
    </row>
    <row r="898" spans="23:32" x14ac:dyDescent="0.3">
      <c r="W898" s="18"/>
      <c r="X898" s="18"/>
      <c r="Y898" s="18"/>
      <c r="Z898" s="18"/>
      <c r="AA898" s="18"/>
      <c r="AB898" s="18"/>
      <c r="AC898" s="24"/>
      <c r="AD898" s="25"/>
      <c r="AE898" s="71"/>
      <c r="AF898" s="72"/>
    </row>
    <row r="899" spans="23:32" x14ac:dyDescent="0.3">
      <c r="W899" s="18"/>
      <c r="X899" s="18"/>
      <c r="Y899" s="18"/>
      <c r="Z899" s="18"/>
      <c r="AA899" s="18"/>
      <c r="AB899" s="18"/>
      <c r="AC899" s="24"/>
      <c r="AD899" s="25"/>
      <c r="AE899" s="71"/>
      <c r="AF899" s="72"/>
    </row>
    <row r="900" spans="23:32" x14ac:dyDescent="0.3">
      <c r="W900" s="18"/>
      <c r="X900" s="18"/>
      <c r="Y900" s="18"/>
      <c r="Z900" s="18"/>
      <c r="AA900" s="18"/>
      <c r="AB900" s="18"/>
      <c r="AC900" s="24"/>
      <c r="AD900" s="25"/>
      <c r="AE900" s="71"/>
      <c r="AF900" s="72"/>
    </row>
    <row r="901" spans="23:32" x14ac:dyDescent="0.3">
      <c r="W901" s="18"/>
      <c r="X901" s="18"/>
      <c r="Y901" s="18"/>
      <c r="Z901" s="18"/>
      <c r="AA901" s="18"/>
      <c r="AB901" s="18"/>
      <c r="AC901" s="24"/>
      <c r="AD901" s="25"/>
      <c r="AE901" s="71"/>
      <c r="AF901" s="72"/>
    </row>
    <row r="902" spans="23:32" x14ac:dyDescent="0.3">
      <c r="W902" s="18"/>
      <c r="X902" s="18"/>
      <c r="Y902" s="18"/>
      <c r="Z902" s="18"/>
      <c r="AA902" s="18"/>
      <c r="AB902" s="18"/>
      <c r="AC902" s="24"/>
      <c r="AD902" s="25"/>
      <c r="AE902" s="71"/>
      <c r="AF902" s="72"/>
    </row>
    <row r="903" spans="23:32" x14ac:dyDescent="0.3">
      <c r="W903" s="18"/>
      <c r="X903" s="18"/>
      <c r="Y903" s="18"/>
      <c r="Z903" s="18"/>
      <c r="AA903" s="18"/>
      <c r="AB903" s="18"/>
      <c r="AC903" s="24"/>
      <c r="AD903" s="25"/>
      <c r="AE903" s="71"/>
      <c r="AF903" s="72"/>
    </row>
    <row r="904" spans="23:32" x14ac:dyDescent="0.3">
      <c r="W904" s="18"/>
      <c r="X904" s="18"/>
      <c r="Y904" s="18"/>
      <c r="Z904" s="18"/>
      <c r="AA904" s="18"/>
      <c r="AB904" s="18"/>
      <c r="AC904" s="24"/>
      <c r="AD904" s="25"/>
      <c r="AE904" s="71"/>
      <c r="AF904" s="72"/>
    </row>
    <row r="905" spans="23:32" x14ac:dyDescent="0.3">
      <c r="W905" s="18"/>
      <c r="X905" s="18"/>
      <c r="Y905" s="18"/>
      <c r="Z905" s="18"/>
      <c r="AA905" s="18"/>
      <c r="AB905" s="18"/>
      <c r="AC905" s="24"/>
      <c r="AD905" s="25"/>
      <c r="AE905" s="71"/>
      <c r="AF905" s="72"/>
    </row>
    <row r="906" spans="23:32" x14ac:dyDescent="0.3">
      <c r="W906" s="18"/>
      <c r="X906" s="18"/>
      <c r="Y906" s="18"/>
      <c r="Z906" s="18"/>
      <c r="AA906" s="18"/>
      <c r="AB906" s="18"/>
      <c r="AC906" s="24"/>
      <c r="AD906" s="25"/>
      <c r="AE906" s="71"/>
      <c r="AF906" s="72"/>
    </row>
    <row r="907" spans="23:32" x14ac:dyDescent="0.3">
      <c r="W907" s="18"/>
      <c r="X907" s="18"/>
      <c r="Y907" s="18"/>
      <c r="Z907" s="18"/>
      <c r="AA907" s="18"/>
      <c r="AB907" s="18"/>
      <c r="AC907" s="24"/>
      <c r="AD907" s="25"/>
      <c r="AE907" s="71"/>
      <c r="AF907" s="72"/>
    </row>
    <row r="908" spans="23:32" x14ac:dyDescent="0.3">
      <c r="W908" s="18"/>
      <c r="X908" s="18"/>
      <c r="Y908" s="18"/>
      <c r="Z908" s="18"/>
      <c r="AA908" s="18"/>
      <c r="AB908" s="18"/>
      <c r="AC908" s="24"/>
      <c r="AD908" s="25"/>
      <c r="AE908" s="71"/>
      <c r="AF908" s="72"/>
    </row>
    <row r="909" spans="23:32" x14ac:dyDescent="0.3">
      <c r="W909" s="18"/>
      <c r="X909" s="18"/>
      <c r="Y909" s="18"/>
      <c r="Z909" s="18"/>
      <c r="AA909" s="18"/>
      <c r="AB909" s="18"/>
      <c r="AC909" s="24"/>
      <c r="AD909" s="25"/>
      <c r="AE909" s="71"/>
      <c r="AF909" s="72"/>
    </row>
    <row r="910" spans="23:32" x14ac:dyDescent="0.3">
      <c r="W910" s="18"/>
      <c r="X910" s="18"/>
      <c r="Y910" s="18"/>
      <c r="Z910" s="18"/>
      <c r="AA910" s="18"/>
      <c r="AB910" s="18"/>
      <c r="AC910" s="24"/>
      <c r="AD910" s="25"/>
      <c r="AE910" s="71"/>
      <c r="AF910" s="72"/>
    </row>
    <row r="911" spans="23:32" x14ac:dyDescent="0.3">
      <c r="W911" s="18"/>
      <c r="X911" s="18"/>
      <c r="Y911" s="18"/>
      <c r="Z911" s="18"/>
      <c r="AA911" s="18"/>
      <c r="AB911" s="18"/>
      <c r="AC911" s="24"/>
      <c r="AD911" s="25"/>
      <c r="AE911" s="71"/>
      <c r="AF911" s="72"/>
    </row>
    <row r="912" spans="23:32" x14ac:dyDescent="0.3">
      <c r="W912" s="18"/>
      <c r="X912" s="18"/>
      <c r="Y912" s="18"/>
      <c r="Z912" s="18"/>
      <c r="AA912" s="18"/>
      <c r="AB912" s="18"/>
      <c r="AC912" s="24"/>
      <c r="AD912" s="25"/>
      <c r="AE912" s="71"/>
      <c r="AF912" s="72"/>
    </row>
    <row r="913" spans="23:32" x14ac:dyDescent="0.3">
      <c r="W913" s="18"/>
      <c r="X913" s="18"/>
      <c r="Y913" s="18"/>
      <c r="Z913" s="18"/>
      <c r="AA913" s="18"/>
      <c r="AB913" s="18"/>
      <c r="AC913" s="24"/>
      <c r="AD913" s="25"/>
      <c r="AE913" s="71"/>
      <c r="AF913" s="72"/>
    </row>
    <row r="914" spans="23:32" x14ac:dyDescent="0.3">
      <c r="W914" s="18"/>
      <c r="X914" s="18"/>
      <c r="Y914" s="18"/>
      <c r="Z914" s="18"/>
      <c r="AA914" s="18"/>
      <c r="AB914" s="18"/>
      <c r="AC914" s="24"/>
      <c r="AD914" s="25"/>
      <c r="AE914" s="71"/>
      <c r="AF914" s="72"/>
    </row>
    <row r="915" spans="23:32" x14ac:dyDescent="0.3">
      <c r="W915" s="18"/>
      <c r="X915" s="18"/>
      <c r="Y915" s="18"/>
      <c r="Z915" s="18"/>
      <c r="AA915" s="18"/>
      <c r="AB915" s="18"/>
      <c r="AC915" s="24"/>
      <c r="AD915" s="25"/>
      <c r="AE915" s="71"/>
      <c r="AF915" s="72"/>
    </row>
    <row r="916" spans="23:32" x14ac:dyDescent="0.3">
      <c r="W916" s="18"/>
      <c r="X916" s="18"/>
      <c r="Y916" s="18"/>
      <c r="Z916" s="18"/>
      <c r="AA916" s="18"/>
      <c r="AB916" s="18"/>
      <c r="AC916" s="24"/>
      <c r="AD916" s="25"/>
      <c r="AE916" s="71"/>
      <c r="AF916" s="72"/>
    </row>
    <row r="917" spans="23:32" x14ac:dyDescent="0.3">
      <c r="W917" s="18"/>
      <c r="X917" s="18"/>
      <c r="Y917" s="18"/>
      <c r="Z917" s="18"/>
      <c r="AA917" s="18"/>
      <c r="AB917" s="18"/>
      <c r="AC917" s="24"/>
      <c r="AD917" s="25"/>
      <c r="AE917" s="71"/>
      <c r="AF917" s="72"/>
    </row>
    <row r="918" spans="23:32" x14ac:dyDescent="0.3">
      <c r="W918" s="18"/>
      <c r="X918" s="18"/>
      <c r="Y918" s="18"/>
      <c r="Z918" s="18"/>
      <c r="AA918" s="18"/>
      <c r="AB918" s="18"/>
      <c r="AC918" s="24"/>
      <c r="AD918" s="25"/>
      <c r="AE918" s="71"/>
      <c r="AF918" s="72"/>
    </row>
    <row r="919" spans="23:32" x14ac:dyDescent="0.3">
      <c r="W919" s="18"/>
      <c r="X919" s="18"/>
      <c r="Y919" s="18"/>
      <c r="Z919" s="18"/>
      <c r="AA919" s="18"/>
      <c r="AB919" s="18"/>
      <c r="AC919" s="24"/>
      <c r="AD919" s="25"/>
      <c r="AE919" s="71"/>
      <c r="AF919" s="72"/>
    </row>
    <row r="920" spans="23:32" x14ac:dyDescent="0.3">
      <c r="W920" s="18"/>
      <c r="X920" s="18"/>
      <c r="Y920" s="18"/>
      <c r="Z920" s="18"/>
      <c r="AA920" s="18"/>
      <c r="AB920" s="18"/>
      <c r="AC920" s="24"/>
      <c r="AD920" s="25"/>
      <c r="AE920" s="71"/>
      <c r="AF920" s="72"/>
    </row>
    <row r="921" spans="23:32" x14ac:dyDescent="0.3">
      <c r="W921" s="18"/>
      <c r="X921" s="18"/>
      <c r="Y921" s="18"/>
      <c r="Z921" s="18"/>
      <c r="AA921" s="18"/>
      <c r="AB921" s="18"/>
      <c r="AC921" s="24"/>
      <c r="AD921" s="25"/>
      <c r="AE921" s="71"/>
      <c r="AF921" s="72"/>
    </row>
    <row r="922" spans="23:32" x14ac:dyDescent="0.3">
      <c r="W922" s="18"/>
      <c r="X922" s="18"/>
      <c r="Y922" s="18"/>
      <c r="Z922" s="18"/>
      <c r="AA922" s="18"/>
      <c r="AB922" s="18"/>
      <c r="AC922" s="24"/>
      <c r="AD922" s="25"/>
      <c r="AE922" s="71"/>
      <c r="AF922" s="72"/>
    </row>
    <row r="923" spans="23:32" x14ac:dyDescent="0.3">
      <c r="W923" s="18"/>
      <c r="X923" s="18"/>
      <c r="Y923" s="18"/>
      <c r="Z923" s="18"/>
      <c r="AA923" s="18"/>
      <c r="AB923" s="18"/>
      <c r="AC923" s="24"/>
      <c r="AD923" s="25"/>
      <c r="AE923" s="71"/>
      <c r="AF923" s="72"/>
    </row>
    <row r="924" spans="23:32" x14ac:dyDescent="0.3">
      <c r="W924" s="18"/>
      <c r="X924" s="18"/>
      <c r="Y924" s="18"/>
      <c r="Z924" s="18"/>
      <c r="AA924" s="18"/>
      <c r="AB924" s="18"/>
      <c r="AC924" s="24"/>
      <c r="AD924" s="25"/>
      <c r="AE924" s="71"/>
      <c r="AF924" s="72"/>
    </row>
    <row r="925" spans="23:32" x14ac:dyDescent="0.3">
      <c r="W925" s="18"/>
      <c r="X925" s="18"/>
      <c r="Y925" s="18"/>
      <c r="Z925" s="18"/>
      <c r="AA925" s="18"/>
      <c r="AB925" s="18"/>
      <c r="AC925" s="24"/>
      <c r="AD925" s="25"/>
      <c r="AE925" s="71"/>
      <c r="AF925" s="72"/>
    </row>
    <row r="926" spans="23:32" x14ac:dyDescent="0.3">
      <c r="W926" s="18"/>
      <c r="X926" s="18"/>
      <c r="Y926" s="18"/>
      <c r="Z926" s="18"/>
      <c r="AA926" s="18"/>
      <c r="AB926" s="18"/>
      <c r="AC926" s="24"/>
      <c r="AD926" s="25"/>
      <c r="AE926" s="71"/>
      <c r="AF926" s="72"/>
    </row>
    <row r="927" spans="23:32" x14ac:dyDescent="0.3">
      <c r="W927" s="18"/>
      <c r="X927" s="18"/>
      <c r="Y927" s="18"/>
      <c r="Z927" s="18"/>
      <c r="AA927" s="18"/>
      <c r="AB927" s="18"/>
      <c r="AC927" s="24"/>
      <c r="AD927" s="25"/>
      <c r="AE927" s="71"/>
      <c r="AF927" s="72"/>
    </row>
    <row r="928" spans="23:32" x14ac:dyDescent="0.3">
      <c r="W928" s="18"/>
      <c r="X928" s="18"/>
      <c r="Y928" s="18"/>
      <c r="Z928" s="18"/>
      <c r="AA928" s="18"/>
      <c r="AB928" s="18"/>
      <c r="AC928" s="24"/>
      <c r="AD928" s="25"/>
      <c r="AE928" s="71"/>
      <c r="AF928" s="72"/>
    </row>
    <row r="929" spans="23:32" x14ac:dyDescent="0.3">
      <c r="W929" s="18"/>
      <c r="X929" s="18"/>
      <c r="Y929" s="18"/>
      <c r="Z929" s="18"/>
      <c r="AA929" s="18"/>
      <c r="AB929" s="18"/>
      <c r="AC929" s="24"/>
      <c r="AD929" s="25"/>
      <c r="AE929" s="71"/>
      <c r="AF929" s="72"/>
    </row>
    <row r="930" spans="23:32" x14ac:dyDescent="0.3">
      <c r="W930" s="18"/>
      <c r="X930" s="18"/>
      <c r="Y930" s="18"/>
      <c r="Z930" s="18"/>
      <c r="AA930" s="18"/>
      <c r="AB930" s="18"/>
      <c r="AC930" s="24"/>
      <c r="AD930" s="25"/>
      <c r="AE930" s="71"/>
      <c r="AF930" s="72"/>
    </row>
    <row r="931" spans="23:32" x14ac:dyDescent="0.3">
      <c r="W931" s="18"/>
      <c r="X931" s="18"/>
      <c r="Y931" s="18"/>
      <c r="Z931" s="18"/>
      <c r="AA931" s="18"/>
      <c r="AB931" s="18"/>
      <c r="AC931" s="24"/>
      <c r="AD931" s="25"/>
      <c r="AE931" s="71"/>
      <c r="AF931" s="72"/>
    </row>
    <row r="932" spans="23:32" x14ac:dyDescent="0.3">
      <c r="W932" s="18"/>
      <c r="X932" s="18"/>
      <c r="Y932" s="18"/>
      <c r="Z932" s="18"/>
      <c r="AA932" s="18"/>
      <c r="AB932" s="18"/>
      <c r="AC932" s="24"/>
      <c r="AD932" s="25"/>
      <c r="AE932" s="71"/>
      <c r="AF932" s="72"/>
    </row>
    <row r="933" spans="23:32" x14ac:dyDescent="0.3">
      <c r="W933" s="18"/>
      <c r="X933" s="18"/>
      <c r="Y933" s="18"/>
      <c r="Z933" s="18"/>
      <c r="AA933" s="18"/>
      <c r="AB933" s="18"/>
      <c r="AC933" s="24"/>
      <c r="AD933" s="25"/>
      <c r="AE933" s="71"/>
      <c r="AF933" s="72"/>
    </row>
    <row r="934" spans="23:32" x14ac:dyDescent="0.3">
      <c r="W934" s="18"/>
      <c r="X934" s="18"/>
      <c r="Y934" s="18"/>
      <c r="Z934" s="18"/>
      <c r="AA934" s="18"/>
      <c r="AB934" s="18"/>
      <c r="AC934" s="24"/>
      <c r="AD934" s="25"/>
      <c r="AE934" s="71"/>
      <c r="AF934" s="72"/>
    </row>
    <row r="935" spans="23:32" x14ac:dyDescent="0.3">
      <c r="W935" s="18"/>
      <c r="X935" s="18"/>
      <c r="Y935" s="18"/>
      <c r="Z935" s="18"/>
      <c r="AA935" s="18"/>
      <c r="AB935" s="18"/>
      <c r="AC935" s="24"/>
      <c r="AD935" s="25"/>
      <c r="AE935" s="71"/>
      <c r="AF935" s="72"/>
    </row>
    <row r="936" spans="23:32" x14ac:dyDescent="0.3">
      <c r="W936" s="18"/>
      <c r="X936" s="18"/>
      <c r="Y936" s="18"/>
      <c r="Z936" s="18"/>
      <c r="AA936" s="18"/>
      <c r="AB936" s="18"/>
      <c r="AC936" s="24"/>
      <c r="AD936" s="25"/>
      <c r="AE936" s="71"/>
      <c r="AF936" s="72"/>
    </row>
    <row r="937" spans="23:32" x14ac:dyDescent="0.3">
      <c r="W937" s="18"/>
      <c r="X937" s="18"/>
      <c r="Y937" s="18"/>
      <c r="Z937" s="18"/>
      <c r="AA937" s="18"/>
      <c r="AB937" s="18"/>
      <c r="AC937" s="24"/>
      <c r="AD937" s="25"/>
      <c r="AE937" s="71"/>
      <c r="AF937" s="72"/>
    </row>
    <row r="938" spans="23:32" x14ac:dyDescent="0.3">
      <c r="W938" s="18"/>
      <c r="X938" s="18"/>
      <c r="Y938" s="18"/>
      <c r="Z938" s="18"/>
      <c r="AA938" s="18"/>
      <c r="AB938" s="18"/>
      <c r="AC938" s="24"/>
      <c r="AD938" s="25"/>
      <c r="AE938" s="71"/>
      <c r="AF938" s="72"/>
    </row>
    <row r="939" spans="23:32" x14ac:dyDescent="0.3">
      <c r="W939" s="18"/>
      <c r="X939" s="18"/>
      <c r="Y939" s="18"/>
      <c r="Z939" s="18"/>
      <c r="AA939" s="18"/>
      <c r="AB939" s="18"/>
      <c r="AC939" s="24"/>
      <c r="AD939" s="25"/>
      <c r="AE939" s="71"/>
      <c r="AF939" s="72"/>
    </row>
    <row r="940" spans="23:32" x14ac:dyDescent="0.3">
      <c r="W940" s="18"/>
      <c r="X940" s="18"/>
      <c r="Y940" s="18"/>
      <c r="Z940" s="18"/>
      <c r="AA940" s="18"/>
      <c r="AB940" s="18"/>
      <c r="AC940" s="24"/>
      <c r="AD940" s="25"/>
      <c r="AE940" s="71"/>
      <c r="AF940" s="72"/>
    </row>
    <row r="941" spans="23:32" x14ac:dyDescent="0.3">
      <c r="W941" s="18"/>
      <c r="X941" s="18"/>
      <c r="Y941" s="18"/>
      <c r="Z941" s="18"/>
      <c r="AA941" s="18"/>
      <c r="AB941" s="18"/>
      <c r="AC941" s="24"/>
      <c r="AD941" s="25"/>
      <c r="AE941" s="71"/>
      <c r="AF941" s="72"/>
    </row>
    <row r="942" spans="23:32" x14ac:dyDescent="0.3">
      <c r="W942" s="18"/>
      <c r="X942" s="18"/>
      <c r="Y942" s="18"/>
      <c r="Z942" s="18"/>
      <c r="AA942" s="18"/>
      <c r="AB942" s="18"/>
      <c r="AC942" s="24"/>
      <c r="AD942" s="25"/>
      <c r="AE942" s="71"/>
      <c r="AF942" s="72"/>
    </row>
    <row r="943" spans="23:32" x14ac:dyDescent="0.3">
      <c r="W943" s="18"/>
      <c r="X943" s="18"/>
      <c r="Y943" s="18"/>
      <c r="Z943" s="18"/>
      <c r="AA943" s="18"/>
      <c r="AB943" s="18"/>
      <c r="AC943" s="24"/>
      <c r="AD943" s="25"/>
      <c r="AE943" s="71"/>
      <c r="AF943" s="72"/>
    </row>
    <row r="944" spans="23:32" x14ac:dyDescent="0.3">
      <c r="W944" s="18"/>
      <c r="X944" s="18"/>
      <c r="Y944" s="18"/>
      <c r="Z944" s="18"/>
      <c r="AA944" s="18"/>
      <c r="AB944" s="18"/>
      <c r="AC944" s="24"/>
      <c r="AD944" s="25"/>
      <c r="AE944" s="71"/>
      <c r="AF944" s="72"/>
    </row>
    <row r="945" spans="23:32" x14ac:dyDescent="0.3">
      <c r="W945" s="18"/>
      <c r="X945" s="18"/>
      <c r="Y945" s="18"/>
      <c r="Z945" s="18"/>
      <c r="AA945" s="18"/>
      <c r="AB945" s="18"/>
      <c r="AC945" s="24"/>
      <c r="AD945" s="25"/>
      <c r="AE945" s="71"/>
      <c r="AF945" s="72"/>
    </row>
    <row r="946" spans="23:32" x14ac:dyDescent="0.3">
      <c r="W946" s="18"/>
      <c r="X946" s="18"/>
      <c r="Y946" s="18"/>
      <c r="Z946" s="18"/>
      <c r="AA946" s="18"/>
      <c r="AB946" s="18"/>
      <c r="AC946" s="24"/>
      <c r="AD946" s="25"/>
      <c r="AE946" s="71"/>
      <c r="AF946" s="72"/>
    </row>
    <row r="947" spans="23:32" x14ac:dyDescent="0.3">
      <c r="W947" s="18"/>
      <c r="X947" s="18"/>
      <c r="Y947" s="18"/>
      <c r="Z947" s="18"/>
      <c r="AA947" s="18"/>
      <c r="AB947" s="18"/>
      <c r="AC947" s="24"/>
      <c r="AD947" s="25"/>
      <c r="AE947" s="71"/>
      <c r="AF947" s="72"/>
    </row>
    <row r="948" spans="23:32" x14ac:dyDescent="0.3">
      <c r="W948" s="18"/>
      <c r="X948" s="18"/>
      <c r="Y948" s="18"/>
      <c r="Z948" s="18"/>
      <c r="AA948" s="18"/>
      <c r="AB948" s="18"/>
      <c r="AC948" s="24"/>
      <c r="AD948" s="25"/>
      <c r="AE948" s="71"/>
      <c r="AF948" s="72"/>
    </row>
    <row r="949" spans="23:32" x14ac:dyDescent="0.3">
      <c r="W949" s="18"/>
      <c r="X949" s="18"/>
      <c r="Y949" s="18"/>
      <c r="Z949" s="18"/>
      <c r="AA949" s="18"/>
      <c r="AB949" s="18"/>
      <c r="AC949" s="24"/>
      <c r="AD949" s="25"/>
      <c r="AE949" s="71"/>
      <c r="AF949" s="72"/>
    </row>
    <row r="950" spans="23:32" x14ac:dyDescent="0.3">
      <c r="W950" s="18"/>
      <c r="X950" s="18"/>
      <c r="Y950" s="18"/>
      <c r="Z950" s="18"/>
      <c r="AA950" s="18"/>
      <c r="AB950" s="18"/>
      <c r="AC950" s="24"/>
      <c r="AD950" s="25"/>
      <c r="AE950" s="71"/>
      <c r="AF950" s="72"/>
    </row>
    <row r="951" spans="23:32" x14ac:dyDescent="0.3">
      <c r="W951" s="18"/>
      <c r="X951" s="18"/>
      <c r="Y951" s="18"/>
      <c r="Z951" s="18"/>
      <c r="AA951" s="18"/>
      <c r="AB951" s="18"/>
      <c r="AC951" s="24"/>
      <c r="AD951" s="25"/>
      <c r="AE951" s="71"/>
      <c r="AF951" s="72"/>
    </row>
    <row r="952" spans="23:32" x14ac:dyDescent="0.3">
      <c r="W952" s="18"/>
      <c r="X952" s="18"/>
      <c r="Y952" s="18"/>
      <c r="Z952" s="18"/>
      <c r="AA952" s="18"/>
      <c r="AB952" s="18"/>
      <c r="AC952" s="24"/>
      <c r="AD952" s="25"/>
      <c r="AE952" s="71"/>
      <c r="AF952" s="72"/>
    </row>
    <row r="953" spans="23:32" x14ac:dyDescent="0.3">
      <c r="W953" s="18"/>
      <c r="X953" s="18"/>
      <c r="Y953" s="18"/>
      <c r="Z953" s="18"/>
      <c r="AA953" s="18"/>
      <c r="AB953" s="18"/>
      <c r="AC953" s="24"/>
      <c r="AD953" s="25"/>
      <c r="AE953" s="71"/>
      <c r="AF953" s="72"/>
    </row>
    <row r="954" spans="23:32" x14ac:dyDescent="0.3">
      <c r="W954" s="18"/>
      <c r="X954" s="18"/>
      <c r="Y954" s="18"/>
      <c r="Z954" s="18"/>
      <c r="AA954" s="18"/>
      <c r="AB954" s="18"/>
      <c r="AC954" s="24"/>
      <c r="AD954" s="25"/>
      <c r="AE954" s="71"/>
      <c r="AF954" s="72"/>
    </row>
    <row r="955" spans="23:32" x14ac:dyDescent="0.3">
      <c r="W955" s="18"/>
      <c r="X955" s="18"/>
      <c r="Y955" s="18"/>
      <c r="Z955" s="18"/>
      <c r="AA955" s="18"/>
      <c r="AB955" s="18"/>
      <c r="AC955" s="24"/>
      <c r="AD955" s="25"/>
      <c r="AE955" s="71"/>
      <c r="AF955" s="72"/>
    </row>
    <row r="956" spans="23:32" x14ac:dyDescent="0.3">
      <c r="W956" s="18"/>
      <c r="X956" s="18"/>
      <c r="Y956" s="18"/>
      <c r="Z956" s="18"/>
      <c r="AA956" s="18"/>
      <c r="AB956" s="18"/>
      <c r="AC956" s="24"/>
      <c r="AD956" s="25"/>
      <c r="AE956" s="71"/>
      <c r="AF956" s="72"/>
    </row>
    <row r="957" spans="23:32" x14ac:dyDescent="0.3">
      <c r="W957" s="18"/>
      <c r="X957" s="18"/>
      <c r="Y957" s="18"/>
      <c r="Z957" s="18"/>
      <c r="AA957" s="18"/>
      <c r="AB957" s="18"/>
      <c r="AC957" s="24"/>
      <c r="AD957" s="25"/>
      <c r="AE957" s="71"/>
      <c r="AF957" s="72"/>
    </row>
    <row r="958" spans="23:32" x14ac:dyDescent="0.3">
      <c r="W958" s="18"/>
      <c r="X958" s="18"/>
      <c r="Y958" s="18"/>
      <c r="Z958" s="18"/>
      <c r="AA958" s="18"/>
      <c r="AB958" s="18"/>
      <c r="AC958" s="24"/>
      <c r="AD958" s="25"/>
      <c r="AE958" s="71"/>
      <c r="AF958" s="72"/>
    </row>
    <row r="959" spans="23:32" x14ac:dyDescent="0.3">
      <c r="W959" s="18"/>
      <c r="X959" s="18"/>
      <c r="Y959" s="18"/>
      <c r="Z959" s="18"/>
      <c r="AA959" s="18"/>
      <c r="AB959" s="18"/>
      <c r="AC959" s="24"/>
      <c r="AD959" s="25"/>
      <c r="AE959" s="71"/>
      <c r="AF959" s="72"/>
    </row>
    <row r="960" spans="23:32" x14ac:dyDescent="0.3">
      <c r="W960" s="18"/>
      <c r="X960" s="18"/>
      <c r="Y960" s="18"/>
      <c r="Z960" s="18"/>
      <c r="AA960" s="18"/>
      <c r="AB960" s="18"/>
      <c r="AC960" s="24"/>
      <c r="AD960" s="25"/>
      <c r="AE960" s="71"/>
      <c r="AF960" s="72"/>
    </row>
    <row r="961" spans="23:32" x14ac:dyDescent="0.3">
      <c r="W961" s="18"/>
      <c r="X961" s="18"/>
      <c r="Y961" s="18"/>
      <c r="Z961" s="18"/>
      <c r="AA961" s="18"/>
      <c r="AB961" s="18"/>
      <c r="AC961" s="24"/>
      <c r="AD961" s="25"/>
      <c r="AE961" s="71"/>
      <c r="AF961" s="72"/>
    </row>
    <row r="962" spans="23:32" x14ac:dyDescent="0.3">
      <c r="W962" s="18"/>
      <c r="X962" s="18"/>
      <c r="Y962" s="18"/>
      <c r="Z962" s="18"/>
      <c r="AA962" s="18"/>
      <c r="AB962" s="18"/>
      <c r="AC962" s="24"/>
      <c r="AD962" s="25"/>
      <c r="AE962" s="71"/>
      <c r="AF962" s="72"/>
    </row>
    <row r="963" spans="23:32" x14ac:dyDescent="0.3">
      <c r="W963" s="18"/>
      <c r="X963" s="18"/>
      <c r="Y963" s="18"/>
      <c r="Z963" s="18"/>
      <c r="AA963" s="18"/>
      <c r="AB963" s="18"/>
      <c r="AC963" s="24"/>
      <c r="AD963" s="25"/>
      <c r="AE963" s="71"/>
      <c r="AF963" s="72"/>
    </row>
    <row r="964" spans="23:32" x14ac:dyDescent="0.3">
      <c r="W964" s="18"/>
      <c r="X964" s="18"/>
      <c r="Y964" s="18"/>
      <c r="Z964" s="18"/>
      <c r="AA964" s="18"/>
      <c r="AB964" s="18"/>
      <c r="AC964" s="24"/>
      <c r="AD964" s="25"/>
      <c r="AE964" s="71"/>
      <c r="AF964" s="72"/>
    </row>
    <row r="965" spans="23:32" x14ac:dyDescent="0.3">
      <c r="W965" s="18"/>
      <c r="X965" s="18"/>
      <c r="Y965" s="18"/>
      <c r="Z965" s="18"/>
      <c r="AA965" s="18"/>
      <c r="AB965" s="18"/>
      <c r="AC965" s="24"/>
      <c r="AD965" s="25"/>
      <c r="AE965" s="71"/>
      <c r="AF965" s="72"/>
    </row>
    <row r="966" spans="23:32" x14ac:dyDescent="0.3">
      <c r="W966" s="18"/>
      <c r="X966" s="18"/>
      <c r="Y966" s="18"/>
      <c r="Z966" s="18"/>
      <c r="AA966" s="18"/>
      <c r="AB966" s="18"/>
      <c r="AC966" s="24"/>
      <c r="AD966" s="25"/>
      <c r="AE966" s="71"/>
      <c r="AF966" s="72"/>
    </row>
    <row r="967" spans="23:32" x14ac:dyDescent="0.3">
      <c r="W967" s="18"/>
      <c r="X967" s="18"/>
      <c r="Y967" s="18"/>
      <c r="Z967" s="18"/>
      <c r="AA967" s="18"/>
      <c r="AB967" s="18"/>
      <c r="AC967" s="24"/>
      <c r="AD967" s="25"/>
      <c r="AE967" s="71"/>
      <c r="AF967" s="72"/>
    </row>
    <row r="968" spans="23:32" x14ac:dyDescent="0.3">
      <c r="W968" s="18"/>
      <c r="X968" s="18"/>
      <c r="Y968" s="18"/>
      <c r="Z968" s="18"/>
      <c r="AA968" s="18"/>
      <c r="AB968" s="18"/>
      <c r="AC968" s="24"/>
      <c r="AD968" s="25"/>
      <c r="AE968" s="71"/>
      <c r="AF968" s="72"/>
    </row>
    <row r="969" spans="23:32" x14ac:dyDescent="0.3">
      <c r="W969" s="18"/>
      <c r="X969" s="18"/>
      <c r="Y969" s="18"/>
      <c r="Z969" s="18"/>
      <c r="AA969" s="18"/>
      <c r="AB969" s="18"/>
      <c r="AC969" s="24"/>
      <c r="AD969" s="25"/>
      <c r="AE969" s="71"/>
      <c r="AF969" s="72"/>
    </row>
    <row r="970" spans="23:32" x14ac:dyDescent="0.3">
      <c r="W970" s="18"/>
      <c r="X970" s="18"/>
      <c r="Y970" s="18"/>
      <c r="Z970" s="18"/>
      <c r="AA970" s="18"/>
      <c r="AB970" s="18"/>
      <c r="AC970" s="24"/>
      <c r="AD970" s="25"/>
      <c r="AE970" s="71"/>
      <c r="AF970" s="72"/>
    </row>
    <row r="971" spans="23:32" x14ac:dyDescent="0.3">
      <c r="W971" s="18"/>
      <c r="X971" s="18"/>
      <c r="Y971" s="18"/>
      <c r="Z971" s="18"/>
      <c r="AA971" s="18"/>
      <c r="AB971" s="18"/>
      <c r="AC971" s="24"/>
      <c r="AD971" s="25"/>
      <c r="AE971" s="71"/>
      <c r="AF971" s="72"/>
    </row>
    <row r="972" spans="23:32" x14ac:dyDescent="0.3">
      <c r="W972" s="18"/>
      <c r="X972" s="18"/>
      <c r="Y972" s="18"/>
      <c r="Z972" s="18"/>
      <c r="AA972" s="18"/>
      <c r="AB972" s="18"/>
      <c r="AC972" s="24"/>
      <c r="AD972" s="25"/>
      <c r="AE972" s="71"/>
      <c r="AF972" s="72"/>
    </row>
    <row r="973" spans="23:32" x14ac:dyDescent="0.3">
      <c r="W973" s="18"/>
      <c r="X973" s="18"/>
      <c r="Y973" s="18"/>
      <c r="Z973" s="18"/>
      <c r="AA973" s="18"/>
      <c r="AB973" s="18"/>
      <c r="AC973" s="24"/>
      <c r="AD973" s="25"/>
      <c r="AE973" s="71"/>
      <c r="AF973" s="72"/>
    </row>
    <row r="974" spans="23:32" x14ac:dyDescent="0.3">
      <c r="W974" s="18"/>
      <c r="X974" s="18"/>
      <c r="Y974" s="18"/>
      <c r="Z974" s="18"/>
      <c r="AA974" s="18"/>
      <c r="AB974" s="18"/>
      <c r="AC974" s="24"/>
      <c r="AD974" s="25"/>
      <c r="AE974" s="71"/>
      <c r="AF974" s="72"/>
    </row>
    <row r="975" spans="23:32" x14ac:dyDescent="0.3">
      <c r="W975" s="18"/>
      <c r="X975" s="18"/>
      <c r="Y975" s="18"/>
      <c r="Z975" s="18"/>
      <c r="AA975" s="18"/>
      <c r="AB975" s="18"/>
      <c r="AC975" s="24"/>
      <c r="AD975" s="25"/>
      <c r="AE975" s="71"/>
      <c r="AF975" s="72"/>
    </row>
    <row r="976" spans="23:32" x14ac:dyDescent="0.3">
      <c r="W976" s="18"/>
      <c r="X976" s="18"/>
      <c r="Y976" s="18"/>
      <c r="Z976" s="18"/>
      <c r="AA976" s="18"/>
      <c r="AB976" s="18"/>
      <c r="AC976" s="24"/>
      <c r="AD976" s="25"/>
      <c r="AE976" s="71"/>
      <c r="AF976" s="72"/>
    </row>
    <row r="977" spans="23:32" x14ac:dyDescent="0.3">
      <c r="W977" s="18"/>
      <c r="X977" s="18"/>
      <c r="Y977" s="18"/>
      <c r="Z977" s="18"/>
      <c r="AA977" s="18"/>
      <c r="AB977" s="18"/>
      <c r="AC977" s="24"/>
      <c r="AD977" s="25"/>
      <c r="AE977" s="71"/>
      <c r="AF977" s="72"/>
    </row>
    <row r="978" spans="23:32" x14ac:dyDescent="0.3">
      <c r="W978" s="18"/>
      <c r="X978" s="18"/>
      <c r="Y978" s="18"/>
      <c r="Z978" s="18"/>
      <c r="AA978" s="18"/>
      <c r="AB978" s="18"/>
      <c r="AC978" s="24"/>
      <c r="AD978" s="25"/>
      <c r="AE978" s="71"/>
      <c r="AF978" s="72"/>
    </row>
    <row r="979" spans="23:32" x14ac:dyDescent="0.3">
      <c r="W979" s="18"/>
      <c r="X979" s="18"/>
      <c r="Y979" s="18"/>
      <c r="Z979" s="18"/>
      <c r="AA979" s="18"/>
      <c r="AB979" s="18"/>
      <c r="AC979" s="24"/>
      <c r="AD979" s="25"/>
      <c r="AE979" s="71"/>
      <c r="AF979" s="72"/>
    </row>
    <row r="980" spans="23:32" x14ac:dyDescent="0.3">
      <c r="W980" s="18"/>
      <c r="X980" s="18"/>
      <c r="Y980" s="18"/>
      <c r="Z980" s="18"/>
      <c r="AA980" s="18"/>
      <c r="AB980" s="18"/>
      <c r="AC980" s="24"/>
      <c r="AD980" s="25"/>
      <c r="AE980" s="71"/>
      <c r="AF980" s="72"/>
    </row>
    <row r="981" spans="23:32" x14ac:dyDescent="0.3">
      <c r="W981" s="18"/>
      <c r="X981" s="18"/>
      <c r="Y981" s="18"/>
      <c r="Z981" s="18"/>
      <c r="AA981" s="18"/>
      <c r="AB981" s="18"/>
      <c r="AC981" s="24"/>
      <c r="AD981" s="25"/>
      <c r="AE981" s="71"/>
      <c r="AF981" s="72"/>
    </row>
    <row r="982" spans="23:32" x14ac:dyDescent="0.3">
      <c r="W982" s="18"/>
      <c r="X982" s="18"/>
      <c r="Y982" s="18"/>
      <c r="Z982" s="18"/>
      <c r="AA982" s="18"/>
      <c r="AB982" s="18"/>
      <c r="AC982" s="24"/>
      <c r="AD982" s="25"/>
      <c r="AE982" s="71"/>
      <c r="AF982" s="72"/>
    </row>
    <row r="983" spans="23:32" x14ac:dyDescent="0.3">
      <c r="W983" s="18"/>
      <c r="X983" s="18"/>
      <c r="Y983" s="18"/>
      <c r="Z983" s="18"/>
      <c r="AA983" s="18"/>
      <c r="AB983" s="18"/>
      <c r="AC983" s="24"/>
      <c r="AD983" s="25"/>
      <c r="AE983" s="71"/>
      <c r="AF983" s="72"/>
    </row>
    <row r="984" spans="23:32" x14ac:dyDescent="0.3">
      <c r="W984" s="18"/>
      <c r="X984" s="18"/>
      <c r="Y984" s="18"/>
      <c r="Z984" s="18"/>
      <c r="AA984" s="18"/>
      <c r="AB984" s="18"/>
      <c r="AC984" s="24"/>
      <c r="AD984" s="25"/>
      <c r="AE984" s="71"/>
      <c r="AF984" s="72"/>
    </row>
    <row r="985" spans="23:32" x14ac:dyDescent="0.3">
      <c r="W985" s="18"/>
      <c r="X985" s="18"/>
      <c r="Y985" s="18"/>
      <c r="Z985" s="18"/>
      <c r="AA985" s="18"/>
      <c r="AB985" s="18"/>
      <c r="AC985" s="24"/>
      <c r="AD985" s="25"/>
      <c r="AE985" s="71"/>
      <c r="AF985" s="72"/>
    </row>
    <row r="986" spans="23:32" x14ac:dyDescent="0.3">
      <c r="W986" s="18"/>
      <c r="X986" s="18"/>
      <c r="Y986" s="18"/>
      <c r="Z986" s="18"/>
      <c r="AA986" s="18"/>
      <c r="AB986" s="18"/>
      <c r="AC986" s="24"/>
      <c r="AD986" s="25"/>
      <c r="AE986" s="71"/>
      <c r="AF986" s="72"/>
    </row>
    <row r="987" spans="23:32" x14ac:dyDescent="0.3">
      <c r="W987" s="18"/>
      <c r="X987" s="18"/>
      <c r="Y987" s="18"/>
      <c r="Z987" s="18"/>
      <c r="AA987" s="18"/>
      <c r="AB987" s="18"/>
      <c r="AC987" s="24"/>
      <c r="AD987" s="25"/>
      <c r="AE987" s="71"/>
      <c r="AF987" s="72"/>
    </row>
    <row r="988" spans="23:32" x14ac:dyDescent="0.3">
      <c r="W988" s="18"/>
      <c r="X988" s="18"/>
      <c r="Y988" s="18"/>
      <c r="Z988" s="18"/>
      <c r="AA988" s="18"/>
      <c r="AB988" s="18"/>
      <c r="AC988" s="24"/>
      <c r="AD988" s="25"/>
      <c r="AE988" s="71"/>
      <c r="AF988" s="72"/>
    </row>
    <row r="989" spans="23:32" x14ac:dyDescent="0.3">
      <c r="W989" s="18"/>
      <c r="X989" s="18"/>
      <c r="Y989" s="18"/>
      <c r="Z989" s="18"/>
      <c r="AA989" s="18"/>
      <c r="AB989" s="18"/>
      <c r="AC989" s="24"/>
      <c r="AD989" s="25"/>
      <c r="AE989" s="71"/>
      <c r="AF989" s="72"/>
    </row>
    <row r="990" spans="23:32" x14ac:dyDescent="0.3">
      <c r="W990" s="18"/>
      <c r="X990" s="18"/>
      <c r="Y990" s="18"/>
      <c r="Z990" s="18"/>
      <c r="AA990" s="18"/>
      <c r="AB990" s="18"/>
      <c r="AC990" s="24"/>
      <c r="AD990" s="25"/>
      <c r="AE990" s="71"/>
      <c r="AF990" s="72"/>
    </row>
    <row r="991" spans="23:32" x14ac:dyDescent="0.3">
      <c r="W991" s="18"/>
      <c r="X991" s="18"/>
      <c r="Y991" s="18"/>
      <c r="Z991" s="18"/>
      <c r="AA991" s="18"/>
      <c r="AB991" s="18"/>
      <c r="AC991" s="24"/>
      <c r="AD991" s="25"/>
      <c r="AE991" s="71"/>
      <c r="AF991" s="72"/>
    </row>
    <row r="992" spans="23:32" x14ac:dyDescent="0.3">
      <c r="W992" s="18"/>
      <c r="X992" s="18"/>
      <c r="Y992" s="18"/>
      <c r="Z992" s="18"/>
      <c r="AA992" s="18"/>
      <c r="AB992" s="18"/>
      <c r="AC992" s="24"/>
      <c r="AD992" s="25"/>
      <c r="AE992" s="71"/>
      <c r="AF992" s="72"/>
    </row>
    <row r="993" spans="23:32" x14ac:dyDescent="0.3">
      <c r="W993" s="18"/>
      <c r="X993" s="18"/>
      <c r="Y993" s="18"/>
      <c r="Z993" s="18"/>
      <c r="AA993" s="18"/>
      <c r="AB993" s="18"/>
      <c r="AC993" s="24"/>
      <c r="AD993" s="25"/>
      <c r="AE993" s="71"/>
      <c r="AF993" s="72"/>
    </row>
    <row r="994" spans="23:32" x14ac:dyDescent="0.3">
      <c r="W994" s="18"/>
      <c r="X994" s="18"/>
      <c r="Y994" s="18"/>
      <c r="Z994" s="18"/>
      <c r="AA994" s="18"/>
      <c r="AB994" s="18"/>
      <c r="AC994" s="24"/>
      <c r="AD994" s="25"/>
      <c r="AE994" s="71"/>
      <c r="AF994" s="72"/>
    </row>
    <row r="995" spans="23:32" x14ac:dyDescent="0.3">
      <c r="W995" s="18"/>
      <c r="X995" s="18"/>
      <c r="Y995" s="18"/>
      <c r="Z995" s="18"/>
      <c r="AA995" s="18"/>
      <c r="AB995" s="18"/>
      <c r="AC995" s="24"/>
      <c r="AD995" s="25"/>
      <c r="AE995" s="71"/>
      <c r="AF995" s="72"/>
    </row>
    <row r="996" spans="23:32" x14ac:dyDescent="0.3">
      <c r="W996" s="18"/>
      <c r="X996" s="18"/>
      <c r="Y996" s="18"/>
      <c r="Z996" s="18"/>
      <c r="AA996" s="18"/>
      <c r="AB996" s="18"/>
      <c r="AC996" s="24"/>
      <c r="AD996" s="25"/>
      <c r="AE996" s="71"/>
      <c r="AF996" s="72"/>
    </row>
    <row r="997" spans="23:32" x14ac:dyDescent="0.3">
      <c r="W997" s="18"/>
      <c r="X997" s="18"/>
      <c r="Y997" s="18"/>
      <c r="Z997" s="18"/>
      <c r="AA997" s="18"/>
      <c r="AB997" s="18"/>
      <c r="AC997" s="24"/>
      <c r="AD997" s="25"/>
      <c r="AE997" s="71"/>
      <c r="AF997" s="72"/>
    </row>
    <row r="998" spans="23:32" x14ac:dyDescent="0.3">
      <c r="W998" s="18"/>
      <c r="X998" s="18"/>
      <c r="Y998" s="18"/>
      <c r="Z998" s="18"/>
      <c r="AA998" s="18"/>
      <c r="AB998" s="18"/>
      <c r="AC998" s="24"/>
      <c r="AD998" s="25"/>
      <c r="AE998" s="71"/>
      <c r="AF998" s="72"/>
    </row>
    <row r="999" spans="23:32" x14ac:dyDescent="0.3">
      <c r="W999" s="18"/>
      <c r="X999" s="18"/>
      <c r="Y999" s="18"/>
      <c r="Z999" s="18"/>
      <c r="AA999" s="18"/>
      <c r="AB999" s="18"/>
      <c r="AC999" s="24"/>
      <c r="AD999" s="25"/>
      <c r="AE999" s="71"/>
      <c r="AF999" s="72"/>
    </row>
    <row r="1000" spans="23:32" x14ac:dyDescent="0.3">
      <c r="W1000" s="18"/>
      <c r="X1000" s="18"/>
      <c r="Y1000" s="18"/>
      <c r="Z1000" s="18"/>
      <c r="AA1000" s="18"/>
      <c r="AB1000" s="18"/>
      <c r="AC1000" s="24"/>
      <c r="AD1000" s="25"/>
      <c r="AE1000" s="71"/>
      <c r="AF1000" s="72"/>
    </row>
    <row r="1001" spans="23:32" x14ac:dyDescent="0.3">
      <c r="W1001" s="18"/>
      <c r="X1001" s="18"/>
      <c r="Y1001" s="18"/>
      <c r="Z1001" s="18"/>
      <c r="AA1001" s="18"/>
      <c r="AB1001" s="18"/>
      <c r="AC1001" s="24"/>
      <c r="AD1001" s="25"/>
      <c r="AE1001" s="71"/>
      <c r="AF1001" s="72"/>
    </row>
    <row r="1002" spans="23:32" x14ac:dyDescent="0.3">
      <c r="W1002" s="18"/>
      <c r="X1002" s="18"/>
      <c r="Y1002" s="18"/>
      <c r="Z1002" s="18"/>
      <c r="AA1002" s="18"/>
      <c r="AB1002" s="18"/>
      <c r="AC1002" s="24"/>
      <c r="AD1002" s="25"/>
      <c r="AE1002" s="71"/>
      <c r="AF1002" s="72"/>
    </row>
    <row r="1003" spans="23:32" x14ac:dyDescent="0.3">
      <c r="W1003" s="18"/>
      <c r="X1003" s="18"/>
      <c r="Y1003" s="18"/>
      <c r="Z1003" s="18"/>
      <c r="AA1003" s="18"/>
      <c r="AB1003" s="18"/>
      <c r="AC1003" s="24"/>
      <c r="AD1003" s="25"/>
      <c r="AE1003" s="71"/>
      <c r="AF1003" s="72"/>
    </row>
    <row r="1004" spans="23:32" x14ac:dyDescent="0.3">
      <c r="W1004" s="18"/>
      <c r="X1004" s="18"/>
      <c r="Y1004" s="18"/>
      <c r="Z1004" s="18"/>
      <c r="AA1004" s="18"/>
      <c r="AB1004" s="18"/>
      <c r="AC1004" s="24"/>
      <c r="AD1004" s="25"/>
      <c r="AE1004" s="71"/>
      <c r="AF1004" s="72"/>
    </row>
    <row r="1005" spans="23:32" x14ac:dyDescent="0.3">
      <c r="W1005" s="18"/>
      <c r="X1005" s="18"/>
      <c r="Y1005" s="18"/>
      <c r="Z1005" s="18"/>
      <c r="AA1005" s="18"/>
      <c r="AB1005" s="18"/>
      <c r="AC1005" s="24"/>
      <c r="AD1005" s="25"/>
      <c r="AE1005" s="71"/>
      <c r="AF1005" s="72"/>
    </row>
    <row r="1006" spans="23:32" x14ac:dyDescent="0.3">
      <c r="W1006" s="18"/>
      <c r="X1006" s="18"/>
      <c r="Y1006" s="18"/>
      <c r="Z1006" s="18"/>
      <c r="AA1006" s="18"/>
      <c r="AB1006" s="18"/>
      <c r="AC1006" s="24"/>
      <c r="AD1006" s="25"/>
      <c r="AE1006" s="71"/>
      <c r="AF1006" s="72"/>
    </row>
    <row r="1007" spans="23:32" x14ac:dyDescent="0.3">
      <c r="W1007" s="18"/>
      <c r="X1007" s="18"/>
      <c r="Y1007" s="18"/>
      <c r="Z1007" s="18"/>
      <c r="AA1007" s="18"/>
      <c r="AB1007" s="18"/>
      <c r="AC1007" s="24"/>
      <c r="AD1007" s="25"/>
      <c r="AE1007" s="71"/>
      <c r="AF1007" s="72"/>
    </row>
    <row r="1008" spans="23:32" x14ac:dyDescent="0.3">
      <c r="W1008" s="18"/>
      <c r="X1008" s="18"/>
      <c r="Y1008" s="18"/>
      <c r="Z1008" s="18"/>
      <c r="AA1008" s="18"/>
      <c r="AB1008" s="18"/>
      <c r="AC1008" s="24"/>
      <c r="AD1008" s="25"/>
      <c r="AE1008" s="71"/>
      <c r="AF1008" s="72"/>
    </row>
    <row r="1009" spans="23:32" x14ac:dyDescent="0.3">
      <c r="W1009" s="18"/>
      <c r="X1009" s="18"/>
      <c r="Y1009" s="18"/>
      <c r="Z1009" s="18"/>
      <c r="AA1009" s="18"/>
      <c r="AB1009" s="18"/>
      <c r="AC1009" s="24"/>
      <c r="AD1009" s="25"/>
      <c r="AE1009" s="71"/>
      <c r="AF1009" s="72"/>
    </row>
    <row r="1010" spans="23:32" x14ac:dyDescent="0.3">
      <c r="W1010" s="18"/>
      <c r="X1010" s="18"/>
      <c r="Y1010" s="18"/>
      <c r="Z1010" s="18"/>
      <c r="AA1010" s="18"/>
      <c r="AB1010" s="18"/>
      <c r="AC1010" s="24"/>
      <c r="AD1010" s="25"/>
      <c r="AE1010" s="71"/>
      <c r="AF1010" s="72"/>
    </row>
    <row r="1011" spans="23:32" x14ac:dyDescent="0.3">
      <c r="W1011" s="18"/>
      <c r="X1011" s="18"/>
      <c r="Y1011" s="18"/>
      <c r="Z1011" s="18"/>
      <c r="AA1011" s="18"/>
      <c r="AB1011" s="18"/>
      <c r="AC1011" s="24"/>
      <c r="AD1011" s="25"/>
      <c r="AE1011" s="71"/>
      <c r="AF1011" s="72"/>
    </row>
    <row r="1012" spans="23:32" x14ac:dyDescent="0.3">
      <c r="W1012" s="18"/>
      <c r="X1012" s="18"/>
      <c r="Y1012" s="18"/>
      <c r="Z1012" s="18"/>
      <c r="AA1012" s="18"/>
      <c r="AB1012" s="18"/>
      <c r="AC1012" s="24"/>
      <c r="AD1012" s="25"/>
      <c r="AE1012" s="71"/>
      <c r="AF1012" s="72"/>
    </row>
    <row r="1013" spans="23:32" x14ac:dyDescent="0.3">
      <c r="W1013" s="18"/>
      <c r="X1013" s="18"/>
      <c r="Y1013" s="18"/>
      <c r="Z1013" s="18"/>
      <c r="AA1013" s="18"/>
      <c r="AB1013" s="18"/>
      <c r="AC1013" s="24"/>
      <c r="AD1013" s="25"/>
      <c r="AE1013" s="71"/>
      <c r="AF1013" s="72"/>
    </row>
    <row r="1014" spans="23:32" x14ac:dyDescent="0.3">
      <c r="W1014" s="18"/>
      <c r="X1014" s="18"/>
      <c r="Y1014" s="18"/>
      <c r="Z1014" s="18"/>
      <c r="AA1014" s="18"/>
      <c r="AB1014" s="18"/>
      <c r="AC1014" s="24"/>
      <c r="AD1014" s="25"/>
      <c r="AE1014" s="71"/>
      <c r="AF1014" s="72"/>
    </row>
    <row r="1015" spans="23:32" x14ac:dyDescent="0.3">
      <c r="W1015" s="18"/>
      <c r="X1015" s="18"/>
      <c r="Y1015" s="18"/>
      <c r="Z1015" s="18"/>
      <c r="AA1015" s="18"/>
      <c r="AB1015" s="18"/>
      <c r="AC1015" s="24"/>
      <c r="AD1015" s="25"/>
      <c r="AE1015" s="71"/>
      <c r="AF1015" s="72"/>
    </row>
    <row r="1016" spans="23:32" x14ac:dyDescent="0.3">
      <c r="W1016" s="18"/>
      <c r="X1016" s="18"/>
      <c r="Y1016" s="18"/>
      <c r="Z1016" s="18"/>
      <c r="AA1016" s="18"/>
      <c r="AB1016" s="18"/>
      <c r="AC1016" s="24"/>
      <c r="AD1016" s="25"/>
      <c r="AE1016" s="71"/>
      <c r="AF1016" s="72"/>
    </row>
    <row r="1017" spans="23:32" x14ac:dyDescent="0.3">
      <c r="W1017" s="18"/>
      <c r="X1017" s="18"/>
      <c r="Y1017" s="18"/>
      <c r="Z1017" s="18"/>
      <c r="AA1017" s="18"/>
      <c r="AB1017" s="18"/>
      <c r="AC1017" s="24"/>
      <c r="AD1017" s="25"/>
      <c r="AE1017" s="71"/>
      <c r="AF1017" s="72"/>
    </row>
    <row r="1018" spans="23:32" x14ac:dyDescent="0.3">
      <c r="W1018" s="18"/>
      <c r="X1018" s="18"/>
      <c r="Y1018" s="18"/>
      <c r="Z1018" s="18"/>
      <c r="AA1018" s="18"/>
      <c r="AB1018" s="18"/>
      <c r="AC1018" s="24"/>
      <c r="AD1018" s="25"/>
      <c r="AE1018" s="71"/>
      <c r="AF1018" s="72"/>
    </row>
    <row r="1019" spans="23:32" x14ac:dyDescent="0.3">
      <c r="W1019" s="18"/>
      <c r="X1019" s="18"/>
      <c r="Y1019" s="18"/>
      <c r="Z1019" s="18"/>
      <c r="AA1019" s="18"/>
      <c r="AB1019" s="18"/>
      <c r="AC1019" s="24"/>
      <c r="AD1019" s="25"/>
      <c r="AE1019" s="71"/>
      <c r="AF1019" s="72"/>
    </row>
    <row r="1020" spans="23:32" x14ac:dyDescent="0.3">
      <c r="W1020" s="18"/>
      <c r="X1020" s="18"/>
      <c r="Y1020" s="18"/>
      <c r="Z1020" s="18"/>
      <c r="AA1020" s="18"/>
      <c r="AB1020" s="18"/>
      <c r="AC1020" s="24"/>
      <c r="AD1020" s="25"/>
      <c r="AE1020" s="71"/>
      <c r="AF1020" s="72"/>
    </row>
    <row r="1021" spans="23:32" x14ac:dyDescent="0.3">
      <c r="W1021" s="18"/>
      <c r="X1021" s="18"/>
      <c r="Y1021" s="18"/>
      <c r="Z1021" s="18"/>
      <c r="AA1021" s="18"/>
      <c r="AB1021" s="18"/>
      <c r="AC1021" s="24"/>
      <c r="AD1021" s="25"/>
      <c r="AE1021" s="71"/>
      <c r="AF1021" s="72"/>
    </row>
    <row r="1022" spans="23:32" x14ac:dyDescent="0.3">
      <c r="W1022" s="18"/>
      <c r="X1022" s="18"/>
      <c r="Y1022" s="18"/>
      <c r="Z1022" s="18"/>
      <c r="AA1022" s="18"/>
      <c r="AB1022" s="18"/>
      <c r="AC1022" s="24"/>
      <c r="AD1022" s="25"/>
      <c r="AE1022" s="71"/>
      <c r="AF1022" s="72"/>
    </row>
    <row r="1023" spans="23:32" x14ac:dyDescent="0.3">
      <c r="W1023" s="18"/>
      <c r="X1023" s="18"/>
      <c r="Y1023" s="18"/>
      <c r="Z1023" s="18"/>
      <c r="AA1023" s="18"/>
      <c r="AB1023" s="18"/>
      <c r="AC1023" s="24"/>
      <c r="AD1023" s="25"/>
      <c r="AE1023" s="71"/>
      <c r="AF1023" s="72"/>
    </row>
    <row r="1024" spans="23:32" x14ac:dyDescent="0.3">
      <c r="W1024" s="18"/>
      <c r="X1024" s="18"/>
      <c r="Y1024" s="18"/>
      <c r="Z1024" s="18"/>
      <c r="AA1024" s="18"/>
      <c r="AB1024" s="18"/>
      <c r="AC1024" s="24"/>
      <c r="AD1024" s="25"/>
      <c r="AE1024" s="71"/>
      <c r="AF1024" s="72"/>
    </row>
    <row r="1025" spans="23:32" x14ac:dyDescent="0.3">
      <c r="W1025" s="18"/>
      <c r="X1025" s="18"/>
      <c r="Y1025" s="18"/>
      <c r="Z1025" s="18"/>
      <c r="AA1025" s="18"/>
      <c r="AB1025" s="18"/>
      <c r="AC1025" s="24"/>
      <c r="AD1025" s="25"/>
      <c r="AE1025" s="71"/>
      <c r="AF1025" s="72"/>
    </row>
    <row r="1026" spans="23:32" x14ac:dyDescent="0.3">
      <c r="W1026" s="18"/>
      <c r="X1026" s="18"/>
      <c r="Y1026" s="18"/>
      <c r="Z1026" s="18"/>
      <c r="AA1026" s="18"/>
      <c r="AB1026" s="18"/>
      <c r="AC1026" s="24"/>
      <c r="AD1026" s="25"/>
      <c r="AE1026" s="71"/>
      <c r="AF1026" s="72"/>
    </row>
    <row r="1027" spans="23:32" x14ac:dyDescent="0.3">
      <c r="W1027" s="18"/>
      <c r="X1027" s="18"/>
      <c r="Y1027" s="18"/>
      <c r="Z1027" s="18"/>
      <c r="AA1027" s="18"/>
      <c r="AB1027" s="18"/>
      <c r="AC1027" s="24"/>
      <c r="AD1027" s="25"/>
      <c r="AE1027" s="71"/>
      <c r="AF1027" s="72"/>
    </row>
    <row r="1028" spans="23:32" x14ac:dyDescent="0.3">
      <c r="W1028" s="18"/>
      <c r="X1028" s="18"/>
      <c r="Y1028" s="18"/>
      <c r="Z1028" s="18"/>
      <c r="AA1028" s="18"/>
      <c r="AB1028" s="18"/>
      <c r="AC1028" s="24"/>
      <c r="AD1028" s="25"/>
      <c r="AE1028" s="71"/>
      <c r="AF1028" s="72"/>
    </row>
    <row r="1029" spans="23:32" x14ac:dyDescent="0.3">
      <c r="W1029" s="18"/>
      <c r="X1029" s="18"/>
      <c r="Y1029" s="18"/>
      <c r="Z1029" s="18"/>
      <c r="AA1029" s="18"/>
      <c r="AB1029" s="18"/>
      <c r="AC1029" s="24"/>
      <c r="AD1029" s="25"/>
      <c r="AE1029" s="71"/>
      <c r="AF1029" s="72"/>
    </row>
    <row r="1030" spans="23:32" x14ac:dyDescent="0.3">
      <c r="W1030" s="18"/>
      <c r="X1030" s="18"/>
      <c r="Y1030" s="18"/>
      <c r="Z1030" s="18"/>
      <c r="AA1030" s="18"/>
      <c r="AB1030" s="18"/>
      <c r="AC1030" s="24"/>
      <c r="AD1030" s="25"/>
      <c r="AE1030" s="71"/>
      <c r="AF1030" s="72"/>
    </row>
    <row r="1031" spans="23:32" x14ac:dyDescent="0.3">
      <c r="W1031" s="18"/>
      <c r="X1031" s="18"/>
      <c r="Y1031" s="18"/>
      <c r="Z1031" s="18"/>
      <c r="AA1031" s="18"/>
      <c r="AB1031" s="18"/>
      <c r="AC1031" s="24"/>
      <c r="AD1031" s="25"/>
      <c r="AE1031" s="71"/>
      <c r="AF1031" s="72"/>
    </row>
    <row r="1032" spans="23:32" x14ac:dyDescent="0.3">
      <c r="W1032" s="18"/>
      <c r="X1032" s="18"/>
      <c r="Y1032" s="18"/>
      <c r="Z1032" s="18"/>
      <c r="AA1032" s="18"/>
      <c r="AB1032" s="18"/>
      <c r="AC1032" s="24"/>
      <c r="AD1032" s="25"/>
      <c r="AE1032" s="71"/>
      <c r="AF1032" s="72"/>
    </row>
    <row r="1033" spans="23:32" x14ac:dyDescent="0.3">
      <c r="W1033" s="18"/>
      <c r="X1033" s="18"/>
      <c r="Y1033" s="18"/>
      <c r="Z1033" s="18"/>
      <c r="AA1033" s="18"/>
      <c r="AB1033" s="18"/>
      <c r="AC1033" s="24"/>
      <c r="AD1033" s="25"/>
      <c r="AE1033" s="71"/>
      <c r="AF1033" s="72"/>
    </row>
    <row r="1034" spans="23:32" x14ac:dyDescent="0.3">
      <c r="W1034" s="18"/>
      <c r="X1034" s="18"/>
      <c r="Y1034" s="18"/>
      <c r="Z1034" s="18"/>
      <c r="AA1034" s="18"/>
      <c r="AB1034" s="18"/>
      <c r="AC1034" s="24"/>
      <c r="AD1034" s="25"/>
      <c r="AE1034" s="71"/>
      <c r="AF1034" s="72"/>
    </row>
    <row r="1035" spans="23:32" x14ac:dyDescent="0.3">
      <c r="W1035" s="18"/>
      <c r="X1035" s="18"/>
      <c r="Y1035" s="18"/>
      <c r="Z1035" s="18"/>
      <c r="AA1035" s="18"/>
      <c r="AB1035" s="18"/>
      <c r="AC1035" s="24"/>
      <c r="AD1035" s="25"/>
      <c r="AE1035" s="71"/>
      <c r="AF1035" s="72"/>
    </row>
    <row r="1036" spans="23:32" x14ac:dyDescent="0.3">
      <c r="W1036" s="18"/>
      <c r="X1036" s="18"/>
      <c r="Y1036" s="18"/>
      <c r="Z1036" s="18"/>
      <c r="AA1036" s="18"/>
      <c r="AB1036" s="18"/>
      <c r="AC1036" s="24"/>
      <c r="AD1036" s="25"/>
      <c r="AE1036" s="71"/>
      <c r="AF1036" s="72"/>
    </row>
    <row r="1037" spans="23:32" x14ac:dyDescent="0.3">
      <c r="W1037" s="18"/>
      <c r="X1037" s="18"/>
      <c r="Y1037" s="18"/>
      <c r="Z1037" s="18"/>
      <c r="AA1037" s="18"/>
      <c r="AB1037" s="18"/>
      <c r="AC1037" s="24"/>
      <c r="AD1037" s="25"/>
      <c r="AE1037" s="71"/>
      <c r="AF1037" s="72"/>
    </row>
    <row r="1038" spans="23:32" x14ac:dyDescent="0.3">
      <c r="W1038" s="18"/>
      <c r="X1038" s="18"/>
      <c r="Y1038" s="18"/>
      <c r="Z1038" s="18"/>
      <c r="AA1038" s="18"/>
      <c r="AB1038" s="18"/>
      <c r="AC1038" s="24"/>
      <c r="AD1038" s="25"/>
      <c r="AE1038" s="71"/>
      <c r="AF1038" s="72"/>
    </row>
    <row r="1039" spans="23:32" x14ac:dyDescent="0.3">
      <c r="W1039" s="18"/>
      <c r="X1039" s="18"/>
      <c r="Y1039" s="18"/>
      <c r="Z1039" s="18"/>
      <c r="AA1039" s="18"/>
      <c r="AB1039" s="18"/>
      <c r="AC1039" s="24"/>
      <c r="AD1039" s="25"/>
      <c r="AE1039" s="71"/>
      <c r="AF1039" s="72"/>
    </row>
    <row r="1040" spans="23:32" x14ac:dyDescent="0.3">
      <c r="W1040" s="18"/>
      <c r="X1040" s="18"/>
      <c r="Y1040" s="18"/>
      <c r="Z1040" s="18"/>
      <c r="AA1040" s="18"/>
      <c r="AB1040" s="18"/>
      <c r="AC1040" s="24"/>
      <c r="AD1040" s="25"/>
      <c r="AE1040" s="71"/>
      <c r="AF1040" s="72"/>
    </row>
    <row r="1041" spans="23:32" x14ac:dyDescent="0.3">
      <c r="W1041" s="18"/>
      <c r="X1041" s="18"/>
      <c r="Y1041" s="18"/>
      <c r="Z1041" s="18"/>
      <c r="AA1041" s="18"/>
      <c r="AB1041" s="18"/>
      <c r="AC1041" s="24"/>
      <c r="AD1041" s="25"/>
      <c r="AE1041" s="71"/>
      <c r="AF1041" s="72"/>
    </row>
    <row r="1042" spans="23:32" x14ac:dyDescent="0.3">
      <c r="W1042" s="18"/>
      <c r="X1042" s="18"/>
      <c r="Y1042" s="18"/>
      <c r="Z1042" s="18"/>
      <c r="AA1042" s="18"/>
      <c r="AB1042" s="18"/>
      <c r="AC1042" s="24"/>
      <c r="AD1042" s="25"/>
      <c r="AE1042" s="71"/>
      <c r="AF1042" s="72"/>
    </row>
    <row r="1043" spans="23:32" x14ac:dyDescent="0.3">
      <c r="W1043" s="18"/>
      <c r="X1043" s="18"/>
      <c r="Y1043" s="18"/>
      <c r="Z1043" s="18"/>
      <c r="AA1043" s="18"/>
      <c r="AB1043" s="18"/>
      <c r="AC1043" s="24"/>
      <c r="AD1043" s="25"/>
      <c r="AE1043" s="71"/>
      <c r="AF1043" s="72"/>
    </row>
    <row r="1044" spans="23:32" x14ac:dyDescent="0.3">
      <c r="W1044" s="18"/>
      <c r="X1044" s="18"/>
      <c r="Y1044" s="18"/>
      <c r="Z1044" s="18"/>
      <c r="AA1044" s="18"/>
      <c r="AB1044" s="18"/>
      <c r="AC1044" s="24"/>
      <c r="AD1044" s="25"/>
      <c r="AE1044" s="71"/>
      <c r="AF1044" s="72"/>
    </row>
    <row r="1045" spans="23:32" x14ac:dyDescent="0.3">
      <c r="W1045" s="18"/>
      <c r="X1045" s="18"/>
      <c r="Y1045" s="18"/>
      <c r="Z1045" s="18"/>
      <c r="AA1045" s="18"/>
      <c r="AB1045" s="18"/>
      <c r="AC1045" s="24"/>
      <c r="AD1045" s="25"/>
      <c r="AE1045" s="71"/>
      <c r="AF1045" s="72"/>
    </row>
    <row r="1046" spans="23:32" x14ac:dyDescent="0.3">
      <c r="W1046" s="18"/>
      <c r="X1046" s="18"/>
      <c r="Y1046" s="18"/>
      <c r="Z1046" s="18"/>
      <c r="AA1046" s="18"/>
      <c r="AB1046" s="18"/>
      <c r="AC1046" s="24"/>
      <c r="AD1046" s="25"/>
      <c r="AE1046" s="71"/>
      <c r="AF1046" s="72"/>
    </row>
    <row r="1047" spans="23:32" x14ac:dyDescent="0.3">
      <c r="W1047" s="18"/>
      <c r="X1047" s="18"/>
      <c r="Y1047" s="18"/>
      <c r="Z1047" s="18"/>
      <c r="AA1047" s="18"/>
      <c r="AB1047" s="18"/>
      <c r="AC1047" s="24"/>
      <c r="AD1047" s="25"/>
      <c r="AE1047" s="71"/>
      <c r="AF1047" s="72"/>
    </row>
    <row r="1048" spans="23:32" x14ac:dyDescent="0.3">
      <c r="W1048" s="18"/>
      <c r="X1048" s="18"/>
      <c r="Y1048" s="18"/>
      <c r="Z1048" s="18"/>
      <c r="AA1048" s="18"/>
      <c r="AB1048" s="18"/>
      <c r="AC1048" s="24"/>
      <c r="AD1048" s="25"/>
      <c r="AE1048" s="71"/>
      <c r="AF1048" s="72"/>
    </row>
    <row r="1049" spans="23:32" x14ac:dyDescent="0.3">
      <c r="W1049" s="18"/>
      <c r="X1049" s="18"/>
      <c r="Y1049" s="18"/>
      <c r="Z1049" s="18"/>
      <c r="AA1049" s="18"/>
      <c r="AB1049" s="18"/>
      <c r="AC1049" s="24"/>
      <c r="AD1049" s="25"/>
      <c r="AE1049" s="71"/>
      <c r="AF1049" s="72"/>
    </row>
    <row r="1050" spans="23:32" x14ac:dyDescent="0.3">
      <c r="W1050" s="18"/>
      <c r="X1050" s="18"/>
      <c r="Y1050" s="18"/>
      <c r="Z1050" s="18"/>
      <c r="AA1050" s="18"/>
      <c r="AB1050" s="18"/>
      <c r="AC1050" s="24"/>
      <c r="AD1050" s="25"/>
      <c r="AE1050" s="71"/>
      <c r="AF1050" s="72"/>
    </row>
    <row r="1051" spans="23:32" x14ac:dyDescent="0.3">
      <c r="W1051" s="18"/>
      <c r="X1051" s="18"/>
      <c r="Y1051" s="18"/>
      <c r="Z1051" s="18"/>
      <c r="AA1051" s="18"/>
      <c r="AB1051" s="18"/>
      <c r="AC1051" s="24"/>
      <c r="AD1051" s="25"/>
      <c r="AE1051" s="71"/>
      <c r="AF1051" s="72"/>
    </row>
    <row r="1052" spans="23:32" x14ac:dyDescent="0.3">
      <c r="W1052" s="18"/>
      <c r="X1052" s="18"/>
      <c r="Y1052" s="18"/>
      <c r="Z1052" s="18"/>
      <c r="AA1052" s="18"/>
      <c r="AB1052" s="18"/>
      <c r="AC1052" s="24"/>
      <c r="AD1052" s="25"/>
      <c r="AE1052" s="71"/>
      <c r="AF1052" s="72"/>
    </row>
    <row r="1053" spans="23:32" x14ac:dyDescent="0.3">
      <c r="W1053" s="18"/>
      <c r="X1053" s="18"/>
      <c r="Y1053" s="18"/>
      <c r="Z1053" s="18"/>
      <c r="AA1053" s="18"/>
      <c r="AB1053" s="18"/>
      <c r="AC1053" s="24"/>
      <c r="AD1053" s="25"/>
      <c r="AE1053" s="71"/>
      <c r="AF1053" s="72"/>
    </row>
    <row r="1054" spans="23:32" x14ac:dyDescent="0.3">
      <c r="W1054" s="18"/>
      <c r="X1054" s="18"/>
      <c r="Y1054" s="18"/>
      <c r="Z1054" s="18"/>
      <c r="AA1054" s="18"/>
      <c r="AB1054" s="18"/>
      <c r="AC1054" s="24"/>
      <c r="AD1054" s="25"/>
      <c r="AE1054" s="71"/>
      <c r="AF1054" s="72"/>
    </row>
    <row r="1055" spans="23:32" x14ac:dyDescent="0.3">
      <c r="W1055" s="18"/>
      <c r="X1055" s="18"/>
      <c r="Y1055" s="18"/>
      <c r="Z1055" s="18"/>
      <c r="AA1055" s="18"/>
      <c r="AB1055" s="18"/>
      <c r="AC1055" s="24"/>
      <c r="AD1055" s="25"/>
      <c r="AE1055" s="71"/>
      <c r="AF1055" s="72"/>
    </row>
    <row r="1056" spans="23:32" x14ac:dyDescent="0.3">
      <c r="W1056" s="18"/>
      <c r="X1056" s="18"/>
      <c r="Y1056" s="18"/>
      <c r="Z1056" s="18"/>
      <c r="AA1056" s="18"/>
      <c r="AB1056" s="18"/>
      <c r="AC1056" s="24"/>
      <c r="AD1056" s="25"/>
      <c r="AE1056" s="71"/>
      <c r="AF1056" s="72"/>
    </row>
    <row r="1057" spans="23:32" x14ac:dyDescent="0.3">
      <c r="W1057" s="18"/>
      <c r="X1057" s="18"/>
      <c r="Y1057" s="18"/>
      <c r="Z1057" s="18"/>
      <c r="AA1057" s="18"/>
      <c r="AB1057" s="18"/>
      <c r="AC1057" s="24"/>
      <c r="AD1057" s="25"/>
      <c r="AE1057" s="71"/>
      <c r="AF1057" s="72"/>
    </row>
    <row r="1058" spans="23:32" x14ac:dyDescent="0.3">
      <c r="W1058" s="18"/>
      <c r="X1058" s="18"/>
      <c r="Y1058" s="18"/>
      <c r="Z1058" s="18"/>
      <c r="AA1058" s="18"/>
      <c r="AB1058" s="18"/>
      <c r="AC1058" s="24"/>
      <c r="AD1058" s="25"/>
      <c r="AE1058" s="71"/>
      <c r="AF1058" s="72"/>
    </row>
    <row r="1059" spans="23:32" x14ac:dyDescent="0.3">
      <c r="W1059" s="18"/>
      <c r="X1059" s="18"/>
      <c r="Y1059" s="18"/>
      <c r="Z1059" s="18"/>
      <c r="AA1059" s="18"/>
      <c r="AB1059" s="18"/>
      <c r="AC1059" s="24"/>
      <c r="AD1059" s="25"/>
      <c r="AE1059" s="71"/>
      <c r="AF1059" s="72"/>
    </row>
    <row r="1060" spans="23:32" x14ac:dyDescent="0.3">
      <c r="W1060" s="18"/>
      <c r="X1060" s="18"/>
      <c r="Y1060" s="18"/>
      <c r="Z1060" s="18"/>
      <c r="AA1060" s="18"/>
      <c r="AB1060" s="18"/>
      <c r="AC1060" s="24"/>
      <c r="AD1060" s="25"/>
      <c r="AE1060" s="71"/>
      <c r="AF1060" s="72"/>
    </row>
    <row r="1061" spans="23:32" x14ac:dyDescent="0.3">
      <c r="W1061" s="18"/>
      <c r="X1061" s="18"/>
      <c r="Y1061" s="18"/>
      <c r="Z1061" s="18"/>
      <c r="AA1061" s="18"/>
      <c r="AB1061" s="18"/>
      <c r="AC1061" s="24"/>
      <c r="AD1061" s="25"/>
      <c r="AE1061" s="71"/>
      <c r="AF1061" s="72"/>
    </row>
    <row r="1062" spans="23:32" x14ac:dyDescent="0.3">
      <c r="W1062" s="18"/>
      <c r="X1062" s="18"/>
      <c r="Y1062" s="18"/>
      <c r="Z1062" s="18"/>
      <c r="AA1062" s="18"/>
      <c r="AB1062" s="18"/>
      <c r="AC1062" s="24"/>
      <c r="AD1062" s="25"/>
      <c r="AE1062" s="71"/>
      <c r="AF1062" s="72"/>
    </row>
    <row r="1063" spans="23:32" x14ac:dyDescent="0.3">
      <c r="W1063" s="18"/>
      <c r="X1063" s="18"/>
      <c r="Y1063" s="18"/>
      <c r="Z1063" s="18"/>
      <c r="AA1063" s="18"/>
      <c r="AB1063" s="18"/>
      <c r="AC1063" s="24"/>
      <c r="AD1063" s="25"/>
      <c r="AE1063" s="71"/>
      <c r="AF1063" s="72"/>
    </row>
    <row r="1064" spans="23:32" x14ac:dyDescent="0.3">
      <c r="W1064" s="18"/>
      <c r="X1064" s="18"/>
      <c r="Y1064" s="18"/>
      <c r="Z1064" s="18"/>
      <c r="AA1064" s="18"/>
      <c r="AB1064" s="18"/>
      <c r="AC1064" s="24"/>
      <c r="AD1064" s="25"/>
      <c r="AE1064" s="71"/>
      <c r="AF1064" s="72"/>
    </row>
    <row r="1065" spans="23:32" x14ac:dyDescent="0.3">
      <c r="W1065" s="18"/>
      <c r="X1065" s="18"/>
      <c r="Y1065" s="18"/>
      <c r="Z1065" s="18"/>
      <c r="AA1065" s="18"/>
      <c r="AB1065" s="18"/>
      <c r="AC1065" s="24"/>
      <c r="AD1065" s="25"/>
      <c r="AE1065" s="71"/>
      <c r="AF1065" s="72"/>
    </row>
    <row r="1066" spans="23:32" x14ac:dyDescent="0.3">
      <c r="W1066" s="18"/>
      <c r="X1066" s="18"/>
      <c r="Y1066" s="18"/>
      <c r="Z1066" s="18"/>
      <c r="AA1066" s="18"/>
      <c r="AB1066" s="18"/>
      <c r="AC1066" s="24"/>
      <c r="AD1066" s="25"/>
      <c r="AE1066" s="71"/>
      <c r="AF1066" s="72"/>
    </row>
    <row r="1067" spans="23:32" x14ac:dyDescent="0.3">
      <c r="W1067" s="18"/>
      <c r="X1067" s="18"/>
      <c r="Y1067" s="18"/>
      <c r="Z1067" s="18"/>
      <c r="AA1067" s="18"/>
      <c r="AB1067" s="18"/>
      <c r="AC1067" s="24"/>
      <c r="AD1067" s="25"/>
      <c r="AE1067" s="71"/>
      <c r="AF1067" s="72"/>
    </row>
    <row r="1068" spans="23:32" x14ac:dyDescent="0.3">
      <c r="W1068" s="18"/>
      <c r="X1068" s="18"/>
      <c r="Y1068" s="18"/>
      <c r="Z1068" s="18"/>
      <c r="AA1068" s="18"/>
      <c r="AB1068" s="18"/>
      <c r="AC1068" s="24"/>
      <c r="AD1068" s="25"/>
      <c r="AE1068" s="71"/>
      <c r="AF1068" s="72"/>
    </row>
    <row r="1069" spans="23:32" x14ac:dyDescent="0.3">
      <c r="W1069" s="18"/>
      <c r="X1069" s="18"/>
      <c r="Y1069" s="18"/>
      <c r="Z1069" s="18"/>
      <c r="AA1069" s="18"/>
      <c r="AB1069" s="18"/>
      <c r="AC1069" s="24"/>
      <c r="AD1069" s="25"/>
      <c r="AE1069" s="71"/>
      <c r="AF1069" s="72"/>
    </row>
    <row r="1070" spans="23:32" x14ac:dyDescent="0.3">
      <c r="W1070" s="18"/>
      <c r="X1070" s="18"/>
      <c r="Y1070" s="18"/>
      <c r="Z1070" s="18"/>
      <c r="AA1070" s="18"/>
      <c r="AB1070" s="18"/>
      <c r="AC1070" s="24"/>
      <c r="AD1070" s="25"/>
      <c r="AE1070" s="71"/>
      <c r="AF1070" s="72"/>
    </row>
    <row r="1071" spans="23:32" x14ac:dyDescent="0.3">
      <c r="W1071" s="18"/>
      <c r="X1071" s="18"/>
      <c r="Y1071" s="18"/>
      <c r="Z1071" s="18"/>
      <c r="AA1071" s="18"/>
      <c r="AB1071" s="18"/>
      <c r="AC1071" s="24"/>
      <c r="AD1071" s="25"/>
      <c r="AE1071" s="71"/>
      <c r="AF1071" s="72"/>
    </row>
    <row r="1072" spans="23:32" x14ac:dyDescent="0.3">
      <c r="W1072" s="18"/>
      <c r="X1072" s="18"/>
      <c r="Y1072" s="18"/>
      <c r="Z1072" s="18"/>
      <c r="AA1072" s="18"/>
      <c r="AB1072" s="18"/>
      <c r="AC1072" s="24"/>
      <c r="AD1072" s="25"/>
      <c r="AE1072" s="71"/>
      <c r="AF1072" s="72"/>
    </row>
    <row r="1073" spans="23:32" x14ac:dyDescent="0.3">
      <c r="W1073" s="18"/>
      <c r="X1073" s="18"/>
      <c r="Y1073" s="18"/>
      <c r="Z1073" s="18"/>
      <c r="AA1073" s="18"/>
      <c r="AB1073" s="18"/>
      <c r="AC1073" s="24"/>
      <c r="AD1073" s="25"/>
      <c r="AE1073" s="71"/>
      <c r="AF1073" s="72"/>
    </row>
    <row r="1074" spans="23:32" x14ac:dyDescent="0.3">
      <c r="W1074" s="18"/>
      <c r="X1074" s="18"/>
      <c r="Y1074" s="18"/>
      <c r="Z1074" s="18"/>
      <c r="AA1074" s="18"/>
      <c r="AB1074" s="18"/>
      <c r="AC1074" s="24"/>
      <c r="AD1074" s="25"/>
      <c r="AE1074" s="71"/>
      <c r="AF1074" s="72"/>
    </row>
    <row r="1075" spans="23:32" x14ac:dyDescent="0.3">
      <c r="W1075" s="18"/>
      <c r="X1075" s="18"/>
      <c r="Y1075" s="18"/>
      <c r="Z1075" s="18"/>
      <c r="AA1075" s="18"/>
      <c r="AB1075" s="18"/>
      <c r="AC1075" s="24"/>
      <c r="AD1075" s="25"/>
      <c r="AE1075" s="71"/>
      <c r="AF1075" s="72"/>
    </row>
    <row r="1076" spans="23:32" x14ac:dyDescent="0.3">
      <c r="W1076" s="18"/>
      <c r="X1076" s="18"/>
      <c r="Y1076" s="18"/>
      <c r="Z1076" s="18"/>
      <c r="AA1076" s="18"/>
      <c r="AB1076" s="18"/>
      <c r="AC1076" s="24"/>
      <c r="AD1076" s="25"/>
      <c r="AE1076" s="71"/>
      <c r="AF1076" s="72"/>
    </row>
    <row r="1077" spans="23:32" x14ac:dyDescent="0.3">
      <c r="W1077" s="18"/>
      <c r="X1077" s="18"/>
      <c r="Y1077" s="18"/>
      <c r="Z1077" s="18"/>
      <c r="AA1077" s="18"/>
      <c r="AB1077" s="18"/>
      <c r="AC1077" s="24"/>
      <c r="AD1077" s="25"/>
      <c r="AE1077" s="71"/>
      <c r="AF1077" s="72"/>
    </row>
    <row r="1078" spans="23:32" x14ac:dyDescent="0.3">
      <c r="W1078" s="18"/>
      <c r="X1078" s="18"/>
      <c r="Y1078" s="18"/>
      <c r="Z1078" s="18"/>
      <c r="AA1078" s="18"/>
      <c r="AB1078" s="18"/>
      <c r="AC1078" s="24"/>
      <c r="AD1078" s="25"/>
      <c r="AE1078" s="71"/>
      <c r="AF1078" s="72"/>
    </row>
    <row r="1079" spans="23:32" x14ac:dyDescent="0.3">
      <c r="W1079" s="18"/>
      <c r="X1079" s="18"/>
      <c r="Y1079" s="18"/>
      <c r="Z1079" s="18"/>
      <c r="AA1079" s="18"/>
      <c r="AB1079" s="18"/>
      <c r="AC1079" s="24"/>
      <c r="AD1079" s="25"/>
      <c r="AE1079" s="71"/>
      <c r="AF1079" s="72"/>
    </row>
    <row r="1080" spans="23:32" x14ac:dyDescent="0.3">
      <c r="W1080" s="18"/>
      <c r="X1080" s="18"/>
      <c r="Y1080" s="18"/>
      <c r="Z1080" s="18"/>
      <c r="AA1080" s="18"/>
      <c r="AB1080" s="18"/>
      <c r="AC1080" s="24"/>
      <c r="AD1080" s="25"/>
      <c r="AE1080" s="71"/>
      <c r="AF1080" s="72"/>
    </row>
    <row r="1081" spans="23:32" x14ac:dyDescent="0.3">
      <c r="W1081" s="18"/>
      <c r="X1081" s="18"/>
      <c r="Y1081" s="18"/>
      <c r="Z1081" s="18"/>
      <c r="AA1081" s="18"/>
      <c r="AB1081" s="18"/>
      <c r="AC1081" s="24"/>
      <c r="AD1081" s="25"/>
      <c r="AE1081" s="71"/>
      <c r="AF1081" s="72"/>
    </row>
    <row r="1082" spans="23:32" x14ac:dyDescent="0.3">
      <c r="W1082" s="18"/>
      <c r="X1082" s="18"/>
      <c r="Y1082" s="18"/>
      <c r="Z1082" s="18"/>
      <c r="AA1082" s="18"/>
      <c r="AB1082" s="18"/>
      <c r="AC1082" s="24"/>
      <c r="AD1082" s="25"/>
      <c r="AE1082" s="71"/>
      <c r="AF1082" s="72"/>
    </row>
    <row r="1083" spans="23:32" x14ac:dyDescent="0.3">
      <c r="W1083" s="18"/>
      <c r="X1083" s="18"/>
      <c r="Y1083" s="18"/>
      <c r="Z1083" s="18"/>
      <c r="AA1083" s="18"/>
      <c r="AB1083" s="18"/>
      <c r="AC1083" s="24"/>
      <c r="AD1083" s="25"/>
      <c r="AE1083" s="71"/>
      <c r="AF1083" s="72"/>
    </row>
    <row r="1084" spans="23:32" x14ac:dyDescent="0.3">
      <c r="W1084" s="18"/>
      <c r="X1084" s="18"/>
      <c r="Y1084" s="18"/>
      <c r="Z1084" s="18"/>
      <c r="AA1084" s="18"/>
      <c r="AB1084" s="18"/>
      <c r="AC1084" s="24"/>
      <c r="AD1084" s="25"/>
      <c r="AE1084" s="71"/>
      <c r="AF1084" s="72"/>
    </row>
    <row r="1085" spans="23:32" x14ac:dyDescent="0.3">
      <c r="W1085" s="18"/>
      <c r="X1085" s="18"/>
      <c r="Y1085" s="18"/>
      <c r="Z1085" s="18"/>
      <c r="AA1085" s="18"/>
      <c r="AB1085" s="18"/>
      <c r="AC1085" s="24"/>
      <c r="AD1085" s="25"/>
      <c r="AE1085" s="71"/>
      <c r="AF1085" s="72"/>
    </row>
    <row r="1086" spans="23:32" x14ac:dyDescent="0.3">
      <c r="W1086" s="18"/>
      <c r="X1086" s="18"/>
      <c r="Y1086" s="18"/>
      <c r="Z1086" s="18"/>
      <c r="AA1086" s="18"/>
      <c r="AB1086" s="18"/>
      <c r="AC1086" s="24"/>
      <c r="AD1086" s="25"/>
      <c r="AE1086" s="71"/>
      <c r="AF1086" s="72"/>
    </row>
    <row r="1087" spans="23:32" x14ac:dyDescent="0.3">
      <c r="W1087" s="18"/>
      <c r="X1087" s="18"/>
      <c r="Y1087" s="18"/>
      <c r="Z1087" s="18"/>
      <c r="AA1087" s="18"/>
      <c r="AB1087" s="18"/>
      <c r="AC1087" s="24"/>
      <c r="AD1087" s="25"/>
      <c r="AE1087" s="71"/>
      <c r="AF1087" s="72"/>
    </row>
    <row r="1088" spans="23:32" x14ac:dyDescent="0.3">
      <c r="W1088" s="18"/>
      <c r="X1088" s="18"/>
      <c r="Y1088" s="18"/>
      <c r="Z1088" s="18"/>
      <c r="AA1088" s="18"/>
      <c r="AB1088" s="18"/>
      <c r="AC1088" s="24"/>
      <c r="AD1088" s="25"/>
      <c r="AE1088" s="71"/>
      <c r="AF1088" s="72"/>
    </row>
    <row r="1089" spans="23:32" x14ac:dyDescent="0.3">
      <c r="W1089" s="18"/>
      <c r="X1089" s="18"/>
      <c r="Y1089" s="18"/>
      <c r="Z1089" s="18"/>
      <c r="AA1089" s="18"/>
      <c r="AB1089" s="18"/>
      <c r="AC1089" s="24"/>
      <c r="AD1089" s="25"/>
      <c r="AE1089" s="71"/>
      <c r="AF1089" s="72"/>
    </row>
    <row r="1090" spans="23:32" x14ac:dyDescent="0.3">
      <c r="W1090" s="18"/>
      <c r="X1090" s="18"/>
      <c r="Y1090" s="18"/>
      <c r="Z1090" s="18"/>
      <c r="AA1090" s="18"/>
      <c r="AB1090" s="18"/>
      <c r="AC1090" s="24"/>
      <c r="AD1090" s="25"/>
      <c r="AE1090" s="71"/>
      <c r="AF1090" s="72"/>
    </row>
    <row r="1091" spans="23:32" x14ac:dyDescent="0.3">
      <c r="W1091" s="18"/>
      <c r="X1091" s="18"/>
      <c r="Y1091" s="18"/>
      <c r="Z1091" s="18"/>
      <c r="AA1091" s="18"/>
      <c r="AB1091" s="18"/>
      <c r="AC1091" s="24"/>
      <c r="AD1091" s="25"/>
      <c r="AE1091" s="71"/>
      <c r="AF1091" s="72"/>
    </row>
    <row r="1092" spans="23:32" x14ac:dyDescent="0.3">
      <c r="W1092" s="18"/>
      <c r="X1092" s="18"/>
      <c r="Y1092" s="18"/>
      <c r="Z1092" s="18"/>
      <c r="AA1092" s="18"/>
      <c r="AB1092" s="18"/>
      <c r="AC1092" s="24"/>
      <c r="AD1092" s="25"/>
      <c r="AE1092" s="71"/>
      <c r="AF1092" s="72"/>
    </row>
    <row r="1093" spans="23:32" x14ac:dyDescent="0.3">
      <c r="W1093" s="18"/>
      <c r="X1093" s="18"/>
      <c r="Y1093" s="18"/>
      <c r="Z1093" s="18"/>
      <c r="AA1093" s="18"/>
      <c r="AB1093" s="18"/>
      <c r="AC1093" s="24"/>
      <c r="AD1093" s="25"/>
      <c r="AE1093" s="71"/>
      <c r="AF1093" s="72"/>
    </row>
    <row r="1094" spans="23:32" x14ac:dyDescent="0.3">
      <c r="W1094" s="18"/>
      <c r="X1094" s="18"/>
      <c r="Y1094" s="18"/>
      <c r="Z1094" s="18"/>
      <c r="AA1094" s="18"/>
      <c r="AB1094" s="18"/>
      <c r="AC1094" s="24"/>
      <c r="AD1094" s="25"/>
      <c r="AE1094" s="71"/>
      <c r="AF1094" s="72"/>
    </row>
    <row r="1095" spans="23:32" x14ac:dyDescent="0.3">
      <c r="W1095" s="18"/>
      <c r="X1095" s="18"/>
      <c r="Y1095" s="18"/>
      <c r="Z1095" s="18"/>
      <c r="AA1095" s="18"/>
      <c r="AB1095" s="18"/>
      <c r="AC1095" s="24"/>
      <c r="AD1095" s="25"/>
      <c r="AE1095" s="71"/>
      <c r="AF1095" s="72"/>
    </row>
    <row r="1096" spans="23:32" x14ac:dyDescent="0.3">
      <c r="W1096" s="18"/>
      <c r="X1096" s="18"/>
      <c r="Y1096" s="18"/>
      <c r="Z1096" s="18"/>
      <c r="AA1096" s="18"/>
      <c r="AB1096" s="18"/>
      <c r="AC1096" s="24"/>
      <c r="AD1096" s="25"/>
      <c r="AE1096" s="71"/>
      <c r="AF1096" s="72"/>
    </row>
    <row r="1097" spans="23:32" x14ac:dyDescent="0.3">
      <c r="W1097" s="18"/>
      <c r="X1097" s="18"/>
      <c r="Y1097" s="18"/>
      <c r="Z1097" s="18"/>
      <c r="AA1097" s="18"/>
      <c r="AB1097" s="18"/>
      <c r="AC1097" s="24"/>
      <c r="AD1097" s="25"/>
      <c r="AE1097" s="71"/>
      <c r="AF1097" s="72"/>
    </row>
    <row r="1098" spans="23:32" x14ac:dyDescent="0.3">
      <c r="W1098" s="18"/>
      <c r="X1098" s="18"/>
      <c r="Y1098" s="18"/>
      <c r="Z1098" s="18"/>
      <c r="AA1098" s="18"/>
      <c r="AB1098" s="18"/>
      <c r="AC1098" s="24"/>
      <c r="AD1098" s="25"/>
      <c r="AE1098" s="71"/>
      <c r="AF1098" s="72"/>
    </row>
    <row r="1099" spans="23:32" x14ac:dyDescent="0.3">
      <c r="W1099" s="18"/>
      <c r="X1099" s="18"/>
      <c r="Y1099" s="18"/>
      <c r="Z1099" s="18"/>
      <c r="AA1099" s="18"/>
      <c r="AB1099" s="18"/>
      <c r="AC1099" s="24"/>
      <c r="AD1099" s="25"/>
      <c r="AE1099" s="71"/>
      <c r="AF1099" s="72"/>
    </row>
    <row r="1100" spans="23:32" x14ac:dyDescent="0.3">
      <c r="W1100" s="18"/>
      <c r="X1100" s="18"/>
      <c r="Y1100" s="18"/>
      <c r="Z1100" s="18"/>
      <c r="AA1100" s="18"/>
      <c r="AB1100" s="18"/>
      <c r="AC1100" s="24"/>
      <c r="AD1100" s="25"/>
      <c r="AE1100" s="71"/>
      <c r="AF1100" s="72"/>
    </row>
    <row r="1101" spans="23:32" x14ac:dyDescent="0.3">
      <c r="W1101" s="18"/>
      <c r="X1101" s="18"/>
      <c r="Y1101" s="18"/>
      <c r="Z1101" s="18"/>
      <c r="AA1101" s="18"/>
      <c r="AB1101" s="18"/>
      <c r="AC1101" s="24"/>
      <c r="AD1101" s="25"/>
      <c r="AE1101" s="71"/>
      <c r="AF1101" s="72"/>
    </row>
    <row r="1102" spans="23:32" x14ac:dyDescent="0.3">
      <c r="W1102" s="18"/>
      <c r="X1102" s="18"/>
      <c r="Y1102" s="18"/>
      <c r="Z1102" s="18"/>
      <c r="AA1102" s="18"/>
      <c r="AB1102" s="18"/>
      <c r="AC1102" s="24"/>
      <c r="AD1102" s="25"/>
      <c r="AE1102" s="71"/>
      <c r="AF1102" s="72"/>
    </row>
    <row r="1103" spans="23:32" x14ac:dyDescent="0.3">
      <c r="W1103" s="18"/>
      <c r="X1103" s="18"/>
      <c r="Y1103" s="18"/>
      <c r="Z1103" s="18"/>
      <c r="AA1103" s="18"/>
      <c r="AB1103" s="18"/>
      <c r="AC1103" s="24"/>
      <c r="AD1103" s="25"/>
      <c r="AE1103" s="71"/>
      <c r="AF1103" s="72"/>
    </row>
    <row r="1104" spans="23:32" x14ac:dyDescent="0.3">
      <c r="W1104" s="18"/>
      <c r="X1104" s="18"/>
      <c r="Y1104" s="18"/>
      <c r="Z1104" s="18"/>
      <c r="AA1104" s="18"/>
      <c r="AB1104" s="18"/>
      <c r="AC1104" s="24"/>
      <c r="AD1104" s="25"/>
      <c r="AE1104" s="71"/>
      <c r="AF1104" s="72"/>
    </row>
    <row r="1105" spans="23:32" x14ac:dyDescent="0.3">
      <c r="W1105" s="18"/>
      <c r="X1105" s="18"/>
      <c r="Y1105" s="18"/>
      <c r="Z1105" s="18"/>
      <c r="AA1105" s="18"/>
      <c r="AB1105" s="18"/>
      <c r="AC1105" s="24"/>
      <c r="AD1105" s="25"/>
      <c r="AE1105" s="71"/>
      <c r="AF1105" s="72"/>
    </row>
    <row r="1106" spans="23:32" x14ac:dyDescent="0.3">
      <c r="W1106" s="18"/>
      <c r="X1106" s="18"/>
      <c r="Y1106" s="18"/>
      <c r="Z1106" s="18"/>
      <c r="AA1106" s="18"/>
      <c r="AB1106" s="18"/>
      <c r="AC1106" s="24"/>
      <c r="AD1106" s="25"/>
      <c r="AE1106" s="71"/>
      <c r="AF1106" s="72"/>
    </row>
    <row r="1107" spans="23:32" x14ac:dyDescent="0.3">
      <c r="W1107" s="18"/>
      <c r="X1107" s="18"/>
      <c r="Y1107" s="18"/>
      <c r="Z1107" s="18"/>
      <c r="AA1107" s="18"/>
      <c r="AB1107" s="18"/>
      <c r="AC1107" s="24"/>
      <c r="AD1107" s="25"/>
      <c r="AE1107" s="71"/>
      <c r="AF1107" s="72"/>
    </row>
    <row r="1108" spans="23:32" x14ac:dyDescent="0.3">
      <c r="W1108" s="18"/>
      <c r="X1108" s="18"/>
      <c r="Y1108" s="18"/>
      <c r="Z1108" s="18"/>
      <c r="AA1108" s="18"/>
      <c r="AB1108" s="18"/>
      <c r="AC1108" s="24"/>
      <c r="AD1108" s="25"/>
      <c r="AE1108" s="71"/>
      <c r="AF1108" s="72"/>
    </row>
    <row r="1109" spans="23:32" x14ac:dyDescent="0.3">
      <c r="W1109" s="18"/>
      <c r="X1109" s="18"/>
      <c r="Y1109" s="18"/>
      <c r="Z1109" s="18"/>
      <c r="AA1109" s="18"/>
      <c r="AB1109" s="18"/>
      <c r="AC1109" s="24"/>
      <c r="AD1109" s="25"/>
      <c r="AE1109" s="71"/>
      <c r="AF1109" s="72"/>
    </row>
    <row r="1110" spans="23:32" x14ac:dyDescent="0.3">
      <c r="W1110" s="18"/>
      <c r="X1110" s="18"/>
      <c r="Y1110" s="18"/>
      <c r="Z1110" s="18"/>
      <c r="AA1110" s="18"/>
      <c r="AB1110" s="18"/>
      <c r="AC1110" s="24"/>
      <c r="AD1110" s="25"/>
      <c r="AE1110" s="71"/>
      <c r="AF1110" s="72"/>
    </row>
    <row r="1111" spans="23:32" x14ac:dyDescent="0.3">
      <c r="W1111" s="18"/>
      <c r="X1111" s="18"/>
      <c r="Y1111" s="18"/>
      <c r="Z1111" s="18"/>
      <c r="AA1111" s="18"/>
      <c r="AB1111" s="18"/>
      <c r="AC1111" s="24"/>
      <c r="AD1111" s="25"/>
      <c r="AE1111" s="71"/>
      <c r="AF1111" s="72"/>
    </row>
    <row r="1112" spans="23:32" x14ac:dyDescent="0.3">
      <c r="W1112" s="18"/>
      <c r="X1112" s="18"/>
      <c r="Y1112" s="18"/>
      <c r="Z1112" s="18"/>
      <c r="AA1112" s="18"/>
      <c r="AB1112" s="18"/>
      <c r="AC1112" s="24"/>
      <c r="AD1112" s="25"/>
      <c r="AE1112" s="71"/>
      <c r="AF1112" s="72"/>
    </row>
    <row r="1113" spans="23:32" x14ac:dyDescent="0.3">
      <c r="W1113" s="18"/>
      <c r="X1113" s="18"/>
      <c r="Y1113" s="18"/>
      <c r="Z1113" s="18"/>
      <c r="AA1113" s="18"/>
      <c r="AB1113" s="18"/>
      <c r="AC1113" s="24"/>
      <c r="AD1113" s="25"/>
      <c r="AE1113" s="71"/>
      <c r="AF1113" s="72"/>
    </row>
    <row r="1114" spans="23:32" x14ac:dyDescent="0.3">
      <c r="W1114" s="18"/>
      <c r="X1114" s="18"/>
      <c r="Y1114" s="18"/>
      <c r="Z1114" s="18"/>
      <c r="AA1114" s="18"/>
      <c r="AB1114" s="18"/>
      <c r="AC1114" s="24"/>
      <c r="AD1114" s="25"/>
      <c r="AE1114" s="71"/>
      <c r="AF1114" s="72"/>
    </row>
    <row r="1115" spans="23:32" x14ac:dyDescent="0.3">
      <c r="W1115" s="18"/>
      <c r="X1115" s="18"/>
      <c r="Y1115" s="18"/>
      <c r="Z1115" s="18"/>
      <c r="AA1115" s="18"/>
      <c r="AB1115" s="18"/>
      <c r="AC1115" s="24"/>
      <c r="AD1115" s="25"/>
      <c r="AE1115" s="71"/>
      <c r="AF1115" s="72"/>
    </row>
    <row r="1116" spans="23:32" x14ac:dyDescent="0.3">
      <c r="W1116" s="18"/>
      <c r="X1116" s="18"/>
      <c r="Y1116" s="18"/>
      <c r="Z1116" s="18"/>
      <c r="AA1116" s="18"/>
      <c r="AB1116" s="18"/>
      <c r="AC1116" s="24"/>
      <c r="AD1116" s="25"/>
      <c r="AE1116" s="71"/>
      <c r="AF1116" s="72"/>
    </row>
    <row r="1117" spans="23:32" x14ac:dyDescent="0.3">
      <c r="W1117" s="18"/>
      <c r="X1117" s="18"/>
      <c r="Y1117" s="18"/>
      <c r="Z1117" s="18"/>
      <c r="AA1117" s="18"/>
      <c r="AB1117" s="18"/>
      <c r="AC1117" s="24"/>
      <c r="AD1117" s="25"/>
      <c r="AE1117" s="71"/>
      <c r="AF1117" s="72"/>
    </row>
    <row r="1118" spans="23:32" x14ac:dyDescent="0.3">
      <c r="W1118" s="18"/>
      <c r="X1118" s="18"/>
      <c r="Y1118" s="18"/>
      <c r="Z1118" s="18"/>
      <c r="AA1118" s="18"/>
      <c r="AB1118" s="18"/>
      <c r="AC1118" s="24"/>
      <c r="AD1118" s="25"/>
      <c r="AE1118" s="71"/>
      <c r="AF1118" s="72"/>
    </row>
    <row r="1119" spans="23:32" x14ac:dyDescent="0.3">
      <c r="W1119" s="18"/>
      <c r="X1119" s="18"/>
      <c r="Y1119" s="18"/>
      <c r="Z1119" s="18"/>
      <c r="AA1119" s="18"/>
      <c r="AB1119" s="18"/>
      <c r="AC1119" s="24"/>
      <c r="AD1119" s="25"/>
      <c r="AE1119" s="71"/>
      <c r="AF1119" s="72"/>
    </row>
    <row r="1120" spans="23:32" x14ac:dyDescent="0.3">
      <c r="W1120" s="18"/>
      <c r="X1120" s="18"/>
      <c r="Y1120" s="18"/>
      <c r="Z1120" s="18"/>
      <c r="AA1120" s="18"/>
      <c r="AB1120" s="18"/>
      <c r="AC1120" s="24"/>
      <c r="AD1120" s="25"/>
      <c r="AE1120" s="71"/>
      <c r="AF1120" s="72"/>
    </row>
    <row r="1121" spans="23:32" x14ac:dyDescent="0.3">
      <c r="W1121" s="18"/>
      <c r="X1121" s="18"/>
      <c r="Y1121" s="18"/>
      <c r="Z1121" s="18"/>
      <c r="AA1121" s="18"/>
      <c r="AB1121" s="18"/>
      <c r="AC1121" s="24"/>
      <c r="AD1121" s="25"/>
      <c r="AE1121" s="71"/>
      <c r="AF1121" s="72"/>
    </row>
    <row r="1122" spans="23:32" x14ac:dyDescent="0.3">
      <c r="W1122" s="18"/>
      <c r="X1122" s="18"/>
      <c r="Y1122" s="18"/>
      <c r="Z1122" s="18"/>
      <c r="AA1122" s="18"/>
      <c r="AB1122" s="18"/>
      <c r="AC1122" s="24"/>
      <c r="AD1122" s="25"/>
      <c r="AE1122" s="71"/>
      <c r="AF1122" s="72"/>
    </row>
    <row r="1123" spans="23:32" x14ac:dyDescent="0.3">
      <c r="W1123" s="18"/>
      <c r="X1123" s="18"/>
      <c r="Y1123" s="18"/>
      <c r="Z1123" s="18"/>
      <c r="AA1123" s="18"/>
      <c r="AB1123" s="18"/>
      <c r="AC1123" s="24"/>
      <c r="AD1123" s="25"/>
      <c r="AE1123" s="71"/>
      <c r="AF1123" s="72"/>
    </row>
    <row r="1124" spans="23:32" x14ac:dyDescent="0.3">
      <c r="W1124" s="18"/>
      <c r="X1124" s="18"/>
      <c r="Y1124" s="18"/>
      <c r="Z1124" s="18"/>
      <c r="AA1124" s="18"/>
      <c r="AB1124" s="18"/>
      <c r="AC1124" s="24"/>
      <c r="AD1124" s="25"/>
      <c r="AE1124" s="71"/>
      <c r="AF1124" s="72"/>
    </row>
    <row r="1125" spans="23:32" x14ac:dyDescent="0.3">
      <c r="W1125" s="18"/>
      <c r="X1125" s="18"/>
      <c r="Y1125" s="18"/>
      <c r="Z1125" s="18"/>
      <c r="AA1125" s="18"/>
      <c r="AB1125" s="18"/>
      <c r="AC1125" s="24"/>
      <c r="AD1125" s="25"/>
      <c r="AE1125" s="71"/>
      <c r="AF1125" s="72"/>
    </row>
    <row r="1126" spans="23:32" x14ac:dyDescent="0.3">
      <c r="W1126" s="18"/>
      <c r="X1126" s="18"/>
      <c r="Y1126" s="18"/>
      <c r="Z1126" s="18"/>
      <c r="AA1126" s="18"/>
      <c r="AB1126" s="18"/>
      <c r="AC1126" s="24"/>
      <c r="AD1126" s="25"/>
      <c r="AE1126" s="71"/>
      <c r="AF1126" s="72"/>
    </row>
    <row r="1127" spans="23:32" x14ac:dyDescent="0.3">
      <c r="W1127" s="18"/>
      <c r="X1127" s="18"/>
      <c r="Y1127" s="18"/>
      <c r="Z1127" s="18"/>
      <c r="AA1127" s="18"/>
      <c r="AB1127" s="18"/>
      <c r="AC1127" s="24"/>
      <c r="AD1127" s="25"/>
      <c r="AE1127" s="71"/>
      <c r="AF1127" s="72"/>
    </row>
    <row r="1128" spans="23:32" x14ac:dyDescent="0.3">
      <c r="W1128" s="18"/>
      <c r="X1128" s="18"/>
      <c r="Y1128" s="18"/>
      <c r="Z1128" s="18"/>
      <c r="AA1128" s="18"/>
      <c r="AB1128" s="18"/>
      <c r="AC1128" s="24"/>
      <c r="AD1128" s="25"/>
      <c r="AE1128" s="71"/>
      <c r="AF1128" s="72"/>
    </row>
    <row r="1129" spans="23:32" x14ac:dyDescent="0.3">
      <c r="W1129" s="18"/>
      <c r="X1129" s="18"/>
      <c r="Y1129" s="18"/>
      <c r="Z1129" s="18"/>
      <c r="AA1129" s="18"/>
      <c r="AB1129" s="18"/>
      <c r="AC1129" s="24"/>
      <c r="AD1129" s="25"/>
      <c r="AE1129" s="71"/>
      <c r="AF1129" s="72"/>
    </row>
    <row r="1130" spans="23:32" x14ac:dyDescent="0.3">
      <c r="W1130" s="18"/>
      <c r="X1130" s="18"/>
      <c r="Y1130" s="18"/>
      <c r="Z1130" s="18"/>
      <c r="AA1130" s="18"/>
      <c r="AB1130" s="18"/>
      <c r="AC1130" s="24"/>
      <c r="AD1130" s="25"/>
      <c r="AE1130" s="71"/>
      <c r="AF1130" s="72"/>
    </row>
    <row r="1131" spans="23:32" x14ac:dyDescent="0.3">
      <c r="W1131" s="18"/>
      <c r="X1131" s="18"/>
      <c r="Y1131" s="18"/>
      <c r="Z1131" s="18"/>
      <c r="AA1131" s="18"/>
      <c r="AB1131" s="18"/>
      <c r="AC1131" s="24"/>
      <c r="AD1131" s="25"/>
      <c r="AE1131" s="71"/>
      <c r="AF1131" s="72"/>
    </row>
    <row r="1132" spans="23:32" x14ac:dyDescent="0.3">
      <c r="W1132" s="18"/>
      <c r="X1132" s="18"/>
      <c r="Y1132" s="18"/>
      <c r="Z1132" s="18"/>
      <c r="AA1132" s="18"/>
      <c r="AB1132" s="18"/>
      <c r="AC1132" s="24"/>
      <c r="AD1132" s="25"/>
      <c r="AE1132" s="71"/>
      <c r="AF1132" s="72"/>
    </row>
    <row r="1133" spans="23:32" x14ac:dyDescent="0.3">
      <c r="W1133" s="18"/>
      <c r="X1133" s="18"/>
      <c r="Y1133" s="18"/>
      <c r="Z1133" s="18"/>
      <c r="AA1133" s="18"/>
      <c r="AB1133" s="18"/>
      <c r="AC1133" s="24"/>
      <c r="AD1133" s="25"/>
      <c r="AE1133" s="71"/>
      <c r="AF1133" s="72"/>
    </row>
    <row r="1134" spans="23:32" x14ac:dyDescent="0.3">
      <c r="W1134" s="18"/>
      <c r="X1134" s="18"/>
      <c r="Y1134" s="18"/>
      <c r="Z1134" s="18"/>
      <c r="AA1134" s="18"/>
      <c r="AB1134" s="18"/>
      <c r="AC1134" s="24"/>
      <c r="AD1134" s="25"/>
      <c r="AE1134" s="71"/>
      <c r="AF1134" s="72"/>
    </row>
    <row r="1135" spans="23:32" x14ac:dyDescent="0.3">
      <c r="W1135" s="18"/>
      <c r="X1135" s="18"/>
      <c r="Y1135" s="18"/>
      <c r="Z1135" s="18"/>
      <c r="AA1135" s="18"/>
      <c r="AB1135" s="18"/>
      <c r="AC1135" s="24"/>
      <c r="AD1135" s="25"/>
      <c r="AE1135" s="71"/>
      <c r="AF1135" s="72"/>
    </row>
    <row r="1136" spans="23:32" x14ac:dyDescent="0.3">
      <c r="W1136" s="18"/>
      <c r="X1136" s="18"/>
      <c r="Y1136" s="18"/>
      <c r="Z1136" s="18"/>
      <c r="AA1136" s="18"/>
      <c r="AB1136" s="18"/>
      <c r="AC1136" s="24"/>
      <c r="AD1136" s="25"/>
      <c r="AE1136" s="71"/>
      <c r="AF1136" s="72"/>
    </row>
    <row r="1137" spans="23:32" x14ac:dyDescent="0.3">
      <c r="W1137" s="18"/>
      <c r="X1137" s="18"/>
      <c r="Y1137" s="18"/>
      <c r="Z1137" s="18"/>
      <c r="AA1137" s="18"/>
      <c r="AB1137" s="18"/>
      <c r="AC1137" s="24"/>
      <c r="AD1137" s="25"/>
      <c r="AE1137" s="71"/>
      <c r="AF1137" s="72"/>
    </row>
    <row r="1138" spans="23:32" x14ac:dyDescent="0.3">
      <c r="W1138" s="18"/>
      <c r="X1138" s="18"/>
      <c r="Y1138" s="18"/>
      <c r="Z1138" s="18"/>
      <c r="AA1138" s="18"/>
      <c r="AB1138" s="18"/>
      <c r="AC1138" s="24"/>
      <c r="AD1138" s="25"/>
      <c r="AE1138" s="71"/>
      <c r="AF1138" s="72"/>
    </row>
    <row r="1139" spans="23:32" x14ac:dyDescent="0.3">
      <c r="W1139" s="18"/>
      <c r="X1139" s="18"/>
      <c r="Y1139" s="18"/>
      <c r="Z1139" s="18"/>
      <c r="AA1139" s="18"/>
      <c r="AB1139" s="18"/>
      <c r="AC1139" s="24"/>
      <c r="AD1139" s="25"/>
      <c r="AE1139" s="71"/>
      <c r="AF1139" s="72"/>
    </row>
    <row r="1140" spans="23:32" x14ac:dyDescent="0.3">
      <c r="W1140" s="18"/>
      <c r="X1140" s="18"/>
      <c r="Y1140" s="18"/>
      <c r="Z1140" s="18"/>
      <c r="AA1140" s="18"/>
      <c r="AB1140" s="18"/>
      <c r="AC1140" s="24"/>
      <c r="AD1140" s="25"/>
      <c r="AE1140" s="71"/>
      <c r="AF1140" s="72"/>
    </row>
    <row r="1141" spans="23:32" x14ac:dyDescent="0.3">
      <c r="W1141" s="18"/>
      <c r="X1141" s="18"/>
      <c r="Y1141" s="18"/>
      <c r="Z1141" s="18"/>
      <c r="AA1141" s="18"/>
      <c r="AB1141" s="18"/>
      <c r="AC1141" s="24"/>
      <c r="AD1141" s="25"/>
      <c r="AE1141" s="71"/>
      <c r="AF1141" s="72"/>
    </row>
    <row r="1142" spans="23:32" x14ac:dyDescent="0.3">
      <c r="W1142" s="18"/>
      <c r="X1142" s="18"/>
      <c r="Y1142" s="18"/>
      <c r="Z1142" s="18"/>
      <c r="AA1142" s="18"/>
      <c r="AB1142" s="18"/>
      <c r="AC1142" s="24"/>
      <c r="AD1142" s="25"/>
      <c r="AE1142" s="71"/>
      <c r="AF1142" s="72"/>
    </row>
    <row r="1143" spans="23:32" x14ac:dyDescent="0.3">
      <c r="W1143" s="18"/>
      <c r="X1143" s="18"/>
      <c r="Y1143" s="18"/>
      <c r="Z1143" s="18"/>
      <c r="AA1143" s="18"/>
      <c r="AB1143" s="18"/>
      <c r="AC1143" s="24"/>
      <c r="AD1143" s="25"/>
      <c r="AE1143" s="71"/>
      <c r="AF1143" s="72"/>
    </row>
    <row r="1144" spans="23:32" x14ac:dyDescent="0.3">
      <c r="W1144" s="18"/>
      <c r="X1144" s="18"/>
      <c r="Y1144" s="18"/>
      <c r="Z1144" s="18"/>
      <c r="AA1144" s="18"/>
      <c r="AB1144" s="18"/>
      <c r="AC1144" s="24"/>
      <c r="AD1144" s="25"/>
      <c r="AE1144" s="71"/>
      <c r="AF1144" s="72"/>
    </row>
    <row r="1145" spans="23:32" x14ac:dyDescent="0.3">
      <c r="W1145" s="18"/>
      <c r="X1145" s="18"/>
      <c r="Y1145" s="18"/>
      <c r="Z1145" s="18"/>
      <c r="AA1145" s="18"/>
      <c r="AB1145" s="18"/>
      <c r="AC1145" s="24"/>
      <c r="AD1145" s="25"/>
      <c r="AE1145" s="71"/>
      <c r="AF1145" s="72"/>
    </row>
    <row r="1146" spans="23:32" x14ac:dyDescent="0.3">
      <c r="W1146" s="18"/>
      <c r="X1146" s="18"/>
      <c r="Y1146" s="18"/>
      <c r="Z1146" s="18"/>
      <c r="AA1146" s="18"/>
      <c r="AB1146" s="18"/>
      <c r="AC1146" s="24"/>
      <c r="AD1146" s="25"/>
      <c r="AE1146" s="71"/>
      <c r="AF1146" s="72"/>
    </row>
    <row r="1147" spans="23:32" x14ac:dyDescent="0.3">
      <c r="W1147" s="18"/>
      <c r="X1147" s="18"/>
      <c r="Y1147" s="18"/>
      <c r="Z1147" s="18"/>
      <c r="AA1147" s="18"/>
      <c r="AB1147" s="18"/>
      <c r="AC1147" s="24"/>
      <c r="AD1147" s="25"/>
      <c r="AE1147" s="71"/>
      <c r="AF1147" s="72"/>
    </row>
    <row r="1148" spans="23:32" x14ac:dyDescent="0.3">
      <c r="W1148" s="18"/>
      <c r="X1148" s="18"/>
      <c r="Y1148" s="18"/>
      <c r="Z1148" s="18"/>
      <c r="AA1148" s="18"/>
      <c r="AB1148" s="18"/>
      <c r="AC1148" s="24"/>
      <c r="AD1148" s="25"/>
      <c r="AE1148" s="71"/>
      <c r="AF1148" s="72"/>
    </row>
    <row r="1149" spans="23:32" x14ac:dyDescent="0.3">
      <c r="W1149" s="18"/>
      <c r="X1149" s="18"/>
      <c r="Y1149" s="18"/>
      <c r="Z1149" s="18"/>
      <c r="AA1149" s="18"/>
      <c r="AB1149" s="18"/>
      <c r="AC1149" s="24"/>
      <c r="AD1149" s="25"/>
      <c r="AE1149" s="71"/>
      <c r="AF1149" s="72"/>
    </row>
    <row r="1150" spans="23:32" x14ac:dyDescent="0.3">
      <c r="W1150" s="18"/>
      <c r="X1150" s="18"/>
      <c r="Y1150" s="18"/>
      <c r="Z1150" s="18"/>
      <c r="AA1150" s="18"/>
      <c r="AB1150" s="18"/>
      <c r="AC1150" s="24"/>
      <c r="AD1150" s="25"/>
      <c r="AE1150" s="71"/>
      <c r="AF1150" s="72"/>
    </row>
    <row r="1151" spans="23:32" x14ac:dyDescent="0.3">
      <c r="W1151" s="18"/>
      <c r="X1151" s="18"/>
      <c r="Y1151" s="18"/>
      <c r="Z1151" s="18"/>
      <c r="AA1151" s="18"/>
      <c r="AB1151" s="18"/>
      <c r="AC1151" s="24"/>
      <c r="AD1151" s="25"/>
      <c r="AE1151" s="71"/>
      <c r="AF1151" s="72"/>
    </row>
    <row r="1152" spans="23:32" x14ac:dyDescent="0.3">
      <c r="W1152" s="18"/>
      <c r="X1152" s="18"/>
      <c r="Y1152" s="18"/>
      <c r="Z1152" s="18"/>
      <c r="AA1152" s="18"/>
      <c r="AB1152" s="18"/>
      <c r="AC1152" s="24"/>
      <c r="AD1152" s="25"/>
      <c r="AE1152" s="71"/>
      <c r="AF1152" s="72"/>
    </row>
    <row r="1153" spans="23:32" x14ac:dyDescent="0.3">
      <c r="W1153" s="18"/>
      <c r="X1153" s="18"/>
      <c r="Y1153" s="18"/>
      <c r="Z1153" s="18"/>
      <c r="AA1153" s="18"/>
      <c r="AB1153" s="18"/>
      <c r="AC1153" s="24"/>
      <c r="AD1153" s="25"/>
      <c r="AE1153" s="71"/>
      <c r="AF1153" s="72"/>
    </row>
    <row r="1154" spans="23:32" x14ac:dyDescent="0.3">
      <c r="W1154" s="18"/>
      <c r="X1154" s="18"/>
      <c r="Y1154" s="18"/>
      <c r="Z1154" s="18"/>
      <c r="AA1154" s="18"/>
      <c r="AB1154" s="18"/>
      <c r="AC1154" s="24"/>
      <c r="AD1154" s="25"/>
      <c r="AE1154" s="71"/>
      <c r="AF1154" s="72"/>
    </row>
    <row r="1155" spans="23:32" x14ac:dyDescent="0.3">
      <c r="W1155" s="18"/>
      <c r="X1155" s="18"/>
      <c r="Y1155" s="18"/>
      <c r="Z1155" s="18"/>
      <c r="AA1155" s="18"/>
      <c r="AB1155" s="18"/>
      <c r="AC1155" s="24"/>
      <c r="AD1155" s="25"/>
      <c r="AE1155" s="71"/>
      <c r="AF1155" s="72"/>
    </row>
    <row r="1156" spans="23:32" x14ac:dyDescent="0.3">
      <c r="W1156" s="18"/>
      <c r="X1156" s="18"/>
      <c r="Y1156" s="18"/>
      <c r="Z1156" s="18"/>
      <c r="AA1156" s="18"/>
      <c r="AB1156" s="18"/>
      <c r="AC1156" s="24"/>
      <c r="AD1156" s="25"/>
      <c r="AE1156" s="71"/>
      <c r="AF1156" s="72"/>
    </row>
    <row r="1157" spans="23:32" x14ac:dyDescent="0.3">
      <c r="W1157" s="18"/>
      <c r="X1157" s="18"/>
      <c r="Y1157" s="18"/>
      <c r="Z1157" s="18"/>
      <c r="AA1157" s="18"/>
      <c r="AB1157" s="18"/>
      <c r="AC1157" s="24"/>
      <c r="AD1157" s="25"/>
      <c r="AE1157" s="71"/>
      <c r="AF1157" s="72"/>
    </row>
    <row r="1158" spans="23:32" x14ac:dyDescent="0.3">
      <c r="W1158" s="18"/>
      <c r="X1158" s="18"/>
      <c r="Y1158" s="18"/>
      <c r="Z1158" s="18"/>
      <c r="AA1158" s="18"/>
      <c r="AB1158" s="18"/>
      <c r="AC1158" s="24"/>
      <c r="AD1158" s="25"/>
      <c r="AE1158" s="71"/>
      <c r="AF1158" s="72"/>
    </row>
    <row r="1159" spans="23:32" x14ac:dyDescent="0.3">
      <c r="W1159" s="18"/>
      <c r="X1159" s="18"/>
      <c r="Y1159" s="18"/>
      <c r="Z1159" s="18"/>
      <c r="AA1159" s="18"/>
      <c r="AB1159" s="18"/>
      <c r="AC1159" s="24"/>
      <c r="AD1159" s="25"/>
      <c r="AE1159" s="71"/>
      <c r="AF1159" s="72"/>
    </row>
    <row r="1160" spans="23:32" x14ac:dyDescent="0.3">
      <c r="W1160" s="18"/>
      <c r="X1160" s="18"/>
      <c r="Y1160" s="18"/>
      <c r="Z1160" s="18"/>
      <c r="AA1160" s="18"/>
      <c r="AB1160" s="18"/>
      <c r="AC1160" s="24"/>
      <c r="AD1160" s="25"/>
      <c r="AE1160" s="71"/>
      <c r="AF1160" s="72"/>
    </row>
    <row r="1161" spans="23:32" x14ac:dyDescent="0.3">
      <c r="W1161" s="18"/>
      <c r="X1161" s="18"/>
      <c r="Y1161" s="18"/>
      <c r="Z1161" s="18"/>
      <c r="AA1161" s="18"/>
      <c r="AB1161" s="18"/>
      <c r="AC1161" s="24"/>
      <c r="AD1161" s="25"/>
      <c r="AE1161" s="71"/>
      <c r="AF1161" s="72"/>
    </row>
    <row r="1162" spans="23:32" x14ac:dyDescent="0.3">
      <c r="W1162" s="18"/>
      <c r="X1162" s="18"/>
      <c r="Y1162" s="18"/>
      <c r="Z1162" s="18"/>
      <c r="AA1162" s="18"/>
      <c r="AB1162" s="18"/>
      <c r="AC1162" s="24"/>
      <c r="AD1162" s="25"/>
      <c r="AE1162" s="71"/>
      <c r="AF1162" s="72"/>
    </row>
    <row r="1163" spans="23:32" x14ac:dyDescent="0.3">
      <c r="W1163" s="18"/>
      <c r="X1163" s="18"/>
      <c r="Y1163" s="18"/>
      <c r="Z1163" s="18"/>
      <c r="AA1163" s="18"/>
      <c r="AB1163" s="18"/>
      <c r="AC1163" s="24"/>
      <c r="AD1163" s="25"/>
      <c r="AE1163" s="71"/>
      <c r="AF1163" s="72"/>
    </row>
    <row r="1164" spans="23:32" x14ac:dyDescent="0.3">
      <c r="W1164" s="18"/>
      <c r="X1164" s="18"/>
      <c r="Y1164" s="18"/>
      <c r="Z1164" s="18"/>
      <c r="AA1164" s="18"/>
      <c r="AB1164" s="18"/>
      <c r="AC1164" s="24"/>
      <c r="AD1164" s="25"/>
      <c r="AE1164" s="71"/>
      <c r="AF1164" s="72"/>
    </row>
    <row r="1165" spans="23:32" x14ac:dyDescent="0.3">
      <c r="W1165" s="18"/>
      <c r="X1165" s="18"/>
      <c r="Y1165" s="18"/>
      <c r="Z1165" s="18"/>
      <c r="AA1165" s="18"/>
      <c r="AB1165" s="18"/>
      <c r="AC1165" s="24"/>
      <c r="AD1165" s="25"/>
      <c r="AE1165" s="71"/>
      <c r="AF1165" s="72"/>
    </row>
    <row r="1166" spans="23:32" x14ac:dyDescent="0.3">
      <c r="W1166" s="18"/>
      <c r="X1166" s="18"/>
      <c r="Y1166" s="18"/>
      <c r="Z1166" s="18"/>
      <c r="AA1166" s="18"/>
      <c r="AB1166" s="18"/>
      <c r="AC1166" s="24"/>
      <c r="AD1166" s="25"/>
      <c r="AE1166" s="71"/>
      <c r="AF1166" s="72"/>
    </row>
    <row r="1167" spans="23:32" x14ac:dyDescent="0.3">
      <c r="W1167" s="18"/>
      <c r="X1167" s="18"/>
      <c r="Y1167" s="18"/>
      <c r="Z1167" s="18"/>
      <c r="AA1167" s="18"/>
      <c r="AB1167" s="18"/>
      <c r="AC1167" s="24"/>
      <c r="AD1167" s="25"/>
      <c r="AE1167" s="71"/>
      <c r="AF1167" s="72"/>
    </row>
    <row r="1168" spans="23:32" x14ac:dyDescent="0.3">
      <c r="W1168" s="18"/>
      <c r="X1168" s="18"/>
      <c r="Y1168" s="18"/>
      <c r="Z1168" s="18"/>
      <c r="AA1168" s="18"/>
      <c r="AB1168" s="18"/>
      <c r="AC1168" s="24"/>
      <c r="AD1168" s="25"/>
      <c r="AE1168" s="71"/>
      <c r="AF1168" s="72"/>
    </row>
    <row r="1169" spans="23:32" x14ac:dyDescent="0.3">
      <c r="W1169" s="18"/>
      <c r="X1169" s="18"/>
      <c r="Y1169" s="18"/>
      <c r="Z1169" s="18"/>
      <c r="AA1169" s="18"/>
      <c r="AB1169" s="18"/>
      <c r="AC1169" s="24"/>
      <c r="AD1169" s="25"/>
      <c r="AE1169" s="71"/>
      <c r="AF1169" s="72"/>
    </row>
    <row r="1170" spans="23:32" x14ac:dyDescent="0.3">
      <c r="W1170" s="18"/>
      <c r="X1170" s="18"/>
      <c r="Y1170" s="18"/>
      <c r="Z1170" s="18"/>
      <c r="AA1170" s="18"/>
      <c r="AB1170" s="18"/>
      <c r="AC1170" s="24"/>
      <c r="AD1170" s="25"/>
      <c r="AE1170" s="71"/>
      <c r="AF1170" s="72"/>
    </row>
    <row r="1171" spans="23:32" x14ac:dyDescent="0.3">
      <c r="W1171" s="18"/>
      <c r="X1171" s="18"/>
      <c r="Y1171" s="18"/>
      <c r="Z1171" s="18"/>
      <c r="AA1171" s="18"/>
      <c r="AB1171" s="18"/>
      <c r="AC1171" s="24"/>
      <c r="AD1171" s="25"/>
      <c r="AE1171" s="71"/>
      <c r="AF1171" s="72"/>
    </row>
    <row r="1172" spans="23:32" x14ac:dyDescent="0.3">
      <c r="W1172" s="18"/>
      <c r="X1172" s="18"/>
      <c r="Y1172" s="18"/>
      <c r="Z1172" s="18"/>
      <c r="AA1172" s="18"/>
      <c r="AB1172" s="18"/>
      <c r="AC1172" s="24"/>
      <c r="AD1172" s="25"/>
      <c r="AE1172" s="71"/>
      <c r="AF1172" s="72"/>
    </row>
    <row r="1173" spans="23:32" x14ac:dyDescent="0.3">
      <c r="W1173" s="18"/>
      <c r="X1173" s="18"/>
      <c r="Y1173" s="18"/>
      <c r="Z1173" s="18"/>
      <c r="AA1173" s="18"/>
      <c r="AB1173" s="18"/>
      <c r="AC1173" s="24"/>
      <c r="AD1173" s="25"/>
      <c r="AE1173" s="71"/>
      <c r="AF1173" s="72"/>
    </row>
    <row r="1174" spans="23:32" x14ac:dyDescent="0.3">
      <c r="W1174" s="18"/>
      <c r="X1174" s="18"/>
      <c r="Y1174" s="18"/>
      <c r="Z1174" s="18"/>
      <c r="AA1174" s="18"/>
      <c r="AB1174" s="18"/>
      <c r="AC1174" s="24"/>
      <c r="AD1174" s="25"/>
      <c r="AE1174" s="71"/>
      <c r="AF1174" s="72"/>
    </row>
    <row r="1175" spans="23:32" x14ac:dyDescent="0.3">
      <c r="W1175" s="18"/>
      <c r="X1175" s="18"/>
      <c r="Y1175" s="18"/>
      <c r="Z1175" s="18"/>
      <c r="AA1175" s="18"/>
      <c r="AB1175" s="18"/>
      <c r="AC1175" s="24"/>
      <c r="AD1175" s="25"/>
      <c r="AE1175" s="71"/>
      <c r="AF1175" s="72"/>
    </row>
    <row r="1176" spans="23:32" x14ac:dyDescent="0.3">
      <c r="W1176" s="18"/>
      <c r="X1176" s="18"/>
      <c r="Y1176" s="18"/>
      <c r="Z1176" s="18"/>
      <c r="AA1176" s="18"/>
      <c r="AB1176" s="18"/>
      <c r="AC1176" s="24"/>
      <c r="AD1176" s="25"/>
      <c r="AE1176" s="71"/>
      <c r="AF1176" s="72"/>
    </row>
    <row r="1177" spans="23:32" x14ac:dyDescent="0.3">
      <c r="W1177" s="18"/>
      <c r="X1177" s="18"/>
      <c r="Y1177" s="18"/>
      <c r="Z1177" s="18"/>
      <c r="AA1177" s="18"/>
      <c r="AB1177" s="18"/>
      <c r="AC1177" s="24"/>
      <c r="AD1177" s="25"/>
      <c r="AE1177" s="71"/>
      <c r="AF1177" s="72"/>
    </row>
    <row r="1178" spans="23:32" x14ac:dyDescent="0.3">
      <c r="W1178" s="18"/>
      <c r="X1178" s="18"/>
      <c r="Y1178" s="18"/>
      <c r="Z1178" s="18"/>
      <c r="AA1178" s="18"/>
      <c r="AB1178" s="18"/>
      <c r="AC1178" s="24"/>
      <c r="AD1178" s="25"/>
      <c r="AE1178" s="71"/>
      <c r="AF1178" s="72"/>
    </row>
    <row r="1179" spans="23:32" x14ac:dyDescent="0.3">
      <c r="W1179" s="18"/>
      <c r="X1179" s="18"/>
      <c r="Y1179" s="18"/>
      <c r="Z1179" s="18"/>
      <c r="AA1179" s="18"/>
      <c r="AB1179" s="18"/>
      <c r="AC1179" s="24"/>
      <c r="AD1179" s="25"/>
      <c r="AE1179" s="71"/>
      <c r="AF1179" s="72"/>
    </row>
    <row r="1180" spans="23:32" x14ac:dyDescent="0.3">
      <c r="W1180" s="18"/>
      <c r="X1180" s="18"/>
      <c r="Y1180" s="18"/>
      <c r="Z1180" s="18"/>
      <c r="AA1180" s="18"/>
      <c r="AB1180" s="18"/>
      <c r="AC1180" s="24"/>
      <c r="AD1180" s="25"/>
      <c r="AE1180" s="71"/>
      <c r="AF1180" s="72"/>
    </row>
    <row r="1181" spans="23:32" x14ac:dyDescent="0.3">
      <c r="W1181" s="18"/>
      <c r="X1181" s="18"/>
      <c r="Y1181" s="18"/>
      <c r="Z1181" s="18"/>
      <c r="AA1181" s="18"/>
      <c r="AB1181" s="18"/>
      <c r="AC1181" s="24"/>
      <c r="AD1181" s="25"/>
      <c r="AE1181" s="71"/>
      <c r="AF1181" s="72"/>
    </row>
    <row r="1182" spans="23:32" x14ac:dyDescent="0.3">
      <c r="W1182" s="18"/>
      <c r="X1182" s="18"/>
      <c r="Y1182" s="18"/>
      <c r="Z1182" s="18"/>
      <c r="AA1182" s="18"/>
      <c r="AB1182" s="18"/>
      <c r="AC1182" s="24"/>
      <c r="AD1182" s="25"/>
      <c r="AE1182" s="71"/>
      <c r="AF1182" s="72"/>
    </row>
    <row r="1183" spans="23:32" x14ac:dyDescent="0.3">
      <c r="W1183" s="18"/>
      <c r="X1183" s="18"/>
      <c r="Y1183" s="18"/>
      <c r="Z1183" s="18"/>
      <c r="AA1183" s="18"/>
      <c r="AB1183" s="18"/>
      <c r="AC1183" s="24"/>
      <c r="AD1183" s="25"/>
      <c r="AE1183" s="71"/>
      <c r="AF1183" s="72"/>
    </row>
    <row r="1184" spans="23:32" x14ac:dyDescent="0.3">
      <c r="W1184" s="18"/>
      <c r="X1184" s="18"/>
      <c r="Y1184" s="18"/>
      <c r="Z1184" s="18"/>
      <c r="AA1184" s="18"/>
      <c r="AB1184" s="18"/>
      <c r="AC1184" s="24"/>
      <c r="AD1184" s="25"/>
      <c r="AE1184" s="71"/>
      <c r="AF1184" s="72"/>
    </row>
    <row r="1185" spans="23:32" x14ac:dyDescent="0.3">
      <c r="W1185" s="18"/>
      <c r="X1185" s="18"/>
      <c r="Y1185" s="18"/>
      <c r="Z1185" s="18"/>
      <c r="AA1185" s="18"/>
      <c r="AB1185" s="18"/>
      <c r="AC1185" s="24"/>
      <c r="AD1185" s="25"/>
      <c r="AE1185" s="71"/>
      <c r="AF1185" s="72"/>
    </row>
    <row r="1186" spans="23:32" x14ac:dyDescent="0.3">
      <c r="W1186" s="18"/>
      <c r="X1186" s="18"/>
      <c r="Y1186" s="18"/>
      <c r="Z1186" s="18"/>
      <c r="AA1186" s="18"/>
      <c r="AB1186" s="18"/>
      <c r="AC1186" s="24"/>
      <c r="AD1186" s="25"/>
      <c r="AE1186" s="71"/>
      <c r="AF1186" s="72"/>
    </row>
    <row r="1187" spans="23:32" x14ac:dyDescent="0.3">
      <c r="W1187" s="18"/>
      <c r="X1187" s="18"/>
      <c r="Y1187" s="18"/>
      <c r="Z1187" s="18"/>
      <c r="AA1187" s="18"/>
      <c r="AB1187" s="18"/>
      <c r="AC1187" s="24"/>
      <c r="AD1187" s="25"/>
      <c r="AE1187" s="71"/>
      <c r="AF1187" s="72"/>
    </row>
    <row r="1188" spans="23:32" x14ac:dyDescent="0.3">
      <c r="W1188" s="18"/>
      <c r="X1188" s="18"/>
      <c r="Y1188" s="18"/>
      <c r="Z1188" s="18"/>
      <c r="AA1188" s="18"/>
      <c r="AB1188" s="18"/>
      <c r="AC1188" s="24"/>
      <c r="AD1188" s="25"/>
      <c r="AE1188" s="71"/>
      <c r="AF1188" s="72"/>
    </row>
    <row r="1189" spans="23:32" x14ac:dyDescent="0.3">
      <c r="W1189" s="18"/>
      <c r="X1189" s="18"/>
      <c r="Y1189" s="18"/>
      <c r="Z1189" s="18"/>
      <c r="AA1189" s="18"/>
      <c r="AB1189" s="18"/>
      <c r="AC1189" s="24"/>
      <c r="AD1189" s="25"/>
      <c r="AE1189" s="71"/>
      <c r="AF1189" s="72"/>
    </row>
    <row r="1190" spans="23:32" x14ac:dyDescent="0.3">
      <c r="W1190" s="18"/>
      <c r="X1190" s="18"/>
      <c r="Y1190" s="18"/>
      <c r="Z1190" s="18"/>
      <c r="AA1190" s="18"/>
      <c r="AB1190" s="18"/>
      <c r="AC1190" s="24"/>
      <c r="AD1190" s="25"/>
      <c r="AE1190" s="71"/>
      <c r="AF1190" s="72"/>
    </row>
    <row r="1191" spans="23:32" x14ac:dyDescent="0.3">
      <c r="W1191" s="18"/>
      <c r="X1191" s="18"/>
      <c r="Y1191" s="18"/>
      <c r="Z1191" s="18"/>
      <c r="AA1191" s="18"/>
      <c r="AB1191" s="18"/>
      <c r="AC1191" s="24"/>
      <c r="AD1191" s="25"/>
      <c r="AE1191" s="71"/>
      <c r="AF1191" s="72"/>
    </row>
    <row r="1192" spans="23:32" x14ac:dyDescent="0.3">
      <c r="W1192" s="18"/>
      <c r="X1192" s="18"/>
      <c r="Y1192" s="18"/>
      <c r="Z1192" s="18"/>
      <c r="AA1192" s="18"/>
      <c r="AB1192" s="18"/>
      <c r="AC1192" s="24"/>
      <c r="AD1192" s="25"/>
      <c r="AE1192" s="71"/>
      <c r="AF1192" s="72"/>
    </row>
    <row r="1193" spans="23:32" x14ac:dyDescent="0.3">
      <c r="W1193" s="18"/>
      <c r="X1193" s="18"/>
      <c r="Y1193" s="18"/>
      <c r="Z1193" s="18"/>
      <c r="AA1193" s="18"/>
      <c r="AB1193" s="18"/>
      <c r="AC1193" s="24"/>
      <c r="AD1193" s="25"/>
      <c r="AE1193" s="71"/>
      <c r="AF1193" s="72"/>
    </row>
    <row r="1194" spans="23:32" x14ac:dyDescent="0.3">
      <c r="W1194" s="18"/>
      <c r="X1194" s="18"/>
      <c r="Y1194" s="18"/>
      <c r="Z1194" s="18"/>
      <c r="AA1194" s="18"/>
      <c r="AB1194" s="18"/>
      <c r="AC1194" s="24"/>
      <c r="AD1194" s="25"/>
      <c r="AE1194" s="71"/>
      <c r="AF1194" s="72"/>
    </row>
    <row r="1195" spans="23:32" x14ac:dyDescent="0.3">
      <c r="W1195" s="18"/>
      <c r="X1195" s="18"/>
      <c r="Y1195" s="18"/>
      <c r="Z1195" s="18"/>
      <c r="AA1195" s="18"/>
      <c r="AB1195" s="18"/>
      <c r="AC1195" s="24"/>
      <c r="AD1195" s="25"/>
      <c r="AE1195" s="71"/>
      <c r="AF1195" s="72"/>
    </row>
    <row r="1196" spans="23:32" x14ac:dyDescent="0.3">
      <c r="W1196" s="18"/>
      <c r="X1196" s="18"/>
      <c r="Y1196" s="18"/>
      <c r="Z1196" s="18"/>
      <c r="AA1196" s="18"/>
      <c r="AB1196" s="18"/>
      <c r="AC1196" s="24"/>
      <c r="AD1196" s="25"/>
      <c r="AE1196" s="71"/>
      <c r="AF1196" s="72"/>
    </row>
    <row r="1197" spans="23:32" x14ac:dyDescent="0.3">
      <c r="W1197" s="18"/>
      <c r="X1197" s="18"/>
      <c r="Y1197" s="18"/>
      <c r="Z1197" s="18"/>
      <c r="AA1197" s="18"/>
      <c r="AB1197" s="18"/>
      <c r="AC1197" s="24"/>
      <c r="AD1197" s="25"/>
      <c r="AE1197" s="71"/>
      <c r="AF1197" s="72"/>
    </row>
    <row r="1198" spans="23:32" x14ac:dyDescent="0.3">
      <c r="W1198" s="18"/>
      <c r="X1198" s="18"/>
      <c r="Y1198" s="18"/>
      <c r="Z1198" s="18"/>
      <c r="AA1198" s="18"/>
      <c r="AB1198" s="18"/>
      <c r="AC1198" s="24"/>
      <c r="AD1198" s="25"/>
      <c r="AE1198" s="71"/>
      <c r="AF1198" s="72"/>
    </row>
    <row r="1199" spans="23:32" x14ac:dyDescent="0.3">
      <c r="W1199" s="18"/>
      <c r="X1199" s="18"/>
      <c r="Y1199" s="18"/>
      <c r="Z1199" s="18"/>
      <c r="AA1199" s="18"/>
      <c r="AB1199" s="18"/>
      <c r="AC1199" s="24"/>
      <c r="AD1199" s="25"/>
      <c r="AE1199" s="71"/>
      <c r="AF1199" s="72"/>
    </row>
    <row r="1200" spans="23:32" x14ac:dyDescent="0.3">
      <c r="W1200" s="18"/>
      <c r="X1200" s="18"/>
      <c r="Y1200" s="18"/>
      <c r="Z1200" s="18"/>
      <c r="AA1200" s="18"/>
      <c r="AB1200" s="18"/>
      <c r="AC1200" s="24"/>
      <c r="AD1200" s="25"/>
      <c r="AE1200" s="71"/>
      <c r="AF1200" s="72"/>
    </row>
    <row r="1201" spans="23:32" x14ac:dyDescent="0.3">
      <c r="W1201" s="18"/>
      <c r="X1201" s="18"/>
      <c r="Y1201" s="18"/>
      <c r="Z1201" s="18"/>
      <c r="AA1201" s="18"/>
      <c r="AB1201" s="18"/>
      <c r="AC1201" s="24"/>
      <c r="AD1201" s="25"/>
      <c r="AE1201" s="71"/>
      <c r="AF1201" s="72"/>
    </row>
    <row r="1202" spans="23:32" x14ac:dyDescent="0.3">
      <c r="W1202" s="18"/>
      <c r="X1202" s="18"/>
      <c r="Y1202" s="18"/>
      <c r="Z1202" s="18"/>
      <c r="AA1202" s="18"/>
      <c r="AB1202" s="18"/>
      <c r="AC1202" s="24"/>
      <c r="AD1202" s="25"/>
      <c r="AE1202" s="71"/>
      <c r="AF1202" s="72"/>
    </row>
    <row r="1203" spans="23:32" x14ac:dyDescent="0.3">
      <c r="W1203" s="18"/>
      <c r="X1203" s="18"/>
      <c r="Y1203" s="18"/>
      <c r="Z1203" s="18"/>
      <c r="AA1203" s="18"/>
      <c r="AB1203" s="18"/>
      <c r="AC1203" s="24"/>
      <c r="AD1203" s="25"/>
      <c r="AE1203" s="71"/>
      <c r="AF1203" s="72"/>
    </row>
    <row r="1204" spans="23:32" x14ac:dyDescent="0.3">
      <c r="W1204" s="18"/>
      <c r="X1204" s="18"/>
      <c r="Y1204" s="18"/>
      <c r="Z1204" s="18"/>
      <c r="AA1204" s="18"/>
      <c r="AB1204" s="18"/>
      <c r="AC1204" s="24"/>
      <c r="AD1204" s="25"/>
      <c r="AE1204" s="71"/>
      <c r="AF1204" s="72"/>
    </row>
    <row r="1205" spans="23:32" x14ac:dyDescent="0.3">
      <c r="W1205" s="18"/>
      <c r="X1205" s="18"/>
      <c r="Y1205" s="18"/>
      <c r="Z1205" s="18"/>
      <c r="AA1205" s="18"/>
      <c r="AB1205" s="18"/>
      <c r="AC1205" s="24"/>
      <c r="AD1205" s="25"/>
      <c r="AE1205" s="71"/>
      <c r="AF1205" s="72"/>
    </row>
    <row r="1206" spans="23:32" x14ac:dyDescent="0.3">
      <c r="W1206" s="18"/>
      <c r="X1206" s="18"/>
      <c r="Y1206" s="18"/>
      <c r="Z1206" s="18"/>
      <c r="AA1206" s="18"/>
      <c r="AB1206" s="18"/>
      <c r="AC1206" s="24"/>
      <c r="AD1206" s="25"/>
      <c r="AE1206" s="71"/>
      <c r="AF1206" s="72"/>
    </row>
    <row r="1207" spans="23:32" x14ac:dyDescent="0.3">
      <c r="W1207" s="18"/>
      <c r="X1207" s="18"/>
      <c r="Y1207" s="18"/>
      <c r="Z1207" s="18"/>
      <c r="AA1207" s="18"/>
      <c r="AB1207" s="18"/>
      <c r="AC1207" s="24"/>
      <c r="AD1207" s="25"/>
      <c r="AE1207" s="71"/>
      <c r="AF1207" s="72"/>
    </row>
    <row r="1208" spans="23:32" x14ac:dyDescent="0.3">
      <c r="W1208" s="18"/>
      <c r="X1208" s="18"/>
      <c r="Y1208" s="18"/>
      <c r="Z1208" s="18"/>
      <c r="AA1208" s="18"/>
      <c r="AB1208" s="18"/>
      <c r="AC1208" s="24"/>
      <c r="AD1208" s="25"/>
      <c r="AE1208" s="71"/>
      <c r="AF1208" s="72"/>
    </row>
    <row r="1209" spans="23:32" x14ac:dyDescent="0.3">
      <c r="W1209" s="18"/>
      <c r="X1209" s="18"/>
      <c r="Y1209" s="18"/>
      <c r="Z1209" s="18"/>
      <c r="AA1209" s="18"/>
      <c r="AB1209" s="18"/>
      <c r="AC1209" s="24"/>
      <c r="AD1209" s="25"/>
      <c r="AE1209" s="71"/>
      <c r="AF1209" s="72"/>
    </row>
    <row r="1210" spans="23:32" x14ac:dyDescent="0.3">
      <c r="W1210" s="18"/>
      <c r="X1210" s="18"/>
      <c r="Y1210" s="18"/>
      <c r="Z1210" s="18"/>
      <c r="AA1210" s="18"/>
      <c r="AB1210" s="18"/>
      <c r="AC1210" s="24"/>
      <c r="AD1210" s="25"/>
      <c r="AE1210" s="71"/>
      <c r="AF1210" s="72"/>
    </row>
    <row r="1211" spans="23:32" x14ac:dyDescent="0.3">
      <c r="W1211" s="18"/>
      <c r="X1211" s="18"/>
      <c r="Y1211" s="18"/>
      <c r="Z1211" s="18"/>
      <c r="AA1211" s="18"/>
      <c r="AB1211" s="18"/>
      <c r="AC1211" s="24"/>
      <c r="AD1211" s="25"/>
      <c r="AE1211" s="71"/>
      <c r="AF1211" s="72"/>
    </row>
    <row r="1212" spans="23:32" x14ac:dyDescent="0.3">
      <c r="W1212" s="18"/>
      <c r="X1212" s="18"/>
      <c r="Y1212" s="18"/>
      <c r="Z1212" s="18"/>
      <c r="AA1212" s="18"/>
      <c r="AB1212" s="18"/>
      <c r="AC1212" s="24"/>
      <c r="AD1212" s="25"/>
      <c r="AE1212" s="71"/>
      <c r="AF1212" s="72"/>
    </row>
    <row r="1213" spans="23:32" x14ac:dyDescent="0.3">
      <c r="W1213" s="18"/>
      <c r="X1213" s="18"/>
      <c r="Y1213" s="18"/>
      <c r="Z1213" s="18"/>
      <c r="AA1213" s="18"/>
      <c r="AB1213" s="18"/>
      <c r="AC1213" s="24"/>
      <c r="AD1213" s="25"/>
      <c r="AE1213" s="71"/>
      <c r="AF1213" s="72"/>
    </row>
    <row r="1214" spans="23:32" x14ac:dyDescent="0.3">
      <c r="W1214" s="18"/>
      <c r="X1214" s="18"/>
      <c r="Y1214" s="18"/>
      <c r="Z1214" s="18"/>
      <c r="AA1214" s="18"/>
      <c r="AB1214" s="18"/>
      <c r="AC1214" s="24"/>
      <c r="AD1214" s="25"/>
      <c r="AE1214" s="71"/>
      <c r="AF1214" s="72"/>
    </row>
    <row r="1215" spans="23:32" x14ac:dyDescent="0.3">
      <c r="W1215" s="18"/>
      <c r="X1215" s="18"/>
      <c r="Y1215" s="18"/>
      <c r="Z1215" s="18"/>
      <c r="AA1215" s="18"/>
      <c r="AB1215" s="18"/>
      <c r="AC1215" s="24"/>
      <c r="AD1215" s="25"/>
      <c r="AE1215" s="71"/>
      <c r="AF1215" s="72"/>
    </row>
    <row r="1216" spans="23:32" x14ac:dyDescent="0.3">
      <c r="W1216" s="18"/>
      <c r="X1216" s="18"/>
      <c r="Y1216" s="18"/>
      <c r="Z1216" s="18"/>
      <c r="AA1216" s="18"/>
      <c r="AB1216" s="18"/>
      <c r="AC1216" s="24"/>
      <c r="AD1216" s="25"/>
      <c r="AE1216" s="71"/>
      <c r="AF1216" s="72"/>
    </row>
    <row r="1217" spans="23:32" x14ac:dyDescent="0.3">
      <c r="W1217" s="18"/>
      <c r="X1217" s="18"/>
      <c r="Y1217" s="18"/>
      <c r="Z1217" s="18"/>
      <c r="AA1217" s="18"/>
      <c r="AB1217" s="18"/>
      <c r="AC1217" s="24"/>
      <c r="AD1217" s="25"/>
      <c r="AE1217" s="71"/>
      <c r="AF1217" s="72"/>
    </row>
    <row r="1218" spans="23:32" x14ac:dyDescent="0.3">
      <c r="W1218" s="18"/>
      <c r="X1218" s="18"/>
      <c r="Y1218" s="18"/>
      <c r="Z1218" s="18"/>
      <c r="AA1218" s="18"/>
      <c r="AB1218" s="18"/>
      <c r="AC1218" s="24"/>
      <c r="AD1218" s="25"/>
      <c r="AE1218" s="71"/>
      <c r="AF1218" s="72"/>
    </row>
    <row r="1219" spans="23:32" x14ac:dyDescent="0.3">
      <c r="W1219" s="18"/>
      <c r="X1219" s="18"/>
      <c r="Y1219" s="18"/>
      <c r="Z1219" s="18"/>
      <c r="AA1219" s="18"/>
      <c r="AB1219" s="18"/>
      <c r="AC1219" s="24"/>
      <c r="AD1219" s="25"/>
      <c r="AE1219" s="71"/>
      <c r="AF1219" s="72"/>
    </row>
    <row r="1220" spans="23:32" x14ac:dyDescent="0.3">
      <c r="W1220" s="18"/>
      <c r="X1220" s="18"/>
      <c r="Y1220" s="18"/>
      <c r="Z1220" s="18"/>
      <c r="AA1220" s="18"/>
      <c r="AB1220" s="18"/>
      <c r="AC1220" s="24"/>
      <c r="AD1220" s="25"/>
      <c r="AE1220" s="71"/>
      <c r="AF1220" s="72"/>
    </row>
    <row r="1221" spans="23:32" x14ac:dyDescent="0.3">
      <c r="W1221" s="18"/>
      <c r="X1221" s="18"/>
      <c r="Y1221" s="18"/>
      <c r="Z1221" s="18"/>
      <c r="AA1221" s="18"/>
      <c r="AB1221" s="18"/>
      <c r="AC1221" s="24"/>
      <c r="AD1221" s="25"/>
      <c r="AE1221" s="71"/>
      <c r="AF1221" s="72"/>
    </row>
    <row r="1222" spans="23:32" x14ac:dyDescent="0.3">
      <c r="W1222" s="18"/>
      <c r="X1222" s="18"/>
      <c r="Y1222" s="18"/>
      <c r="Z1222" s="18"/>
      <c r="AA1222" s="18"/>
      <c r="AB1222" s="18"/>
      <c r="AC1222" s="24"/>
      <c r="AD1222" s="25"/>
      <c r="AE1222" s="71"/>
      <c r="AF1222" s="72"/>
    </row>
    <row r="1223" spans="23:32" x14ac:dyDescent="0.3">
      <c r="W1223" s="18"/>
      <c r="X1223" s="18"/>
      <c r="Y1223" s="18"/>
      <c r="Z1223" s="18"/>
      <c r="AA1223" s="18"/>
      <c r="AB1223" s="18"/>
      <c r="AC1223" s="24"/>
      <c r="AD1223" s="25"/>
      <c r="AE1223" s="71"/>
      <c r="AF1223" s="72"/>
    </row>
    <row r="1224" spans="23:32" x14ac:dyDescent="0.3">
      <c r="W1224" s="18"/>
      <c r="X1224" s="18"/>
      <c r="Y1224" s="18"/>
      <c r="Z1224" s="18"/>
      <c r="AA1224" s="18"/>
      <c r="AB1224" s="18"/>
      <c r="AC1224" s="24"/>
      <c r="AD1224" s="25"/>
      <c r="AE1224" s="71"/>
      <c r="AF1224" s="72"/>
    </row>
    <row r="1225" spans="23:32" x14ac:dyDescent="0.3">
      <c r="W1225" s="18"/>
      <c r="X1225" s="18"/>
      <c r="Y1225" s="18"/>
      <c r="Z1225" s="18"/>
      <c r="AA1225" s="18"/>
      <c r="AB1225" s="18"/>
      <c r="AC1225" s="24"/>
      <c r="AD1225" s="25"/>
      <c r="AE1225" s="71"/>
      <c r="AF1225" s="72"/>
    </row>
    <row r="1226" spans="23:32" x14ac:dyDescent="0.3">
      <c r="W1226" s="18"/>
      <c r="X1226" s="18"/>
      <c r="Y1226" s="18"/>
      <c r="Z1226" s="18"/>
      <c r="AA1226" s="18"/>
      <c r="AB1226" s="18"/>
      <c r="AC1226" s="24"/>
      <c r="AD1226" s="25"/>
      <c r="AE1226" s="71"/>
      <c r="AF1226" s="72"/>
    </row>
    <row r="1227" spans="23:32" x14ac:dyDescent="0.3">
      <c r="W1227" s="18"/>
      <c r="X1227" s="18"/>
      <c r="Y1227" s="18"/>
      <c r="Z1227" s="18"/>
      <c r="AA1227" s="18"/>
      <c r="AB1227" s="18"/>
      <c r="AC1227" s="24"/>
      <c r="AD1227" s="25"/>
      <c r="AE1227" s="71"/>
      <c r="AF1227" s="72"/>
    </row>
    <row r="1228" spans="23:32" x14ac:dyDescent="0.3">
      <c r="W1228" s="18"/>
      <c r="X1228" s="18"/>
      <c r="Y1228" s="18"/>
      <c r="Z1228" s="18"/>
      <c r="AA1228" s="18"/>
      <c r="AB1228" s="18"/>
      <c r="AC1228" s="24"/>
      <c r="AD1228" s="25"/>
      <c r="AE1228" s="71"/>
      <c r="AF1228" s="72"/>
    </row>
    <row r="1229" spans="23:32" x14ac:dyDescent="0.3">
      <c r="W1229" s="18"/>
      <c r="X1229" s="18"/>
      <c r="Y1229" s="18"/>
      <c r="Z1229" s="18"/>
      <c r="AA1229" s="18"/>
      <c r="AB1229" s="18"/>
      <c r="AC1229" s="24"/>
      <c r="AD1229" s="25"/>
      <c r="AE1229" s="71"/>
      <c r="AF1229" s="72"/>
    </row>
    <row r="1230" spans="23:32" x14ac:dyDescent="0.3">
      <c r="W1230" s="18"/>
      <c r="X1230" s="18"/>
      <c r="Y1230" s="18"/>
      <c r="Z1230" s="18"/>
      <c r="AA1230" s="18"/>
      <c r="AB1230" s="18"/>
      <c r="AC1230" s="24"/>
      <c r="AD1230" s="25"/>
      <c r="AE1230" s="71"/>
      <c r="AF1230" s="72"/>
    </row>
    <row r="1231" spans="23:32" x14ac:dyDescent="0.3">
      <c r="W1231" s="18"/>
      <c r="X1231" s="18"/>
      <c r="Y1231" s="18"/>
      <c r="Z1231" s="18"/>
      <c r="AA1231" s="18"/>
      <c r="AB1231" s="18"/>
      <c r="AC1231" s="24"/>
      <c r="AD1231" s="25"/>
      <c r="AE1231" s="71"/>
      <c r="AF1231" s="72"/>
    </row>
    <row r="1232" spans="23:32" x14ac:dyDescent="0.3">
      <c r="W1232" s="18"/>
      <c r="X1232" s="18"/>
      <c r="Y1232" s="18"/>
      <c r="Z1232" s="18"/>
      <c r="AA1232" s="18"/>
      <c r="AB1232" s="18"/>
      <c r="AC1232" s="24"/>
      <c r="AD1232" s="25"/>
      <c r="AE1232" s="71"/>
      <c r="AF1232" s="72"/>
    </row>
    <row r="1233" spans="23:32" x14ac:dyDescent="0.3">
      <c r="W1233" s="18"/>
      <c r="X1233" s="18"/>
      <c r="Y1233" s="18"/>
      <c r="Z1233" s="18"/>
      <c r="AA1233" s="18"/>
      <c r="AB1233" s="18"/>
      <c r="AC1233" s="24"/>
      <c r="AD1233" s="25"/>
      <c r="AE1233" s="71"/>
      <c r="AF1233" s="72"/>
    </row>
    <row r="1234" spans="23:32" x14ac:dyDescent="0.3">
      <c r="W1234" s="18"/>
      <c r="X1234" s="18"/>
      <c r="Y1234" s="18"/>
      <c r="Z1234" s="18"/>
      <c r="AA1234" s="18"/>
      <c r="AB1234" s="18"/>
      <c r="AC1234" s="24"/>
      <c r="AD1234" s="25"/>
      <c r="AE1234" s="71"/>
      <c r="AF1234" s="72"/>
    </row>
    <row r="1235" spans="23:32" x14ac:dyDescent="0.3">
      <c r="W1235" s="18"/>
      <c r="X1235" s="18"/>
      <c r="Y1235" s="18"/>
      <c r="Z1235" s="18"/>
      <c r="AA1235" s="18"/>
      <c r="AB1235" s="18"/>
      <c r="AC1235" s="24"/>
      <c r="AD1235" s="25"/>
      <c r="AE1235" s="71"/>
      <c r="AF1235" s="72"/>
    </row>
    <row r="1236" spans="23:32" x14ac:dyDescent="0.3">
      <c r="W1236" s="18"/>
      <c r="X1236" s="18"/>
      <c r="Y1236" s="18"/>
      <c r="Z1236" s="18"/>
      <c r="AA1236" s="18"/>
      <c r="AB1236" s="18"/>
      <c r="AC1236" s="24"/>
      <c r="AD1236" s="25"/>
      <c r="AE1236" s="71"/>
      <c r="AF1236" s="72"/>
    </row>
    <row r="1237" spans="23:32" x14ac:dyDescent="0.3">
      <c r="W1237" s="18"/>
      <c r="X1237" s="18"/>
      <c r="Y1237" s="18"/>
      <c r="Z1237" s="18"/>
      <c r="AA1237" s="18"/>
      <c r="AB1237" s="18"/>
      <c r="AC1237" s="24"/>
      <c r="AD1237" s="25"/>
      <c r="AE1237" s="71"/>
      <c r="AF1237" s="72"/>
    </row>
    <row r="1238" spans="23:32" x14ac:dyDescent="0.3">
      <c r="W1238" s="18"/>
      <c r="X1238" s="18"/>
      <c r="Y1238" s="18"/>
      <c r="Z1238" s="18"/>
      <c r="AA1238" s="18"/>
      <c r="AB1238" s="18"/>
      <c r="AC1238" s="24"/>
      <c r="AD1238" s="25"/>
      <c r="AE1238" s="71"/>
      <c r="AF1238" s="72"/>
    </row>
    <row r="1239" spans="23:32" x14ac:dyDescent="0.3">
      <c r="W1239" s="18"/>
      <c r="X1239" s="18"/>
      <c r="Y1239" s="18"/>
      <c r="Z1239" s="18"/>
      <c r="AA1239" s="18"/>
      <c r="AB1239" s="18"/>
      <c r="AC1239" s="24"/>
      <c r="AD1239" s="25"/>
      <c r="AE1239" s="71"/>
      <c r="AF1239" s="72"/>
    </row>
    <row r="1240" spans="23:32" x14ac:dyDescent="0.3">
      <c r="W1240" s="18"/>
      <c r="X1240" s="18"/>
      <c r="Y1240" s="18"/>
      <c r="Z1240" s="18"/>
      <c r="AA1240" s="18"/>
      <c r="AB1240" s="18"/>
      <c r="AC1240" s="24"/>
      <c r="AD1240" s="25"/>
      <c r="AE1240" s="71"/>
      <c r="AF1240" s="72"/>
    </row>
    <row r="1241" spans="23:32" x14ac:dyDescent="0.3">
      <c r="W1241" s="18"/>
      <c r="X1241" s="18"/>
      <c r="Y1241" s="18"/>
      <c r="Z1241" s="18"/>
      <c r="AA1241" s="18"/>
      <c r="AB1241" s="18"/>
      <c r="AC1241" s="24"/>
      <c r="AD1241" s="25"/>
      <c r="AE1241" s="71"/>
      <c r="AF1241" s="72"/>
    </row>
    <row r="1242" spans="23:32" x14ac:dyDescent="0.3">
      <c r="W1242" s="18"/>
      <c r="X1242" s="18"/>
      <c r="Y1242" s="18"/>
      <c r="Z1242" s="18"/>
      <c r="AA1242" s="18"/>
      <c r="AB1242" s="18"/>
      <c r="AC1242" s="24"/>
      <c r="AD1242" s="25"/>
      <c r="AE1242" s="71"/>
      <c r="AF1242" s="72"/>
    </row>
    <row r="1243" spans="23:32" x14ac:dyDescent="0.3">
      <c r="W1243" s="18"/>
      <c r="X1243" s="18"/>
      <c r="Y1243" s="18"/>
      <c r="Z1243" s="18"/>
      <c r="AA1243" s="18"/>
      <c r="AB1243" s="18"/>
      <c r="AC1243" s="24"/>
      <c r="AD1243" s="25"/>
      <c r="AE1243" s="71"/>
      <c r="AF1243" s="72"/>
    </row>
    <row r="1244" spans="23:32" x14ac:dyDescent="0.3">
      <c r="W1244" s="18"/>
      <c r="X1244" s="18"/>
      <c r="Y1244" s="18"/>
      <c r="Z1244" s="18"/>
      <c r="AA1244" s="18"/>
      <c r="AB1244" s="18"/>
      <c r="AC1244" s="24"/>
      <c r="AD1244" s="25"/>
      <c r="AE1244" s="71"/>
      <c r="AF1244" s="72"/>
    </row>
    <row r="1245" spans="23:32" x14ac:dyDescent="0.3">
      <c r="W1245" s="18"/>
      <c r="X1245" s="18"/>
      <c r="Y1245" s="18"/>
      <c r="Z1245" s="18"/>
      <c r="AA1245" s="18"/>
      <c r="AB1245" s="18"/>
      <c r="AC1245" s="24"/>
      <c r="AD1245" s="25"/>
      <c r="AE1245" s="71"/>
      <c r="AF1245" s="72"/>
    </row>
    <row r="1246" spans="23:32" x14ac:dyDescent="0.3">
      <c r="W1246" s="18"/>
      <c r="X1246" s="18"/>
      <c r="Y1246" s="18"/>
      <c r="Z1246" s="18"/>
      <c r="AA1246" s="18"/>
      <c r="AB1246" s="18"/>
      <c r="AC1246" s="24"/>
      <c r="AD1246" s="25"/>
      <c r="AE1246" s="71"/>
      <c r="AF1246" s="72"/>
    </row>
    <row r="1247" spans="23:32" x14ac:dyDescent="0.3">
      <c r="W1247" s="18"/>
      <c r="X1247" s="18"/>
      <c r="Y1247" s="18"/>
      <c r="Z1247" s="18"/>
      <c r="AA1247" s="18"/>
      <c r="AB1247" s="18"/>
      <c r="AC1247" s="24"/>
      <c r="AD1247" s="25"/>
      <c r="AE1247" s="71"/>
      <c r="AF1247" s="72"/>
    </row>
    <row r="1248" spans="23:32" x14ac:dyDescent="0.3">
      <c r="W1248" s="18"/>
      <c r="X1248" s="18"/>
      <c r="Y1248" s="18"/>
      <c r="Z1248" s="18"/>
      <c r="AA1248" s="18"/>
      <c r="AB1248" s="18"/>
      <c r="AC1248" s="24"/>
      <c r="AD1248" s="25"/>
      <c r="AE1248" s="71"/>
      <c r="AF1248" s="72"/>
    </row>
    <row r="1249" spans="23:32" x14ac:dyDescent="0.3">
      <c r="W1249" s="18"/>
      <c r="X1249" s="18"/>
      <c r="Y1249" s="18"/>
      <c r="Z1249" s="18"/>
      <c r="AA1249" s="18"/>
      <c r="AB1249" s="18"/>
      <c r="AC1249" s="24"/>
      <c r="AD1249" s="25"/>
      <c r="AE1249" s="71"/>
      <c r="AF1249" s="72"/>
    </row>
    <row r="1250" spans="23:32" x14ac:dyDescent="0.3">
      <c r="W1250" s="18"/>
      <c r="X1250" s="18"/>
      <c r="Y1250" s="18"/>
      <c r="Z1250" s="18"/>
      <c r="AA1250" s="18"/>
      <c r="AB1250" s="18"/>
      <c r="AC1250" s="24"/>
      <c r="AD1250" s="25"/>
      <c r="AE1250" s="71"/>
      <c r="AF1250" s="72"/>
    </row>
    <row r="1251" spans="23:32" x14ac:dyDescent="0.3">
      <c r="W1251" s="18"/>
      <c r="X1251" s="18"/>
      <c r="Y1251" s="18"/>
      <c r="Z1251" s="18"/>
      <c r="AA1251" s="18"/>
      <c r="AB1251" s="18"/>
      <c r="AC1251" s="24"/>
      <c r="AD1251" s="25"/>
      <c r="AE1251" s="71"/>
      <c r="AF1251" s="72"/>
    </row>
    <row r="1252" spans="23:32" x14ac:dyDescent="0.3">
      <c r="W1252" s="18"/>
      <c r="X1252" s="18"/>
      <c r="Y1252" s="18"/>
      <c r="Z1252" s="18"/>
      <c r="AA1252" s="18"/>
      <c r="AB1252" s="18"/>
      <c r="AC1252" s="24"/>
      <c r="AD1252" s="25"/>
      <c r="AE1252" s="71"/>
      <c r="AF1252" s="72"/>
    </row>
    <row r="1253" spans="23:32" x14ac:dyDescent="0.3">
      <c r="W1253" s="18"/>
      <c r="X1253" s="18"/>
      <c r="Y1253" s="18"/>
      <c r="Z1253" s="18"/>
      <c r="AA1253" s="18"/>
      <c r="AB1253" s="18"/>
      <c r="AC1253" s="24"/>
      <c r="AD1253" s="25"/>
      <c r="AE1253" s="71"/>
      <c r="AF1253" s="72"/>
    </row>
    <row r="1254" spans="23:32" x14ac:dyDescent="0.3">
      <c r="W1254" s="18"/>
      <c r="X1254" s="18"/>
      <c r="Y1254" s="18"/>
      <c r="Z1254" s="18"/>
      <c r="AA1254" s="18"/>
      <c r="AB1254" s="18"/>
      <c r="AC1254" s="24"/>
      <c r="AD1254" s="25"/>
      <c r="AE1254" s="71"/>
      <c r="AF1254" s="72"/>
    </row>
    <row r="1255" spans="23:32" x14ac:dyDescent="0.3">
      <c r="W1255" s="18"/>
      <c r="X1255" s="18"/>
      <c r="Y1255" s="18"/>
      <c r="Z1255" s="18"/>
      <c r="AA1255" s="18"/>
      <c r="AB1255" s="18"/>
      <c r="AC1255" s="24"/>
      <c r="AD1255" s="25"/>
      <c r="AE1255" s="71"/>
      <c r="AF1255" s="72"/>
    </row>
    <row r="1256" spans="23:32" x14ac:dyDescent="0.3">
      <c r="W1256" s="18"/>
      <c r="X1256" s="18"/>
      <c r="Y1256" s="18"/>
      <c r="Z1256" s="18"/>
      <c r="AA1256" s="18"/>
      <c r="AB1256" s="18"/>
      <c r="AC1256" s="24"/>
      <c r="AD1256" s="25"/>
      <c r="AE1256" s="71"/>
      <c r="AF1256" s="72"/>
    </row>
    <row r="1257" spans="23:32" x14ac:dyDescent="0.3">
      <c r="W1257" s="18"/>
      <c r="X1257" s="18"/>
      <c r="Y1257" s="18"/>
      <c r="Z1257" s="18"/>
      <c r="AA1257" s="18"/>
      <c r="AB1257" s="18"/>
      <c r="AC1257" s="24"/>
      <c r="AD1257" s="25"/>
      <c r="AE1257" s="71"/>
      <c r="AF1257" s="72"/>
    </row>
    <row r="1258" spans="23:32" x14ac:dyDescent="0.3">
      <c r="W1258" s="18"/>
      <c r="X1258" s="18"/>
      <c r="Y1258" s="18"/>
      <c r="Z1258" s="18"/>
      <c r="AA1258" s="18"/>
      <c r="AB1258" s="18"/>
      <c r="AC1258" s="24"/>
      <c r="AD1258" s="25"/>
      <c r="AE1258" s="71"/>
      <c r="AF1258" s="72"/>
    </row>
    <row r="1259" spans="23:32" x14ac:dyDescent="0.3">
      <c r="W1259" s="18"/>
      <c r="X1259" s="18"/>
      <c r="Y1259" s="18"/>
      <c r="Z1259" s="18"/>
      <c r="AA1259" s="18"/>
      <c r="AB1259" s="18"/>
      <c r="AC1259" s="24"/>
      <c r="AD1259" s="25"/>
      <c r="AE1259" s="71"/>
      <c r="AF1259" s="72"/>
    </row>
    <row r="1260" spans="23:32" x14ac:dyDescent="0.3">
      <c r="W1260" s="18"/>
      <c r="X1260" s="18"/>
      <c r="Y1260" s="18"/>
      <c r="Z1260" s="18"/>
      <c r="AA1260" s="18"/>
      <c r="AB1260" s="18"/>
      <c r="AC1260" s="24"/>
      <c r="AD1260" s="25"/>
      <c r="AE1260" s="71"/>
      <c r="AF1260" s="72"/>
    </row>
    <row r="1261" spans="23:32" x14ac:dyDescent="0.3">
      <c r="W1261" s="18"/>
      <c r="X1261" s="18"/>
      <c r="Y1261" s="18"/>
      <c r="Z1261" s="18"/>
      <c r="AA1261" s="18"/>
      <c r="AB1261" s="18"/>
      <c r="AC1261" s="24"/>
      <c r="AD1261" s="25"/>
      <c r="AE1261" s="71"/>
      <c r="AF1261" s="72"/>
    </row>
    <row r="1262" spans="23:32" x14ac:dyDescent="0.3">
      <c r="W1262" s="18"/>
      <c r="X1262" s="18"/>
      <c r="Y1262" s="18"/>
      <c r="Z1262" s="18"/>
      <c r="AA1262" s="18"/>
      <c r="AB1262" s="18"/>
      <c r="AC1262" s="24"/>
      <c r="AD1262" s="25"/>
      <c r="AE1262" s="71"/>
      <c r="AF1262" s="72"/>
    </row>
    <row r="1263" spans="23:32" x14ac:dyDescent="0.3">
      <c r="W1263" s="18"/>
      <c r="X1263" s="18"/>
      <c r="Y1263" s="18"/>
      <c r="Z1263" s="18"/>
      <c r="AA1263" s="18"/>
      <c r="AB1263" s="18"/>
      <c r="AC1263" s="24"/>
      <c r="AD1263" s="25"/>
      <c r="AE1263" s="71"/>
      <c r="AF1263" s="72"/>
    </row>
    <row r="1264" spans="23:32" x14ac:dyDescent="0.3">
      <c r="W1264" s="18"/>
      <c r="X1264" s="18"/>
      <c r="Y1264" s="18"/>
      <c r="Z1264" s="18"/>
      <c r="AA1264" s="18"/>
      <c r="AB1264" s="18"/>
      <c r="AC1264" s="24"/>
      <c r="AD1264" s="25"/>
      <c r="AE1264" s="71"/>
      <c r="AF1264" s="72"/>
    </row>
    <row r="1265" spans="23:32" x14ac:dyDescent="0.3">
      <c r="W1265" s="18"/>
      <c r="X1265" s="18"/>
      <c r="Y1265" s="18"/>
      <c r="Z1265" s="18"/>
      <c r="AA1265" s="18"/>
      <c r="AB1265" s="18"/>
      <c r="AC1265" s="24"/>
      <c r="AD1265" s="25"/>
      <c r="AE1265" s="71"/>
      <c r="AF1265" s="72"/>
    </row>
    <row r="1266" spans="23:32" x14ac:dyDescent="0.3">
      <c r="W1266" s="18"/>
      <c r="X1266" s="18"/>
      <c r="Y1266" s="18"/>
      <c r="Z1266" s="18"/>
      <c r="AA1266" s="18"/>
      <c r="AB1266" s="18"/>
      <c r="AC1266" s="24"/>
      <c r="AD1266" s="25"/>
      <c r="AE1266" s="71"/>
      <c r="AF1266" s="72"/>
    </row>
    <row r="1267" spans="23:32" x14ac:dyDescent="0.3">
      <c r="W1267" s="18"/>
      <c r="X1267" s="18"/>
      <c r="Y1267" s="18"/>
      <c r="Z1267" s="18"/>
      <c r="AA1267" s="18"/>
      <c r="AB1267" s="18"/>
      <c r="AC1267" s="24"/>
      <c r="AD1267" s="25"/>
      <c r="AE1267" s="71"/>
      <c r="AF1267" s="72"/>
    </row>
    <row r="1268" spans="23:32" x14ac:dyDescent="0.3">
      <c r="W1268" s="18"/>
      <c r="X1268" s="18"/>
      <c r="Y1268" s="18"/>
      <c r="Z1268" s="18"/>
      <c r="AA1268" s="18"/>
      <c r="AB1268" s="18"/>
      <c r="AC1268" s="24"/>
      <c r="AD1268" s="25"/>
      <c r="AE1268" s="71"/>
      <c r="AF1268" s="72"/>
    </row>
    <row r="1269" spans="23:32" x14ac:dyDescent="0.3">
      <c r="W1269" s="18"/>
      <c r="X1269" s="18"/>
      <c r="Y1269" s="18"/>
      <c r="Z1269" s="18"/>
      <c r="AA1269" s="18"/>
      <c r="AB1269" s="18"/>
      <c r="AC1269" s="24"/>
      <c r="AD1269" s="25"/>
      <c r="AE1269" s="71"/>
      <c r="AF1269" s="72"/>
    </row>
    <row r="1270" spans="23:32" x14ac:dyDescent="0.3">
      <c r="W1270" s="18"/>
      <c r="X1270" s="18"/>
      <c r="Y1270" s="18"/>
      <c r="Z1270" s="18"/>
      <c r="AA1270" s="18"/>
      <c r="AB1270" s="18"/>
      <c r="AC1270" s="24"/>
      <c r="AD1270" s="25"/>
      <c r="AE1270" s="71"/>
      <c r="AF1270" s="72"/>
    </row>
    <row r="1271" spans="23:32" x14ac:dyDescent="0.3">
      <c r="W1271" s="18"/>
      <c r="X1271" s="18"/>
      <c r="Y1271" s="18"/>
      <c r="Z1271" s="18"/>
      <c r="AA1271" s="18"/>
      <c r="AB1271" s="18"/>
      <c r="AC1271" s="24"/>
      <c r="AD1271" s="25"/>
      <c r="AE1271" s="71"/>
      <c r="AF1271" s="72"/>
    </row>
    <row r="1272" spans="23:32" x14ac:dyDescent="0.3">
      <c r="W1272" s="18"/>
      <c r="X1272" s="18"/>
      <c r="Y1272" s="18"/>
      <c r="Z1272" s="18"/>
      <c r="AA1272" s="18"/>
      <c r="AB1272" s="18"/>
      <c r="AC1272" s="24"/>
      <c r="AD1272" s="25"/>
      <c r="AE1272" s="71"/>
      <c r="AF1272" s="72"/>
    </row>
    <row r="1273" spans="23:32" x14ac:dyDescent="0.3">
      <c r="W1273" s="18"/>
      <c r="X1273" s="18"/>
      <c r="Y1273" s="18"/>
      <c r="Z1273" s="18"/>
      <c r="AA1273" s="18"/>
      <c r="AB1273" s="18"/>
      <c r="AC1273" s="24"/>
      <c r="AD1273" s="25"/>
      <c r="AE1273" s="71"/>
      <c r="AF1273" s="72"/>
    </row>
    <row r="1274" spans="23:32" x14ac:dyDescent="0.3">
      <c r="W1274" s="18"/>
      <c r="X1274" s="18"/>
      <c r="Y1274" s="18"/>
      <c r="Z1274" s="18"/>
      <c r="AA1274" s="18"/>
      <c r="AB1274" s="18"/>
      <c r="AC1274" s="24"/>
      <c r="AD1274" s="25"/>
      <c r="AE1274" s="71"/>
      <c r="AF1274" s="72"/>
    </row>
    <row r="1275" spans="23:32" x14ac:dyDescent="0.3">
      <c r="W1275" s="18"/>
      <c r="X1275" s="18"/>
      <c r="Y1275" s="18"/>
      <c r="Z1275" s="18"/>
      <c r="AA1275" s="18"/>
      <c r="AB1275" s="18"/>
      <c r="AC1275" s="24"/>
      <c r="AD1275" s="25"/>
      <c r="AE1275" s="71"/>
      <c r="AF1275" s="72"/>
    </row>
    <row r="1276" spans="23:32" x14ac:dyDescent="0.3">
      <c r="W1276" s="18"/>
      <c r="X1276" s="18"/>
      <c r="Y1276" s="18"/>
      <c r="Z1276" s="18"/>
      <c r="AA1276" s="18"/>
      <c r="AB1276" s="18"/>
      <c r="AC1276" s="24"/>
      <c r="AD1276" s="25"/>
      <c r="AE1276" s="71"/>
      <c r="AF1276" s="72"/>
    </row>
    <row r="1277" spans="23:32" x14ac:dyDescent="0.3">
      <c r="W1277" s="18"/>
      <c r="X1277" s="18"/>
      <c r="Y1277" s="18"/>
      <c r="Z1277" s="18"/>
      <c r="AA1277" s="18"/>
      <c r="AB1277" s="18"/>
      <c r="AC1277" s="24"/>
      <c r="AD1277" s="25"/>
      <c r="AE1277" s="71"/>
      <c r="AF1277" s="72"/>
    </row>
    <row r="1278" spans="23:32" x14ac:dyDescent="0.3">
      <c r="W1278" s="18"/>
      <c r="X1278" s="18"/>
      <c r="Y1278" s="18"/>
      <c r="Z1278" s="18"/>
      <c r="AA1278" s="18"/>
      <c r="AB1278" s="18"/>
      <c r="AC1278" s="24"/>
      <c r="AD1278" s="25"/>
      <c r="AE1278" s="71"/>
      <c r="AF1278" s="72"/>
    </row>
    <row r="1279" spans="23:32" x14ac:dyDescent="0.3">
      <c r="W1279" s="18"/>
      <c r="X1279" s="18"/>
      <c r="Y1279" s="18"/>
      <c r="Z1279" s="18"/>
      <c r="AA1279" s="18"/>
      <c r="AB1279" s="18"/>
      <c r="AC1279" s="24"/>
      <c r="AD1279" s="25"/>
      <c r="AE1279" s="71"/>
      <c r="AF1279" s="72"/>
    </row>
    <row r="1280" spans="23:32" x14ac:dyDescent="0.3">
      <c r="W1280" s="18"/>
      <c r="X1280" s="18"/>
      <c r="Y1280" s="18"/>
      <c r="Z1280" s="18"/>
      <c r="AA1280" s="18"/>
      <c r="AB1280" s="18"/>
      <c r="AC1280" s="24"/>
      <c r="AD1280" s="25"/>
      <c r="AE1280" s="71"/>
      <c r="AF1280" s="72"/>
    </row>
    <row r="1281" spans="23:32" x14ac:dyDescent="0.3">
      <c r="W1281" s="18"/>
      <c r="X1281" s="18"/>
      <c r="Y1281" s="18"/>
      <c r="Z1281" s="18"/>
      <c r="AA1281" s="18"/>
      <c r="AB1281" s="18"/>
      <c r="AC1281" s="24"/>
      <c r="AD1281" s="25"/>
      <c r="AE1281" s="71"/>
      <c r="AF1281" s="72"/>
    </row>
    <row r="1282" spans="23:32" x14ac:dyDescent="0.3">
      <c r="W1282" s="18"/>
      <c r="X1282" s="18"/>
      <c r="Y1282" s="18"/>
      <c r="Z1282" s="18"/>
      <c r="AA1282" s="18"/>
      <c r="AB1282" s="18"/>
      <c r="AC1282" s="24"/>
      <c r="AD1282" s="25"/>
      <c r="AE1282" s="71"/>
      <c r="AF1282" s="72"/>
    </row>
    <row r="1283" spans="23:32" x14ac:dyDescent="0.3">
      <c r="W1283" s="18"/>
      <c r="X1283" s="18"/>
      <c r="Y1283" s="18"/>
      <c r="Z1283" s="18"/>
      <c r="AA1283" s="18"/>
      <c r="AB1283" s="18"/>
      <c r="AC1283" s="24"/>
      <c r="AD1283" s="25"/>
      <c r="AE1283" s="71"/>
      <c r="AF1283" s="72"/>
    </row>
    <row r="1284" spans="23:32" x14ac:dyDescent="0.3">
      <c r="W1284" s="18"/>
      <c r="X1284" s="18"/>
      <c r="Y1284" s="18"/>
      <c r="Z1284" s="18"/>
      <c r="AA1284" s="18"/>
      <c r="AB1284" s="18"/>
      <c r="AC1284" s="24"/>
      <c r="AD1284" s="25"/>
      <c r="AE1284" s="71"/>
      <c r="AF1284" s="72"/>
    </row>
    <row r="1285" spans="23:32" x14ac:dyDescent="0.3">
      <c r="W1285" s="18"/>
      <c r="X1285" s="18"/>
      <c r="Y1285" s="18"/>
      <c r="Z1285" s="18"/>
      <c r="AA1285" s="18"/>
      <c r="AB1285" s="18"/>
      <c r="AC1285" s="24"/>
      <c r="AD1285" s="25"/>
      <c r="AE1285" s="71"/>
      <c r="AF1285" s="72"/>
    </row>
    <row r="1286" spans="23:32" x14ac:dyDescent="0.3">
      <c r="W1286" s="18"/>
      <c r="X1286" s="18"/>
      <c r="Y1286" s="18"/>
      <c r="Z1286" s="18"/>
      <c r="AA1286" s="18"/>
      <c r="AB1286" s="18"/>
      <c r="AC1286" s="24"/>
      <c r="AD1286" s="25"/>
      <c r="AE1286" s="71"/>
      <c r="AF1286" s="72"/>
    </row>
    <row r="1287" spans="23:32" x14ac:dyDescent="0.3">
      <c r="W1287" s="18"/>
      <c r="X1287" s="18"/>
      <c r="Y1287" s="18"/>
      <c r="Z1287" s="18"/>
      <c r="AA1287" s="18"/>
      <c r="AB1287" s="18"/>
      <c r="AC1287" s="24"/>
      <c r="AD1287" s="25"/>
      <c r="AE1287" s="71"/>
      <c r="AF1287" s="72"/>
    </row>
    <row r="1288" spans="23:32" x14ac:dyDescent="0.3">
      <c r="W1288" s="18"/>
      <c r="X1288" s="18"/>
      <c r="Y1288" s="18"/>
      <c r="Z1288" s="18"/>
      <c r="AA1288" s="18"/>
      <c r="AB1288" s="18"/>
      <c r="AC1288" s="24"/>
      <c r="AD1288" s="25"/>
      <c r="AE1288" s="71"/>
      <c r="AF1288" s="72"/>
    </row>
    <row r="1289" spans="23:32" x14ac:dyDescent="0.3">
      <c r="W1289" s="18"/>
      <c r="X1289" s="18"/>
      <c r="Y1289" s="18"/>
      <c r="Z1289" s="18"/>
      <c r="AA1289" s="18"/>
      <c r="AB1289" s="18"/>
      <c r="AC1289" s="24"/>
      <c r="AD1289" s="25"/>
      <c r="AE1289" s="71"/>
      <c r="AF1289" s="72"/>
    </row>
    <row r="1290" spans="23:32" x14ac:dyDescent="0.3">
      <c r="W1290" s="18"/>
      <c r="X1290" s="18"/>
      <c r="Y1290" s="18"/>
      <c r="Z1290" s="18"/>
      <c r="AA1290" s="18"/>
      <c r="AB1290" s="18"/>
      <c r="AC1290" s="24"/>
      <c r="AD1290" s="25"/>
      <c r="AE1290" s="71"/>
      <c r="AF1290" s="72"/>
    </row>
    <row r="1291" spans="23:32" x14ac:dyDescent="0.3">
      <c r="W1291" s="18"/>
      <c r="X1291" s="18"/>
      <c r="Y1291" s="18"/>
      <c r="Z1291" s="18"/>
      <c r="AA1291" s="18"/>
      <c r="AB1291" s="18"/>
      <c r="AC1291" s="24"/>
      <c r="AD1291" s="25"/>
      <c r="AE1291" s="71"/>
      <c r="AF1291" s="72"/>
    </row>
    <row r="1292" spans="23:32" x14ac:dyDescent="0.3">
      <c r="W1292" s="18"/>
      <c r="X1292" s="18"/>
      <c r="Y1292" s="18"/>
      <c r="Z1292" s="18"/>
      <c r="AA1292" s="18"/>
      <c r="AB1292" s="18"/>
      <c r="AC1292" s="24"/>
      <c r="AD1292" s="25"/>
      <c r="AE1292" s="71"/>
      <c r="AF1292" s="72"/>
    </row>
    <row r="1293" spans="23:32" x14ac:dyDescent="0.3">
      <c r="W1293" s="18"/>
      <c r="X1293" s="18"/>
      <c r="Y1293" s="18"/>
      <c r="Z1293" s="18"/>
      <c r="AA1293" s="18"/>
      <c r="AB1293" s="18"/>
      <c r="AC1293" s="24"/>
      <c r="AD1293" s="25"/>
      <c r="AE1293" s="71"/>
      <c r="AF1293" s="72"/>
    </row>
    <row r="1294" spans="23:32" x14ac:dyDescent="0.3">
      <c r="W1294" s="18"/>
      <c r="X1294" s="18"/>
      <c r="Y1294" s="18"/>
      <c r="Z1294" s="18"/>
      <c r="AA1294" s="18"/>
      <c r="AB1294" s="18"/>
      <c r="AC1294" s="24"/>
      <c r="AD1294" s="25"/>
      <c r="AE1294" s="71"/>
      <c r="AF1294" s="72"/>
    </row>
    <row r="1295" spans="23:32" x14ac:dyDescent="0.3">
      <c r="W1295" s="18"/>
      <c r="X1295" s="18"/>
      <c r="Y1295" s="18"/>
      <c r="Z1295" s="18"/>
      <c r="AA1295" s="18"/>
      <c r="AB1295" s="18"/>
      <c r="AC1295" s="24"/>
      <c r="AD1295" s="25"/>
      <c r="AE1295" s="71"/>
      <c r="AF1295" s="72"/>
    </row>
    <row r="1296" spans="23:32" x14ac:dyDescent="0.3">
      <c r="W1296" s="18"/>
      <c r="X1296" s="18"/>
      <c r="Y1296" s="18"/>
      <c r="Z1296" s="18"/>
      <c r="AA1296" s="18"/>
      <c r="AB1296" s="18"/>
      <c r="AC1296" s="24"/>
      <c r="AD1296" s="25"/>
      <c r="AE1296" s="71"/>
      <c r="AF1296" s="72"/>
    </row>
    <row r="1297" spans="23:32" x14ac:dyDescent="0.3">
      <c r="W1297" s="18"/>
      <c r="X1297" s="18"/>
      <c r="Y1297" s="18"/>
      <c r="Z1297" s="18"/>
      <c r="AA1297" s="18"/>
      <c r="AB1297" s="18"/>
      <c r="AC1297" s="24"/>
      <c r="AD1297" s="25"/>
      <c r="AE1297" s="71"/>
      <c r="AF1297" s="72"/>
    </row>
    <row r="1298" spans="23:32" x14ac:dyDescent="0.3">
      <c r="W1298" s="18"/>
      <c r="X1298" s="18"/>
      <c r="Y1298" s="18"/>
      <c r="Z1298" s="18"/>
      <c r="AA1298" s="18"/>
      <c r="AB1298" s="18"/>
      <c r="AC1298" s="24"/>
      <c r="AD1298" s="25"/>
      <c r="AE1298" s="71"/>
      <c r="AF1298" s="72"/>
    </row>
    <row r="1299" spans="23:32" x14ac:dyDescent="0.3">
      <c r="W1299" s="18"/>
      <c r="X1299" s="18"/>
      <c r="Y1299" s="18"/>
      <c r="Z1299" s="18"/>
      <c r="AA1299" s="18"/>
      <c r="AB1299" s="18"/>
      <c r="AC1299" s="24"/>
      <c r="AD1299" s="25"/>
      <c r="AE1299" s="71"/>
      <c r="AF1299" s="72"/>
    </row>
    <row r="1300" spans="23:32" x14ac:dyDescent="0.3">
      <c r="W1300" s="18"/>
      <c r="X1300" s="18"/>
      <c r="Y1300" s="18"/>
      <c r="Z1300" s="18"/>
      <c r="AA1300" s="18"/>
      <c r="AB1300" s="18"/>
      <c r="AC1300" s="24"/>
      <c r="AD1300" s="25"/>
      <c r="AE1300" s="71"/>
      <c r="AF1300" s="72"/>
    </row>
    <row r="1301" spans="23:32" x14ac:dyDescent="0.3">
      <c r="W1301" s="18"/>
      <c r="X1301" s="18"/>
      <c r="Y1301" s="18"/>
      <c r="Z1301" s="18"/>
      <c r="AA1301" s="18"/>
      <c r="AB1301" s="18"/>
      <c r="AC1301" s="24"/>
      <c r="AD1301" s="25"/>
      <c r="AE1301" s="71"/>
      <c r="AF1301" s="72"/>
    </row>
    <row r="1302" spans="23:32" x14ac:dyDescent="0.3">
      <c r="W1302" s="18"/>
      <c r="X1302" s="18"/>
      <c r="Y1302" s="18"/>
      <c r="Z1302" s="18"/>
      <c r="AA1302" s="18"/>
      <c r="AB1302" s="18"/>
      <c r="AC1302" s="24"/>
      <c r="AD1302" s="25"/>
      <c r="AE1302" s="71"/>
      <c r="AF1302" s="72"/>
    </row>
    <row r="1303" spans="23:32" x14ac:dyDescent="0.3">
      <c r="W1303" s="18"/>
      <c r="X1303" s="18"/>
      <c r="Y1303" s="18"/>
      <c r="Z1303" s="18"/>
      <c r="AA1303" s="18"/>
      <c r="AB1303" s="18"/>
      <c r="AC1303" s="24"/>
      <c r="AD1303" s="25"/>
      <c r="AE1303" s="71"/>
      <c r="AF1303" s="72"/>
    </row>
    <row r="1304" spans="23:32" x14ac:dyDescent="0.3">
      <c r="W1304" s="18"/>
      <c r="X1304" s="18"/>
      <c r="Y1304" s="18"/>
      <c r="Z1304" s="18"/>
      <c r="AA1304" s="18"/>
      <c r="AB1304" s="18"/>
      <c r="AC1304" s="24"/>
      <c r="AD1304" s="25"/>
      <c r="AE1304" s="71"/>
      <c r="AF1304" s="72"/>
    </row>
    <row r="1305" spans="23:32" x14ac:dyDescent="0.3">
      <c r="W1305" s="18"/>
      <c r="X1305" s="18"/>
      <c r="Y1305" s="18"/>
      <c r="Z1305" s="18"/>
      <c r="AA1305" s="18"/>
      <c r="AB1305" s="18"/>
      <c r="AC1305" s="24"/>
      <c r="AD1305" s="25"/>
      <c r="AE1305" s="71"/>
      <c r="AF1305" s="72"/>
    </row>
    <row r="1306" spans="23:32" x14ac:dyDescent="0.3">
      <c r="W1306" s="18"/>
      <c r="X1306" s="18"/>
      <c r="Y1306" s="18"/>
      <c r="Z1306" s="18"/>
      <c r="AA1306" s="18"/>
      <c r="AB1306" s="18"/>
      <c r="AC1306" s="24"/>
      <c r="AD1306" s="25"/>
      <c r="AE1306" s="71"/>
      <c r="AF1306" s="72"/>
    </row>
    <row r="1307" spans="23:32" x14ac:dyDescent="0.3">
      <c r="W1307" s="18"/>
      <c r="X1307" s="18"/>
      <c r="Y1307" s="18"/>
      <c r="Z1307" s="18"/>
      <c r="AA1307" s="18"/>
      <c r="AB1307" s="18"/>
      <c r="AC1307" s="24"/>
      <c r="AD1307" s="25"/>
      <c r="AE1307" s="71"/>
      <c r="AF1307" s="72"/>
    </row>
    <row r="1308" spans="23:32" x14ac:dyDescent="0.3">
      <c r="W1308" s="18"/>
      <c r="X1308" s="18"/>
      <c r="Y1308" s="18"/>
      <c r="Z1308" s="18"/>
      <c r="AA1308" s="18"/>
      <c r="AB1308" s="18"/>
      <c r="AC1308" s="24"/>
      <c r="AD1308" s="25"/>
      <c r="AE1308" s="71"/>
      <c r="AF1308" s="72"/>
    </row>
    <row r="1309" spans="23:32" x14ac:dyDescent="0.3">
      <c r="W1309" s="18"/>
      <c r="X1309" s="18"/>
      <c r="Y1309" s="18"/>
      <c r="Z1309" s="18"/>
      <c r="AA1309" s="18"/>
      <c r="AB1309" s="18"/>
      <c r="AC1309" s="24"/>
      <c r="AD1309" s="25"/>
      <c r="AE1309" s="71"/>
      <c r="AF1309" s="72"/>
    </row>
    <row r="1310" spans="23:32" x14ac:dyDescent="0.3">
      <c r="W1310" s="18"/>
      <c r="X1310" s="18"/>
      <c r="Y1310" s="18"/>
      <c r="Z1310" s="18"/>
      <c r="AA1310" s="18"/>
      <c r="AB1310" s="18"/>
      <c r="AC1310" s="24"/>
      <c r="AD1310" s="25"/>
      <c r="AE1310" s="71"/>
      <c r="AF1310" s="72"/>
    </row>
    <row r="1311" spans="23:32" x14ac:dyDescent="0.3">
      <c r="W1311" s="18"/>
      <c r="X1311" s="18"/>
      <c r="Y1311" s="18"/>
      <c r="Z1311" s="18"/>
      <c r="AA1311" s="18"/>
      <c r="AB1311" s="18"/>
      <c r="AC1311" s="24"/>
      <c r="AD1311" s="25"/>
      <c r="AE1311" s="71"/>
      <c r="AF1311" s="72"/>
    </row>
    <row r="1312" spans="23:32" x14ac:dyDescent="0.3">
      <c r="W1312" s="18"/>
      <c r="X1312" s="18"/>
      <c r="Y1312" s="18"/>
      <c r="Z1312" s="18"/>
      <c r="AA1312" s="18"/>
      <c r="AB1312" s="18"/>
      <c r="AC1312" s="24"/>
      <c r="AD1312" s="25"/>
      <c r="AE1312" s="71"/>
      <c r="AF1312" s="72"/>
    </row>
    <row r="1313" spans="23:32" x14ac:dyDescent="0.3">
      <c r="W1313" s="18"/>
      <c r="X1313" s="18"/>
      <c r="Y1313" s="18"/>
      <c r="Z1313" s="18"/>
      <c r="AA1313" s="18"/>
      <c r="AB1313" s="18"/>
      <c r="AC1313" s="24"/>
      <c r="AD1313" s="25"/>
      <c r="AE1313" s="71"/>
      <c r="AF1313" s="72"/>
    </row>
    <row r="1314" spans="23:32" x14ac:dyDescent="0.3">
      <c r="W1314" s="18"/>
      <c r="X1314" s="18"/>
      <c r="Y1314" s="18"/>
      <c r="Z1314" s="18"/>
      <c r="AA1314" s="18"/>
      <c r="AB1314" s="18"/>
      <c r="AC1314" s="24"/>
      <c r="AD1314" s="25"/>
      <c r="AE1314" s="71"/>
      <c r="AF1314" s="72"/>
    </row>
    <row r="1315" spans="23:32" x14ac:dyDescent="0.3">
      <c r="W1315" s="18"/>
      <c r="X1315" s="18"/>
      <c r="Y1315" s="18"/>
      <c r="Z1315" s="18"/>
      <c r="AA1315" s="18"/>
      <c r="AB1315" s="18"/>
      <c r="AC1315" s="24"/>
      <c r="AD1315" s="25"/>
      <c r="AE1315" s="71"/>
      <c r="AF1315" s="72"/>
    </row>
    <row r="1316" spans="23:32" x14ac:dyDescent="0.3">
      <c r="W1316" s="18"/>
      <c r="X1316" s="18"/>
      <c r="Y1316" s="18"/>
      <c r="Z1316" s="18"/>
      <c r="AA1316" s="18"/>
      <c r="AB1316" s="18"/>
      <c r="AC1316" s="24"/>
      <c r="AD1316" s="25"/>
      <c r="AE1316" s="71"/>
      <c r="AF1316" s="72"/>
    </row>
    <row r="1317" spans="23:32" x14ac:dyDescent="0.3">
      <c r="W1317" s="18"/>
      <c r="X1317" s="18"/>
      <c r="Y1317" s="18"/>
      <c r="Z1317" s="18"/>
      <c r="AA1317" s="18"/>
      <c r="AB1317" s="18"/>
      <c r="AC1317" s="24"/>
      <c r="AD1317" s="25"/>
      <c r="AE1317" s="71"/>
      <c r="AF1317" s="72"/>
    </row>
    <row r="1318" spans="23:32" x14ac:dyDescent="0.3">
      <c r="W1318" s="18"/>
      <c r="X1318" s="18"/>
      <c r="Y1318" s="18"/>
      <c r="Z1318" s="18"/>
      <c r="AA1318" s="18"/>
      <c r="AB1318" s="18"/>
      <c r="AC1318" s="24"/>
      <c r="AD1318" s="25"/>
      <c r="AE1318" s="71"/>
      <c r="AF1318" s="72"/>
    </row>
    <row r="1319" spans="23:32" x14ac:dyDescent="0.3">
      <c r="W1319" s="18"/>
      <c r="X1319" s="18"/>
      <c r="Y1319" s="18"/>
      <c r="Z1319" s="18"/>
      <c r="AA1319" s="18"/>
      <c r="AB1319" s="18"/>
      <c r="AC1319" s="24"/>
      <c r="AD1319" s="25"/>
      <c r="AE1319" s="71"/>
      <c r="AF1319" s="72"/>
    </row>
    <row r="1320" spans="23:32" x14ac:dyDescent="0.3">
      <c r="W1320" s="18"/>
      <c r="X1320" s="18"/>
      <c r="Y1320" s="18"/>
      <c r="Z1320" s="18"/>
      <c r="AA1320" s="18"/>
      <c r="AB1320" s="18"/>
      <c r="AC1320" s="24"/>
      <c r="AD1320" s="25"/>
      <c r="AE1320" s="71"/>
      <c r="AF1320" s="72"/>
    </row>
    <row r="1321" spans="23:32" x14ac:dyDescent="0.3">
      <c r="W1321" s="18"/>
      <c r="X1321" s="18"/>
      <c r="Y1321" s="18"/>
      <c r="Z1321" s="18"/>
      <c r="AA1321" s="18"/>
      <c r="AB1321" s="18"/>
      <c r="AC1321" s="24"/>
      <c r="AD1321" s="25"/>
      <c r="AE1321" s="71"/>
      <c r="AF1321" s="72"/>
    </row>
    <row r="1322" spans="23:32" x14ac:dyDescent="0.3">
      <c r="W1322" s="18"/>
      <c r="X1322" s="18"/>
      <c r="Y1322" s="18"/>
      <c r="Z1322" s="18"/>
      <c r="AA1322" s="18"/>
      <c r="AB1322" s="18"/>
      <c r="AC1322" s="24"/>
      <c r="AD1322" s="25"/>
      <c r="AE1322" s="71"/>
      <c r="AF1322" s="72"/>
    </row>
    <row r="1323" spans="23:32" x14ac:dyDescent="0.3">
      <c r="W1323" s="18"/>
      <c r="X1323" s="18"/>
      <c r="Y1323" s="18"/>
      <c r="Z1323" s="18"/>
      <c r="AA1323" s="18"/>
      <c r="AB1323" s="18"/>
      <c r="AC1323" s="24"/>
      <c r="AD1323" s="25"/>
      <c r="AE1323" s="71"/>
      <c r="AF1323" s="72"/>
    </row>
    <row r="1324" spans="23:32" x14ac:dyDescent="0.3">
      <c r="W1324" s="18"/>
      <c r="X1324" s="18"/>
      <c r="Y1324" s="18"/>
      <c r="Z1324" s="18"/>
      <c r="AA1324" s="18"/>
      <c r="AB1324" s="18"/>
      <c r="AC1324" s="24"/>
      <c r="AD1324" s="25"/>
      <c r="AE1324" s="71"/>
      <c r="AF1324" s="72"/>
    </row>
    <row r="1325" spans="23:32" x14ac:dyDescent="0.3">
      <c r="W1325" s="18"/>
      <c r="X1325" s="18"/>
      <c r="Y1325" s="18"/>
      <c r="Z1325" s="18"/>
      <c r="AA1325" s="18"/>
      <c r="AB1325" s="18"/>
      <c r="AC1325" s="24"/>
      <c r="AD1325" s="25"/>
      <c r="AE1325" s="71"/>
      <c r="AF1325" s="72"/>
    </row>
    <row r="1326" spans="23:32" x14ac:dyDescent="0.3">
      <c r="W1326" s="18"/>
      <c r="X1326" s="18"/>
      <c r="Y1326" s="18"/>
      <c r="Z1326" s="18"/>
      <c r="AA1326" s="18"/>
      <c r="AB1326" s="18"/>
      <c r="AC1326" s="24"/>
      <c r="AD1326" s="25"/>
      <c r="AE1326" s="71"/>
      <c r="AF1326" s="72"/>
    </row>
    <row r="1327" spans="23:32" x14ac:dyDescent="0.3">
      <c r="W1327" s="18"/>
      <c r="X1327" s="18"/>
      <c r="Y1327" s="18"/>
      <c r="Z1327" s="18"/>
      <c r="AA1327" s="18"/>
      <c r="AB1327" s="18"/>
      <c r="AC1327" s="24"/>
      <c r="AD1327" s="25"/>
      <c r="AE1327" s="71"/>
      <c r="AF1327" s="72"/>
    </row>
    <row r="1328" spans="23:32" x14ac:dyDescent="0.3">
      <c r="W1328" s="18"/>
      <c r="X1328" s="18"/>
      <c r="Y1328" s="18"/>
      <c r="Z1328" s="18"/>
      <c r="AA1328" s="18"/>
      <c r="AB1328" s="18"/>
      <c r="AC1328" s="24"/>
      <c r="AD1328" s="25"/>
      <c r="AE1328" s="71"/>
      <c r="AF1328" s="72"/>
    </row>
    <row r="1329" spans="23:32" x14ac:dyDescent="0.3">
      <c r="W1329" s="18"/>
      <c r="X1329" s="18"/>
      <c r="Y1329" s="18"/>
      <c r="Z1329" s="18"/>
      <c r="AA1329" s="18"/>
      <c r="AB1329" s="18"/>
      <c r="AC1329" s="24"/>
      <c r="AD1329" s="25"/>
      <c r="AE1329" s="71"/>
      <c r="AF1329" s="72"/>
    </row>
    <row r="1330" spans="23:32" x14ac:dyDescent="0.3">
      <c r="W1330" s="18"/>
      <c r="X1330" s="18"/>
      <c r="Y1330" s="18"/>
      <c r="Z1330" s="18"/>
      <c r="AA1330" s="18"/>
      <c r="AB1330" s="18"/>
      <c r="AC1330" s="24"/>
      <c r="AD1330" s="25"/>
      <c r="AE1330" s="71"/>
      <c r="AF1330" s="72"/>
    </row>
    <row r="1331" spans="23:32" x14ac:dyDescent="0.3">
      <c r="W1331" s="18"/>
      <c r="X1331" s="18"/>
      <c r="Y1331" s="18"/>
      <c r="Z1331" s="18"/>
      <c r="AA1331" s="18"/>
      <c r="AB1331" s="18"/>
      <c r="AC1331" s="24"/>
      <c r="AD1331" s="25"/>
      <c r="AE1331" s="71"/>
      <c r="AF1331" s="72"/>
    </row>
    <row r="1332" spans="23:32" x14ac:dyDescent="0.3">
      <c r="W1332" s="18"/>
      <c r="X1332" s="18"/>
      <c r="Y1332" s="18"/>
      <c r="Z1332" s="18"/>
      <c r="AA1332" s="18"/>
      <c r="AB1332" s="18"/>
      <c r="AC1332" s="24"/>
      <c r="AD1332" s="25"/>
      <c r="AE1332" s="71"/>
      <c r="AF1332" s="72"/>
    </row>
    <row r="1333" spans="23:32" x14ac:dyDescent="0.3">
      <c r="W1333" s="18"/>
      <c r="X1333" s="18"/>
      <c r="Y1333" s="18"/>
      <c r="Z1333" s="18"/>
      <c r="AA1333" s="18"/>
      <c r="AB1333" s="18"/>
      <c r="AC1333" s="24"/>
      <c r="AD1333" s="25"/>
      <c r="AE1333" s="71"/>
      <c r="AF1333" s="72"/>
    </row>
    <row r="1334" spans="23:32" x14ac:dyDescent="0.3">
      <c r="W1334" s="18"/>
      <c r="X1334" s="18"/>
      <c r="Y1334" s="18"/>
      <c r="Z1334" s="18"/>
      <c r="AA1334" s="18"/>
      <c r="AB1334" s="18"/>
      <c r="AC1334" s="24"/>
      <c r="AD1334" s="25"/>
      <c r="AE1334" s="71"/>
      <c r="AF1334" s="72"/>
    </row>
    <row r="1335" spans="23:32" x14ac:dyDescent="0.3">
      <c r="W1335" s="18"/>
      <c r="X1335" s="18"/>
      <c r="Y1335" s="18"/>
      <c r="Z1335" s="18"/>
      <c r="AA1335" s="18"/>
      <c r="AB1335" s="18"/>
      <c r="AC1335" s="24"/>
      <c r="AD1335" s="25"/>
      <c r="AE1335" s="71"/>
      <c r="AF1335" s="72"/>
    </row>
    <row r="1336" spans="23:32" x14ac:dyDescent="0.3">
      <c r="W1336" s="18"/>
      <c r="X1336" s="18"/>
      <c r="Y1336" s="18"/>
      <c r="Z1336" s="18"/>
      <c r="AA1336" s="18"/>
      <c r="AB1336" s="18"/>
      <c r="AC1336" s="24"/>
      <c r="AD1336" s="25"/>
      <c r="AE1336" s="71"/>
      <c r="AF1336" s="72"/>
    </row>
    <row r="1337" spans="23:32" x14ac:dyDescent="0.3">
      <c r="W1337" s="18"/>
      <c r="X1337" s="18"/>
      <c r="Y1337" s="18"/>
      <c r="Z1337" s="18"/>
      <c r="AA1337" s="18"/>
      <c r="AB1337" s="18"/>
      <c r="AC1337" s="24"/>
      <c r="AD1337" s="25"/>
      <c r="AE1337" s="71"/>
      <c r="AF1337" s="72"/>
    </row>
    <row r="1338" spans="23:32" x14ac:dyDescent="0.3">
      <c r="W1338" s="18"/>
      <c r="X1338" s="18"/>
      <c r="Y1338" s="18"/>
      <c r="Z1338" s="18"/>
      <c r="AA1338" s="18"/>
      <c r="AB1338" s="18"/>
      <c r="AC1338" s="24"/>
      <c r="AD1338" s="25"/>
      <c r="AE1338" s="71"/>
      <c r="AF1338" s="72"/>
    </row>
    <row r="1339" spans="23:32" x14ac:dyDescent="0.3">
      <c r="W1339" s="18"/>
      <c r="X1339" s="18"/>
      <c r="Y1339" s="18"/>
      <c r="Z1339" s="18"/>
      <c r="AA1339" s="18"/>
      <c r="AB1339" s="18"/>
      <c r="AC1339" s="24"/>
      <c r="AD1339" s="25"/>
      <c r="AE1339" s="71"/>
      <c r="AF1339" s="72"/>
    </row>
    <row r="1340" spans="23:32" x14ac:dyDescent="0.3">
      <c r="W1340" s="18"/>
      <c r="X1340" s="18"/>
      <c r="Y1340" s="18"/>
      <c r="Z1340" s="18"/>
      <c r="AA1340" s="18"/>
      <c r="AB1340" s="18"/>
      <c r="AC1340" s="24"/>
      <c r="AD1340" s="25"/>
      <c r="AE1340" s="71"/>
      <c r="AF1340" s="72"/>
    </row>
    <row r="1341" spans="23:32" x14ac:dyDescent="0.3">
      <c r="W1341" s="18"/>
      <c r="X1341" s="18"/>
      <c r="Y1341" s="18"/>
      <c r="Z1341" s="18"/>
      <c r="AA1341" s="18"/>
      <c r="AB1341" s="18"/>
      <c r="AC1341" s="24"/>
      <c r="AD1341" s="25"/>
      <c r="AE1341" s="71"/>
      <c r="AF1341" s="72"/>
    </row>
    <row r="1342" spans="23:32" x14ac:dyDescent="0.3">
      <c r="W1342" s="18"/>
      <c r="X1342" s="18"/>
      <c r="Y1342" s="18"/>
      <c r="Z1342" s="18"/>
      <c r="AA1342" s="18"/>
      <c r="AB1342" s="18"/>
      <c r="AC1342" s="24"/>
      <c r="AD1342" s="25"/>
      <c r="AE1342" s="71"/>
      <c r="AF1342" s="72"/>
    </row>
    <row r="1343" spans="23:32" x14ac:dyDescent="0.3">
      <c r="W1343" s="18"/>
      <c r="X1343" s="18"/>
      <c r="Y1343" s="18"/>
      <c r="Z1343" s="18"/>
      <c r="AA1343" s="18"/>
      <c r="AB1343" s="18"/>
      <c r="AC1343" s="24"/>
      <c r="AD1343" s="25"/>
      <c r="AE1343" s="71"/>
      <c r="AF1343" s="72"/>
    </row>
    <row r="1344" spans="23:32" x14ac:dyDescent="0.3">
      <c r="W1344" s="18"/>
      <c r="X1344" s="18"/>
      <c r="Y1344" s="18"/>
      <c r="Z1344" s="18"/>
      <c r="AA1344" s="18"/>
      <c r="AB1344" s="18"/>
      <c r="AC1344" s="24"/>
      <c r="AD1344" s="25"/>
      <c r="AE1344" s="71"/>
      <c r="AF1344" s="72"/>
    </row>
    <row r="1345" spans="23:32" x14ac:dyDescent="0.3">
      <c r="W1345" s="18"/>
      <c r="X1345" s="18"/>
      <c r="Y1345" s="18"/>
      <c r="Z1345" s="18"/>
      <c r="AA1345" s="18"/>
      <c r="AB1345" s="18"/>
      <c r="AC1345" s="24"/>
      <c r="AD1345" s="25"/>
      <c r="AE1345" s="71"/>
      <c r="AF1345" s="72"/>
    </row>
    <row r="1346" spans="23:32" x14ac:dyDescent="0.3">
      <c r="W1346" s="18"/>
      <c r="X1346" s="18"/>
      <c r="Y1346" s="18"/>
      <c r="Z1346" s="18"/>
      <c r="AA1346" s="18"/>
      <c r="AB1346" s="18"/>
      <c r="AC1346" s="24"/>
      <c r="AD1346" s="25"/>
      <c r="AE1346" s="71"/>
      <c r="AF1346" s="72"/>
    </row>
    <row r="1347" spans="23:32" x14ac:dyDescent="0.3">
      <c r="W1347" s="18"/>
      <c r="X1347" s="18"/>
      <c r="Y1347" s="18"/>
      <c r="Z1347" s="18"/>
      <c r="AA1347" s="18"/>
      <c r="AB1347" s="18"/>
      <c r="AC1347" s="24"/>
      <c r="AD1347" s="25"/>
      <c r="AE1347" s="71"/>
      <c r="AF1347" s="72"/>
    </row>
    <row r="1348" spans="23:32" x14ac:dyDescent="0.3">
      <c r="W1348" s="18"/>
      <c r="X1348" s="18"/>
      <c r="Y1348" s="18"/>
      <c r="Z1348" s="18"/>
      <c r="AA1348" s="18"/>
      <c r="AB1348" s="18"/>
      <c r="AC1348" s="24"/>
      <c r="AD1348" s="25"/>
      <c r="AE1348" s="71"/>
      <c r="AF1348" s="72"/>
    </row>
    <row r="1349" spans="23:32" x14ac:dyDescent="0.3">
      <c r="W1349" s="18"/>
      <c r="X1349" s="18"/>
      <c r="Y1349" s="18"/>
      <c r="Z1349" s="18"/>
      <c r="AA1349" s="18"/>
      <c r="AB1349" s="18"/>
      <c r="AC1349" s="24"/>
      <c r="AD1349" s="25"/>
      <c r="AE1349" s="71"/>
      <c r="AF1349" s="72"/>
    </row>
    <row r="1350" spans="23:32" x14ac:dyDescent="0.3">
      <c r="W1350" s="18"/>
      <c r="X1350" s="18"/>
      <c r="Y1350" s="18"/>
      <c r="Z1350" s="18"/>
      <c r="AA1350" s="18"/>
      <c r="AB1350" s="18"/>
      <c r="AC1350" s="24"/>
      <c r="AD1350" s="25"/>
      <c r="AE1350" s="71"/>
      <c r="AF1350" s="72"/>
    </row>
    <row r="1351" spans="23:32" x14ac:dyDescent="0.3">
      <c r="W1351" s="18"/>
      <c r="X1351" s="18"/>
      <c r="Y1351" s="18"/>
      <c r="Z1351" s="18"/>
      <c r="AA1351" s="18"/>
      <c r="AB1351" s="18"/>
      <c r="AC1351" s="24"/>
      <c r="AD1351" s="25"/>
      <c r="AE1351" s="71"/>
      <c r="AF1351" s="72"/>
    </row>
    <row r="1352" spans="23:32" x14ac:dyDescent="0.3">
      <c r="W1352" s="18"/>
      <c r="X1352" s="18"/>
      <c r="Y1352" s="18"/>
      <c r="Z1352" s="18"/>
      <c r="AA1352" s="18"/>
      <c r="AB1352" s="18"/>
      <c r="AC1352" s="24"/>
      <c r="AD1352" s="25"/>
      <c r="AE1352" s="71"/>
      <c r="AF1352" s="72"/>
    </row>
    <row r="1353" spans="23:32" x14ac:dyDescent="0.3">
      <c r="W1353" s="18"/>
      <c r="X1353" s="18"/>
      <c r="Y1353" s="18"/>
      <c r="Z1353" s="18"/>
      <c r="AA1353" s="18"/>
      <c r="AB1353" s="18"/>
      <c r="AC1353" s="24"/>
      <c r="AD1353" s="25"/>
      <c r="AE1353" s="71"/>
      <c r="AF1353" s="72"/>
    </row>
    <row r="1354" spans="23:32" x14ac:dyDescent="0.3">
      <c r="W1354" s="18"/>
      <c r="X1354" s="18"/>
      <c r="Y1354" s="18"/>
      <c r="Z1354" s="18"/>
      <c r="AA1354" s="18"/>
      <c r="AB1354" s="18"/>
      <c r="AC1354" s="24"/>
      <c r="AD1354" s="25"/>
      <c r="AE1354" s="71"/>
      <c r="AF1354" s="72"/>
    </row>
    <row r="1355" spans="23:32" x14ac:dyDescent="0.3">
      <c r="W1355" s="18"/>
      <c r="X1355" s="18"/>
      <c r="Y1355" s="18"/>
      <c r="Z1355" s="18"/>
      <c r="AA1355" s="18"/>
      <c r="AB1355" s="18"/>
      <c r="AC1355" s="24"/>
      <c r="AD1355" s="25"/>
      <c r="AE1355" s="71"/>
      <c r="AF1355" s="72"/>
    </row>
    <row r="1356" spans="23:32" x14ac:dyDescent="0.3">
      <c r="W1356" s="18"/>
      <c r="X1356" s="18"/>
      <c r="Y1356" s="18"/>
      <c r="Z1356" s="18"/>
      <c r="AA1356" s="18"/>
      <c r="AB1356" s="18"/>
      <c r="AC1356" s="24"/>
      <c r="AD1356" s="25"/>
      <c r="AE1356" s="71"/>
      <c r="AF1356" s="72"/>
    </row>
    <row r="1357" spans="23:32" x14ac:dyDescent="0.3">
      <c r="W1357" s="18"/>
      <c r="X1357" s="18"/>
      <c r="Y1357" s="18"/>
      <c r="Z1357" s="18"/>
      <c r="AA1357" s="18"/>
      <c r="AB1357" s="18"/>
      <c r="AC1357" s="24"/>
      <c r="AD1357" s="25"/>
      <c r="AE1357" s="71"/>
      <c r="AF1357" s="72"/>
    </row>
    <row r="1358" spans="23:32" x14ac:dyDescent="0.3">
      <c r="W1358" s="18"/>
      <c r="X1358" s="18"/>
      <c r="Y1358" s="18"/>
      <c r="Z1358" s="18"/>
      <c r="AA1358" s="18"/>
      <c r="AB1358" s="18"/>
      <c r="AC1358" s="24"/>
      <c r="AD1358" s="25"/>
      <c r="AE1358" s="71"/>
      <c r="AF1358" s="72"/>
    </row>
    <row r="1359" spans="23:32" x14ac:dyDescent="0.3">
      <c r="W1359" s="18"/>
      <c r="X1359" s="18"/>
      <c r="Y1359" s="18"/>
      <c r="Z1359" s="18"/>
      <c r="AA1359" s="18"/>
      <c r="AB1359" s="18"/>
      <c r="AC1359" s="24"/>
      <c r="AD1359" s="25"/>
      <c r="AE1359" s="71"/>
      <c r="AF1359" s="72"/>
    </row>
    <row r="1360" spans="23:32" x14ac:dyDescent="0.3">
      <c r="W1360" s="18"/>
      <c r="X1360" s="18"/>
      <c r="Y1360" s="18"/>
      <c r="Z1360" s="18"/>
      <c r="AA1360" s="18"/>
      <c r="AB1360" s="18"/>
      <c r="AC1360" s="24"/>
      <c r="AD1360" s="25"/>
      <c r="AE1360" s="71"/>
      <c r="AF1360" s="72"/>
    </row>
    <row r="1361" spans="23:32" x14ac:dyDescent="0.3">
      <c r="W1361" s="18"/>
      <c r="X1361" s="18"/>
      <c r="Y1361" s="18"/>
      <c r="Z1361" s="18"/>
      <c r="AA1361" s="18"/>
      <c r="AB1361" s="18"/>
      <c r="AC1361" s="24"/>
      <c r="AD1361" s="25"/>
      <c r="AE1361" s="71"/>
      <c r="AF1361" s="72"/>
    </row>
    <row r="1362" spans="23:32" x14ac:dyDescent="0.3">
      <c r="W1362" s="18"/>
      <c r="X1362" s="18"/>
      <c r="Y1362" s="18"/>
      <c r="Z1362" s="18"/>
      <c r="AA1362" s="18"/>
      <c r="AB1362" s="18"/>
      <c r="AC1362" s="24"/>
      <c r="AD1362" s="25"/>
      <c r="AE1362" s="71"/>
      <c r="AF1362" s="72"/>
    </row>
    <row r="1363" spans="23:32" x14ac:dyDescent="0.3">
      <c r="W1363" s="18"/>
      <c r="X1363" s="18"/>
      <c r="Y1363" s="18"/>
      <c r="Z1363" s="18"/>
      <c r="AA1363" s="18"/>
      <c r="AB1363" s="18"/>
      <c r="AC1363" s="24"/>
      <c r="AD1363" s="25"/>
      <c r="AE1363" s="71"/>
      <c r="AF1363" s="72"/>
    </row>
    <row r="1364" spans="23:32" x14ac:dyDescent="0.3">
      <c r="W1364" s="18"/>
      <c r="X1364" s="18"/>
      <c r="Y1364" s="18"/>
      <c r="Z1364" s="18"/>
      <c r="AA1364" s="18"/>
      <c r="AB1364" s="18"/>
      <c r="AC1364" s="24"/>
      <c r="AD1364" s="25"/>
      <c r="AE1364" s="71"/>
      <c r="AF1364" s="72"/>
    </row>
    <row r="1365" spans="23:32" x14ac:dyDescent="0.3">
      <c r="W1365" s="18"/>
      <c r="X1365" s="18"/>
      <c r="Y1365" s="18"/>
      <c r="Z1365" s="18"/>
      <c r="AA1365" s="18"/>
      <c r="AB1365" s="18"/>
      <c r="AC1365" s="24"/>
      <c r="AD1365" s="25"/>
      <c r="AE1365" s="71"/>
      <c r="AF1365" s="72"/>
    </row>
    <row r="1366" spans="23:32" x14ac:dyDescent="0.3">
      <c r="W1366" s="18"/>
      <c r="X1366" s="18"/>
      <c r="Y1366" s="18"/>
      <c r="Z1366" s="18"/>
      <c r="AA1366" s="18"/>
      <c r="AB1366" s="18"/>
      <c r="AC1366" s="24"/>
      <c r="AD1366" s="25"/>
      <c r="AE1366" s="71"/>
      <c r="AF1366" s="72"/>
    </row>
    <row r="1367" spans="23:32" x14ac:dyDescent="0.3">
      <c r="W1367" s="18"/>
      <c r="X1367" s="18"/>
      <c r="Y1367" s="18"/>
      <c r="Z1367" s="18"/>
      <c r="AA1367" s="18"/>
      <c r="AB1367" s="18"/>
      <c r="AC1367" s="24"/>
      <c r="AD1367" s="25"/>
      <c r="AE1367" s="71"/>
      <c r="AF1367" s="72"/>
    </row>
    <row r="1368" spans="23:32" x14ac:dyDescent="0.3">
      <c r="W1368" s="18"/>
      <c r="X1368" s="18"/>
      <c r="Y1368" s="18"/>
      <c r="Z1368" s="18"/>
      <c r="AA1368" s="18"/>
      <c r="AB1368" s="18"/>
      <c r="AC1368" s="24"/>
      <c r="AD1368" s="25"/>
      <c r="AE1368" s="71"/>
      <c r="AF1368" s="72"/>
    </row>
    <row r="1369" spans="23:32" x14ac:dyDescent="0.3">
      <c r="W1369" s="18"/>
      <c r="X1369" s="18"/>
      <c r="Y1369" s="18"/>
      <c r="Z1369" s="18"/>
      <c r="AA1369" s="18"/>
      <c r="AB1369" s="18"/>
      <c r="AC1369" s="24"/>
      <c r="AD1369" s="25"/>
      <c r="AE1369" s="71"/>
      <c r="AF1369" s="72"/>
    </row>
    <row r="1370" spans="23:32" x14ac:dyDescent="0.3">
      <c r="W1370" s="18"/>
      <c r="X1370" s="18"/>
      <c r="Y1370" s="18"/>
      <c r="Z1370" s="18"/>
      <c r="AA1370" s="18"/>
      <c r="AB1370" s="18"/>
      <c r="AC1370" s="24"/>
      <c r="AD1370" s="25"/>
      <c r="AE1370" s="71"/>
      <c r="AF1370" s="72"/>
    </row>
    <row r="1371" spans="23:32" x14ac:dyDescent="0.3">
      <c r="W1371" s="18"/>
      <c r="X1371" s="18"/>
      <c r="Y1371" s="18"/>
      <c r="Z1371" s="18"/>
      <c r="AA1371" s="18"/>
      <c r="AB1371" s="18"/>
      <c r="AC1371" s="24"/>
      <c r="AD1371" s="25"/>
      <c r="AE1371" s="71"/>
      <c r="AF1371" s="72"/>
    </row>
    <row r="1372" spans="23:32" x14ac:dyDescent="0.3">
      <c r="W1372" s="18"/>
      <c r="X1372" s="18"/>
      <c r="Y1372" s="18"/>
      <c r="Z1372" s="18"/>
      <c r="AA1372" s="18"/>
      <c r="AB1372" s="18"/>
      <c r="AC1372" s="24"/>
      <c r="AD1372" s="25"/>
      <c r="AE1372" s="71"/>
      <c r="AF1372" s="72"/>
    </row>
    <row r="1373" spans="23:32" x14ac:dyDescent="0.3">
      <c r="W1373" s="18"/>
      <c r="X1373" s="18"/>
      <c r="Y1373" s="18"/>
      <c r="Z1373" s="18"/>
      <c r="AA1373" s="18"/>
      <c r="AB1373" s="18"/>
      <c r="AC1373" s="24"/>
      <c r="AD1373" s="25"/>
      <c r="AE1373" s="71"/>
      <c r="AF1373" s="72"/>
    </row>
    <row r="1374" spans="23:32" x14ac:dyDescent="0.3">
      <c r="W1374" s="18"/>
      <c r="X1374" s="18"/>
      <c r="Y1374" s="18"/>
      <c r="Z1374" s="18"/>
      <c r="AA1374" s="18"/>
      <c r="AB1374" s="18"/>
      <c r="AC1374" s="24"/>
      <c r="AD1374" s="25"/>
      <c r="AE1374" s="71"/>
      <c r="AF1374" s="72"/>
    </row>
    <row r="1375" spans="23:32" x14ac:dyDescent="0.3">
      <c r="W1375" s="18"/>
      <c r="X1375" s="18"/>
      <c r="Y1375" s="18"/>
      <c r="Z1375" s="18"/>
      <c r="AA1375" s="18"/>
      <c r="AB1375" s="18"/>
      <c r="AC1375" s="24"/>
      <c r="AD1375" s="25"/>
      <c r="AE1375" s="71"/>
      <c r="AF1375" s="72"/>
    </row>
    <row r="1376" spans="23:32" x14ac:dyDescent="0.3">
      <c r="W1376" s="18"/>
      <c r="X1376" s="18"/>
      <c r="Y1376" s="18"/>
      <c r="Z1376" s="18"/>
      <c r="AA1376" s="18"/>
      <c r="AB1376" s="18"/>
      <c r="AC1376" s="24"/>
      <c r="AD1376" s="25"/>
      <c r="AE1376" s="71"/>
      <c r="AF1376" s="72"/>
    </row>
    <row r="1377" spans="23:32" x14ac:dyDescent="0.3">
      <c r="W1377" s="18"/>
      <c r="X1377" s="18"/>
      <c r="Y1377" s="18"/>
      <c r="Z1377" s="18"/>
      <c r="AA1377" s="18"/>
      <c r="AB1377" s="18"/>
      <c r="AC1377" s="24"/>
      <c r="AD1377" s="25"/>
      <c r="AE1377" s="71"/>
      <c r="AF1377" s="72"/>
    </row>
    <row r="1378" spans="23:32" x14ac:dyDescent="0.3">
      <c r="W1378" s="18"/>
      <c r="X1378" s="18"/>
      <c r="Y1378" s="18"/>
      <c r="Z1378" s="18"/>
      <c r="AA1378" s="18"/>
      <c r="AB1378" s="18"/>
      <c r="AC1378" s="24"/>
      <c r="AD1378" s="25"/>
      <c r="AE1378" s="71"/>
      <c r="AF1378" s="72"/>
    </row>
    <row r="1379" spans="23:32" x14ac:dyDescent="0.3">
      <c r="W1379" s="18"/>
      <c r="X1379" s="18"/>
      <c r="Y1379" s="18"/>
      <c r="Z1379" s="18"/>
      <c r="AA1379" s="18"/>
      <c r="AB1379" s="18"/>
      <c r="AC1379" s="24"/>
      <c r="AD1379" s="25"/>
      <c r="AE1379" s="71"/>
      <c r="AF1379" s="72"/>
    </row>
    <row r="1380" spans="23:32" x14ac:dyDescent="0.3">
      <c r="W1380" s="18"/>
      <c r="X1380" s="18"/>
      <c r="Y1380" s="18"/>
      <c r="Z1380" s="18"/>
      <c r="AA1380" s="18"/>
      <c r="AB1380" s="18"/>
      <c r="AC1380" s="24"/>
      <c r="AD1380" s="25"/>
      <c r="AE1380" s="71"/>
      <c r="AF1380" s="72"/>
    </row>
    <row r="1381" spans="23:32" x14ac:dyDescent="0.3">
      <c r="W1381" s="18"/>
      <c r="X1381" s="18"/>
      <c r="Y1381" s="18"/>
      <c r="Z1381" s="18"/>
      <c r="AA1381" s="18"/>
      <c r="AB1381" s="18"/>
      <c r="AC1381" s="24"/>
      <c r="AD1381" s="25"/>
      <c r="AE1381" s="71"/>
      <c r="AF1381" s="72"/>
    </row>
    <row r="1382" spans="23:32" x14ac:dyDescent="0.3">
      <c r="W1382" s="18"/>
      <c r="X1382" s="18"/>
      <c r="Y1382" s="18"/>
      <c r="Z1382" s="18"/>
      <c r="AA1382" s="18"/>
      <c r="AB1382" s="18"/>
      <c r="AC1382" s="24"/>
      <c r="AD1382" s="25"/>
      <c r="AE1382" s="71"/>
      <c r="AF1382" s="72"/>
    </row>
    <row r="1383" spans="23:32" x14ac:dyDescent="0.3">
      <c r="W1383" s="18"/>
      <c r="X1383" s="18"/>
      <c r="Y1383" s="18"/>
      <c r="Z1383" s="18"/>
      <c r="AA1383" s="18"/>
      <c r="AB1383" s="18"/>
      <c r="AC1383" s="24"/>
      <c r="AD1383" s="25"/>
      <c r="AE1383" s="71"/>
      <c r="AF1383" s="72"/>
    </row>
    <row r="1384" spans="23:32" x14ac:dyDescent="0.3">
      <c r="W1384" s="18"/>
      <c r="X1384" s="18"/>
      <c r="Y1384" s="18"/>
      <c r="Z1384" s="18"/>
      <c r="AA1384" s="18"/>
      <c r="AB1384" s="18"/>
      <c r="AC1384" s="24"/>
      <c r="AD1384" s="25"/>
      <c r="AE1384" s="71"/>
      <c r="AF1384" s="72"/>
    </row>
    <row r="1385" spans="23:32" x14ac:dyDescent="0.3">
      <c r="W1385" s="18"/>
      <c r="X1385" s="18"/>
      <c r="Y1385" s="18"/>
      <c r="Z1385" s="18"/>
      <c r="AA1385" s="18"/>
      <c r="AB1385" s="18"/>
      <c r="AC1385" s="24"/>
      <c r="AD1385" s="25"/>
      <c r="AE1385" s="71"/>
      <c r="AF1385" s="72"/>
    </row>
    <row r="1386" spans="23:32" x14ac:dyDescent="0.3">
      <c r="W1386" s="18"/>
      <c r="X1386" s="18"/>
      <c r="Y1386" s="18"/>
      <c r="Z1386" s="18"/>
      <c r="AA1386" s="18"/>
      <c r="AB1386" s="18"/>
      <c r="AC1386" s="24"/>
      <c r="AD1386" s="25"/>
      <c r="AE1386" s="71"/>
      <c r="AF1386" s="72"/>
    </row>
    <row r="1387" spans="23:32" x14ac:dyDescent="0.3">
      <c r="W1387" s="18"/>
      <c r="X1387" s="18"/>
      <c r="Y1387" s="18"/>
      <c r="Z1387" s="18"/>
      <c r="AA1387" s="18"/>
      <c r="AB1387" s="18"/>
      <c r="AC1387" s="24"/>
      <c r="AD1387" s="25"/>
      <c r="AE1387" s="71"/>
      <c r="AF1387" s="72"/>
    </row>
    <row r="1388" spans="23:32" x14ac:dyDescent="0.3">
      <c r="W1388" s="18"/>
      <c r="X1388" s="18"/>
      <c r="Y1388" s="18"/>
      <c r="Z1388" s="18"/>
      <c r="AA1388" s="18"/>
      <c r="AB1388" s="18"/>
      <c r="AC1388" s="24"/>
      <c r="AD1388" s="25"/>
      <c r="AE1388" s="71"/>
      <c r="AF1388" s="72"/>
    </row>
    <row r="1389" spans="23:32" x14ac:dyDescent="0.3">
      <c r="W1389" s="18"/>
      <c r="X1389" s="18"/>
      <c r="Y1389" s="18"/>
      <c r="Z1389" s="18"/>
      <c r="AA1389" s="18"/>
      <c r="AB1389" s="18"/>
      <c r="AC1389" s="24"/>
      <c r="AD1389" s="25"/>
      <c r="AE1389" s="71"/>
      <c r="AF1389" s="72"/>
    </row>
    <row r="1390" spans="23:32" x14ac:dyDescent="0.3">
      <c r="W1390" s="18"/>
      <c r="X1390" s="18"/>
      <c r="Y1390" s="18"/>
      <c r="Z1390" s="18"/>
      <c r="AA1390" s="18"/>
      <c r="AB1390" s="18"/>
      <c r="AC1390" s="24"/>
      <c r="AD1390" s="25"/>
      <c r="AE1390" s="71"/>
      <c r="AF1390" s="72"/>
    </row>
    <row r="1391" spans="23:32" x14ac:dyDescent="0.3">
      <c r="W1391" s="18"/>
      <c r="X1391" s="18"/>
      <c r="Y1391" s="18"/>
      <c r="Z1391" s="18"/>
      <c r="AA1391" s="18"/>
      <c r="AB1391" s="18"/>
      <c r="AC1391" s="24"/>
      <c r="AD1391" s="25"/>
      <c r="AE1391" s="71"/>
      <c r="AF1391" s="72"/>
    </row>
    <row r="1392" spans="23:32" x14ac:dyDescent="0.3">
      <c r="W1392" s="18"/>
      <c r="X1392" s="18"/>
      <c r="Y1392" s="18"/>
      <c r="Z1392" s="18"/>
      <c r="AA1392" s="18"/>
      <c r="AB1392" s="18"/>
      <c r="AC1392" s="24"/>
      <c r="AD1392" s="25"/>
      <c r="AE1392" s="71"/>
      <c r="AF1392" s="72"/>
    </row>
    <row r="1393" spans="23:32" x14ac:dyDescent="0.3">
      <c r="W1393" s="18"/>
      <c r="X1393" s="18"/>
      <c r="Y1393" s="18"/>
      <c r="Z1393" s="18"/>
      <c r="AA1393" s="18"/>
      <c r="AB1393" s="18"/>
      <c r="AC1393" s="24"/>
      <c r="AD1393" s="25"/>
      <c r="AE1393" s="71"/>
      <c r="AF1393" s="72"/>
    </row>
    <row r="1394" spans="23:32" x14ac:dyDescent="0.3">
      <c r="W1394" s="18"/>
      <c r="X1394" s="18"/>
      <c r="Y1394" s="18"/>
      <c r="Z1394" s="18"/>
      <c r="AA1394" s="18"/>
      <c r="AB1394" s="18"/>
      <c r="AC1394" s="24"/>
      <c r="AD1394" s="25"/>
      <c r="AE1394" s="71"/>
      <c r="AF1394" s="72"/>
    </row>
    <row r="1395" spans="23:32" x14ac:dyDescent="0.3">
      <c r="W1395" s="18"/>
      <c r="X1395" s="18"/>
      <c r="Y1395" s="18"/>
      <c r="Z1395" s="18"/>
      <c r="AA1395" s="18"/>
      <c r="AB1395" s="18"/>
      <c r="AC1395" s="24"/>
      <c r="AD1395" s="25"/>
      <c r="AE1395" s="71"/>
      <c r="AF1395" s="72"/>
    </row>
    <row r="1396" spans="23:32" x14ac:dyDescent="0.3">
      <c r="W1396" s="18"/>
      <c r="X1396" s="18"/>
      <c r="Y1396" s="18"/>
      <c r="Z1396" s="18"/>
      <c r="AA1396" s="18"/>
      <c r="AB1396" s="18"/>
      <c r="AC1396" s="24"/>
      <c r="AD1396" s="25"/>
      <c r="AE1396" s="71"/>
      <c r="AF1396" s="72"/>
    </row>
    <row r="1397" spans="23:32" x14ac:dyDescent="0.3">
      <c r="W1397" s="18"/>
      <c r="X1397" s="18"/>
      <c r="Y1397" s="18"/>
      <c r="Z1397" s="18"/>
      <c r="AA1397" s="18"/>
      <c r="AB1397" s="18"/>
      <c r="AC1397" s="24"/>
      <c r="AD1397" s="25"/>
      <c r="AE1397" s="71"/>
      <c r="AF1397" s="72"/>
    </row>
    <row r="1398" spans="23:32" x14ac:dyDescent="0.3">
      <c r="W1398" s="18"/>
      <c r="X1398" s="18"/>
      <c r="Y1398" s="18"/>
      <c r="Z1398" s="18"/>
      <c r="AA1398" s="18"/>
      <c r="AB1398" s="18"/>
      <c r="AC1398" s="24"/>
      <c r="AD1398" s="25"/>
      <c r="AE1398" s="71"/>
      <c r="AF1398" s="72"/>
    </row>
    <row r="1399" spans="23:32" x14ac:dyDescent="0.3">
      <c r="W1399" s="18"/>
      <c r="X1399" s="18"/>
      <c r="Y1399" s="18"/>
      <c r="Z1399" s="18"/>
      <c r="AA1399" s="18"/>
      <c r="AB1399" s="18"/>
      <c r="AC1399" s="24"/>
      <c r="AD1399" s="25"/>
      <c r="AE1399" s="71"/>
      <c r="AF1399" s="72"/>
    </row>
    <row r="1400" spans="23:32" x14ac:dyDescent="0.3">
      <c r="W1400" s="18"/>
      <c r="X1400" s="18"/>
      <c r="Y1400" s="18"/>
      <c r="Z1400" s="18"/>
      <c r="AA1400" s="18"/>
      <c r="AB1400" s="18"/>
      <c r="AC1400" s="24"/>
      <c r="AD1400" s="25"/>
      <c r="AE1400" s="71"/>
      <c r="AF1400" s="72"/>
    </row>
    <row r="1401" spans="23:32" x14ac:dyDescent="0.3">
      <c r="W1401" s="18"/>
      <c r="X1401" s="18"/>
      <c r="Y1401" s="18"/>
      <c r="Z1401" s="18"/>
      <c r="AA1401" s="18"/>
      <c r="AB1401" s="18"/>
      <c r="AC1401" s="24"/>
      <c r="AD1401" s="25"/>
      <c r="AE1401" s="71"/>
      <c r="AF1401" s="72"/>
    </row>
    <row r="1402" spans="23:32" x14ac:dyDescent="0.3">
      <c r="W1402" s="18"/>
      <c r="X1402" s="18"/>
      <c r="Y1402" s="18"/>
      <c r="Z1402" s="18"/>
      <c r="AA1402" s="18"/>
      <c r="AB1402" s="18"/>
      <c r="AC1402" s="24"/>
      <c r="AD1402" s="25"/>
      <c r="AE1402" s="71"/>
      <c r="AF1402" s="72"/>
    </row>
    <row r="1403" spans="23:32" x14ac:dyDescent="0.3">
      <c r="W1403" s="18"/>
      <c r="X1403" s="18"/>
      <c r="Y1403" s="18"/>
      <c r="Z1403" s="18"/>
      <c r="AA1403" s="18"/>
      <c r="AB1403" s="18"/>
      <c r="AC1403" s="24"/>
      <c r="AD1403" s="25"/>
      <c r="AE1403" s="71"/>
      <c r="AF1403" s="72"/>
    </row>
    <row r="1404" spans="23:32" x14ac:dyDescent="0.3">
      <c r="W1404" s="18"/>
      <c r="X1404" s="18"/>
      <c r="Y1404" s="18"/>
      <c r="Z1404" s="18"/>
      <c r="AA1404" s="18"/>
      <c r="AB1404" s="18"/>
      <c r="AC1404" s="24"/>
      <c r="AD1404" s="25"/>
      <c r="AE1404" s="71"/>
      <c r="AF1404" s="72"/>
    </row>
    <row r="1405" spans="23:32" x14ac:dyDescent="0.3">
      <c r="W1405" s="18"/>
      <c r="X1405" s="18"/>
      <c r="Y1405" s="18"/>
      <c r="Z1405" s="18"/>
      <c r="AA1405" s="18"/>
      <c r="AB1405" s="18"/>
      <c r="AC1405" s="24"/>
      <c r="AD1405" s="25"/>
      <c r="AE1405" s="71"/>
      <c r="AF1405" s="72"/>
    </row>
    <row r="1406" spans="23:32" x14ac:dyDescent="0.3">
      <c r="W1406" s="18"/>
      <c r="X1406" s="18"/>
      <c r="Y1406" s="18"/>
      <c r="Z1406" s="18"/>
      <c r="AA1406" s="18"/>
      <c r="AB1406" s="18"/>
      <c r="AC1406" s="24"/>
      <c r="AD1406" s="25"/>
      <c r="AE1406" s="71"/>
      <c r="AF1406" s="72"/>
    </row>
    <row r="1407" spans="23:32" x14ac:dyDescent="0.3">
      <c r="W1407" s="18"/>
      <c r="X1407" s="18"/>
      <c r="Y1407" s="18"/>
      <c r="Z1407" s="18"/>
      <c r="AA1407" s="18"/>
      <c r="AB1407" s="18"/>
      <c r="AC1407" s="24"/>
      <c r="AD1407" s="25"/>
      <c r="AE1407" s="71"/>
      <c r="AF1407" s="72"/>
    </row>
    <row r="1408" spans="23:32" x14ac:dyDescent="0.3">
      <c r="W1408" s="18"/>
      <c r="X1408" s="18"/>
      <c r="Y1408" s="18"/>
      <c r="Z1408" s="18"/>
      <c r="AA1408" s="18"/>
      <c r="AB1408" s="18"/>
      <c r="AC1408" s="24"/>
      <c r="AD1408" s="25"/>
      <c r="AE1408" s="71"/>
      <c r="AF1408" s="72"/>
    </row>
    <row r="1409" spans="23:32" x14ac:dyDescent="0.3">
      <c r="W1409" s="18"/>
      <c r="X1409" s="18"/>
      <c r="Y1409" s="18"/>
      <c r="Z1409" s="18"/>
      <c r="AA1409" s="18"/>
      <c r="AB1409" s="18"/>
      <c r="AC1409" s="24"/>
      <c r="AD1409" s="25"/>
      <c r="AE1409" s="71"/>
      <c r="AF1409" s="72"/>
    </row>
    <row r="1410" spans="23:32" x14ac:dyDescent="0.3">
      <c r="W1410" s="18"/>
      <c r="X1410" s="18"/>
      <c r="Y1410" s="18"/>
      <c r="Z1410" s="18"/>
      <c r="AA1410" s="18"/>
      <c r="AB1410" s="18"/>
      <c r="AC1410" s="24"/>
      <c r="AD1410" s="25"/>
      <c r="AE1410" s="71"/>
      <c r="AF1410" s="72"/>
    </row>
    <row r="1411" spans="23:32" x14ac:dyDescent="0.3">
      <c r="W1411" s="18"/>
      <c r="X1411" s="18"/>
      <c r="Y1411" s="18"/>
      <c r="Z1411" s="18"/>
      <c r="AA1411" s="18"/>
      <c r="AB1411" s="18"/>
      <c r="AC1411" s="24"/>
      <c r="AD1411" s="25"/>
      <c r="AE1411" s="71"/>
      <c r="AF1411" s="72"/>
    </row>
    <row r="1412" spans="23:32" x14ac:dyDescent="0.3">
      <c r="W1412" s="18"/>
      <c r="X1412" s="18"/>
      <c r="Y1412" s="18"/>
      <c r="Z1412" s="18"/>
      <c r="AA1412" s="18"/>
      <c r="AB1412" s="18"/>
      <c r="AC1412" s="24"/>
      <c r="AD1412" s="25"/>
      <c r="AE1412" s="71"/>
      <c r="AF1412" s="72"/>
    </row>
    <row r="1413" spans="23:32" x14ac:dyDescent="0.3">
      <c r="W1413" s="18"/>
      <c r="X1413" s="18"/>
      <c r="Y1413" s="18"/>
      <c r="Z1413" s="18"/>
      <c r="AA1413" s="18"/>
      <c r="AB1413" s="18"/>
      <c r="AC1413" s="24"/>
      <c r="AD1413" s="25"/>
      <c r="AE1413" s="71"/>
      <c r="AF1413" s="72"/>
    </row>
    <row r="1414" spans="23:32" x14ac:dyDescent="0.3">
      <c r="W1414" s="18"/>
      <c r="X1414" s="18"/>
      <c r="Y1414" s="18"/>
      <c r="Z1414" s="18"/>
      <c r="AA1414" s="18"/>
      <c r="AB1414" s="18"/>
      <c r="AC1414" s="24"/>
      <c r="AD1414" s="25"/>
      <c r="AE1414" s="71"/>
      <c r="AF1414" s="72"/>
    </row>
    <row r="1415" spans="23:32" x14ac:dyDescent="0.3">
      <c r="W1415" s="18"/>
      <c r="X1415" s="18"/>
      <c r="Y1415" s="18"/>
      <c r="Z1415" s="18"/>
      <c r="AA1415" s="18"/>
      <c r="AB1415" s="18"/>
      <c r="AC1415" s="24"/>
      <c r="AD1415" s="25"/>
      <c r="AE1415" s="71"/>
      <c r="AF1415" s="72"/>
    </row>
    <row r="1416" spans="23:32" x14ac:dyDescent="0.3">
      <c r="W1416" s="18"/>
      <c r="X1416" s="18"/>
      <c r="Y1416" s="18"/>
      <c r="Z1416" s="18"/>
      <c r="AA1416" s="18"/>
      <c r="AB1416" s="18"/>
      <c r="AC1416" s="24"/>
      <c r="AD1416" s="25"/>
      <c r="AE1416" s="71"/>
      <c r="AF1416" s="72"/>
    </row>
    <row r="1417" spans="23:32" x14ac:dyDescent="0.3">
      <c r="W1417" s="18"/>
      <c r="X1417" s="18"/>
      <c r="Y1417" s="18"/>
      <c r="Z1417" s="18"/>
      <c r="AA1417" s="18"/>
      <c r="AB1417" s="18"/>
      <c r="AC1417" s="24"/>
      <c r="AD1417" s="25"/>
      <c r="AE1417" s="71"/>
      <c r="AF1417" s="72"/>
    </row>
    <row r="1418" spans="23:32" x14ac:dyDescent="0.3">
      <c r="W1418" s="18"/>
      <c r="X1418" s="18"/>
      <c r="Y1418" s="18"/>
      <c r="Z1418" s="18"/>
      <c r="AA1418" s="18"/>
      <c r="AB1418" s="18"/>
      <c r="AC1418" s="24"/>
      <c r="AD1418" s="25"/>
      <c r="AE1418" s="71"/>
      <c r="AF1418" s="72"/>
    </row>
    <row r="1419" spans="23:32" x14ac:dyDescent="0.3">
      <c r="W1419" s="18"/>
      <c r="X1419" s="18"/>
      <c r="Y1419" s="18"/>
      <c r="Z1419" s="18"/>
      <c r="AA1419" s="18"/>
      <c r="AB1419" s="18"/>
      <c r="AC1419" s="24"/>
      <c r="AD1419" s="25"/>
      <c r="AE1419" s="71"/>
      <c r="AF1419" s="72"/>
    </row>
    <row r="1420" spans="23:32" x14ac:dyDescent="0.3">
      <c r="W1420" s="18"/>
      <c r="X1420" s="18"/>
      <c r="Y1420" s="18"/>
      <c r="Z1420" s="18"/>
      <c r="AA1420" s="18"/>
      <c r="AB1420" s="18"/>
      <c r="AC1420" s="24"/>
      <c r="AD1420" s="25"/>
      <c r="AE1420" s="71"/>
      <c r="AF1420" s="72"/>
    </row>
    <row r="1421" spans="23:32" x14ac:dyDescent="0.3">
      <c r="W1421" s="18"/>
      <c r="X1421" s="18"/>
      <c r="Y1421" s="18"/>
      <c r="Z1421" s="18"/>
      <c r="AA1421" s="18"/>
      <c r="AB1421" s="18"/>
      <c r="AC1421" s="24"/>
      <c r="AD1421" s="25"/>
      <c r="AE1421" s="71"/>
      <c r="AF1421" s="72"/>
    </row>
    <row r="1422" spans="23:32" x14ac:dyDescent="0.3">
      <c r="W1422" s="18"/>
      <c r="X1422" s="18"/>
      <c r="Y1422" s="18"/>
      <c r="Z1422" s="18"/>
      <c r="AA1422" s="18"/>
      <c r="AB1422" s="18"/>
      <c r="AC1422" s="24"/>
      <c r="AD1422" s="25"/>
      <c r="AE1422" s="71"/>
      <c r="AF1422" s="72"/>
    </row>
    <row r="1423" spans="23:32" x14ac:dyDescent="0.3">
      <c r="W1423" s="18"/>
      <c r="X1423" s="18"/>
      <c r="Y1423" s="18"/>
      <c r="Z1423" s="18"/>
      <c r="AA1423" s="18"/>
      <c r="AB1423" s="18"/>
      <c r="AC1423" s="24"/>
      <c r="AD1423" s="25"/>
      <c r="AE1423" s="71"/>
      <c r="AF1423" s="72"/>
    </row>
    <row r="1424" spans="23:32" x14ac:dyDescent="0.3">
      <c r="W1424" s="18"/>
      <c r="X1424" s="18"/>
      <c r="Y1424" s="18"/>
      <c r="Z1424" s="18"/>
      <c r="AA1424" s="18"/>
      <c r="AB1424" s="18"/>
      <c r="AC1424" s="24"/>
      <c r="AD1424" s="25"/>
      <c r="AE1424" s="71"/>
      <c r="AF1424" s="72"/>
    </row>
    <row r="1425" spans="23:32" x14ac:dyDescent="0.3">
      <c r="W1425" s="18"/>
      <c r="X1425" s="18"/>
      <c r="Y1425" s="18"/>
      <c r="Z1425" s="18"/>
      <c r="AA1425" s="18"/>
      <c r="AB1425" s="18"/>
      <c r="AC1425" s="24"/>
      <c r="AD1425" s="25"/>
      <c r="AE1425" s="71"/>
      <c r="AF1425" s="72"/>
    </row>
    <row r="1426" spans="23:32" x14ac:dyDescent="0.3">
      <c r="W1426" s="18"/>
      <c r="X1426" s="18"/>
      <c r="Y1426" s="18"/>
      <c r="Z1426" s="18"/>
      <c r="AA1426" s="18"/>
      <c r="AB1426" s="18"/>
      <c r="AC1426" s="24"/>
      <c r="AD1426" s="25"/>
      <c r="AE1426" s="71"/>
      <c r="AF1426" s="72"/>
    </row>
    <row r="1427" spans="23:32" x14ac:dyDescent="0.3">
      <c r="W1427" s="18"/>
      <c r="X1427" s="18"/>
      <c r="Y1427" s="18"/>
      <c r="Z1427" s="18"/>
      <c r="AA1427" s="18"/>
      <c r="AB1427" s="18"/>
      <c r="AC1427" s="24"/>
      <c r="AD1427" s="25"/>
      <c r="AE1427" s="71"/>
      <c r="AF1427" s="72"/>
    </row>
    <row r="1428" spans="23:32" x14ac:dyDescent="0.3">
      <c r="W1428" s="18"/>
      <c r="X1428" s="18"/>
      <c r="Y1428" s="18"/>
      <c r="Z1428" s="18"/>
      <c r="AA1428" s="18"/>
      <c r="AB1428" s="18"/>
      <c r="AC1428" s="24"/>
      <c r="AD1428" s="25"/>
      <c r="AE1428" s="71"/>
      <c r="AF1428" s="72"/>
    </row>
    <row r="1429" spans="23:32" x14ac:dyDescent="0.3">
      <c r="W1429" s="18"/>
      <c r="X1429" s="18"/>
      <c r="Y1429" s="18"/>
      <c r="Z1429" s="18"/>
      <c r="AA1429" s="18"/>
      <c r="AB1429" s="18"/>
      <c r="AC1429" s="24"/>
      <c r="AD1429" s="25"/>
      <c r="AE1429" s="71"/>
      <c r="AF1429" s="72"/>
    </row>
    <row r="1430" spans="23:32" x14ac:dyDescent="0.3">
      <c r="W1430" s="18"/>
      <c r="X1430" s="18"/>
      <c r="Y1430" s="18"/>
      <c r="Z1430" s="18"/>
      <c r="AA1430" s="18"/>
      <c r="AB1430" s="18"/>
      <c r="AC1430" s="24"/>
      <c r="AD1430" s="25"/>
      <c r="AE1430" s="71"/>
      <c r="AF1430" s="72"/>
    </row>
    <row r="1431" spans="23:32" x14ac:dyDescent="0.3">
      <c r="W1431" s="18"/>
      <c r="X1431" s="18"/>
      <c r="Y1431" s="18"/>
      <c r="Z1431" s="18"/>
      <c r="AA1431" s="18"/>
      <c r="AB1431" s="18"/>
      <c r="AC1431" s="24"/>
      <c r="AD1431" s="25"/>
      <c r="AE1431" s="71"/>
      <c r="AF1431" s="72"/>
    </row>
    <row r="1432" spans="23:32" x14ac:dyDescent="0.3">
      <c r="W1432" s="18"/>
      <c r="X1432" s="18"/>
      <c r="Y1432" s="18"/>
      <c r="Z1432" s="18"/>
      <c r="AA1432" s="18"/>
      <c r="AB1432" s="18"/>
      <c r="AC1432" s="24"/>
      <c r="AD1432" s="25"/>
      <c r="AE1432" s="71"/>
      <c r="AF1432" s="72"/>
    </row>
    <row r="1433" spans="23:32" x14ac:dyDescent="0.3">
      <c r="W1433" s="18"/>
      <c r="X1433" s="18"/>
      <c r="Y1433" s="18"/>
      <c r="Z1433" s="18"/>
      <c r="AA1433" s="18"/>
      <c r="AB1433" s="18"/>
      <c r="AC1433" s="24"/>
      <c r="AD1433" s="25"/>
      <c r="AE1433" s="71"/>
      <c r="AF1433" s="72"/>
    </row>
    <row r="1434" spans="23:32" x14ac:dyDescent="0.3">
      <c r="W1434" s="18"/>
      <c r="X1434" s="18"/>
      <c r="Y1434" s="18"/>
      <c r="Z1434" s="18"/>
      <c r="AA1434" s="18"/>
      <c r="AB1434" s="18"/>
      <c r="AC1434" s="24"/>
      <c r="AD1434" s="25"/>
      <c r="AE1434" s="71"/>
      <c r="AF1434" s="72"/>
    </row>
    <row r="1435" spans="23:32" x14ac:dyDescent="0.3">
      <c r="W1435" s="18"/>
      <c r="X1435" s="18"/>
      <c r="Y1435" s="18"/>
      <c r="Z1435" s="18"/>
      <c r="AA1435" s="18"/>
      <c r="AB1435" s="18"/>
      <c r="AC1435" s="24"/>
      <c r="AD1435" s="25"/>
      <c r="AE1435" s="71"/>
      <c r="AF1435" s="72"/>
    </row>
    <row r="1436" spans="23:32" x14ac:dyDescent="0.3">
      <c r="W1436" s="18"/>
      <c r="X1436" s="18"/>
      <c r="Y1436" s="18"/>
      <c r="Z1436" s="18"/>
      <c r="AA1436" s="18"/>
      <c r="AB1436" s="18"/>
      <c r="AC1436" s="24"/>
      <c r="AD1436" s="25"/>
      <c r="AE1436" s="71"/>
      <c r="AF1436" s="72"/>
    </row>
    <row r="1437" spans="23:32" x14ac:dyDescent="0.3">
      <c r="W1437" s="18"/>
      <c r="X1437" s="18"/>
      <c r="Y1437" s="18"/>
      <c r="Z1437" s="18"/>
      <c r="AA1437" s="18"/>
      <c r="AB1437" s="18"/>
      <c r="AC1437" s="24"/>
      <c r="AD1437" s="25"/>
      <c r="AE1437" s="71"/>
      <c r="AF1437" s="72"/>
    </row>
    <row r="1438" spans="23:32" x14ac:dyDescent="0.3">
      <c r="W1438" s="18"/>
      <c r="X1438" s="18"/>
      <c r="Y1438" s="18"/>
      <c r="Z1438" s="18"/>
      <c r="AA1438" s="18"/>
      <c r="AB1438" s="18"/>
      <c r="AC1438" s="24"/>
      <c r="AD1438" s="25"/>
      <c r="AE1438" s="71"/>
      <c r="AF1438" s="72"/>
    </row>
    <row r="1439" spans="23:32" x14ac:dyDescent="0.3">
      <c r="W1439" s="18"/>
      <c r="X1439" s="18"/>
      <c r="Y1439" s="18"/>
      <c r="Z1439" s="18"/>
      <c r="AA1439" s="18"/>
      <c r="AB1439" s="18"/>
      <c r="AC1439" s="24"/>
      <c r="AD1439" s="25"/>
      <c r="AE1439" s="71"/>
      <c r="AF1439" s="72"/>
    </row>
    <row r="1440" spans="23:32" x14ac:dyDescent="0.3">
      <c r="W1440" s="18"/>
      <c r="X1440" s="18"/>
      <c r="Y1440" s="18"/>
      <c r="Z1440" s="18"/>
      <c r="AA1440" s="18"/>
      <c r="AB1440" s="18"/>
      <c r="AC1440" s="24"/>
      <c r="AD1440" s="25"/>
      <c r="AE1440" s="71"/>
      <c r="AF1440" s="72"/>
    </row>
    <row r="1441" spans="23:32" x14ac:dyDescent="0.3">
      <c r="W1441" s="18"/>
      <c r="X1441" s="18"/>
      <c r="Y1441" s="18"/>
      <c r="Z1441" s="18"/>
      <c r="AA1441" s="18"/>
      <c r="AB1441" s="18"/>
      <c r="AC1441" s="24"/>
      <c r="AD1441" s="25"/>
      <c r="AE1441" s="71"/>
      <c r="AF1441" s="72"/>
    </row>
    <row r="1442" spans="23:32" x14ac:dyDescent="0.3">
      <c r="W1442" s="18"/>
      <c r="X1442" s="18"/>
      <c r="Y1442" s="18"/>
      <c r="Z1442" s="18"/>
      <c r="AA1442" s="18"/>
      <c r="AB1442" s="18"/>
      <c r="AC1442" s="24"/>
      <c r="AD1442" s="25"/>
      <c r="AE1442" s="71"/>
      <c r="AF1442" s="72"/>
    </row>
    <row r="1443" spans="23:32" x14ac:dyDescent="0.3">
      <c r="W1443" s="18"/>
      <c r="X1443" s="18"/>
      <c r="Y1443" s="18"/>
      <c r="Z1443" s="18"/>
      <c r="AA1443" s="18"/>
      <c r="AB1443" s="18"/>
      <c r="AC1443" s="24"/>
      <c r="AD1443" s="25"/>
      <c r="AE1443" s="71"/>
      <c r="AF1443" s="72"/>
    </row>
    <row r="1444" spans="23:32" x14ac:dyDescent="0.3">
      <c r="W1444" s="18"/>
      <c r="X1444" s="18"/>
      <c r="Y1444" s="18"/>
      <c r="Z1444" s="18"/>
      <c r="AA1444" s="18"/>
      <c r="AB1444" s="18"/>
      <c r="AC1444" s="24"/>
      <c r="AD1444" s="25"/>
      <c r="AE1444" s="71"/>
      <c r="AF1444" s="72"/>
    </row>
    <row r="1445" spans="23:32" x14ac:dyDescent="0.3">
      <c r="W1445" s="18"/>
      <c r="X1445" s="18"/>
      <c r="Y1445" s="18"/>
      <c r="Z1445" s="18"/>
      <c r="AA1445" s="18"/>
      <c r="AB1445" s="18"/>
      <c r="AC1445" s="24"/>
      <c r="AD1445" s="25"/>
      <c r="AE1445" s="71"/>
      <c r="AF1445" s="72"/>
    </row>
    <row r="1446" spans="23:32" x14ac:dyDescent="0.3">
      <c r="W1446" s="18"/>
      <c r="X1446" s="18"/>
      <c r="Y1446" s="18"/>
      <c r="Z1446" s="18"/>
      <c r="AA1446" s="18"/>
      <c r="AB1446" s="18"/>
      <c r="AC1446" s="24"/>
      <c r="AD1446" s="25"/>
      <c r="AE1446" s="71"/>
      <c r="AF1446" s="72"/>
    </row>
    <row r="1447" spans="23:32" x14ac:dyDescent="0.3">
      <c r="W1447" s="18"/>
      <c r="X1447" s="18"/>
      <c r="Y1447" s="18"/>
      <c r="Z1447" s="18"/>
      <c r="AA1447" s="18"/>
      <c r="AB1447" s="18"/>
      <c r="AC1447" s="24"/>
      <c r="AD1447" s="25"/>
      <c r="AE1447" s="71"/>
      <c r="AF1447" s="72"/>
    </row>
    <row r="1448" spans="23:32" x14ac:dyDescent="0.3">
      <c r="W1448" s="18"/>
      <c r="X1448" s="18"/>
      <c r="Y1448" s="18"/>
      <c r="Z1448" s="18"/>
      <c r="AA1448" s="18"/>
      <c r="AB1448" s="18"/>
      <c r="AC1448" s="24"/>
      <c r="AD1448" s="25"/>
      <c r="AE1448" s="71"/>
      <c r="AF1448" s="72"/>
    </row>
    <row r="1449" spans="23:32" x14ac:dyDescent="0.3">
      <c r="W1449" s="18"/>
      <c r="X1449" s="18"/>
      <c r="Y1449" s="18"/>
      <c r="Z1449" s="18"/>
      <c r="AA1449" s="18"/>
      <c r="AB1449" s="18"/>
      <c r="AC1449" s="24"/>
      <c r="AD1449" s="25"/>
      <c r="AE1449" s="71"/>
      <c r="AF1449" s="72"/>
    </row>
    <row r="1450" spans="23:32" x14ac:dyDescent="0.3">
      <c r="W1450" s="18"/>
      <c r="X1450" s="18"/>
      <c r="Y1450" s="18"/>
      <c r="Z1450" s="18"/>
      <c r="AA1450" s="18"/>
      <c r="AB1450" s="18"/>
      <c r="AC1450" s="24"/>
      <c r="AD1450" s="25"/>
      <c r="AE1450" s="71"/>
      <c r="AF1450" s="72"/>
    </row>
    <row r="1451" spans="23:32" x14ac:dyDescent="0.3">
      <c r="W1451" s="18"/>
      <c r="X1451" s="18"/>
      <c r="Y1451" s="18"/>
      <c r="Z1451" s="18"/>
      <c r="AA1451" s="18"/>
      <c r="AB1451" s="18"/>
      <c r="AC1451" s="24"/>
      <c r="AD1451" s="25"/>
      <c r="AE1451" s="71"/>
      <c r="AF1451" s="72"/>
    </row>
    <row r="1452" spans="23:32" x14ac:dyDescent="0.3">
      <c r="W1452" s="18"/>
      <c r="X1452" s="18"/>
      <c r="Y1452" s="18"/>
      <c r="Z1452" s="18"/>
      <c r="AA1452" s="18"/>
      <c r="AB1452" s="18"/>
      <c r="AC1452" s="24"/>
      <c r="AD1452" s="25"/>
      <c r="AE1452" s="71"/>
      <c r="AF1452" s="72"/>
    </row>
    <row r="1453" spans="23:32" x14ac:dyDescent="0.3">
      <c r="W1453" s="18"/>
      <c r="X1453" s="18"/>
      <c r="Y1453" s="18"/>
      <c r="Z1453" s="18"/>
      <c r="AA1453" s="18"/>
      <c r="AB1453" s="18"/>
      <c r="AC1453" s="24"/>
      <c r="AD1453" s="25"/>
      <c r="AE1453" s="71"/>
      <c r="AF1453" s="72"/>
    </row>
    <row r="1454" spans="23:32" x14ac:dyDescent="0.3">
      <c r="W1454" s="18"/>
      <c r="X1454" s="18"/>
      <c r="Y1454" s="18"/>
      <c r="Z1454" s="18"/>
      <c r="AA1454" s="18"/>
      <c r="AB1454" s="18"/>
      <c r="AC1454" s="24"/>
      <c r="AD1454" s="25"/>
      <c r="AE1454" s="71"/>
      <c r="AF1454" s="72"/>
    </row>
    <row r="1455" spans="23:32" x14ac:dyDescent="0.3">
      <c r="W1455" s="18"/>
      <c r="X1455" s="18"/>
      <c r="Y1455" s="18"/>
      <c r="Z1455" s="18"/>
      <c r="AA1455" s="18"/>
      <c r="AB1455" s="18"/>
      <c r="AC1455" s="24"/>
      <c r="AD1455" s="25"/>
      <c r="AE1455" s="71"/>
      <c r="AF1455" s="72"/>
    </row>
    <row r="1456" spans="23:32" x14ac:dyDescent="0.3">
      <c r="W1456" s="18"/>
      <c r="X1456" s="18"/>
      <c r="Y1456" s="18"/>
      <c r="Z1456" s="18"/>
      <c r="AA1456" s="18"/>
      <c r="AB1456" s="18"/>
      <c r="AC1456" s="24"/>
      <c r="AD1456" s="25"/>
      <c r="AE1456" s="71"/>
      <c r="AF1456" s="72"/>
    </row>
    <row r="1457" spans="23:32" x14ac:dyDescent="0.3">
      <c r="W1457" s="18"/>
      <c r="X1457" s="18"/>
      <c r="Y1457" s="18"/>
      <c r="Z1457" s="18"/>
      <c r="AA1457" s="18"/>
      <c r="AB1457" s="18"/>
      <c r="AC1457" s="24"/>
      <c r="AD1457" s="25"/>
      <c r="AE1457" s="71"/>
      <c r="AF1457" s="72"/>
    </row>
    <row r="1458" spans="23:32" x14ac:dyDescent="0.3">
      <c r="W1458" s="18"/>
      <c r="X1458" s="18"/>
      <c r="Y1458" s="18"/>
      <c r="Z1458" s="18"/>
      <c r="AA1458" s="18"/>
      <c r="AB1458" s="18"/>
      <c r="AC1458" s="24"/>
      <c r="AD1458" s="25"/>
      <c r="AE1458" s="71"/>
      <c r="AF1458" s="72"/>
    </row>
    <row r="1459" spans="23:32" x14ac:dyDescent="0.3">
      <c r="W1459" s="18"/>
      <c r="X1459" s="18"/>
      <c r="Y1459" s="18"/>
      <c r="Z1459" s="18"/>
      <c r="AA1459" s="18"/>
      <c r="AB1459" s="18"/>
      <c r="AC1459" s="24"/>
      <c r="AD1459" s="25"/>
      <c r="AE1459" s="71"/>
      <c r="AF1459" s="72"/>
    </row>
    <row r="1460" spans="23:32" x14ac:dyDescent="0.3">
      <c r="W1460" s="18"/>
      <c r="X1460" s="18"/>
      <c r="Y1460" s="18"/>
      <c r="Z1460" s="18"/>
      <c r="AA1460" s="18"/>
      <c r="AB1460" s="18"/>
      <c r="AC1460" s="24"/>
      <c r="AD1460" s="25"/>
      <c r="AE1460" s="71"/>
      <c r="AF1460" s="72"/>
    </row>
    <row r="1461" spans="23:32" x14ac:dyDescent="0.3">
      <c r="W1461" s="18"/>
      <c r="X1461" s="18"/>
      <c r="Y1461" s="18"/>
      <c r="Z1461" s="18"/>
      <c r="AA1461" s="18"/>
      <c r="AB1461" s="18"/>
      <c r="AC1461" s="24"/>
      <c r="AD1461" s="25"/>
      <c r="AE1461" s="71"/>
      <c r="AF1461" s="72"/>
    </row>
    <row r="1462" spans="23:32" x14ac:dyDescent="0.3">
      <c r="W1462" s="18"/>
      <c r="X1462" s="18"/>
      <c r="Y1462" s="18"/>
      <c r="Z1462" s="18"/>
      <c r="AA1462" s="18"/>
      <c r="AB1462" s="18"/>
      <c r="AC1462" s="24"/>
      <c r="AD1462" s="25"/>
      <c r="AE1462" s="71"/>
      <c r="AF1462" s="72"/>
    </row>
    <row r="1463" spans="23:32" x14ac:dyDescent="0.3">
      <c r="W1463" s="18"/>
      <c r="X1463" s="18"/>
      <c r="Y1463" s="18"/>
      <c r="Z1463" s="18"/>
      <c r="AA1463" s="18"/>
      <c r="AB1463" s="18"/>
      <c r="AC1463" s="24"/>
      <c r="AD1463" s="25"/>
      <c r="AE1463" s="71"/>
      <c r="AF1463" s="72"/>
    </row>
    <row r="1464" spans="23:32" x14ac:dyDescent="0.3">
      <c r="W1464" s="18"/>
      <c r="X1464" s="18"/>
      <c r="Y1464" s="18"/>
      <c r="Z1464" s="18"/>
      <c r="AA1464" s="18"/>
      <c r="AB1464" s="18"/>
      <c r="AC1464" s="24"/>
      <c r="AD1464" s="25"/>
      <c r="AE1464" s="71"/>
      <c r="AF1464" s="72"/>
    </row>
    <row r="1465" spans="23:32" x14ac:dyDescent="0.3">
      <c r="W1465" s="18"/>
      <c r="X1465" s="18"/>
      <c r="Y1465" s="18"/>
      <c r="Z1465" s="18"/>
      <c r="AA1465" s="18"/>
      <c r="AB1465" s="18"/>
      <c r="AC1465" s="24"/>
      <c r="AD1465" s="25"/>
      <c r="AE1465" s="71"/>
      <c r="AF1465" s="72"/>
    </row>
    <row r="1466" spans="23:32" x14ac:dyDescent="0.3">
      <c r="W1466" s="18"/>
      <c r="X1466" s="18"/>
      <c r="Y1466" s="18"/>
      <c r="Z1466" s="18"/>
      <c r="AA1466" s="18"/>
      <c r="AB1466" s="18"/>
      <c r="AC1466" s="24"/>
      <c r="AD1466" s="25"/>
      <c r="AE1466" s="71"/>
      <c r="AF1466" s="72"/>
    </row>
    <row r="1467" spans="23:32" x14ac:dyDescent="0.3">
      <c r="W1467" s="18"/>
      <c r="X1467" s="18"/>
      <c r="Y1467" s="18"/>
      <c r="Z1467" s="18"/>
      <c r="AA1467" s="18"/>
      <c r="AB1467" s="18"/>
      <c r="AC1467" s="24"/>
      <c r="AD1467" s="25"/>
      <c r="AE1467" s="71"/>
      <c r="AF1467" s="72"/>
    </row>
    <row r="1468" spans="23:32" x14ac:dyDescent="0.3">
      <c r="W1468" s="18"/>
      <c r="X1468" s="18"/>
      <c r="Y1468" s="18"/>
      <c r="Z1468" s="18"/>
      <c r="AA1468" s="18"/>
      <c r="AB1468" s="18"/>
      <c r="AC1468" s="24"/>
      <c r="AD1468" s="25"/>
      <c r="AE1468" s="71"/>
      <c r="AF1468" s="72"/>
    </row>
    <row r="1469" spans="23:32" x14ac:dyDescent="0.3">
      <c r="W1469" s="18"/>
      <c r="X1469" s="18"/>
      <c r="Y1469" s="18"/>
      <c r="Z1469" s="18"/>
      <c r="AA1469" s="18"/>
      <c r="AB1469" s="18"/>
      <c r="AC1469" s="24"/>
      <c r="AD1469" s="25"/>
      <c r="AE1469" s="71"/>
      <c r="AF1469" s="72"/>
    </row>
    <row r="1470" spans="23:32" x14ac:dyDescent="0.3">
      <c r="W1470" s="18"/>
      <c r="X1470" s="18"/>
      <c r="Y1470" s="18"/>
      <c r="Z1470" s="18"/>
      <c r="AA1470" s="18"/>
      <c r="AB1470" s="18"/>
      <c r="AC1470" s="24"/>
      <c r="AD1470" s="25"/>
      <c r="AE1470" s="71"/>
      <c r="AF1470" s="72"/>
    </row>
    <row r="1471" spans="23:32" x14ac:dyDescent="0.3">
      <c r="W1471" s="18"/>
      <c r="X1471" s="18"/>
      <c r="Y1471" s="18"/>
      <c r="Z1471" s="18"/>
      <c r="AA1471" s="18"/>
      <c r="AB1471" s="18"/>
      <c r="AC1471" s="24"/>
      <c r="AD1471" s="25"/>
      <c r="AE1471" s="71"/>
      <c r="AF1471" s="72"/>
    </row>
    <row r="1472" spans="23:32" x14ac:dyDescent="0.3">
      <c r="W1472" s="18"/>
      <c r="X1472" s="18"/>
      <c r="Y1472" s="18"/>
      <c r="Z1472" s="18"/>
      <c r="AA1472" s="18"/>
      <c r="AB1472" s="18"/>
      <c r="AC1472" s="24"/>
      <c r="AD1472" s="25"/>
      <c r="AE1472" s="71"/>
      <c r="AF1472" s="72"/>
    </row>
    <row r="1473" spans="23:32" x14ac:dyDescent="0.3">
      <c r="W1473" s="18"/>
      <c r="X1473" s="18"/>
      <c r="Y1473" s="18"/>
      <c r="Z1473" s="18"/>
      <c r="AA1473" s="18"/>
      <c r="AB1473" s="18"/>
      <c r="AC1473" s="24"/>
      <c r="AD1473" s="25"/>
      <c r="AE1473" s="71"/>
      <c r="AF1473" s="72"/>
    </row>
    <row r="1474" spans="23:32" x14ac:dyDescent="0.3">
      <c r="W1474" s="18"/>
      <c r="X1474" s="18"/>
      <c r="Y1474" s="18"/>
      <c r="Z1474" s="18"/>
      <c r="AA1474" s="18"/>
      <c r="AB1474" s="18"/>
      <c r="AC1474" s="24"/>
      <c r="AD1474" s="25"/>
      <c r="AE1474" s="71"/>
      <c r="AF1474" s="72"/>
    </row>
    <row r="1475" spans="23:32" x14ac:dyDescent="0.3">
      <c r="W1475" s="18"/>
      <c r="X1475" s="18"/>
      <c r="Y1475" s="18"/>
      <c r="Z1475" s="18"/>
      <c r="AA1475" s="18"/>
      <c r="AB1475" s="18"/>
      <c r="AC1475" s="24"/>
      <c r="AD1475" s="25"/>
      <c r="AE1475" s="71"/>
      <c r="AF1475" s="72"/>
    </row>
    <row r="1476" spans="23:32" x14ac:dyDescent="0.3">
      <c r="W1476" s="18"/>
      <c r="X1476" s="18"/>
      <c r="Y1476" s="18"/>
      <c r="Z1476" s="18"/>
      <c r="AA1476" s="18"/>
      <c r="AB1476" s="18"/>
      <c r="AC1476" s="24"/>
      <c r="AD1476" s="25"/>
      <c r="AE1476" s="71"/>
      <c r="AF1476" s="72"/>
    </row>
    <row r="1477" spans="23:32" x14ac:dyDescent="0.3">
      <c r="W1477" s="18"/>
      <c r="X1477" s="18"/>
      <c r="Y1477" s="18"/>
      <c r="Z1477" s="18"/>
      <c r="AA1477" s="18"/>
      <c r="AB1477" s="18"/>
      <c r="AC1477" s="24"/>
      <c r="AD1477" s="25"/>
      <c r="AE1477" s="71"/>
      <c r="AF1477" s="72"/>
    </row>
    <row r="1478" spans="23:32" x14ac:dyDescent="0.3">
      <c r="W1478" s="18"/>
      <c r="X1478" s="18"/>
      <c r="Y1478" s="18"/>
      <c r="Z1478" s="18"/>
      <c r="AA1478" s="18"/>
      <c r="AB1478" s="18"/>
      <c r="AC1478" s="24"/>
      <c r="AD1478" s="25"/>
      <c r="AE1478" s="71"/>
      <c r="AF1478" s="72"/>
    </row>
    <row r="1479" spans="23:32" x14ac:dyDescent="0.3">
      <c r="W1479" s="18"/>
      <c r="X1479" s="18"/>
      <c r="Y1479" s="18"/>
      <c r="Z1479" s="18"/>
      <c r="AA1479" s="18"/>
      <c r="AB1479" s="18"/>
      <c r="AC1479" s="24"/>
      <c r="AD1479" s="25"/>
      <c r="AE1479" s="71"/>
      <c r="AF1479" s="72"/>
    </row>
    <row r="1480" spans="23:32" x14ac:dyDescent="0.3">
      <c r="W1480" s="18"/>
      <c r="X1480" s="18"/>
      <c r="Y1480" s="18"/>
      <c r="Z1480" s="18"/>
      <c r="AA1480" s="18"/>
      <c r="AB1480" s="18"/>
      <c r="AC1480" s="24"/>
      <c r="AD1480" s="25"/>
      <c r="AE1480" s="71"/>
      <c r="AF1480" s="72"/>
    </row>
    <row r="1481" spans="23:32" x14ac:dyDescent="0.3">
      <c r="W1481" s="18"/>
      <c r="X1481" s="18"/>
      <c r="Y1481" s="18"/>
      <c r="Z1481" s="18"/>
      <c r="AA1481" s="18"/>
      <c r="AB1481" s="18"/>
      <c r="AC1481" s="24"/>
      <c r="AD1481" s="25"/>
      <c r="AE1481" s="71"/>
      <c r="AF1481" s="72"/>
    </row>
    <row r="1482" spans="23:32" x14ac:dyDescent="0.3">
      <c r="W1482" s="18"/>
      <c r="X1482" s="18"/>
      <c r="Y1482" s="18"/>
      <c r="Z1482" s="18"/>
      <c r="AA1482" s="18"/>
      <c r="AB1482" s="18"/>
      <c r="AC1482" s="24"/>
      <c r="AD1482" s="25"/>
      <c r="AE1482" s="71"/>
      <c r="AF1482" s="72"/>
    </row>
    <row r="1483" spans="23:32" x14ac:dyDescent="0.3">
      <c r="W1483" s="18"/>
      <c r="X1483" s="18"/>
      <c r="Y1483" s="18"/>
      <c r="Z1483" s="18"/>
      <c r="AA1483" s="18"/>
      <c r="AB1483" s="18"/>
      <c r="AC1483" s="24"/>
      <c r="AD1483" s="25"/>
      <c r="AE1483" s="71"/>
      <c r="AF1483" s="72"/>
    </row>
    <row r="1484" spans="23:32" x14ac:dyDescent="0.3">
      <c r="W1484" s="18"/>
      <c r="X1484" s="18"/>
      <c r="Y1484" s="18"/>
      <c r="Z1484" s="18"/>
      <c r="AA1484" s="18"/>
      <c r="AB1484" s="18"/>
      <c r="AC1484" s="24"/>
      <c r="AD1484" s="25"/>
      <c r="AE1484" s="71"/>
      <c r="AF1484" s="72"/>
    </row>
    <row r="1485" spans="23:32" x14ac:dyDescent="0.3">
      <c r="W1485" s="18"/>
      <c r="X1485" s="18"/>
      <c r="Y1485" s="18"/>
      <c r="Z1485" s="18"/>
      <c r="AA1485" s="18"/>
      <c r="AB1485" s="18"/>
      <c r="AC1485" s="24"/>
      <c r="AD1485" s="25"/>
      <c r="AE1485" s="71"/>
      <c r="AF1485" s="72"/>
    </row>
    <row r="1486" spans="23:32" x14ac:dyDescent="0.3">
      <c r="W1486" s="18"/>
      <c r="X1486" s="18"/>
      <c r="Y1486" s="18"/>
      <c r="Z1486" s="18"/>
      <c r="AA1486" s="18"/>
      <c r="AB1486" s="18"/>
      <c r="AC1486" s="24"/>
      <c r="AD1486" s="25"/>
      <c r="AE1486" s="71"/>
      <c r="AF1486" s="72"/>
    </row>
    <row r="1487" spans="23:32" x14ac:dyDescent="0.3">
      <c r="W1487" s="18"/>
      <c r="X1487" s="18"/>
      <c r="Y1487" s="18"/>
      <c r="Z1487" s="18"/>
      <c r="AA1487" s="18"/>
      <c r="AB1487" s="18"/>
      <c r="AC1487" s="24"/>
      <c r="AD1487" s="25"/>
      <c r="AE1487" s="71"/>
      <c r="AF1487" s="72"/>
    </row>
    <row r="1488" spans="23:32" x14ac:dyDescent="0.3">
      <c r="W1488" s="18"/>
      <c r="X1488" s="18"/>
      <c r="Y1488" s="18"/>
      <c r="Z1488" s="18"/>
      <c r="AA1488" s="18"/>
      <c r="AB1488" s="18"/>
      <c r="AC1488" s="24"/>
      <c r="AD1488" s="25"/>
      <c r="AE1488" s="71"/>
      <c r="AF1488" s="72"/>
    </row>
    <row r="1489" spans="23:32" x14ac:dyDescent="0.3">
      <c r="W1489" s="18"/>
      <c r="X1489" s="18"/>
      <c r="Y1489" s="18"/>
      <c r="Z1489" s="18"/>
      <c r="AA1489" s="18"/>
      <c r="AB1489" s="18"/>
      <c r="AC1489" s="24"/>
      <c r="AD1489" s="25"/>
      <c r="AE1489" s="71"/>
      <c r="AF1489" s="72"/>
    </row>
    <row r="1490" spans="23:32" x14ac:dyDescent="0.3">
      <c r="W1490" s="18"/>
      <c r="X1490" s="18"/>
      <c r="Y1490" s="18"/>
      <c r="Z1490" s="18"/>
      <c r="AA1490" s="18"/>
      <c r="AB1490" s="18"/>
      <c r="AC1490" s="24"/>
      <c r="AD1490" s="25"/>
      <c r="AE1490" s="71"/>
      <c r="AF1490" s="72"/>
    </row>
    <row r="1491" spans="23:32" x14ac:dyDescent="0.3">
      <c r="W1491" s="18"/>
      <c r="X1491" s="18"/>
      <c r="Y1491" s="18"/>
      <c r="Z1491" s="18"/>
      <c r="AA1491" s="18"/>
      <c r="AB1491" s="18"/>
      <c r="AC1491" s="24"/>
      <c r="AD1491" s="25"/>
      <c r="AE1491" s="71"/>
      <c r="AF1491" s="72"/>
    </row>
    <row r="1492" spans="23:32" x14ac:dyDescent="0.3">
      <c r="W1492" s="18"/>
      <c r="X1492" s="18"/>
      <c r="Y1492" s="18"/>
      <c r="Z1492" s="18"/>
      <c r="AA1492" s="18"/>
      <c r="AB1492" s="18"/>
      <c r="AC1492" s="24"/>
      <c r="AD1492" s="25"/>
      <c r="AE1492" s="71"/>
      <c r="AF1492" s="72"/>
    </row>
    <row r="1493" spans="23:32" x14ac:dyDescent="0.3">
      <c r="W1493" s="18"/>
      <c r="X1493" s="18"/>
      <c r="Y1493" s="18"/>
      <c r="Z1493" s="18"/>
      <c r="AA1493" s="18"/>
      <c r="AB1493" s="18"/>
      <c r="AC1493" s="24"/>
      <c r="AD1493" s="25"/>
      <c r="AE1493" s="71"/>
      <c r="AF1493" s="72"/>
    </row>
    <row r="1494" spans="23:32" x14ac:dyDescent="0.3">
      <c r="W1494" s="18"/>
      <c r="X1494" s="18"/>
      <c r="Y1494" s="18"/>
      <c r="Z1494" s="18"/>
      <c r="AA1494" s="18"/>
      <c r="AB1494" s="18"/>
      <c r="AC1494" s="24"/>
      <c r="AD1494" s="25"/>
      <c r="AE1494" s="71"/>
      <c r="AF1494" s="72"/>
    </row>
    <row r="1495" spans="23:32" x14ac:dyDescent="0.3">
      <c r="W1495" s="18"/>
      <c r="X1495" s="18"/>
      <c r="Y1495" s="18"/>
      <c r="Z1495" s="18"/>
      <c r="AA1495" s="18"/>
      <c r="AB1495" s="18"/>
      <c r="AC1495" s="24"/>
      <c r="AD1495" s="25"/>
      <c r="AE1495" s="71"/>
      <c r="AF1495" s="72"/>
    </row>
    <row r="1496" spans="23:32" x14ac:dyDescent="0.3">
      <c r="W1496" s="18"/>
      <c r="X1496" s="18"/>
      <c r="Y1496" s="18"/>
      <c r="Z1496" s="18"/>
      <c r="AA1496" s="18"/>
      <c r="AB1496" s="18"/>
      <c r="AC1496" s="24"/>
      <c r="AD1496" s="25"/>
      <c r="AE1496" s="71"/>
      <c r="AF1496" s="72"/>
    </row>
    <row r="1497" spans="23:32" x14ac:dyDescent="0.3">
      <c r="W1497" s="18"/>
      <c r="X1497" s="18"/>
      <c r="Y1497" s="18"/>
      <c r="Z1497" s="18"/>
      <c r="AA1497" s="18"/>
      <c r="AB1497" s="18"/>
      <c r="AC1497" s="24"/>
      <c r="AD1497" s="25"/>
      <c r="AE1497" s="71"/>
      <c r="AF1497" s="72"/>
    </row>
    <row r="1498" spans="23:32" x14ac:dyDescent="0.3">
      <c r="W1498" s="18"/>
      <c r="X1498" s="18"/>
      <c r="Y1498" s="18"/>
      <c r="Z1498" s="18"/>
      <c r="AA1498" s="18"/>
      <c r="AB1498" s="18"/>
      <c r="AC1498" s="24"/>
      <c r="AD1498" s="25"/>
      <c r="AE1498" s="71"/>
      <c r="AF1498" s="72"/>
    </row>
    <row r="1499" spans="23:32" x14ac:dyDescent="0.3">
      <c r="W1499" s="18"/>
      <c r="X1499" s="18"/>
      <c r="Y1499" s="18"/>
      <c r="Z1499" s="18"/>
      <c r="AA1499" s="18"/>
      <c r="AB1499" s="18"/>
      <c r="AC1499" s="24"/>
      <c r="AD1499" s="25"/>
      <c r="AE1499" s="71"/>
      <c r="AF1499" s="72"/>
    </row>
    <row r="1500" spans="23:32" x14ac:dyDescent="0.3">
      <c r="W1500" s="18"/>
      <c r="X1500" s="18"/>
      <c r="Y1500" s="18"/>
      <c r="Z1500" s="18"/>
      <c r="AA1500" s="18"/>
      <c r="AB1500" s="18"/>
      <c r="AC1500" s="24"/>
      <c r="AD1500" s="25"/>
      <c r="AE1500" s="71"/>
      <c r="AF1500" s="72"/>
    </row>
    <row r="1501" spans="23:32" x14ac:dyDescent="0.3">
      <c r="W1501" s="18"/>
      <c r="X1501" s="18"/>
      <c r="Y1501" s="18"/>
      <c r="Z1501" s="18"/>
      <c r="AA1501" s="18"/>
      <c r="AB1501" s="18"/>
      <c r="AC1501" s="24"/>
      <c r="AD1501" s="25"/>
      <c r="AE1501" s="71"/>
      <c r="AF1501" s="72"/>
    </row>
    <row r="1502" spans="23:32" x14ac:dyDescent="0.3">
      <c r="W1502" s="18"/>
      <c r="X1502" s="18"/>
      <c r="Y1502" s="18"/>
      <c r="Z1502" s="18"/>
      <c r="AA1502" s="18"/>
      <c r="AB1502" s="18"/>
      <c r="AC1502" s="24"/>
      <c r="AD1502" s="25"/>
      <c r="AE1502" s="71"/>
      <c r="AF1502" s="72"/>
    </row>
    <row r="1503" spans="23:32" x14ac:dyDescent="0.3">
      <c r="W1503" s="18"/>
      <c r="X1503" s="18"/>
      <c r="Y1503" s="18"/>
      <c r="Z1503" s="18"/>
      <c r="AA1503" s="18"/>
      <c r="AB1503" s="18"/>
      <c r="AC1503" s="24"/>
      <c r="AD1503" s="25"/>
      <c r="AE1503" s="71"/>
      <c r="AF1503" s="72"/>
    </row>
    <row r="1504" spans="23:32" x14ac:dyDescent="0.3">
      <c r="W1504" s="18"/>
      <c r="X1504" s="18"/>
      <c r="Y1504" s="18"/>
      <c r="Z1504" s="18"/>
      <c r="AA1504" s="18"/>
      <c r="AB1504" s="18"/>
      <c r="AC1504" s="24"/>
      <c r="AD1504" s="25"/>
      <c r="AE1504" s="71"/>
      <c r="AF1504" s="72"/>
    </row>
    <row r="1505" spans="23:32" x14ac:dyDescent="0.3">
      <c r="W1505" s="18"/>
      <c r="X1505" s="18"/>
      <c r="Y1505" s="18"/>
      <c r="Z1505" s="18"/>
      <c r="AA1505" s="18"/>
      <c r="AB1505" s="18"/>
      <c r="AC1505" s="24"/>
      <c r="AD1505" s="25"/>
      <c r="AE1505" s="71"/>
      <c r="AF1505" s="72"/>
    </row>
    <row r="1506" spans="23:32" x14ac:dyDescent="0.3">
      <c r="W1506" s="18"/>
      <c r="X1506" s="18"/>
      <c r="Y1506" s="18"/>
      <c r="Z1506" s="18"/>
      <c r="AA1506" s="18"/>
      <c r="AB1506" s="18"/>
      <c r="AC1506" s="24"/>
      <c r="AD1506" s="25"/>
      <c r="AE1506" s="71"/>
      <c r="AF1506" s="72"/>
    </row>
    <row r="1507" spans="23:32" x14ac:dyDescent="0.3">
      <c r="W1507" s="18"/>
      <c r="X1507" s="18"/>
      <c r="Y1507" s="18"/>
      <c r="Z1507" s="18"/>
      <c r="AA1507" s="18"/>
      <c r="AB1507" s="18"/>
      <c r="AC1507" s="24"/>
      <c r="AD1507" s="25"/>
      <c r="AE1507" s="71"/>
      <c r="AF1507" s="72"/>
    </row>
    <row r="1508" spans="23:32" x14ac:dyDescent="0.3">
      <c r="W1508" s="18"/>
      <c r="X1508" s="18"/>
      <c r="Y1508" s="18"/>
      <c r="Z1508" s="18"/>
      <c r="AA1508" s="18"/>
      <c r="AB1508" s="18"/>
      <c r="AC1508" s="24"/>
      <c r="AD1508" s="25"/>
      <c r="AE1508" s="71"/>
      <c r="AF1508" s="72"/>
    </row>
    <row r="1509" spans="23:32" x14ac:dyDescent="0.3">
      <c r="W1509" s="18"/>
      <c r="X1509" s="18"/>
      <c r="Y1509" s="18"/>
      <c r="Z1509" s="18"/>
      <c r="AA1509" s="18"/>
      <c r="AB1509" s="18"/>
      <c r="AC1509" s="24"/>
      <c r="AD1509" s="25"/>
      <c r="AE1509" s="71"/>
      <c r="AF1509" s="72"/>
    </row>
    <row r="1510" spans="23:32" x14ac:dyDescent="0.3">
      <c r="W1510" s="18"/>
      <c r="X1510" s="18"/>
      <c r="Y1510" s="18"/>
      <c r="Z1510" s="18"/>
      <c r="AA1510" s="18"/>
      <c r="AB1510" s="18"/>
      <c r="AC1510" s="24"/>
      <c r="AD1510" s="25"/>
      <c r="AE1510" s="71"/>
      <c r="AF1510" s="72"/>
    </row>
    <row r="1511" spans="23:32" x14ac:dyDescent="0.3">
      <c r="W1511" s="18"/>
      <c r="X1511" s="18"/>
      <c r="Y1511" s="18"/>
      <c r="Z1511" s="18"/>
      <c r="AA1511" s="18"/>
      <c r="AB1511" s="18"/>
      <c r="AC1511" s="24"/>
      <c r="AD1511" s="25"/>
      <c r="AE1511" s="71"/>
      <c r="AF1511" s="72"/>
    </row>
    <row r="1512" spans="23:32" x14ac:dyDescent="0.3">
      <c r="W1512" s="18"/>
      <c r="X1512" s="18"/>
      <c r="Y1512" s="18"/>
      <c r="Z1512" s="18"/>
      <c r="AA1512" s="18"/>
      <c r="AB1512" s="18"/>
      <c r="AC1512" s="24"/>
      <c r="AD1512" s="25"/>
      <c r="AE1512" s="71"/>
      <c r="AF1512" s="72"/>
    </row>
    <row r="1513" spans="23:32" x14ac:dyDescent="0.3">
      <c r="W1513" s="18"/>
      <c r="X1513" s="18"/>
      <c r="Y1513" s="18"/>
      <c r="Z1513" s="18"/>
      <c r="AA1513" s="18"/>
      <c r="AB1513" s="18"/>
      <c r="AC1513" s="24"/>
      <c r="AD1513" s="25"/>
      <c r="AE1513" s="71"/>
      <c r="AF1513" s="72"/>
    </row>
    <row r="1514" spans="23:32" x14ac:dyDescent="0.3">
      <c r="W1514" s="18"/>
      <c r="X1514" s="18"/>
      <c r="Y1514" s="18"/>
      <c r="Z1514" s="18"/>
      <c r="AA1514" s="18"/>
      <c r="AB1514" s="18"/>
      <c r="AC1514" s="24"/>
      <c r="AD1514" s="25"/>
      <c r="AE1514" s="71"/>
      <c r="AF1514" s="72"/>
    </row>
    <row r="1515" spans="23:32" x14ac:dyDescent="0.3">
      <c r="W1515" s="18"/>
      <c r="X1515" s="18"/>
      <c r="Y1515" s="18"/>
      <c r="Z1515" s="18"/>
      <c r="AA1515" s="18"/>
      <c r="AB1515" s="18"/>
      <c r="AC1515" s="24"/>
      <c r="AD1515" s="25"/>
      <c r="AE1515" s="71"/>
      <c r="AF1515" s="72"/>
    </row>
    <row r="1516" spans="23:32" x14ac:dyDescent="0.3">
      <c r="W1516" s="18"/>
      <c r="X1516" s="18"/>
      <c r="Y1516" s="18"/>
      <c r="Z1516" s="18"/>
      <c r="AA1516" s="18"/>
      <c r="AB1516" s="18"/>
      <c r="AC1516" s="24"/>
      <c r="AD1516" s="25"/>
      <c r="AE1516" s="71"/>
      <c r="AF1516" s="72"/>
    </row>
    <row r="1517" spans="23:32" x14ac:dyDescent="0.3">
      <c r="W1517" s="18"/>
      <c r="X1517" s="18"/>
      <c r="Y1517" s="18"/>
      <c r="Z1517" s="18"/>
      <c r="AA1517" s="18"/>
      <c r="AB1517" s="18"/>
      <c r="AC1517" s="24"/>
      <c r="AD1517" s="25"/>
      <c r="AE1517" s="71"/>
      <c r="AF1517" s="72"/>
    </row>
    <row r="1518" spans="23:32" x14ac:dyDescent="0.3">
      <c r="W1518" s="18"/>
      <c r="X1518" s="18"/>
      <c r="Y1518" s="18"/>
      <c r="Z1518" s="18"/>
      <c r="AA1518" s="18"/>
      <c r="AB1518" s="18"/>
      <c r="AC1518" s="24"/>
      <c r="AD1518" s="25"/>
      <c r="AE1518" s="71"/>
      <c r="AF1518" s="72"/>
    </row>
    <row r="1519" spans="23:32" x14ac:dyDescent="0.3">
      <c r="W1519" s="18"/>
      <c r="X1519" s="18"/>
      <c r="Y1519" s="18"/>
      <c r="Z1519" s="18"/>
      <c r="AA1519" s="18"/>
      <c r="AB1519" s="18"/>
      <c r="AC1519" s="24"/>
      <c r="AD1519" s="25"/>
      <c r="AE1519" s="71"/>
      <c r="AF1519" s="72"/>
    </row>
    <row r="1520" spans="23:32" x14ac:dyDescent="0.3">
      <c r="W1520" s="18"/>
      <c r="X1520" s="18"/>
      <c r="Y1520" s="18"/>
      <c r="Z1520" s="18"/>
      <c r="AA1520" s="18"/>
      <c r="AB1520" s="18"/>
      <c r="AC1520" s="24"/>
      <c r="AD1520" s="25"/>
      <c r="AE1520" s="71"/>
      <c r="AF1520" s="72"/>
    </row>
    <row r="1521" spans="23:32" x14ac:dyDescent="0.3">
      <c r="W1521" s="18"/>
      <c r="X1521" s="18"/>
      <c r="Y1521" s="18"/>
      <c r="Z1521" s="18"/>
      <c r="AA1521" s="18"/>
      <c r="AB1521" s="18"/>
      <c r="AC1521" s="24"/>
      <c r="AD1521" s="25"/>
      <c r="AE1521" s="71"/>
      <c r="AF1521" s="72"/>
    </row>
    <row r="1522" spans="23:32" x14ac:dyDescent="0.3">
      <c r="W1522" s="18"/>
      <c r="X1522" s="18"/>
      <c r="Y1522" s="18"/>
      <c r="Z1522" s="18"/>
      <c r="AA1522" s="18"/>
      <c r="AB1522" s="18"/>
      <c r="AC1522" s="24"/>
      <c r="AD1522" s="25"/>
      <c r="AE1522" s="71"/>
      <c r="AF1522" s="72"/>
    </row>
    <row r="1523" spans="23:32" x14ac:dyDescent="0.3">
      <c r="W1523" s="18"/>
      <c r="X1523" s="18"/>
      <c r="Y1523" s="18"/>
      <c r="Z1523" s="18"/>
      <c r="AA1523" s="18"/>
      <c r="AB1523" s="18"/>
      <c r="AC1523" s="24"/>
      <c r="AD1523" s="25"/>
      <c r="AE1523" s="71"/>
      <c r="AF1523" s="72"/>
    </row>
    <row r="1524" spans="23:32" x14ac:dyDescent="0.3">
      <c r="W1524" s="18"/>
      <c r="X1524" s="18"/>
      <c r="Y1524" s="18"/>
      <c r="Z1524" s="18"/>
      <c r="AA1524" s="18"/>
      <c r="AB1524" s="18"/>
      <c r="AC1524" s="24"/>
      <c r="AD1524" s="25"/>
      <c r="AE1524" s="71"/>
      <c r="AF1524" s="72"/>
    </row>
    <row r="1525" spans="23:32" x14ac:dyDescent="0.3">
      <c r="W1525" s="18"/>
      <c r="X1525" s="18"/>
      <c r="Y1525" s="18"/>
      <c r="Z1525" s="18"/>
      <c r="AA1525" s="18"/>
      <c r="AB1525" s="18"/>
      <c r="AC1525" s="24"/>
      <c r="AD1525" s="25"/>
      <c r="AE1525" s="71"/>
      <c r="AF1525" s="72"/>
    </row>
    <row r="1526" spans="23:32" x14ac:dyDescent="0.3">
      <c r="W1526" s="18"/>
      <c r="X1526" s="18"/>
      <c r="Y1526" s="18"/>
      <c r="Z1526" s="18"/>
      <c r="AA1526" s="18"/>
      <c r="AB1526" s="18"/>
      <c r="AC1526" s="24"/>
      <c r="AD1526" s="25"/>
      <c r="AE1526" s="71"/>
      <c r="AF1526" s="72"/>
    </row>
    <row r="1527" spans="23:32" x14ac:dyDescent="0.3">
      <c r="W1527" s="18"/>
      <c r="X1527" s="18"/>
      <c r="Y1527" s="18"/>
      <c r="Z1527" s="18"/>
      <c r="AA1527" s="18"/>
      <c r="AB1527" s="18"/>
      <c r="AC1527" s="24"/>
      <c r="AD1527" s="25"/>
      <c r="AE1527" s="71"/>
      <c r="AF1527" s="72"/>
    </row>
    <row r="1528" spans="23:32" x14ac:dyDescent="0.3">
      <c r="W1528" s="18"/>
      <c r="X1528" s="18"/>
      <c r="Y1528" s="18"/>
      <c r="Z1528" s="18"/>
      <c r="AA1528" s="18"/>
      <c r="AB1528" s="18"/>
      <c r="AC1528" s="24"/>
      <c r="AD1528" s="25"/>
      <c r="AE1528" s="71"/>
      <c r="AF1528" s="72"/>
    </row>
    <row r="1529" spans="23:32" x14ac:dyDescent="0.3">
      <c r="W1529" s="18"/>
      <c r="X1529" s="18"/>
      <c r="Y1529" s="18"/>
      <c r="Z1529" s="18"/>
      <c r="AA1529" s="18"/>
      <c r="AB1529" s="18"/>
      <c r="AC1529" s="24"/>
      <c r="AD1529" s="25"/>
      <c r="AE1529" s="71"/>
      <c r="AF1529" s="72"/>
    </row>
    <row r="1530" spans="23:32" x14ac:dyDescent="0.3">
      <c r="W1530" s="18"/>
      <c r="X1530" s="18"/>
      <c r="Y1530" s="18"/>
      <c r="Z1530" s="18"/>
      <c r="AA1530" s="18"/>
      <c r="AB1530" s="18"/>
      <c r="AC1530" s="24"/>
      <c r="AD1530" s="25"/>
      <c r="AE1530" s="71"/>
      <c r="AF1530" s="72"/>
    </row>
    <row r="1531" spans="23:32" x14ac:dyDescent="0.3">
      <c r="W1531" s="18"/>
      <c r="X1531" s="18"/>
      <c r="Y1531" s="18"/>
      <c r="Z1531" s="18"/>
      <c r="AA1531" s="18"/>
      <c r="AB1531" s="18"/>
      <c r="AC1531" s="24"/>
      <c r="AD1531" s="25"/>
      <c r="AE1531" s="71"/>
      <c r="AF1531" s="72"/>
    </row>
    <row r="1532" spans="23:32" x14ac:dyDescent="0.3">
      <c r="W1532" s="18"/>
      <c r="X1532" s="18"/>
      <c r="Y1532" s="18"/>
      <c r="Z1532" s="18"/>
      <c r="AA1532" s="18"/>
      <c r="AB1532" s="18"/>
      <c r="AC1532" s="24"/>
      <c r="AD1532" s="25"/>
      <c r="AE1532" s="71"/>
      <c r="AF1532" s="72"/>
    </row>
    <row r="1533" spans="23:32" x14ac:dyDescent="0.3">
      <c r="W1533" s="18"/>
      <c r="X1533" s="18"/>
      <c r="Y1533" s="18"/>
      <c r="Z1533" s="18"/>
      <c r="AA1533" s="18"/>
      <c r="AB1533" s="18"/>
      <c r="AC1533" s="24"/>
      <c r="AD1533" s="25"/>
      <c r="AE1533" s="71"/>
      <c r="AF1533" s="72"/>
    </row>
    <row r="1534" spans="23:32" x14ac:dyDescent="0.3">
      <c r="W1534" s="18"/>
      <c r="X1534" s="18"/>
      <c r="Y1534" s="18"/>
      <c r="Z1534" s="18"/>
      <c r="AA1534" s="18"/>
      <c r="AB1534" s="18"/>
      <c r="AC1534" s="24"/>
      <c r="AD1534" s="25"/>
      <c r="AE1534" s="71"/>
      <c r="AF1534" s="72"/>
    </row>
    <row r="1535" spans="23:32" x14ac:dyDescent="0.3">
      <c r="W1535" s="18"/>
      <c r="X1535" s="18"/>
      <c r="Y1535" s="18"/>
      <c r="Z1535" s="18"/>
      <c r="AA1535" s="18"/>
      <c r="AB1535" s="18"/>
      <c r="AC1535" s="24"/>
      <c r="AD1535" s="25"/>
      <c r="AE1535" s="71"/>
      <c r="AF1535" s="72"/>
    </row>
    <row r="1536" spans="23:32" x14ac:dyDescent="0.3">
      <c r="W1536" s="18"/>
      <c r="X1536" s="18"/>
      <c r="Y1536" s="18"/>
      <c r="Z1536" s="18"/>
      <c r="AA1536" s="18"/>
      <c r="AB1536" s="18"/>
      <c r="AC1536" s="24"/>
      <c r="AD1536" s="25"/>
      <c r="AE1536" s="71"/>
      <c r="AF1536" s="72"/>
    </row>
    <row r="1537" spans="23:32" x14ac:dyDescent="0.3">
      <c r="W1537" s="18"/>
      <c r="X1537" s="18"/>
      <c r="Y1537" s="18"/>
      <c r="Z1537" s="18"/>
      <c r="AA1537" s="18"/>
      <c r="AB1537" s="18"/>
      <c r="AC1537" s="24"/>
      <c r="AD1537" s="25"/>
      <c r="AE1537" s="71"/>
      <c r="AF1537" s="72"/>
    </row>
    <row r="1538" spans="23:32" x14ac:dyDescent="0.3">
      <c r="W1538" s="18"/>
      <c r="X1538" s="18"/>
      <c r="Y1538" s="18"/>
      <c r="Z1538" s="18"/>
      <c r="AA1538" s="18"/>
      <c r="AB1538" s="18"/>
      <c r="AC1538" s="24"/>
      <c r="AD1538" s="25"/>
      <c r="AE1538" s="71"/>
      <c r="AF1538" s="72"/>
    </row>
    <row r="1539" spans="23:32" x14ac:dyDescent="0.3">
      <c r="W1539" s="18"/>
      <c r="X1539" s="18"/>
      <c r="Y1539" s="18"/>
      <c r="Z1539" s="18"/>
      <c r="AA1539" s="18"/>
      <c r="AB1539" s="18"/>
      <c r="AC1539" s="24"/>
      <c r="AD1539" s="25"/>
      <c r="AE1539" s="71"/>
      <c r="AF1539" s="72"/>
    </row>
    <row r="1540" spans="23:32" x14ac:dyDescent="0.3">
      <c r="W1540" s="18"/>
      <c r="X1540" s="18"/>
      <c r="Y1540" s="18"/>
      <c r="Z1540" s="18"/>
      <c r="AA1540" s="18"/>
      <c r="AB1540" s="18"/>
      <c r="AC1540" s="24"/>
      <c r="AD1540" s="25"/>
      <c r="AE1540" s="71"/>
      <c r="AF1540" s="72"/>
    </row>
    <row r="1541" spans="23:32" x14ac:dyDescent="0.3">
      <c r="W1541" s="18"/>
      <c r="X1541" s="18"/>
      <c r="Y1541" s="18"/>
      <c r="Z1541" s="18"/>
      <c r="AA1541" s="18"/>
      <c r="AB1541" s="18"/>
      <c r="AC1541" s="24"/>
      <c r="AD1541" s="25"/>
      <c r="AE1541" s="71"/>
      <c r="AF1541" s="72"/>
    </row>
    <row r="1542" spans="23:32" x14ac:dyDescent="0.3">
      <c r="W1542" s="18"/>
      <c r="X1542" s="18"/>
      <c r="Y1542" s="18"/>
      <c r="Z1542" s="18"/>
      <c r="AA1542" s="18"/>
      <c r="AB1542" s="18"/>
      <c r="AC1542" s="24"/>
      <c r="AD1542" s="25"/>
      <c r="AE1542" s="71"/>
      <c r="AF1542" s="72"/>
    </row>
    <row r="1543" spans="23:32" x14ac:dyDescent="0.3">
      <c r="W1543" s="18"/>
      <c r="X1543" s="18"/>
      <c r="Y1543" s="18"/>
      <c r="Z1543" s="18"/>
      <c r="AA1543" s="18"/>
      <c r="AB1543" s="18"/>
      <c r="AC1543" s="24"/>
      <c r="AD1543" s="25"/>
      <c r="AE1543" s="71"/>
      <c r="AF1543" s="72"/>
    </row>
    <row r="1544" spans="23:32" x14ac:dyDescent="0.3">
      <c r="W1544" s="18"/>
      <c r="X1544" s="18"/>
      <c r="Y1544" s="18"/>
      <c r="Z1544" s="18"/>
      <c r="AA1544" s="18"/>
      <c r="AB1544" s="18"/>
      <c r="AC1544" s="24"/>
      <c r="AD1544" s="25"/>
      <c r="AE1544" s="71"/>
      <c r="AF1544" s="72"/>
    </row>
    <row r="1545" spans="23:32" x14ac:dyDescent="0.3">
      <c r="W1545" s="18"/>
      <c r="X1545" s="18"/>
      <c r="Y1545" s="18"/>
      <c r="Z1545" s="18"/>
      <c r="AA1545" s="18"/>
      <c r="AB1545" s="18"/>
      <c r="AC1545" s="24"/>
      <c r="AD1545" s="25"/>
      <c r="AE1545" s="71"/>
      <c r="AF1545" s="72"/>
    </row>
    <row r="1546" spans="23:32" x14ac:dyDescent="0.3">
      <c r="W1546" s="18"/>
      <c r="X1546" s="18"/>
      <c r="Y1546" s="18"/>
      <c r="Z1546" s="18"/>
      <c r="AA1546" s="18"/>
      <c r="AB1546" s="18"/>
      <c r="AC1546" s="24"/>
      <c r="AD1546" s="25"/>
      <c r="AE1546" s="71"/>
      <c r="AF1546" s="72"/>
    </row>
    <row r="1547" spans="23:32" x14ac:dyDescent="0.3">
      <c r="W1547" s="18"/>
      <c r="X1547" s="18"/>
      <c r="Y1547" s="18"/>
      <c r="Z1547" s="18"/>
      <c r="AA1547" s="18"/>
      <c r="AB1547" s="18"/>
      <c r="AC1547" s="24"/>
      <c r="AD1547" s="25"/>
      <c r="AE1547" s="71"/>
      <c r="AF1547" s="72"/>
    </row>
    <row r="1548" spans="23:32" x14ac:dyDescent="0.3">
      <c r="W1548" s="18"/>
      <c r="X1548" s="18"/>
      <c r="Y1548" s="18"/>
      <c r="Z1548" s="18"/>
      <c r="AA1548" s="18"/>
      <c r="AB1548" s="18"/>
      <c r="AC1548" s="24"/>
      <c r="AD1548" s="25"/>
      <c r="AE1548" s="71"/>
      <c r="AF1548" s="72"/>
    </row>
    <row r="1549" spans="23:32" x14ac:dyDescent="0.3">
      <c r="W1549" s="18"/>
      <c r="X1549" s="18"/>
      <c r="Y1549" s="18"/>
      <c r="Z1549" s="18"/>
      <c r="AA1549" s="18"/>
      <c r="AB1549" s="18"/>
      <c r="AC1549" s="24"/>
      <c r="AD1549" s="25"/>
      <c r="AE1549" s="71"/>
      <c r="AF1549" s="72"/>
    </row>
    <row r="1550" spans="23:32" x14ac:dyDescent="0.3">
      <c r="W1550" s="18"/>
      <c r="X1550" s="18"/>
      <c r="Y1550" s="18"/>
      <c r="Z1550" s="18"/>
      <c r="AA1550" s="18"/>
      <c r="AB1550" s="18"/>
      <c r="AC1550" s="24"/>
      <c r="AD1550" s="25"/>
      <c r="AE1550" s="71"/>
      <c r="AF1550" s="72"/>
    </row>
    <row r="1551" spans="23:32" x14ac:dyDescent="0.3">
      <c r="W1551" s="18"/>
      <c r="X1551" s="18"/>
      <c r="Y1551" s="18"/>
      <c r="Z1551" s="18"/>
      <c r="AA1551" s="18"/>
      <c r="AB1551" s="18"/>
      <c r="AC1551" s="24"/>
      <c r="AD1551" s="25"/>
      <c r="AE1551" s="71"/>
      <c r="AF1551" s="72"/>
    </row>
    <row r="1552" spans="23:32" x14ac:dyDescent="0.3">
      <c r="W1552" s="18"/>
      <c r="X1552" s="18"/>
      <c r="Y1552" s="18"/>
      <c r="Z1552" s="18"/>
      <c r="AA1552" s="18"/>
      <c r="AB1552" s="18"/>
      <c r="AC1552" s="24"/>
      <c r="AD1552" s="25"/>
      <c r="AE1552" s="71"/>
      <c r="AF1552" s="72"/>
    </row>
    <row r="1553" spans="23:32" x14ac:dyDescent="0.3">
      <c r="W1553" s="18"/>
      <c r="X1553" s="18"/>
      <c r="Y1553" s="18"/>
      <c r="Z1553" s="18"/>
      <c r="AA1553" s="18"/>
      <c r="AB1553" s="18"/>
      <c r="AC1553" s="24"/>
      <c r="AD1553" s="25"/>
      <c r="AE1553" s="71"/>
      <c r="AF1553" s="72"/>
    </row>
    <row r="1554" spans="23:32" x14ac:dyDescent="0.3">
      <c r="W1554" s="18"/>
      <c r="X1554" s="18"/>
      <c r="Y1554" s="18"/>
      <c r="Z1554" s="18"/>
      <c r="AA1554" s="18"/>
      <c r="AB1554" s="18"/>
      <c r="AC1554" s="24"/>
      <c r="AD1554" s="25"/>
      <c r="AE1554" s="71"/>
      <c r="AF1554" s="72"/>
    </row>
    <row r="1555" spans="23:32" x14ac:dyDescent="0.3">
      <c r="W1555" s="18"/>
      <c r="X1555" s="18"/>
      <c r="Y1555" s="18"/>
      <c r="Z1555" s="18"/>
      <c r="AA1555" s="18"/>
      <c r="AB1555" s="18"/>
      <c r="AC1555" s="24"/>
      <c r="AD1555" s="25"/>
      <c r="AE1555" s="71"/>
      <c r="AF1555" s="72"/>
    </row>
    <row r="1556" spans="23:32" x14ac:dyDescent="0.3">
      <c r="W1556" s="18"/>
      <c r="X1556" s="18"/>
      <c r="Y1556" s="18"/>
      <c r="Z1556" s="18"/>
      <c r="AA1556" s="18"/>
      <c r="AB1556" s="18"/>
      <c r="AC1556" s="24"/>
      <c r="AD1556" s="25"/>
      <c r="AE1556" s="71"/>
      <c r="AF1556" s="72"/>
    </row>
    <row r="1557" spans="23:32" x14ac:dyDescent="0.3">
      <c r="W1557" s="18"/>
      <c r="X1557" s="18"/>
      <c r="Y1557" s="18"/>
      <c r="Z1557" s="18"/>
      <c r="AA1557" s="18"/>
      <c r="AB1557" s="18"/>
      <c r="AC1557" s="24"/>
      <c r="AD1557" s="25"/>
      <c r="AE1557" s="71"/>
      <c r="AF1557" s="72"/>
    </row>
    <row r="1558" spans="23:32" x14ac:dyDescent="0.3">
      <c r="W1558" s="18"/>
      <c r="X1558" s="18"/>
      <c r="Y1558" s="18"/>
      <c r="Z1558" s="18"/>
      <c r="AA1558" s="18"/>
      <c r="AB1558" s="18"/>
      <c r="AC1558" s="24"/>
      <c r="AD1558" s="25"/>
      <c r="AE1558" s="71"/>
      <c r="AF1558" s="72"/>
    </row>
    <row r="1559" spans="23:32" x14ac:dyDescent="0.3">
      <c r="W1559" s="18"/>
      <c r="X1559" s="18"/>
      <c r="Y1559" s="18"/>
      <c r="Z1559" s="18"/>
      <c r="AA1559" s="18"/>
      <c r="AB1559" s="18"/>
      <c r="AC1559" s="24"/>
      <c r="AD1559" s="25"/>
      <c r="AE1559" s="71"/>
      <c r="AF1559" s="72"/>
    </row>
    <row r="1560" spans="23:32" x14ac:dyDescent="0.3">
      <c r="W1560" s="18"/>
      <c r="X1560" s="18"/>
      <c r="Y1560" s="18"/>
      <c r="Z1560" s="18"/>
      <c r="AA1560" s="18"/>
      <c r="AB1560" s="18"/>
      <c r="AC1560" s="24"/>
      <c r="AD1560" s="25"/>
      <c r="AE1560" s="71"/>
      <c r="AF1560" s="72"/>
    </row>
    <row r="1561" spans="23:32" x14ac:dyDescent="0.3">
      <c r="W1561" s="18"/>
      <c r="X1561" s="18"/>
      <c r="Y1561" s="18"/>
      <c r="Z1561" s="18"/>
      <c r="AA1561" s="18"/>
      <c r="AB1561" s="18"/>
      <c r="AC1561" s="24"/>
      <c r="AD1561" s="25"/>
      <c r="AE1561" s="71"/>
      <c r="AF1561" s="72"/>
    </row>
    <row r="1562" spans="23:32" x14ac:dyDescent="0.3">
      <c r="W1562" s="18"/>
      <c r="X1562" s="18"/>
      <c r="Y1562" s="18"/>
      <c r="Z1562" s="18"/>
      <c r="AA1562" s="18"/>
      <c r="AB1562" s="18"/>
      <c r="AC1562" s="24"/>
      <c r="AD1562" s="25"/>
      <c r="AE1562" s="71"/>
      <c r="AF1562" s="72"/>
    </row>
    <row r="1563" spans="23:32" x14ac:dyDescent="0.3">
      <c r="W1563" s="18"/>
      <c r="X1563" s="18"/>
      <c r="Y1563" s="18"/>
      <c r="Z1563" s="18"/>
      <c r="AA1563" s="18"/>
      <c r="AB1563" s="18"/>
      <c r="AC1563" s="24"/>
      <c r="AD1563" s="25"/>
      <c r="AE1563" s="71"/>
      <c r="AF1563" s="72"/>
    </row>
    <row r="1564" spans="23:32" x14ac:dyDescent="0.3">
      <c r="W1564" s="18"/>
      <c r="X1564" s="18"/>
      <c r="Y1564" s="18"/>
      <c r="Z1564" s="18"/>
      <c r="AA1564" s="18"/>
      <c r="AB1564" s="18"/>
      <c r="AC1564" s="24"/>
      <c r="AD1564" s="25"/>
      <c r="AE1564" s="71"/>
      <c r="AF1564" s="72"/>
    </row>
    <row r="1565" spans="23:32" x14ac:dyDescent="0.3">
      <c r="W1565" s="18"/>
      <c r="X1565" s="18"/>
      <c r="Y1565" s="18"/>
      <c r="Z1565" s="18"/>
      <c r="AA1565" s="18"/>
      <c r="AB1565" s="18"/>
      <c r="AC1565" s="24"/>
      <c r="AD1565" s="25"/>
      <c r="AE1565" s="71"/>
      <c r="AF1565" s="72"/>
    </row>
    <row r="1566" spans="23:32" x14ac:dyDescent="0.3">
      <c r="W1566" s="18"/>
      <c r="X1566" s="18"/>
      <c r="Y1566" s="18"/>
      <c r="Z1566" s="18"/>
      <c r="AA1566" s="18"/>
      <c r="AB1566" s="18"/>
      <c r="AC1566" s="24"/>
      <c r="AD1566" s="25"/>
      <c r="AE1566" s="71"/>
      <c r="AF1566" s="72"/>
    </row>
    <row r="1567" spans="23:32" x14ac:dyDescent="0.3">
      <c r="W1567" s="18"/>
      <c r="X1567" s="18"/>
      <c r="Y1567" s="18"/>
      <c r="Z1567" s="18"/>
      <c r="AA1567" s="18"/>
      <c r="AB1567" s="18"/>
      <c r="AC1567" s="24"/>
      <c r="AD1567" s="25"/>
      <c r="AE1567" s="71"/>
      <c r="AF1567" s="72"/>
    </row>
    <row r="1568" spans="23:32" x14ac:dyDescent="0.3">
      <c r="W1568" s="18"/>
      <c r="X1568" s="18"/>
      <c r="Y1568" s="18"/>
      <c r="Z1568" s="18"/>
      <c r="AA1568" s="18"/>
      <c r="AB1568" s="18"/>
      <c r="AC1568" s="24"/>
      <c r="AD1568" s="25"/>
      <c r="AE1568" s="71"/>
      <c r="AF1568" s="72"/>
    </row>
    <row r="1569" spans="23:32" x14ac:dyDescent="0.3">
      <c r="W1569" s="18"/>
      <c r="X1569" s="18"/>
      <c r="Y1569" s="18"/>
      <c r="Z1569" s="18"/>
      <c r="AA1569" s="18"/>
      <c r="AB1569" s="18"/>
      <c r="AC1569" s="24"/>
      <c r="AD1569" s="25"/>
      <c r="AE1569" s="71"/>
      <c r="AF1569" s="72"/>
    </row>
    <row r="1570" spans="23:32" x14ac:dyDescent="0.3">
      <c r="W1570" s="18"/>
      <c r="X1570" s="18"/>
      <c r="Y1570" s="18"/>
      <c r="Z1570" s="18"/>
      <c r="AA1570" s="18"/>
      <c r="AB1570" s="18"/>
      <c r="AC1570" s="24"/>
      <c r="AD1570" s="25"/>
      <c r="AE1570" s="71"/>
      <c r="AF1570" s="72"/>
    </row>
    <row r="1571" spans="23:32" x14ac:dyDescent="0.3">
      <c r="W1571" s="18"/>
      <c r="X1571" s="18"/>
      <c r="Y1571" s="18"/>
      <c r="Z1571" s="18"/>
      <c r="AA1571" s="18"/>
      <c r="AB1571" s="18"/>
      <c r="AC1571" s="24"/>
      <c r="AD1571" s="25"/>
      <c r="AE1571" s="71"/>
      <c r="AF1571" s="72"/>
    </row>
    <row r="1572" spans="23:32" x14ac:dyDescent="0.3">
      <c r="W1572" s="18"/>
      <c r="X1572" s="18"/>
      <c r="Y1572" s="18"/>
      <c r="Z1572" s="18"/>
      <c r="AA1572" s="18"/>
      <c r="AB1572" s="18"/>
      <c r="AC1572" s="24"/>
      <c r="AD1572" s="25"/>
      <c r="AE1572" s="71"/>
      <c r="AF1572" s="72"/>
    </row>
    <row r="1573" spans="23:32" x14ac:dyDescent="0.3">
      <c r="W1573" s="18"/>
      <c r="X1573" s="18"/>
      <c r="Y1573" s="18"/>
      <c r="Z1573" s="18"/>
      <c r="AA1573" s="18"/>
      <c r="AB1573" s="18"/>
      <c r="AC1573" s="24"/>
      <c r="AD1573" s="25"/>
      <c r="AE1573" s="71"/>
      <c r="AF1573" s="72"/>
    </row>
    <row r="1574" spans="23:32" x14ac:dyDescent="0.3">
      <c r="W1574" s="18"/>
      <c r="X1574" s="18"/>
      <c r="Y1574" s="18"/>
      <c r="Z1574" s="18"/>
      <c r="AA1574" s="18"/>
      <c r="AB1574" s="18"/>
      <c r="AC1574" s="24"/>
      <c r="AD1574" s="25"/>
      <c r="AE1574" s="71"/>
      <c r="AF1574" s="72"/>
    </row>
    <row r="1575" spans="23:32" x14ac:dyDescent="0.3">
      <c r="W1575" s="18"/>
      <c r="X1575" s="18"/>
      <c r="Y1575" s="18"/>
      <c r="Z1575" s="18"/>
      <c r="AA1575" s="18"/>
      <c r="AB1575" s="18"/>
      <c r="AC1575" s="24"/>
      <c r="AD1575" s="25"/>
      <c r="AE1575" s="71"/>
      <c r="AF1575" s="72"/>
    </row>
    <row r="1576" spans="23:32" x14ac:dyDescent="0.3">
      <c r="W1576" s="18"/>
      <c r="X1576" s="18"/>
      <c r="Y1576" s="18"/>
      <c r="Z1576" s="18"/>
      <c r="AA1576" s="18"/>
      <c r="AB1576" s="18"/>
      <c r="AC1576" s="24"/>
      <c r="AD1576" s="25"/>
      <c r="AE1576" s="71"/>
      <c r="AF1576" s="72"/>
    </row>
    <row r="1577" spans="23:32" x14ac:dyDescent="0.3">
      <c r="W1577" s="18"/>
      <c r="X1577" s="18"/>
      <c r="Y1577" s="18"/>
      <c r="Z1577" s="18"/>
      <c r="AA1577" s="18"/>
      <c r="AB1577" s="18"/>
      <c r="AC1577" s="24"/>
      <c r="AD1577" s="25"/>
      <c r="AE1577" s="71"/>
      <c r="AF1577" s="72"/>
    </row>
    <row r="1578" spans="23:32" x14ac:dyDescent="0.3">
      <c r="W1578" s="18"/>
      <c r="X1578" s="18"/>
      <c r="Y1578" s="18"/>
      <c r="Z1578" s="18"/>
      <c r="AA1578" s="18"/>
      <c r="AB1578" s="18"/>
      <c r="AC1578" s="24"/>
      <c r="AD1578" s="25"/>
      <c r="AE1578" s="71"/>
      <c r="AF1578" s="72"/>
    </row>
    <row r="1579" spans="23:32" x14ac:dyDescent="0.3">
      <c r="W1579" s="18"/>
      <c r="X1579" s="18"/>
      <c r="Y1579" s="18"/>
      <c r="Z1579" s="18"/>
      <c r="AA1579" s="18"/>
      <c r="AB1579" s="18"/>
      <c r="AC1579" s="24"/>
      <c r="AD1579" s="25"/>
      <c r="AE1579" s="71"/>
      <c r="AF1579" s="72"/>
    </row>
    <row r="1580" spans="23:32" x14ac:dyDescent="0.3">
      <c r="W1580" s="18"/>
      <c r="X1580" s="18"/>
      <c r="Y1580" s="18"/>
      <c r="Z1580" s="18"/>
      <c r="AA1580" s="18"/>
      <c r="AB1580" s="18"/>
      <c r="AC1580" s="24"/>
      <c r="AD1580" s="25"/>
      <c r="AE1580" s="71"/>
      <c r="AF1580" s="72"/>
    </row>
    <row r="1581" spans="23:32" x14ac:dyDescent="0.3">
      <c r="W1581" s="18"/>
      <c r="X1581" s="18"/>
      <c r="Y1581" s="18"/>
      <c r="Z1581" s="18"/>
      <c r="AA1581" s="18"/>
      <c r="AB1581" s="18"/>
      <c r="AC1581" s="24"/>
      <c r="AD1581" s="25"/>
      <c r="AE1581" s="71"/>
      <c r="AF1581" s="72"/>
    </row>
    <row r="1582" spans="23:32" x14ac:dyDescent="0.3">
      <c r="W1582" s="18"/>
      <c r="X1582" s="18"/>
      <c r="Y1582" s="18"/>
      <c r="Z1582" s="18"/>
      <c r="AA1582" s="18"/>
      <c r="AB1582" s="18"/>
      <c r="AC1582" s="24"/>
      <c r="AD1582" s="25"/>
      <c r="AE1582" s="71"/>
      <c r="AF1582" s="72"/>
    </row>
    <row r="1583" spans="23:32" x14ac:dyDescent="0.3">
      <c r="W1583" s="18"/>
      <c r="X1583" s="18"/>
      <c r="Y1583" s="18"/>
      <c r="Z1583" s="18"/>
      <c r="AA1583" s="18"/>
      <c r="AB1583" s="18"/>
      <c r="AC1583" s="24"/>
      <c r="AD1583" s="25"/>
      <c r="AE1583" s="71"/>
      <c r="AF1583" s="72"/>
    </row>
    <row r="1584" spans="23:32" x14ac:dyDescent="0.3">
      <c r="W1584" s="18"/>
      <c r="X1584" s="18"/>
      <c r="Y1584" s="18"/>
      <c r="Z1584" s="18"/>
      <c r="AA1584" s="18"/>
      <c r="AB1584" s="18"/>
      <c r="AC1584" s="24"/>
      <c r="AD1584" s="25"/>
      <c r="AE1584" s="71"/>
      <c r="AF1584" s="72"/>
    </row>
    <row r="1585" spans="23:32" x14ac:dyDescent="0.3">
      <c r="W1585" s="18"/>
      <c r="X1585" s="18"/>
      <c r="Y1585" s="18"/>
      <c r="Z1585" s="18"/>
      <c r="AA1585" s="18"/>
      <c r="AB1585" s="18"/>
      <c r="AC1585" s="24"/>
      <c r="AD1585" s="25"/>
      <c r="AE1585" s="71"/>
      <c r="AF1585" s="72"/>
    </row>
    <row r="1586" spans="23:32" x14ac:dyDescent="0.3">
      <c r="W1586" s="18"/>
      <c r="X1586" s="18"/>
      <c r="Y1586" s="18"/>
      <c r="Z1586" s="18"/>
      <c r="AA1586" s="18"/>
      <c r="AB1586" s="18"/>
      <c r="AC1586" s="24"/>
      <c r="AD1586" s="25"/>
      <c r="AE1586" s="71"/>
      <c r="AF1586" s="72"/>
    </row>
    <row r="1587" spans="23:32" x14ac:dyDescent="0.3">
      <c r="W1587" s="18"/>
      <c r="X1587" s="18"/>
      <c r="Y1587" s="18"/>
      <c r="Z1587" s="18"/>
      <c r="AA1587" s="18"/>
      <c r="AB1587" s="18"/>
      <c r="AC1587" s="24"/>
      <c r="AD1587" s="25"/>
      <c r="AE1587" s="71"/>
      <c r="AF1587" s="72"/>
    </row>
    <row r="1588" spans="23:32" x14ac:dyDescent="0.3">
      <c r="W1588" s="18"/>
      <c r="X1588" s="18"/>
      <c r="Y1588" s="18"/>
      <c r="Z1588" s="18"/>
      <c r="AA1588" s="18"/>
      <c r="AB1588" s="18"/>
      <c r="AC1588" s="24"/>
      <c r="AD1588" s="25"/>
      <c r="AE1588" s="71"/>
      <c r="AF1588" s="72"/>
    </row>
    <row r="1589" spans="23:32" x14ac:dyDescent="0.3">
      <c r="W1589" s="18"/>
      <c r="X1589" s="18"/>
      <c r="Y1589" s="18"/>
      <c r="Z1589" s="18"/>
      <c r="AA1589" s="18"/>
      <c r="AB1589" s="18"/>
      <c r="AC1589" s="24"/>
      <c r="AD1589" s="25"/>
      <c r="AE1589" s="71"/>
      <c r="AF1589" s="72"/>
    </row>
    <row r="1590" spans="23:32" x14ac:dyDescent="0.3">
      <c r="W1590" s="18"/>
      <c r="X1590" s="18"/>
      <c r="Y1590" s="18"/>
      <c r="Z1590" s="18"/>
      <c r="AA1590" s="18"/>
      <c r="AB1590" s="18"/>
      <c r="AC1590" s="24"/>
      <c r="AD1590" s="25"/>
      <c r="AE1590" s="71"/>
      <c r="AF1590" s="72"/>
    </row>
    <row r="1591" spans="23:32" x14ac:dyDescent="0.3">
      <c r="W1591" s="18"/>
      <c r="X1591" s="18"/>
      <c r="Y1591" s="18"/>
      <c r="Z1591" s="18"/>
      <c r="AA1591" s="18"/>
      <c r="AB1591" s="18"/>
      <c r="AC1591" s="24"/>
      <c r="AD1591" s="25"/>
      <c r="AE1591" s="71"/>
      <c r="AF1591" s="72"/>
    </row>
    <row r="1592" spans="23:32" x14ac:dyDescent="0.3">
      <c r="W1592" s="18"/>
      <c r="X1592" s="18"/>
      <c r="Y1592" s="18"/>
      <c r="Z1592" s="18"/>
      <c r="AA1592" s="18"/>
      <c r="AB1592" s="18"/>
      <c r="AC1592" s="24"/>
      <c r="AD1592" s="25"/>
      <c r="AE1592" s="71"/>
      <c r="AF1592" s="72"/>
    </row>
    <row r="1593" spans="23:32" x14ac:dyDescent="0.3">
      <c r="W1593" s="18"/>
      <c r="X1593" s="18"/>
      <c r="Y1593" s="18"/>
      <c r="Z1593" s="18"/>
      <c r="AA1593" s="18"/>
      <c r="AB1593" s="18"/>
      <c r="AC1593" s="24"/>
      <c r="AD1593" s="25"/>
      <c r="AE1593" s="71"/>
      <c r="AF1593" s="72"/>
    </row>
    <row r="1594" spans="23:32" x14ac:dyDescent="0.3">
      <c r="W1594" s="18"/>
      <c r="X1594" s="18"/>
      <c r="Y1594" s="18"/>
      <c r="Z1594" s="18"/>
      <c r="AA1594" s="18"/>
      <c r="AB1594" s="18"/>
      <c r="AC1594" s="24"/>
      <c r="AD1594" s="25"/>
      <c r="AE1594" s="71"/>
      <c r="AF1594" s="72"/>
    </row>
    <row r="1595" spans="23:32" x14ac:dyDescent="0.3">
      <c r="W1595" s="18"/>
      <c r="X1595" s="18"/>
      <c r="Y1595" s="18"/>
      <c r="Z1595" s="18"/>
      <c r="AA1595" s="18"/>
      <c r="AB1595" s="18"/>
      <c r="AC1595" s="24"/>
      <c r="AD1595" s="25"/>
      <c r="AE1595" s="71"/>
      <c r="AF1595" s="72"/>
    </row>
    <row r="1596" spans="23:32" x14ac:dyDescent="0.3">
      <c r="W1596" s="18"/>
      <c r="X1596" s="18"/>
      <c r="Y1596" s="18"/>
      <c r="Z1596" s="18"/>
      <c r="AA1596" s="18"/>
      <c r="AB1596" s="18"/>
      <c r="AC1596" s="24"/>
      <c r="AD1596" s="25"/>
      <c r="AE1596" s="71"/>
      <c r="AF1596" s="72"/>
    </row>
    <row r="1597" spans="23:32" x14ac:dyDescent="0.3">
      <c r="W1597" s="18"/>
      <c r="X1597" s="18"/>
      <c r="Y1597" s="18"/>
      <c r="Z1597" s="18"/>
      <c r="AA1597" s="18"/>
      <c r="AB1597" s="18"/>
      <c r="AC1597" s="24"/>
      <c r="AD1597" s="25"/>
      <c r="AE1597" s="71"/>
      <c r="AF1597" s="72"/>
    </row>
    <row r="1598" spans="23:32" x14ac:dyDescent="0.3">
      <c r="W1598" s="18"/>
      <c r="X1598" s="18"/>
      <c r="Y1598" s="18"/>
      <c r="Z1598" s="18"/>
      <c r="AA1598" s="18"/>
      <c r="AB1598" s="18"/>
      <c r="AC1598" s="24"/>
      <c r="AD1598" s="25"/>
      <c r="AE1598" s="71"/>
      <c r="AF1598" s="72"/>
    </row>
    <row r="1599" spans="23:32" x14ac:dyDescent="0.3">
      <c r="W1599" s="18"/>
      <c r="X1599" s="18"/>
      <c r="Y1599" s="18"/>
      <c r="Z1599" s="18"/>
      <c r="AA1599" s="18"/>
      <c r="AB1599" s="18"/>
      <c r="AC1599" s="24"/>
      <c r="AD1599" s="25"/>
      <c r="AE1599" s="71"/>
      <c r="AF1599" s="72"/>
    </row>
    <row r="1600" spans="23:32" x14ac:dyDescent="0.3">
      <c r="W1600" s="18"/>
      <c r="X1600" s="18"/>
      <c r="Y1600" s="18"/>
      <c r="Z1600" s="18"/>
      <c r="AA1600" s="18"/>
      <c r="AB1600" s="18"/>
      <c r="AC1600" s="24"/>
      <c r="AD1600" s="25"/>
      <c r="AE1600" s="71"/>
      <c r="AF1600" s="72"/>
    </row>
    <row r="1601" spans="23:32" x14ac:dyDescent="0.3">
      <c r="W1601" s="18"/>
      <c r="X1601" s="18"/>
      <c r="Y1601" s="18"/>
      <c r="Z1601" s="18"/>
      <c r="AA1601" s="18"/>
      <c r="AB1601" s="18"/>
      <c r="AC1601" s="24"/>
      <c r="AD1601" s="25"/>
      <c r="AE1601" s="71"/>
      <c r="AF1601" s="72"/>
    </row>
    <row r="1602" spans="23:32" x14ac:dyDescent="0.3">
      <c r="W1602" s="18"/>
      <c r="X1602" s="18"/>
      <c r="Y1602" s="18"/>
      <c r="Z1602" s="18"/>
      <c r="AA1602" s="18"/>
      <c r="AB1602" s="18"/>
      <c r="AC1602" s="24"/>
      <c r="AD1602" s="25"/>
      <c r="AE1602" s="71"/>
      <c r="AF1602" s="72"/>
    </row>
    <row r="1603" spans="23:32" x14ac:dyDescent="0.3">
      <c r="W1603" s="18"/>
      <c r="X1603" s="18"/>
      <c r="Y1603" s="18"/>
      <c r="Z1603" s="18"/>
      <c r="AA1603" s="18"/>
      <c r="AB1603" s="18"/>
      <c r="AC1603" s="24"/>
      <c r="AD1603" s="25"/>
      <c r="AE1603" s="71"/>
      <c r="AF1603" s="72"/>
    </row>
    <row r="1604" spans="23:32" x14ac:dyDescent="0.3">
      <c r="W1604" s="18"/>
      <c r="X1604" s="18"/>
      <c r="Y1604" s="18"/>
      <c r="Z1604" s="18"/>
      <c r="AA1604" s="18"/>
      <c r="AB1604" s="18"/>
      <c r="AC1604" s="24"/>
      <c r="AD1604" s="25"/>
      <c r="AE1604" s="71"/>
      <c r="AF1604" s="72"/>
    </row>
    <row r="1605" spans="23:32" x14ac:dyDescent="0.3">
      <c r="W1605" s="18"/>
      <c r="X1605" s="18"/>
      <c r="Y1605" s="18"/>
      <c r="Z1605" s="18"/>
      <c r="AA1605" s="18"/>
      <c r="AB1605" s="18"/>
      <c r="AC1605" s="24"/>
      <c r="AD1605" s="25"/>
      <c r="AE1605" s="71"/>
      <c r="AF1605" s="72"/>
    </row>
    <row r="1606" spans="23:32" x14ac:dyDescent="0.3">
      <c r="W1606" s="18"/>
      <c r="X1606" s="18"/>
      <c r="Y1606" s="18"/>
      <c r="Z1606" s="18"/>
      <c r="AA1606" s="18"/>
      <c r="AB1606" s="18"/>
      <c r="AC1606" s="24"/>
      <c r="AD1606" s="25"/>
      <c r="AE1606" s="71"/>
      <c r="AF1606" s="72"/>
    </row>
    <row r="1607" spans="23:32" x14ac:dyDescent="0.3">
      <c r="W1607" s="18"/>
      <c r="X1607" s="18"/>
      <c r="Y1607" s="18"/>
      <c r="Z1607" s="18"/>
      <c r="AA1607" s="18"/>
      <c r="AB1607" s="18"/>
      <c r="AC1607" s="24"/>
      <c r="AD1607" s="25"/>
      <c r="AE1607" s="71"/>
      <c r="AF1607" s="72"/>
    </row>
    <row r="1608" spans="23:32" x14ac:dyDescent="0.3">
      <c r="W1608" s="18"/>
      <c r="X1608" s="18"/>
      <c r="Y1608" s="18"/>
      <c r="Z1608" s="18"/>
      <c r="AA1608" s="18"/>
      <c r="AB1608" s="18"/>
      <c r="AC1608" s="24"/>
      <c r="AD1608" s="25"/>
      <c r="AE1608" s="71"/>
      <c r="AF1608" s="72"/>
    </row>
    <row r="1609" spans="23:32" x14ac:dyDescent="0.3">
      <c r="W1609" s="18"/>
      <c r="X1609" s="18"/>
      <c r="Y1609" s="18"/>
      <c r="Z1609" s="18"/>
      <c r="AA1609" s="18"/>
      <c r="AB1609" s="18"/>
      <c r="AC1609" s="24"/>
      <c r="AD1609" s="25"/>
      <c r="AE1609" s="71"/>
      <c r="AF1609" s="72"/>
    </row>
    <row r="1610" spans="23:32" x14ac:dyDescent="0.3">
      <c r="W1610" s="18"/>
      <c r="X1610" s="18"/>
      <c r="Y1610" s="18"/>
      <c r="Z1610" s="18"/>
      <c r="AA1610" s="18"/>
      <c r="AB1610" s="18"/>
      <c r="AC1610" s="24"/>
      <c r="AD1610" s="25"/>
      <c r="AE1610" s="71"/>
      <c r="AF1610" s="72"/>
    </row>
    <row r="1611" spans="23:32" x14ac:dyDescent="0.3">
      <c r="W1611" s="18"/>
      <c r="X1611" s="18"/>
      <c r="Y1611" s="18"/>
      <c r="Z1611" s="18"/>
      <c r="AA1611" s="18"/>
      <c r="AB1611" s="18"/>
      <c r="AC1611" s="24"/>
      <c r="AD1611" s="25"/>
      <c r="AE1611" s="71"/>
      <c r="AF1611" s="72"/>
    </row>
    <row r="1612" spans="23:32" x14ac:dyDescent="0.3">
      <c r="W1612" s="18"/>
      <c r="X1612" s="18"/>
      <c r="Y1612" s="18"/>
      <c r="Z1612" s="18"/>
      <c r="AA1612" s="18"/>
      <c r="AB1612" s="18"/>
      <c r="AC1612" s="24"/>
      <c r="AD1612" s="25"/>
      <c r="AE1612" s="71"/>
      <c r="AF1612" s="72"/>
    </row>
    <row r="1613" spans="23:32" x14ac:dyDescent="0.3">
      <c r="W1613" s="18"/>
      <c r="X1613" s="18"/>
      <c r="Y1613" s="18"/>
      <c r="Z1613" s="18"/>
      <c r="AA1613" s="18"/>
      <c r="AB1613" s="18"/>
      <c r="AC1613" s="24"/>
      <c r="AD1613" s="25"/>
      <c r="AE1613" s="71"/>
      <c r="AF1613" s="72"/>
    </row>
    <row r="1614" spans="23:32" x14ac:dyDescent="0.3">
      <c r="W1614" s="18"/>
      <c r="X1614" s="18"/>
      <c r="Y1614" s="18"/>
      <c r="Z1614" s="18"/>
      <c r="AA1614" s="18"/>
      <c r="AB1614" s="18"/>
      <c r="AC1614" s="24"/>
      <c r="AD1614" s="25"/>
      <c r="AE1614" s="71"/>
      <c r="AF1614" s="72"/>
    </row>
    <row r="1615" spans="23:32" x14ac:dyDescent="0.3">
      <c r="W1615" s="18"/>
      <c r="X1615" s="18"/>
      <c r="Y1615" s="18"/>
      <c r="Z1615" s="18"/>
      <c r="AA1615" s="18"/>
      <c r="AB1615" s="18"/>
      <c r="AC1615" s="24"/>
      <c r="AD1615" s="25"/>
      <c r="AE1615" s="71"/>
      <c r="AF1615" s="72"/>
    </row>
    <row r="1616" spans="23:32" x14ac:dyDescent="0.3">
      <c r="W1616" s="18"/>
      <c r="X1616" s="18"/>
      <c r="Y1616" s="18"/>
      <c r="Z1616" s="18"/>
      <c r="AA1616" s="18"/>
      <c r="AB1616" s="18"/>
      <c r="AC1616" s="24"/>
      <c r="AD1616" s="25"/>
      <c r="AE1616" s="71"/>
      <c r="AF1616" s="72"/>
    </row>
    <row r="1617" spans="23:32" x14ac:dyDescent="0.3">
      <c r="W1617" s="18"/>
      <c r="X1617" s="18"/>
      <c r="Y1617" s="18"/>
      <c r="Z1617" s="18"/>
      <c r="AA1617" s="18"/>
      <c r="AB1617" s="18"/>
      <c r="AC1617" s="24"/>
      <c r="AD1617" s="25"/>
      <c r="AE1617" s="71"/>
      <c r="AF1617" s="72"/>
    </row>
    <row r="1618" spans="23:32" x14ac:dyDescent="0.3">
      <c r="W1618" s="18"/>
      <c r="X1618" s="18"/>
      <c r="Y1618" s="18"/>
      <c r="Z1618" s="18"/>
      <c r="AA1618" s="18"/>
      <c r="AB1618" s="18"/>
      <c r="AC1618" s="24"/>
      <c r="AD1618" s="25"/>
      <c r="AE1618" s="71"/>
      <c r="AF1618" s="72"/>
    </row>
    <row r="1619" spans="23:32" x14ac:dyDescent="0.3">
      <c r="W1619" s="18"/>
      <c r="X1619" s="18"/>
      <c r="Y1619" s="18"/>
      <c r="Z1619" s="18"/>
      <c r="AA1619" s="18"/>
      <c r="AB1619" s="18"/>
      <c r="AC1619" s="24"/>
      <c r="AD1619" s="25"/>
      <c r="AE1619" s="71"/>
      <c r="AF1619" s="72"/>
    </row>
    <row r="1620" spans="23:32" x14ac:dyDescent="0.3">
      <c r="W1620" s="18"/>
      <c r="X1620" s="18"/>
      <c r="Y1620" s="18"/>
      <c r="Z1620" s="18"/>
      <c r="AA1620" s="18"/>
      <c r="AB1620" s="18"/>
      <c r="AC1620" s="24"/>
      <c r="AD1620" s="25"/>
      <c r="AE1620" s="71"/>
      <c r="AF1620" s="72"/>
    </row>
    <row r="1621" spans="23:32" x14ac:dyDescent="0.3">
      <c r="W1621" s="18"/>
      <c r="X1621" s="18"/>
      <c r="Y1621" s="18"/>
      <c r="Z1621" s="18"/>
      <c r="AA1621" s="18"/>
      <c r="AB1621" s="18"/>
      <c r="AC1621" s="24"/>
      <c r="AD1621" s="25"/>
      <c r="AE1621" s="71"/>
      <c r="AF1621" s="72"/>
    </row>
    <row r="1622" spans="23:32" x14ac:dyDescent="0.3">
      <c r="W1622" s="18"/>
      <c r="X1622" s="18"/>
      <c r="Y1622" s="18"/>
      <c r="Z1622" s="18"/>
      <c r="AA1622" s="18"/>
      <c r="AB1622" s="18"/>
      <c r="AC1622" s="24"/>
      <c r="AD1622" s="25"/>
      <c r="AE1622" s="71"/>
      <c r="AF1622" s="72"/>
    </row>
    <row r="1623" spans="23:32" x14ac:dyDescent="0.3">
      <c r="W1623" s="18"/>
      <c r="X1623" s="18"/>
      <c r="Y1623" s="18"/>
      <c r="Z1623" s="18"/>
      <c r="AA1623" s="18"/>
      <c r="AB1623" s="18"/>
      <c r="AC1623" s="24"/>
      <c r="AD1623" s="25"/>
      <c r="AE1623" s="71"/>
      <c r="AF1623" s="72"/>
    </row>
    <row r="1624" spans="23:32" x14ac:dyDescent="0.3">
      <c r="W1624" s="18"/>
      <c r="X1624" s="18"/>
      <c r="Y1624" s="18"/>
      <c r="Z1624" s="18"/>
      <c r="AA1624" s="18"/>
      <c r="AB1624" s="18"/>
      <c r="AC1624" s="24"/>
      <c r="AD1624" s="25"/>
      <c r="AE1624" s="71"/>
      <c r="AF1624" s="72"/>
    </row>
    <row r="1625" spans="23:32" x14ac:dyDescent="0.3">
      <c r="W1625" s="18"/>
      <c r="X1625" s="18"/>
      <c r="Y1625" s="18"/>
      <c r="Z1625" s="18"/>
      <c r="AA1625" s="18"/>
      <c r="AB1625" s="18"/>
      <c r="AC1625" s="24"/>
      <c r="AD1625" s="25"/>
      <c r="AE1625" s="71"/>
      <c r="AF1625" s="72"/>
    </row>
    <row r="1626" spans="23:32" x14ac:dyDescent="0.3">
      <c r="W1626" s="18"/>
      <c r="X1626" s="18"/>
      <c r="Y1626" s="18"/>
      <c r="Z1626" s="18"/>
      <c r="AA1626" s="18"/>
      <c r="AB1626" s="18"/>
      <c r="AC1626" s="24"/>
      <c r="AD1626" s="25"/>
      <c r="AE1626" s="71"/>
      <c r="AF1626" s="72"/>
    </row>
    <row r="1627" spans="23:32" x14ac:dyDescent="0.3">
      <c r="W1627" s="18"/>
      <c r="X1627" s="18"/>
      <c r="Y1627" s="18"/>
      <c r="Z1627" s="18"/>
      <c r="AA1627" s="18"/>
      <c r="AB1627" s="18"/>
      <c r="AC1627" s="24"/>
      <c r="AD1627" s="25"/>
      <c r="AE1627" s="71"/>
      <c r="AF1627" s="72"/>
    </row>
    <row r="1628" spans="23:32" x14ac:dyDescent="0.3">
      <c r="W1628" s="18"/>
      <c r="X1628" s="18"/>
      <c r="Y1628" s="18"/>
      <c r="Z1628" s="18"/>
      <c r="AA1628" s="18"/>
      <c r="AB1628" s="18"/>
      <c r="AC1628" s="24"/>
      <c r="AD1628" s="25"/>
      <c r="AE1628" s="71"/>
      <c r="AF1628" s="72"/>
    </row>
    <row r="1629" spans="23:32" x14ac:dyDescent="0.3">
      <c r="W1629" s="18"/>
      <c r="X1629" s="18"/>
      <c r="Y1629" s="18"/>
      <c r="Z1629" s="18"/>
      <c r="AA1629" s="18"/>
      <c r="AB1629" s="18"/>
      <c r="AC1629" s="24"/>
      <c r="AD1629" s="25"/>
      <c r="AE1629" s="71"/>
      <c r="AF1629" s="72"/>
    </row>
    <row r="1630" spans="23:32" x14ac:dyDescent="0.3">
      <c r="W1630" s="18"/>
      <c r="X1630" s="18"/>
      <c r="Y1630" s="18"/>
      <c r="Z1630" s="18"/>
      <c r="AA1630" s="18"/>
      <c r="AB1630" s="18"/>
      <c r="AC1630" s="24"/>
      <c r="AD1630" s="25"/>
      <c r="AE1630" s="71"/>
      <c r="AF1630" s="72"/>
    </row>
    <row r="1631" spans="23:32" x14ac:dyDescent="0.3">
      <c r="W1631" s="18"/>
      <c r="X1631" s="18"/>
      <c r="Y1631" s="18"/>
      <c r="Z1631" s="18"/>
      <c r="AA1631" s="18"/>
      <c r="AB1631" s="18"/>
      <c r="AC1631" s="24"/>
      <c r="AD1631" s="25"/>
      <c r="AE1631" s="71"/>
      <c r="AF1631" s="72"/>
    </row>
    <row r="1632" spans="23:32" x14ac:dyDescent="0.3">
      <c r="W1632" s="18"/>
      <c r="X1632" s="18"/>
      <c r="Y1632" s="18"/>
      <c r="Z1632" s="18"/>
      <c r="AA1632" s="18"/>
      <c r="AB1632" s="18"/>
      <c r="AC1632" s="24"/>
      <c r="AD1632" s="25"/>
      <c r="AE1632" s="71"/>
      <c r="AF1632" s="72"/>
    </row>
    <row r="1633" spans="23:32" x14ac:dyDescent="0.3">
      <c r="W1633" s="18"/>
      <c r="X1633" s="18"/>
      <c r="Y1633" s="18"/>
      <c r="Z1633" s="18"/>
      <c r="AA1633" s="18"/>
      <c r="AB1633" s="18"/>
      <c r="AC1633" s="24"/>
      <c r="AD1633" s="25"/>
      <c r="AE1633" s="71"/>
      <c r="AF1633" s="72"/>
    </row>
    <row r="1634" spans="23:32" x14ac:dyDescent="0.3">
      <c r="W1634" s="18"/>
      <c r="X1634" s="18"/>
      <c r="Y1634" s="18"/>
      <c r="Z1634" s="18"/>
      <c r="AA1634" s="18"/>
      <c r="AB1634" s="18"/>
      <c r="AC1634" s="24"/>
      <c r="AD1634" s="25"/>
      <c r="AE1634" s="71"/>
      <c r="AF1634" s="72"/>
    </row>
    <row r="1635" spans="23:32" x14ac:dyDescent="0.3">
      <c r="W1635" s="18"/>
      <c r="X1635" s="18"/>
      <c r="Y1635" s="18"/>
      <c r="Z1635" s="18"/>
      <c r="AA1635" s="18"/>
      <c r="AB1635" s="18"/>
      <c r="AC1635" s="24"/>
      <c r="AD1635" s="25"/>
      <c r="AE1635" s="71"/>
      <c r="AF1635" s="72"/>
    </row>
    <row r="1636" spans="23:32" x14ac:dyDescent="0.3">
      <c r="W1636" s="18"/>
      <c r="X1636" s="18"/>
      <c r="Y1636" s="18"/>
      <c r="Z1636" s="18"/>
      <c r="AA1636" s="18"/>
      <c r="AB1636" s="18"/>
      <c r="AC1636" s="24"/>
      <c r="AD1636" s="25"/>
      <c r="AE1636" s="71"/>
      <c r="AF1636" s="72"/>
    </row>
    <row r="1637" spans="23:32" x14ac:dyDescent="0.3">
      <c r="W1637" s="18"/>
      <c r="X1637" s="18"/>
      <c r="Y1637" s="18"/>
      <c r="Z1637" s="18"/>
      <c r="AA1637" s="18"/>
      <c r="AB1637" s="18"/>
      <c r="AC1637" s="24"/>
      <c r="AD1637" s="25"/>
      <c r="AE1637" s="71"/>
      <c r="AF1637" s="72"/>
    </row>
    <row r="1638" spans="23:32" x14ac:dyDescent="0.3">
      <c r="W1638" s="18"/>
      <c r="X1638" s="18"/>
      <c r="Y1638" s="18"/>
      <c r="Z1638" s="18"/>
      <c r="AA1638" s="18"/>
      <c r="AB1638" s="18"/>
      <c r="AC1638" s="24"/>
      <c r="AD1638" s="25"/>
      <c r="AE1638" s="71"/>
      <c r="AF1638" s="72"/>
    </row>
    <row r="1639" spans="23:32" x14ac:dyDescent="0.3">
      <c r="W1639" s="18"/>
      <c r="X1639" s="18"/>
      <c r="Y1639" s="18"/>
      <c r="Z1639" s="18"/>
      <c r="AA1639" s="18"/>
      <c r="AB1639" s="18"/>
      <c r="AC1639" s="24"/>
      <c r="AD1639" s="25"/>
      <c r="AE1639" s="71"/>
      <c r="AF1639" s="72"/>
    </row>
    <row r="1640" spans="23:32" x14ac:dyDescent="0.3">
      <c r="W1640" s="18"/>
      <c r="X1640" s="18"/>
      <c r="Y1640" s="18"/>
      <c r="Z1640" s="18"/>
      <c r="AA1640" s="18"/>
      <c r="AB1640" s="18"/>
      <c r="AC1640" s="24"/>
      <c r="AD1640" s="25"/>
      <c r="AE1640" s="71"/>
      <c r="AF1640" s="72"/>
    </row>
    <row r="1641" spans="23:32" x14ac:dyDescent="0.3">
      <c r="W1641" s="18"/>
      <c r="X1641" s="18"/>
      <c r="Y1641" s="18"/>
      <c r="Z1641" s="18"/>
      <c r="AA1641" s="18"/>
      <c r="AB1641" s="18"/>
      <c r="AC1641" s="24"/>
      <c r="AD1641" s="25"/>
      <c r="AE1641" s="71"/>
      <c r="AF1641" s="72"/>
    </row>
    <row r="1642" spans="23:32" x14ac:dyDescent="0.3">
      <c r="W1642" s="18"/>
      <c r="X1642" s="18"/>
      <c r="Y1642" s="18"/>
      <c r="Z1642" s="18"/>
      <c r="AA1642" s="18"/>
      <c r="AB1642" s="18"/>
      <c r="AC1642" s="24"/>
      <c r="AD1642" s="25"/>
      <c r="AE1642" s="71"/>
      <c r="AF1642" s="72"/>
    </row>
    <row r="1643" spans="23:32" x14ac:dyDescent="0.3">
      <c r="W1643" s="18"/>
      <c r="X1643" s="18"/>
      <c r="Y1643" s="18"/>
      <c r="Z1643" s="18"/>
      <c r="AA1643" s="18"/>
      <c r="AB1643" s="18"/>
      <c r="AC1643" s="24"/>
      <c r="AD1643" s="25"/>
      <c r="AE1643" s="71"/>
      <c r="AF1643" s="72"/>
    </row>
    <row r="1644" spans="23:32" x14ac:dyDescent="0.3">
      <c r="W1644" s="18"/>
      <c r="X1644" s="18"/>
      <c r="Y1644" s="18"/>
      <c r="Z1644" s="18"/>
      <c r="AA1644" s="18"/>
      <c r="AB1644" s="18"/>
      <c r="AC1644" s="24"/>
      <c r="AD1644" s="25"/>
      <c r="AE1644" s="71"/>
      <c r="AF1644" s="72"/>
    </row>
    <row r="1645" spans="23:32" x14ac:dyDescent="0.3">
      <c r="W1645" s="18"/>
      <c r="X1645" s="18"/>
      <c r="Y1645" s="18"/>
      <c r="Z1645" s="18"/>
      <c r="AA1645" s="18"/>
      <c r="AB1645" s="18"/>
      <c r="AC1645" s="24"/>
      <c r="AD1645" s="25"/>
      <c r="AE1645" s="71"/>
      <c r="AF1645" s="72"/>
    </row>
    <row r="1646" spans="23:32" x14ac:dyDescent="0.3">
      <c r="W1646" s="18"/>
      <c r="X1646" s="18"/>
      <c r="Y1646" s="18"/>
      <c r="Z1646" s="18"/>
      <c r="AA1646" s="18"/>
      <c r="AB1646" s="18"/>
      <c r="AC1646" s="24"/>
      <c r="AD1646" s="25"/>
      <c r="AE1646" s="71"/>
      <c r="AF1646" s="72"/>
    </row>
    <row r="1647" spans="23:32" x14ac:dyDescent="0.3">
      <c r="W1647" s="18"/>
      <c r="X1647" s="18"/>
      <c r="Y1647" s="18"/>
      <c r="Z1647" s="18"/>
      <c r="AA1647" s="18"/>
      <c r="AB1647" s="18"/>
      <c r="AC1647" s="24"/>
      <c r="AD1647" s="25"/>
      <c r="AE1647" s="71"/>
      <c r="AF1647" s="72"/>
    </row>
    <row r="1648" spans="23:32" x14ac:dyDescent="0.3">
      <c r="W1648" s="18"/>
      <c r="X1648" s="18"/>
      <c r="Y1648" s="18"/>
      <c r="Z1648" s="18"/>
      <c r="AA1648" s="18"/>
      <c r="AB1648" s="18"/>
      <c r="AC1648" s="24"/>
      <c r="AD1648" s="25"/>
      <c r="AE1648" s="71"/>
      <c r="AF1648" s="72"/>
    </row>
    <row r="1649" spans="23:32" x14ac:dyDescent="0.3">
      <c r="W1649" s="18"/>
      <c r="X1649" s="18"/>
      <c r="Y1649" s="18"/>
      <c r="Z1649" s="18"/>
      <c r="AA1649" s="18"/>
      <c r="AB1649" s="18"/>
      <c r="AC1649" s="24"/>
      <c r="AD1649" s="25"/>
      <c r="AE1649" s="71"/>
      <c r="AF1649" s="72"/>
    </row>
    <row r="1650" spans="23:32" x14ac:dyDescent="0.3">
      <c r="W1650" s="18"/>
      <c r="X1650" s="18"/>
      <c r="Y1650" s="18"/>
      <c r="Z1650" s="18"/>
      <c r="AA1650" s="18"/>
      <c r="AB1650" s="18"/>
      <c r="AC1650" s="24"/>
      <c r="AD1650" s="25"/>
      <c r="AE1650" s="71"/>
      <c r="AF1650" s="72"/>
    </row>
    <row r="1651" spans="23:32" x14ac:dyDescent="0.3">
      <c r="W1651" s="18"/>
      <c r="X1651" s="18"/>
      <c r="Y1651" s="18"/>
      <c r="Z1651" s="18"/>
      <c r="AA1651" s="18"/>
      <c r="AB1651" s="18"/>
      <c r="AC1651" s="24"/>
      <c r="AD1651" s="25"/>
      <c r="AE1651" s="71"/>
      <c r="AF1651" s="72"/>
    </row>
    <row r="1652" spans="23:32" x14ac:dyDescent="0.3">
      <c r="W1652" s="18"/>
      <c r="X1652" s="18"/>
      <c r="Y1652" s="18"/>
      <c r="Z1652" s="18"/>
      <c r="AA1652" s="18"/>
      <c r="AB1652" s="18"/>
      <c r="AC1652" s="24"/>
      <c r="AD1652" s="25"/>
      <c r="AE1652" s="71"/>
      <c r="AF1652" s="72"/>
    </row>
    <row r="1653" spans="23:32" x14ac:dyDescent="0.3">
      <c r="W1653" s="18"/>
      <c r="X1653" s="18"/>
      <c r="Y1653" s="18"/>
      <c r="Z1653" s="18"/>
      <c r="AA1653" s="18"/>
      <c r="AB1653" s="18"/>
      <c r="AC1653" s="24"/>
      <c r="AD1653" s="25"/>
      <c r="AE1653" s="71"/>
      <c r="AF1653" s="72"/>
    </row>
    <row r="1654" spans="23:32" x14ac:dyDescent="0.3">
      <c r="W1654" s="18"/>
      <c r="X1654" s="18"/>
      <c r="Y1654" s="18"/>
      <c r="Z1654" s="18"/>
      <c r="AA1654" s="18"/>
      <c r="AB1654" s="18"/>
      <c r="AC1654" s="24"/>
      <c r="AD1654" s="25"/>
      <c r="AE1654" s="71"/>
      <c r="AF1654" s="72"/>
    </row>
    <row r="1655" spans="23:32" x14ac:dyDescent="0.3">
      <c r="W1655" s="18"/>
      <c r="X1655" s="18"/>
      <c r="Y1655" s="18"/>
      <c r="Z1655" s="18"/>
      <c r="AA1655" s="18"/>
      <c r="AB1655" s="18"/>
      <c r="AC1655" s="24"/>
      <c r="AD1655" s="25"/>
      <c r="AE1655" s="71"/>
      <c r="AF1655" s="72"/>
    </row>
    <row r="1656" spans="23:32" x14ac:dyDescent="0.3">
      <c r="W1656" s="18"/>
      <c r="X1656" s="18"/>
      <c r="Y1656" s="18"/>
      <c r="Z1656" s="18"/>
      <c r="AA1656" s="18"/>
      <c r="AB1656" s="18"/>
      <c r="AC1656" s="24"/>
      <c r="AD1656" s="25"/>
      <c r="AE1656" s="71"/>
      <c r="AF1656" s="72"/>
    </row>
    <row r="1657" spans="23:32" x14ac:dyDescent="0.3">
      <c r="W1657" s="18"/>
      <c r="X1657" s="18"/>
      <c r="Y1657" s="18"/>
      <c r="Z1657" s="18"/>
      <c r="AA1657" s="18"/>
      <c r="AB1657" s="18"/>
      <c r="AC1657" s="24"/>
      <c r="AD1657" s="25"/>
      <c r="AE1657" s="71"/>
      <c r="AF1657" s="72"/>
    </row>
    <row r="1658" spans="23:32" x14ac:dyDescent="0.3">
      <c r="W1658" s="18"/>
      <c r="X1658" s="18"/>
      <c r="Y1658" s="18"/>
      <c r="Z1658" s="18"/>
      <c r="AA1658" s="18"/>
      <c r="AB1658" s="18"/>
      <c r="AC1658" s="24"/>
      <c r="AD1658" s="25"/>
      <c r="AE1658" s="71"/>
      <c r="AF1658" s="72"/>
    </row>
    <row r="1659" spans="23:32" x14ac:dyDescent="0.3">
      <c r="W1659" s="18"/>
      <c r="X1659" s="18"/>
      <c r="Y1659" s="18"/>
      <c r="Z1659" s="18"/>
      <c r="AA1659" s="18"/>
      <c r="AB1659" s="18"/>
      <c r="AC1659" s="24"/>
      <c r="AD1659" s="25"/>
      <c r="AE1659" s="71"/>
      <c r="AF1659" s="72"/>
    </row>
    <row r="1660" spans="23:32" x14ac:dyDescent="0.3">
      <c r="W1660" s="18"/>
      <c r="X1660" s="18"/>
      <c r="Y1660" s="18"/>
      <c r="Z1660" s="18"/>
      <c r="AA1660" s="18"/>
      <c r="AB1660" s="18"/>
      <c r="AC1660" s="24"/>
      <c r="AD1660" s="25"/>
      <c r="AE1660" s="71"/>
      <c r="AF1660" s="72"/>
    </row>
    <row r="1661" spans="23:32" x14ac:dyDescent="0.3">
      <c r="W1661" s="18"/>
      <c r="X1661" s="18"/>
      <c r="Y1661" s="18"/>
      <c r="Z1661" s="18"/>
      <c r="AA1661" s="18"/>
      <c r="AB1661" s="18"/>
      <c r="AC1661" s="24"/>
      <c r="AD1661" s="25"/>
      <c r="AE1661" s="71"/>
      <c r="AF1661" s="72"/>
    </row>
    <row r="1662" spans="23:32" x14ac:dyDescent="0.3">
      <c r="W1662" s="18"/>
      <c r="X1662" s="18"/>
      <c r="Y1662" s="18"/>
      <c r="Z1662" s="18"/>
      <c r="AA1662" s="18"/>
      <c r="AB1662" s="18"/>
      <c r="AC1662" s="24"/>
      <c r="AD1662" s="25"/>
      <c r="AE1662" s="71"/>
      <c r="AF1662" s="72"/>
    </row>
    <row r="1663" spans="23:32" x14ac:dyDescent="0.3">
      <c r="W1663" s="18"/>
      <c r="X1663" s="18"/>
      <c r="Y1663" s="18"/>
      <c r="Z1663" s="18"/>
      <c r="AA1663" s="18"/>
      <c r="AB1663" s="18"/>
      <c r="AC1663" s="24"/>
      <c r="AD1663" s="25"/>
      <c r="AE1663" s="71"/>
      <c r="AF1663" s="72"/>
    </row>
    <row r="1664" spans="23:32" x14ac:dyDescent="0.3">
      <c r="W1664" s="18"/>
      <c r="X1664" s="18"/>
      <c r="Y1664" s="18"/>
      <c r="Z1664" s="18"/>
      <c r="AA1664" s="18"/>
      <c r="AB1664" s="18"/>
      <c r="AC1664" s="24"/>
      <c r="AD1664" s="25"/>
      <c r="AE1664" s="71"/>
      <c r="AF1664" s="72"/>
    </row>
    <row r="1665" spans="23:32" x14ac:dyDescent="0.3">
      <c r="W1665" s="18"/>
      <c r="X1665" s="18"/>
      <c r="Y1665" s="18"/>
      <c r="Z1665" s="18"/>
      <c r="AA1665" s="18"/>
      <c r="AB1665" s="18"/>
      <c r="AC1665" s="24"/>
      <c r="AD1665" s="25"/>
      <c r="AE1665" s="71"/>
      <c r="AF1665" s="72"/>
    </row>
    <row r="1666" spans="23:32" x14ac:dyDescent="0.3">
      <c r="W1666" s="18"/>
      <c r="X1666" s="18"/>
      <c r="Y1666" s="18"/>
      <c r="Z1666" s="18"/>
      <c r="AA1666" s="18"/>
      <c r="AB1666" s="18"/>
      <c r="AC1666" s="24"/>
      <c r="AD1666" s="25"/>
      <c r="AE1666" s="71"/>
      <c r="AF1666" s="72"/>
    </row>
    <row r="1667" spans="23:32" x14ac:dyDescent="0.3">
      <c r="W1667" s="18"/>
      <c r="X1667" s="18"/>
      <c r="Y1667" s="18"/>
      <c r="Z1667" s="18"/>
      <c r="AA1667" s="18"/>
      <c r="AB1667" s="18"/>
      <c r="AC1667" s="24"/>
      <c r="AD1667" s="25"/>
      <c r="AE1667" s="71"/>
      <c r="AF1667" s="72"/>
    </row>
    <row r="1668" spans="23:32" x14ac:dyDescent="0.3">
      <c r="W1668" s="18"/>
      <c r="X1668" s="18"/>
      <c r="Y1668" s="18"/>
      <c r="Z1668" s="18"/>
      <c r="AA1668" s="18"/>
      <c r="AB1668" s="18"/>
      <c r="AC1668" s="24"/>
      <c r="AD1668" s="25"/>
      <c r="AE1668" s="71"/>
      <c r="AF1668" s="72"/>
    </row>
    <row r="1669" spans="23:32" x14ac:dyDescent="0.3">
      <c r="W1669" s="18"/>
      <c r="X1669" s="18"/>
      <c r="Y1669" s="18"/>
      <c r="Z1669" s="18"/>
      <c r="AA1669" s="18"/>
      <c r="AB1669" s="18"/>
      <c r="AC1669" s="24"/>
      <c r="AD1669" s="25"/>
      <c r="AE1669" s="71"/>
      <c r="AF1669" s="72"/>
    </row>
    <row r="1670" spans="23:32" x14ac:dyDescent="0.3">
      <c r="W1670" s="18"/>
      <c r="X1670" s="18"/>
      <c r="Y1670" s="18"/>
      <c r="Z1670" s="18"/>
      <c r="AA1670" s="18"/>
      <c r="AB1670" s="18"/>
      <c r="AC1670" s="24"/>
      <c r="AD1670" s="25"/>
      <c r="AE1670" s="71"/>
      <c r="AF1670" s="72"/>
    </row>
    <row r="1671" spans="23:32" x14ac:dyDescent="0.3">
      <c r="W1671" s="18"/>
      <c r="X1671" s="18"/>
      <c r="Y1671" s="18"/>
      <c r="Z1671" s="18"/>
      <c r="AA1671" s="18"/>
      <c r="AB1671" s="18"/>
      <c r="AC1671" s="24"/>
      <c r="AD1671" s="25"/>
      <c r="AE1671" s="71"/>
      <c r="AF1671" s="72"/>
    </row>
    <row r="1672" spans="23:32" x14ac:dyDescent="0.3">
      <c r="W1672" s="18"/>
      <c r="X1672" s="18"/>
      <c r="Y1672" s="18"/>
      <c r="Z1672" s="18"/>
      <c r="AA1672" s="18"/>
      <c r="AB1672" s="18"/>
      <c r="AC1672" s="24"/>
      <c r="AD1672" s="25"/>
      <c r="AE1672" s="71"/>
      <c r="AF1672" s="72"/>
    </row>
    <row r="1673" spans="23:32" x14ac:dyDescent="0.3">
      <c r="W1673" s="18"/>
      <c r="X1673" s="18"/>
      <c r="Y1673" s="18"/>
      <c r="Z1673" s="18"/>
      <c r="AA1673" s="18"/>
      <c r="AB1673" s="18"/>
      <c r="AC1673" s="24"/>
      <c r="AD1673" s="25"/>
      <c r="AE1673" s="71"/>
      <c r="AF1673" s="72"/>
    </row>
    <row r="1674" spans="23:32" x14ac:dyDescent="0.3">
      <c r="W1674" s="18"/>
      <c r="X1674" s="18"/>
      <c r="Y1674" s="18"/>
      <c r="Z1674" s="18"/>
      <c r="AA1674" s="18"/>
      <c r="AB1674" s="18"/>
      <c r="AC1674" s="24"/>
      <c r="AD1674" s="25"/>
      <c r="AE1674" s="71"/>
      <c r="AF1674" s="72"/>
    </row>
    <row r="1675" spans="23:32" x14ac:dyDescent="0.3">
      <c r="W1675" s="18"/>
      <c r="X1675" s="18"/>
      <c r="Y1675" s="18"/>
      <c r="Z1675" s="18"/>
      <c r="AA1675" s="18"/>
      <c r="AB1675" s="18"/>
      <c r="AC1675" s="24"/>
      <c r="AD1675" s="25"/>
      <c r="AE1675" s="71"/>
      <c r="AF1675" s="72"/>
    </row>
    <row r="1676" spans="23:32" x14ac:dyDescent="0.3">
      <c r="W1676" s="18"/>
      <c r="X1676" s="18"/>
      <c r="Y1676" s="18"/>
      <c r="Z1676" s="18"/>
      <c r="AA1676" s="18"/>
      <c r="AB1676" s="18"/>
      <c r="AC1676" s="24"/>
      <c r="AD1676" s="25"/>
      <c r="AE1676" s="71"/>
      <c r="AF1676" s="72"/>
    </row>
    <row r="1677" spans="23:32" x14ac:dyDescent="0.3">
      <c r="W1677" s="18"/>
      <c r="X1677" s="18"/>
      <c r="Y1677" s="18"/>
      <c r="Z1677" s="18"/>
      <c r="AA1677" s="18"/>
      <c r="AB1677" s="18"/>
      <c r="AC1677" s="24"/>
      <c r="AD1677" s="25"/>
      <c r="AE1677" s="71"/>
      <c r="AF1677" s="72"/>
    </row>
    <row r="1678" spans="23:32" x14ac:dyDescent="0.3">
      <c r="W1678" s="18"/>
      <c r="X1678" s="18"/>
      <c r="Y1678" s="18"/>
      <c r="Z1678" s="18"/>
      <c r="AA1678" s="18"/>
      <c r="AB1678" s="18"/>
      <c r="AC1678" s="24"/>
      <c r="AD1678" s="25"/>
      <c r="AE1678" s="71"/>
      <c r="AF1678" s="72"/>
    </row>
    <row r="1679" spans="23:32" x14ac:dyDescent="0.3">
      <c r="W1679" s="18"/>
      <c r="X1679" s="18"/>
      <c r="Y1679" s="18"/>
      <c r="Z1679" s="18"/>
      <c r="AA1679" s="18"/>
      <c r="AB1679" s="18"/>
      <c r="AC1679" s="24"/>
      <c r="AD1679" s="25"/>
      <c r="AE1679" s="71"/>
      <c r="AF1679" s="72"/>
    </row>
    <row r="1680" spans="23:32" x14ac:dyDescent="0.3">
      <c r="W1680" s="18"/>
      <c r="X1680" s="18"/>
      <c r="Y1680" s="18"/>
      <c r="Z1680" s="18"/>
      <c r="AA1680" s="18"/>
      <c r="AB1680" s="18"/>
      <c r="AC1680" s="24"/>
      <c r="AD1680" s="25"/>
      <c r="AE1680" s="71"/>
      <c r="AF1680" s="72"/>
    </row>
    <row r="1681" spans="23:32" x14ac:dyDescent="0.3">
      <c r="W1681" s="18"/>
      <c r="X1681" s="18"/>
      <c r="Y1681" s="18"/>
      <c r="Z1681" s="18"/>
      <c r="AA1681" s="18"/>
      <c r="AB1681" s="18"/>
      <c r="AC1681" s="24"/>
      <c r="AD1681" s="25"/>
      <c r="AE1681" s="71"/>
      <c r="AF1681" s="72"/>
    </row>
    <row r="1682" spans="23:32" x14ac:dyDescent="0.3">
      <c r="W1682" s="18"/>
      <c r="X1682" s="18"/>
      <c r="Y1682" s="18"/>
      <c r="Z1682" s="18"/>
      <c r="AA1682" s="18"/>
      <c r="AB1682" s="18"/>
      <c r="AC1682" s="24"/>
      <c r="AD1682" s="25"/>
      <c r="AE1682" s="71"/>
      <c r="AF1682" s="72"/>
    </row>
    <row r="1683" spans="23:32" x14ac:dyDescent="0.3">
      <c r="W1683" s="18"/>
      <c r="X1683" s="18"/>
      <c r="Y1683" s="18"/>
      <c r="Z1683" s="18"/>
      <c r="AA1683" s="18"/>
      <c r="AB1683" s="18"/>
      <c r="AC1683" s="24"/>
      <c r="AD1683" s="25"/>
      <c r="AE1683" s="71"/>
      <c r="AF1683" s="72"/>
    </row>
    <row r="1684" spans="23:32" x14ac:dyDescent="0.3">
      <c r="W1684" s="18"/>
      <c r="X1684" s="18"/>
      <c r="Y1684" s="18"/>
      <c r="Z1684" s="18"/>
      <c r="AA1684" s="18"/>
      <c r="AB1684" s="18"/>
      <c r="AC1684" s="24"/>
      <c r="AD1684" s="25"/>
      <c r="AE1684" s="71"/>
      <c r="AF1684" s="72"/>
    </row>
    <row r="1685" spans="23:32" x14ac:dyDescent="0.3">
      <c r="W1685" s="18"/>
      <c r="X1685" s="18"/>
      <c r="Y1685" s="18"/>
      <c r="Z1685" s="18"/>
      <c r="AA1685" s="18"/>
      <c r="AB1685" s="18"/>
      <c r="AC1685" s="24"/>
      <c r="AD1685" s="25"/>
      <c r="AE1685" s="71"/>
      <c r="AF1685" s="72"/>
    </row>
    <row r="1686" spans="23:32" x14ac:dyDescent="0.3">
      <c r="W1686" s="18"/>
      <c r="X1686" s="18"/>
      <c r="Y1686" s="18"/>
      <c r="Z1686" s="18"/>
      <c r="AA1686" s="18"/>
      <c r="AB1686" s="18"/>
      <c r="AC1686" s="24"/>
      <c r="AD1686" s="25"/>
      <c r="AE1686" s="71"/>
      <c r="AF1686" s="72"/>
    </row>
    <row r="1687" spans="23:32" x14ac:dyDescent="0.3">
      <c r="W1687" s="18"/>
      <c r="X1687" s="18"/>
      <c r="Y1687" s="18"/>
      <c r="Z1687" s="18"/>
      <c r="AA1687" s="18"/>
      <c r="AB1687" s="18"/>
      <c r="AC1687" s="24"/>
      <c r="AD1687" s="25"/>
      <c r="AE1687" s="71"/>
      <c r="AF1687" s="72"/>
    </row>
    <row r="1688" spans="23:32" x14ac:dyDescent="0.3">
      <c r="W1688" s="18"/>
      <c r="X1688" s="18"/>
      <c r="Y1688" s="18"/>
      <c r="Z1688" s="18"/>
      <c r="AA1688" s="18"/>
      <c r="AB1688" s="18"/>
      <c r="AC1688" s="24"/>
      <c r="AD1688" s="25"/>
      <c r="AE1688" s="71"/>
      <c r="AF1688" s="72"/>
    </row>
    <row r="1689" spans="23:32" x14ac:dyDescent="0.3">
      <c r="W1689" s="18"/>
      <c r="X1689" s="18"/>
      <c r="Y1689" s="18"/>
      <c r="Z1689" s="18"/>
      <c r="AA1689" s="18"/>
      <c r="AB1689" s="18"/>
      <c r="AC1689" s="24"/>
      <c r="AD1689" s="25"/>
      <c r="AE1689" s="71"/>
      <c r="AF1689" s="72"/>
    </row>
    <row r="1690" spans="23:32" x14ac:dyDescent="0.3">
      <c r="W1690" s="18"/>
      <c r="X1690" s="18"/>
      <c r="Y1690" s="18"/>
      <c r="Z1690" s="18"/>
      <c r="AA1690" s="18"/>
      <c r="AB1690" s="18"/>
      <c r="AC1690" s="24"/>
      <c r="AD1690" s="25"/>
      <c r="AE1690" s="71"/>
      <c r="AF1690" s="72"/>
    </row>
    <row r="1691" spans="23:32" x14ac:dyDescent="0.3">
      <c r="W1691" s="18"/>
      <c r="X1691" s="18"/>
      <c r="Y1691" s="18"/>
      <c r="Z1691" s="18"/>
      <c r="AA1691" s="18"/>
      <c r="AB1691" s="18"/>
      <c r="AC1691" s="24"/>
      <c r="AD1691" s="25"/>
      <c r="AE1691" s="71"/>
      <c r="AF1691" s="72"/>
    </row>
    <row r="1692" spans="23:32" x14ac:dyDescent="0.3">
      <c r="W1692" s="18"/>
      <c r="X1692" s="18"/>
      <c r="Y1692" s="18"/>
      <c r="Z1692" s="18"/>
      <c r="AA1692" s="18"/>
      <c r="AB1692" s="18"/>
      <c r="AC1692" s="24"/>
      <c r="AD1692" s="25"/>
      <c r="AE1692" s="71"/>
      <c r="AF1692" s="72"/>
    </row>
    <row r="1693" spans="23:32" x14ac:dyDescent="0.3">
      <c r="W1693" s="18"/>
      <c r="X1693" s="18"/>
      <c r="Y1693" s="18"/>
      <c r="Z1693" s="18"/>
      <c r="AA1693" s="18"/>
      <c r="AB1693" s="18"/>
      <c r="AC1693" s="24"/>
      <c r="AD1693" s="25"/>
      <c r="AE1693" s="71"/>
      <c r="AF1693" s="72"/>
    </row>
    <row r="1694" spans="23:32" x14ac:dyDescent="0.3">
      <c r="W1694" s="18"/>
      <c r="X1694" s="18"/>
      <c r="Y1694" s="18"/>
      <c r="Z1694" s="18"/>
      <c r="AA1694" s="18"/>
      <c r="AB1694" s="18"/>
      <c r="AC1694" s="24"/>
      <c r="AD1694" s="25"/>
      <c r="AE1694" s="71"/>
      <c r="AF1694" s="72"/>
    </row>
    <row r="1695" spans="23:32" x14ac:dyDescent="0.3">
      <c r="W1695" s="18"/>
      <c r="X1695" s="18"/>
      <c r="Y1695" s="18"/>
      <c r="Z1695" s="18"/>
      <c r="AA1695" s="18"/>
      <c r="AB1695" s="18"/>
      <c r="AC1695" s="24"/>
      <c r="AD1695" s="25"/>
      <c r="AE1695" s="71"/>
      <c r="AF1695" s="72"/>
    </row>
    <row r="1696" spans="23:32" x14ac:dyDescent="0.3">
      <c r="W1696" s="18"/>
      <c r="X1696" s="18"/>
      <c r="Y1696" s="18"/>
      <c r="Z1696" s="18"/>
      <c r="AA1696" s="18"/>
      <c r="AB1696" s="18"/>
      <c r="AC1696" s="24"/>
      <c r="AD1696" s="25"/>
      <c r="AE1696" s="71"/>
      <c r="AF1696" s="72"/>
    </row>
    <row r="1697" spans="23:32" x14ac:dyDescent="0.3">
      <c r="W1697" s="18"/>
      <c r="X1697" s="18"/>
      <c r="Y1697" s="18"/>
      <c r="Z1697" s="18"/>
      <c r="AA1697" s="18"/>
      <c r="AB1697" s="18"/>
      <c r="AC1697" s="24"/>
      <c r="AD1697" s="25"/>
      <c r="AE1697" s="71"/>
      <c r="AF1697" s="72"/>
    </row>
    <row r="1698" spans="23:32" x14ac:dyDescent="0.3">
      <c r="W1698" s="18"/>
      <c r="X1698" s="18"/>
      <c r="Y1698" s="18"/>
      <c r="Z1698" s="18"/>
      <c r="AA1698" s="18"/>
      <c r="AB1698" s="18"/>
      <c r="AC1698" s="24"/>
      <c r="AD1698" s="25"/>
      <c r="AE1698" s="71"/>
      <c r="AF1698" s="72"/>
    </row>
    <row r="1699" spans="23:32" x14ac:dyDescent="0.3">
      <c r="W1699" s="18"/>
      <c r="X1699" s="18"/>
      <c r="Y1699" s="18"/>
      <c r="Z1699" s="18"/>
      <c r="AA1699" s="18"/>
      <c r="AB1699" s="18"/>
      <c r="AC1699" s="24"/>
      <c r="AD1699" s="25"/>
      <c r="AE1699" s="71"/>
      <c r="AF1699" s="72"/>
    </row>
    <row r="1700" spans="23:32" x14ac:dyDescent="0.3">
      <c r="W1700" s="18"/>
      <c r="X1700" s="18"/>
      <c r="Y1700" s="18"/>
      <c r="Z1700" s="18"/>
      <c r="AA1700" s="18"/>
      <c r="AB1700" s="18"/>
      <c r="AC1700" s="24"/>
      <c r="AD1700" s="25"/>
      <c r="AE1700" s="71"/>
      <c r="AF1700" s="72"/>
    </row>
    <row r="1701" spans="23:32" x14ac:dyDescent="0.3">
      <c r="W1701" s="18"/>
      <c r="X1701" s="18"/>
      <c r="Y1701" s="18"/>
      <c r="Z1701" s="18"/>
      <c r="AA1701" s="18"/>
      <c r="AB1701" s="18"/>
      <c r="AC1701" s="24"/>
      <c r="AD1701" s="25"/>
      <c r="AE1701" s="71"/>
      <c r="AF1701" s="72"/>
    </row>
    <row r="1702" spans="23:32" x14ac:dyDescent="0.3">
      <c r="W1702" s="18"/>
      <c r="X1702" s="18"/>
      <c r="Y1702" s="18"/>
      <c r="Z1702" s="18"/>
      <c r="AA1702" s="18"/>
      <c r="AB1702" s="18"/>
      <c r="AC1702" s="24"/>
      <c r="AD1702" s="25"/>
      <c r="AE1702" s="71"/>
      <c r="AF1702" s="72"/>
    </row>
    <row r="1703" spans="23:32" x14ac:dyDescent="0.3">
      <c r="W1703" s="18"/>
      <c r="X1703" s="18"/>
      <c r="Y1703" s="18"/>
      <c r="Z1703" s="18"/>
      <c r="AA1703" s="18"/>
      <c r="AB1703" s="18"/>
      <c r="AC1703" s="24"/>
      <c r="AD1703" s="25"/>
      <c r="AE1703" s="71"/>
      <c r="AF1703" s="72"/>
    </row>
    <row r="1704" spans="23:32" x14ac:dyDescent="0.3">
      <c r="W1704" s="18"/>
      <c r="X1704" s="18"/>
      <c r="Y1704" s="18"/>
      <c r="Z1704" s="18"/>
      <c r="AA1704" s="18"/>
      <c r="AB1704" s="18"/>
      <c r="AC1704" s="24"/>
      <c r="AD1704" s="25"/>
      <c r="AE1704" s="71"/>
      <c r="AF1704" s="72"/>
    </row>
    <row r="1705" spans="23:32" x14ac:dyDescent="0.3">
      <c r="W1705" s="18"/>
      <c r="X1705" s="18"/>
      <c r="Y1705" s="18"/>
      <c r="Z1705" s="18"/>
      <c r="AA1705" s="18"/>
      <c r="AB1705" s="18"/>
      <c r="AC1705" s="24"/>
      <c r="AD1705" s="25"/>
      <c r="AE1705" s="71"/>
      <c r="AF1705" s="72"/>
    </row>
    <row r="1706" spans="23:32" x14ac:dyDescent="0.3">
      <c r="W1706" s="18"/>
      <c r="X1706" s="18"/>
      <c r="Y1706" s="18"/>
      <c r="Z1706" s="18"/>
      <c r="AA1706" s="18"/>
      <c r="AB1706" s="18"/>
      <c r="AC1706" s="24"/>
      <c r="AD1706" s="25"/>
      <c r="AE1706" s="71"/>
      <c r="AF1706" s="72"/>
    </row>
    <row r="1707" spans="23:32" x14ac:dyDescent="0.3">
      <c r="W1707" s="18"/>
      <c r="X1707" s="18"/>
      <c r="Y1707" s="18"/>
      <c r="Z1707" s="18"/>
      <c r="AA1707" s="18"/>
      <c r="AB1707" s="18"/>
      <c r="AC1707" s="24"/>
      <c r="AD1707" s="25"/>
      <c r="AE1707" s="71"/>
      <c r="AF1707" s="72"/>
    </row>
    <row r="1708" spans="23:32" x14ac:dyDescent="0.3">
      <c r="W1708" s="18"/>
      <c r="X1708" s="18"/>
      <c r="Y1708" s="18"/>
      <c r="Z1708" s="18"/>
      <c r="AA1708" s="18"/>
      <c r="AB1708" s="18"/>
      <c r="AC1708" s="24"/>
      <c r="AD1708" s="25"/>
      <c r="AE1708" s="71"/>
      <c r="AF1708" s="72"/>
    </row>
    <row r="1709" spans="23:32" x14ac:dyDescent="0.3">
      <c r="W1709" s="18"/>
      <c r="X1709" s="18"/>
      <c r="Y1709" s="18"/>
      <c r="Z1709" s="18"/>
      <c r="AA1709" s="18"/>
      <c r="AB1709" s="18"/>
      <c r="AC1709" s="24"/>
      <c r="AD1709" s="25"/>
      <c r="AE1709" s="71"/>
      <c r="AF1709" s="72"/>
    </row>
    <row r="1710" spans="23:32" x14ac:dyDescent="0.3">
      <c r="W1710" s="18"/>
      <c r="X1710" s="18"/>
      <c r="Y1710" s="18"/>
      <c r="Z1710" s="18"/>
      <c r="AA1710" s="18"/>
      <c r="AB1710" s="18"/>
      <c r="AC1710" s="24"/>
      <c r="AD1710" s="25"/>
      <c r="AE1710" s="71"/>
      <c r="AF1710" s="72"/>
    </row>
    <row r="1711" spans="23:32" x14ac:dyDescent="0.3">
      <c r="W1711" s="18"/>
      <c r="X1711" s="18"/>
      <c r="Y1711" s="18"/>
      <c r="Z1711" s="18"/>
      <c r="AA1711" s="18"/>
      <c r="AB1711" s="18"/>
      <c r="AC1711" s="24"/>
      <c r="AD1711" s="25"/>
      <c r="AE1711" s="71"/>
      <c r="AF1711" s="72"/>
    </row>
    <row r="1712" spans="23:32" x14ac:dyDescent="0.3">
      <c r="W1712" s="18"/>
      <c r="X1712" s="18"/>
      <c r="Y1712" s="18"/>
      <c r="Z1712" s="18"/>
      <c r="AA1712" s="18"/>
      <c r="AB1712" s="18"/>
      <c r="AC1712" s="24"/>
      <c r="AD1712" s="25"/>
      <c r="AE1712" s="71"/>
      <c r="AF1712" s="72"/>
    </row>
    <row r="1713" spans="23:32" x14ac:dyDescent="0.3">
      <c r="W1713" s="18"/>
      <c r="X1713" s="18"/>
      <c r="Y1713" s="18"/>
      <c r="Z1713" s="18"/>
      <c r="AA1713" s="18"/>
      <c r="AB1713" s="18"/>
      <c r="AC1713" s="24"/>
      <c r="AD1713" s="25"/>
      <c r="AE1713" s="71"/>
      <c r="AF1713" s="72"/>
    </row>
    <row r="1714" spans="23:32" x14ac:dyDescent="0.3">
      <c r="W1714" s="18"/>
      <c r="X1714" s="18"/>
      <c r="Y1714" s="18"/>
      <c r="Z1714" s="18"/>
      <c r="AA1714" s="18"/>
      <c r="AB1714" s="18"/>
      <c r="AC1714" s="24"/>
      <c r="AD1714" s="25"/>
      <c r="AE1714" s="71"/>
      <c r="AF1714" s="72"/>
    </row>
    <row r="1715" spans="23:32" x14ac:dyDescent="0.3">
      <c r="W1715" s="18"/>
      <c r="X1715" s="18"/>
      <c r="Y1715" s="18"/>
      <c r="Z1715" s="18"/>
      <c r="AA1715" s="18"/>
      <c r="AB1715" s="18"/>
      <c r="AC1715" s="24"/>
      <c r="AD1715" s="25"/>
      <c r="AE1715" s="71"/>
      <c r="AF1715" s="72"/>
    </row>
    <row r="1716" spans="23:32" x14ac:dyDescent="0.3">
      <c r="W1716" s="18"/>
      <c r="X1716" s="18"/>
      <c r="Y1716" s="18"/>
      <c r="Z1716" s="18"/>
      <c r="AA1716" s="18"/>
      <c r="AB1716" s="18"/>
      <c r="AC1716" s="24"/>
      <c r="AD1716" s="25"/>
      <c r="AE1716" s="71"/>
      <c r="AF1716" s="72"/>
    </row>
    <row r="1717" spans="23:32" x14ac:dyDescent="0.3">
      <c r="W1717" s="18"/>
      <c r="X1717" s="18"/>
      <c r="Y1717" s="18"/>
      <c r="Z1717" s="18"/>
      <c r="AA1717" s="18"/>
      <c r="AB1717" s="18"/>
      <c r="AC1717" s="24"/>
      <c r="AD1717" s="25"/>
      <c r="AE1717" s="71"/>
      <c r="AF1717" s="72"/>
    </row>
    <row r="1718" spans="23:32" x14ac:dyDescent="0.3">
      <c r="W1718" s="18"/>
      <c r="X1718" s="18"/>
      <c r="Y1718" s="18"/>
      <c r="Z1718" s="18"/>
      <c r="AA1718" s="18"/>
      <c r="AB1718" s="18"/>
      <c r="AC1718" s="24"/>
      <c r="AD1718" s="25"/>
      <c r="AE1718" s="71"/>
      <c r="AF1718" s="72"/>
    </row>
    <row r="1719" spans="23:32" x14ac:dyDescent="0.3">
      <c r="W1719" s="18"/>
      <c r="X1719" s="18"/>
      <c r="Y1719" s="18"/>
      <c r="Z1719" s="18"/>
      <c r="AA1719" s="18"/>
      <c r="AB1719" s="18"/>
      <c r="AC1719" s="24"/>
      <c r="AD1719" s="25"/>
      <c r="AE1719" s="71"/>
      <c r="AF1719" s="72"/>
    </row>
    <row r="1720" spans="23:32" x14ac:dyDescent="0.3">
      <c r="W1720" s="18"/>
      <c r="X1720" s="18"/>
      <c r="Y1720" s="18"/>
      <c r="Z1720" s="18"/>
      <c r="AA1720" s="18"/>
      <c r="AB1720" s="18"/>
      <c r="AC1720" s="24"/>
      <c r="AD1720" s="25"/>
      <c r="AE1720" s="71"/>
      <c r="AF1720" s="72"/>
    </row>
    <row r="1721" spans="23:32" x14ac:dyDescent="0.3">
      <c r="W1721" s="18"/>
      <c r="X1721" s="18"/>
      <c r="Y1721" s="18"/>
      <c r="Z1721" s="18"/>
      <c r="AA1721" s="18"/>
      <c r="AB1721" s="18"/>
      <c r="AC1721" s="24"/>
      <c r="AD1721" s="25"/>
      <c r="AE1721" s="71"/>
      <c r="AF1721" s="72"/>
    </row>
    <row r="1722" spans="23:32" x14ac:dyDescent="0.3">
      <c r="W1722" s="18"/>
      <c r="X1722" s="18"/>
      <c r="Y1722" s="18"/>
      <c r="Z1722" s="18"/>
      <c r="AA1722" s="18"/>
      <c r="AB1722" s="18"/>
      <c r="AC1722" s="24"/>
      <c r="AD1722" s="25"/>
      <c r="AE1722" s="71"/>
      <c r="AF1722" s="72"/>
    </row>
    <row r="1723" spans="23:32" x14ac:dyDescent="0.3">
      <c r="W1723" s="18"/>
      <c r="X1723" s="18"/>
      <c r="Y1723" s="18"/>
      <c r="Z1723" s="18"/>
      <c r="AA1723" s="18"/>
      <c r="AB1723" s="18"/>
      <c r="AC1723" s="24"/>
      <c r="AD1723" s="25"/>
      <c r="AE1723" s="71"/>
      <c r="AF1723" s="72"/>
    </row>
    <row r="1724" spans="23:32" x14ac:dyDescent="0.3">
      <c r="W1724" s="18"/>
      <c r="X1724" s="18"/>
      <c r="Y1724" s="18"/>
      <c r="Z1724" s="18"/>
      <c r="AA1724" s="18"/>
      <c r="AB1724" s="18"/>
      <c r="AC1724" s="24"/>
      <c r="AD1724" s="25"/>
      <c r="AE1724" s="71"/>
      <c r="AF1724" s="72"/>
    </row>
    <row r="1725" spans="23:32" x14ac:dyDescent="0.3">
      <c r="W1725" s="18"/>
      <c r="X1725" s="18"/>
      <c r="Y1725" s="18"/>
      <c r="Z1725" s="18"/>
      <c r="AA1725" s="18"/>
      <c r="AB1725" s="18"/>
      <c r="AC1725" s="24"/>
      <c r="AD1725" s="25"/>
      <c r="AE1725" s="71"/>
      <c r="AF1725" s="72"/>
    </row>
    <row r="1726" spans="23:32" x14ac:dyDescent="0.3">
      <c r="W1726" s="18"/>
      <c r="X1726" s="18"/>
      <c r="Y1726" s="18"/>
      <c r="Z1726" s="18"/>
      <c r="AA1726" s="18"/>
      <c r="AB1726" s="18"/>
      <c r="AC1726" s="24"/>
      <c r="AD1726" s="25"/>
      <c r="AE1726" s="71"/>
      <c r="AF1726" s="72"/>
    </row>
    <row r="1727" spans="23:32" x14ac:dyDescent="0.3">
      <c r="W1727" s="18"/>
      <c r="X1727" s="18"/>
      <c r="Y1727" s="18"/>
      <c r="Z1727" s="18"/>
      <c r="AA1727" s="18"/>
      <c r="AB1727" s="18"/>
      <c r="AC1727" s="24"/>
      <c r="AD1727" s="25"/>
      <c r="AE1727" s="71"/>
      <c r="AF1727" s="72"/>
    </row>
    <row r="1728" spans="23:32" x14ac:dyDescent="0.3">
      <c r="W1728" s="18"/>
      <c r="X1728" s="18"/>
      <c r="Y1728" s="18"/>
      <c r="Z1728" s="18"/>
      <c r="AA1728" s="18"/>
      <c r="AB1728" s="18"/>
      <c r="AC1728" s="24"/>
      <c r="AD1728" s="25"/>
      <c r="AE1728" s="71"/>
      <c r="AF1728" s="72"/>
    </row>
    <row r="1729" spans="23:32" x14ac:dyDescent="0.3">
      <c r="W1729" s="18"/>
      <c r="X1729" s="18"/>
      <c r="Y1729" s="18"/>
      <c r="Z1729" s="18"/>
      <c r="AA1729" s="18"/>
      <c r="AB1729" s="18"/>
      <c r="AC1729" s="24"/>
      <c r="AD1729" s="25"/>
      <c r="AE1729" s="71"/>
      <c r="AF1729" s="72"/>
    </row>
    <row r="1730" spans="23:32" x14ac:dyDescent="0.3">
      <c r="W1730" s="18"/>
      <c r="X1730" s="18"/>
      <c r="Y1730" s="18"/>
      <c r="Z1730" s="18"/>
      <c r="AA1730" s="18"/>
      <c r="AB1730" s="18"/>
      <c r="AC1730" s="24"/>
      <c r="AD1730" s="25"/>
      <c r="AE1730" s="71"/>
      <c r="AF1730" s="72"/>
    </row>
    <row r="1731" spans="23:32" x14ac:dyDescent="0.3">
      <c r="W1731" s="18"/>
      <c r="X1731" s="18"/>
      <c r="Y1731" s="18"/>
      <c r="Z1731" s="18"/>
      <c r="AA1731" s="18"/>
      <c r="AB1731" s="18"/>
      <c r="AC1731" s="24"/>
      <c r="AD1731" s="25"/>
      <c r="AE1731" s="71"/>
      <c r="AF1731" s="72"/>
    </row>
    <row r="1732" spans="23:32" x14ac:dyDescent="0.3">
      <c r="W1732" s="18"/>
      <c r="X1732" s="18"/>
      <c r="Y1732" s="18"/>
      <c r="Z1732" s="18"/>
      <c r="AA1732" s="18"/>
      <c r="AB1732" s="18"/>
      <c r="AC1732" s="24"/>
      <c r="AD1732" s="25"/>
      <c r="AE1732" s="71"/>
      <c r="AF1732" s="72"/>
    </row>
    <row r="1733" spans="23:32" x14ac:dyDescent="0.3">
      <c r="W1733" s="18"/>
      <c r="X1733" s="18"/>
      <c r="Y1733" s="18"/>
      <c r="Z1733" s="18"/>
      <c r="AA1733" s="18"/>
      <c r="AB1733" s="18"/>
      <c r="AC1733" s="24"/>
      <c r="AD1733" s="25"/>
      <c r="AE1733" s="71"/>
      <c r="AF1733" s="72"/>
    </row>
    <row r="1734" spans="23:32" x14ac:dyDescent="0.3">
      <c r="W1734" s="18"/>
      <c r="X1734" s="18"/>
      <c r="Y1734" s="18"/>
      <c r="Z1734" s="18"/>
      <c r="AA1734" s="18"/>
      <c r="AB1734" s="18"/>
      <c r="AC1734" s="24"/>
      <c r="AD1734" s="25"/>
      <c r="AE1734" s="71"/>
      <c r="AF1734" s="72"/>
    </row>
    <row r="1735" spans="23:32" x14ac:dyDescent="0.3">
      <c r="W1735" s="18"/>
      <c r="X1735" s="18"/>
      <c r="Y1735" s="18"/>
      <c r="Z1735" s="18"/>
      <c r="AA1735" s="18"/>
      <c r="AB1735" s="18"/>
      <c r="AC1735" s="24"/>
      <c r="AD1735" s="25"/>
      <c r="AE1735" s="71"/>
      <c r="AF1735" s="72"/>
    </row>
    <row r="1736" spans="23:32" x14ac:dyDescent="0.3">
      <c r="W1736" s="18"/>
      <c r="X1736" s="18"/>
      <c r="Y1736" s="18"/>
      <c r="Z1736" s="18"/>
      <c r="AA1736" s="18"/>
      <c r="AB1736" s="18"/>
      <c r="AC1736" s="24"/>
      <c r="AD1736" s="25"/>
      <c r="AE1736" s="71"/>
      <c r="AF1736" s="72"/>
    </row>
    <row r="1737" spans="23:32" x14ac:dyDescent="0.3">
      <c r="W1737" s="18"/>
      <c r="X1737" s="18"/>
      <c r="Y1737" s="18"/>
      <c r="Z1737" s="18"/>
      <c r="AA1737" s="18"/>
      <c r="AB1737" s="18"/>
      <c r="AC1737" s="24"/>
      <c r="AD1737" s="25"/>
      <c r="AE1737" s="71"/>
      <c r="AF1737" s="72"/>
    </row>
    <row r="1738" spans="23:32" x14ac:dyDescent="0.3">
      <c r="W1738" s="18"/>
      <c r="X1738" s="18"/>
      <c r="Y1738" s="18"/>
      <c r="Z1738" s="18"/>
      <c r="AA1738" s="18"/>
      <c r="AB1738" s="18"/>
      <c r="AC1738" s="24"/>
      <c r="AD1738" s="25"/>
      <c r="AE1738" s="71"/>
      <c r="AF1738" s="72"/>
    </row>
    <row r="1739" spans="23:32" x14ac:dyDescent="0.3">
      <c r="W1739" s="18"/>
      <c r="X1739" s="18"/>
      <c r="Y1739" s="18"/>
      <c r="Z1739" s="18"/>
      <c r="AA1739" s="18"/>
      <c r="AB1739" s="18"/>
      <c r="AC1739" s="24"/>
      <c r="AD1739" s="25"/>
      <c r="AE1739" s="71"/>
      <c r="AF1739" s="72"/>
    </row>
    <row r="1740" spans="23:32" x14ac:dyDescent="0.3">
      <c r="W1740" s="18"/>
      <c r="X1740" s="18"/>
      <c r="Y1740" s="18"/>
      <c r="Z1740" s="18"/>
      <c r="AA1740" s="18"/>
      <c r="AB1740" s="18"/>
      <c r="AC1740" s="24"/>
      <c r="AD1740" s="25"/>
      <c r="AE1740" s="71"/>
      <c r="AF1740" s="72"/>
    </row>
    <row r="1741" spans="23:32" x14ac:dyDescent="0.3">
      <c r="W1741" s="18"/>
      <c r="X1741" s="18"/>
      <c r="Y1741" s="18"/>
      <c r="Z1741" s="18"/>
      <c r="AA1741" s="18"/>
      <c r="AB1741" s="18"/>
      <c r="AC1741" s="24"/>
      <c r="AD1741" s="25"/>
      <c r="AE1741" s="71"/>
      <c r="AF1741" s="72"/>
    </row>
    <row r="1742" spans="23:32" x14ac:dyDescent="0.3">
      <c r="W1742" s="18"/>
      <c r="X1742" s="18"/>
      <c r="Y1742" s="18"/>
      <c r="Z1742" s="18"/>
      <c r="AA1742" s="18"/>
      <c r="AB1742" s="18"/>
      <c r="AC1742" s="24"/>
      <c r="AD1742" s="25"/>
      <c r="AE1742" s="71"/>
      <c r="AF1742" s="72"/>
    </row>
    <row r="1743" spans="23:32" x14ac:dyDescent="0.3">
      <c r="W1743" s="18"/>
      <c r="X1743" s="18"/>
      <c r="Y1743" s="18"/>
      <c r="Z1743" s="18"/>
      <c r="AA1743" s="18"/>
      <c r="AB1743" s="18"/>
      <c r="AC1743" s="24"/>
      <c r="AD1743" s="25"/>
      <c r="AE1743" s="71"/>
      <c r="AF1743" s="72"/>
    </row>
    <row r="1744" spans="23:32" x14ac:dyDescent="0.3">
      <c r="W1744" s="18"/>
      <c r="X1744" s="18"/>
      <c r="Y1744" s="18"/>
      <c r="Z1744" s="18"/>
      <c r="AA1744" s="18"/>
      <c r="AB1744" s="18"/>
      <c r="AC1744" s="24"/>
      <c r="AD1744" s="25"/>
      <c r="AE1744" s="71"/>
      <c r="AF1744" s="72"/>
    </row>
    <row r="1745" spans="23:32" x14ac:dyDescent="0.3">
      <c r="W1745" s="18"/>
      <c r="X1745" s="18"/>
      <c r="Y1745" s="18"/>
      <c r="Z1745" s="18"/>
      <c r="AA1745" s="18"/>
      <c r="AB1745" s="18"/>
      <c r="AC1745" s="24"/>
      <c r="AD1745" s="25"/>
      <c r="AE1745" s="71"/>
      <c r="AF1745" s="72"/>
    </row>
    <row r="1746" spans="23:32" x14ac:dyDescent="0.3">
      <c r="W1746" s="18"/>
      <c r="X1746" s="18"/>
      <c r="Y1746" s="18"/>
      <c r="Z1746" s="18"/>
      <c r="AA1746" s="18"/>
      <c r="AB1746" s="18"/>
      <c r="AC1746" s="24"/>
      <c r="AD1746" s="25"/>
      <c r="AE1746" s="71"/>
      <c r="AF1746" s="72"/>
    </row>
    <row r="1747" spans="23:32" x14ac:dyDescent="0.3">
      <c r="W1747" s="18"/>
      <c r="X1747" s="18"/>
      <c r="Y1747" s="18"/>
      <c r="Z1747" s="18"/>
      <c r="AA1747" s="18"/>
      <c r="AB1747" s="18"/>
      <c r="AC1747" s="24"/>
      <c r="AD1747" s="25"/>
      <c r="AE1747" s="71"/>
      <c r="AF1747" s="72"/>
    </row>
    <row r="1748" spans="23:32" x14ac:dyDescent="0.3">
      <c r="W1748" s="18"/>
      <c r="X1748" s="18"/>
      <c r="Y1748" s="18"/>
      <c r="Z1748" s="18"/>
      <c r="AA1748" s="18"/>
      <c r="AB1748" s="18"/>
      <c r="AC1748" s="24"/>
      <c r="AD1748" s="25"/>
      <c r="AE1748" s="71"/>
      <c r="AF1748" s="72"/>
    </row>
    <row r="1749" spans="23:32" x14ac:dyDescent="0.3">
      <c r="W1749" s="18"/>
      <c r="X1749" s="18"/>
      <c r="Y1749" s="18"/>
      <c r="Z1749" s="18"/>
      <c r="AA1749" s="18"/>
      <c r="AB1749" s="18"/>
      <c r="AC1749" s="24"/>
      <c r="AD1749" s="25"/>
      <c r="AE1749" s="71"/>
      <c r="AF1749" s="72"/>
    </row>
    <row r="1750" spans="23:32" x14ac:dyDescent="0.3">
      <c r="W1750" s="18"/>
      <c r="X1750" s="18"/>
      <c r="Y1750" s="18"/>
      <c r="Z1750" s="18"/>
      <c r="AA1750" s="18"/>
      <c r="AB1750" s="18"/>
      <c r="AC1750" s="24"/>
      <c r="AD1750" s="25"/>
      <c r="AE1750" s="71"/>
      <c r="AF1750" s="72"/>
    </row>
    <row r="1751" spans="23:32" x14ac:dyDescent="0.3">
      <c r="W1751" s="18"/>
      <c r="X1751" s="18"/>
      <c r="Y1751" s="18"/>
      <c r="Z1751" s="18"/>
      <c r="AA1751" s="18"/>
      <c r="AB1751" s="18"/>
      <c r="AC1751" s="24"/>
      <c r="AD1751" s="25"/>
      <c r="AE1751" s="71"/>
      <c r="AF1751" s="72"/>
    </row>
    <row r="1752" spans="23:32" x14ac:dyDescent="0.3">
      <c r="W1752" s="18"/>
      <c r="X1752" s="18"/>
      <c r="Y1752" s="18"/>
      <c r="Z1752" s="18"/>
      <c r="AA1752" s="18"/>
      <c r="AB1752" s="18"/>
      <c r="AC1752" s="24"/>
      <c r="AD1752" s="25"/>
      <c r="AE1752" s="71"/>
      <c r="AF1752" s="72"/>
    </row>
    <row r="1753" spans="23:32" x14ac:dyDescent="0.3">
      <c r="W1753" s="18"/>
      <c r="X1753" s="18"/>
      <c r="Y1753" s="18"/>
      <c r="Z1753" s="18"/>
      <c r="AA1753" s="18"/>
      <c r="AB1753" s="18"/>
      <c r="AC1753" s="24"/>
      <c r="AD1753" s="25"/>
      <c r="AE1753" s="71"/>
      <c r="AF1753" s="72"/>
    </row>
    <row r="1754" spans="23:32" x14ac:dyDescent="0.3">
      <c r="W1754" s="18"/>
      <c r="X1754" s="18"/>
      <c r="Y1754" s="18"/>
      <c r="Z1754" s="18"/>
      <c r="AA1754" s="18"/>
      <c r="AB1754" s="18"/>
      <c r="AC1754" s="24"/>
      <c r="AD1754" s="25"/>
      <c r="AE1754" s="71"/>
      <c r="AF1754" s="72"/>
    </row>
    <row r="1755" spans="23:32" x14ac:dyDescent="0.3">
      <c r="W1755" s="18"/>
      <c r="X1755" s="18"/>
      <c r="Y1755" s="18"/>
      <c r="Z1755" s="18"/>
      <c r="AA1755" s="18"/>
      <c r="AB1755" s="18"/>
      <c r="AC1755" s="24"/>
      <c r="AD1755" s="25"/>
      <c r="AE1755" s="71"/>
      <c r="AF1755" s="72"/>
    </row>
    <row r="1756" spans="23:32" x14ac:dyDescent="0.3">
      <c r="W1756" s="18"/>
      <c r="X1756" s="18"/>
      <c r="Y1756" s="18"/>
      <c r="Z1756" s="18"/>
      <c r="AA1756" s="18"/>
      <c r="AB1756" s="18"/>
      <c r="AC1756" s="24"/>
      <c r="AD1756" s="25"/>
      <c r="AE1756" s="71"/>
      <c r="AF1756" s="72"/>
    </row>
    <row r="1757" spans="23:32" x14ac:dyDescent="0.3">
      <c r="W1757" s="18"/>
      <c r="X1757" s="18"/>
      <c r="Y1757" s="18"/>
      <c r="Z1757" s="18"/>
      <c r="AA1757" s="18"/>
      <c r="AB1757" s="18"/>
      <c r="AC1757" s="24"/>
      <c r="AD1757" s="25"/>
      <c r="AE1757" s="71"/>
      <c r="AF1757" s="72"/>
    </row>
    <row r="1758" spans="23:32" x14ac:dyDescent="0.3">
      <c r="W1758" s="18"/>
      <c r="X1758" s="18"/>
      <c r="Y1758" s="18"/>
      <c r="Z1758" s="18"/>
      <c r="AA1758" s="18"/>
      <c r="AB1758" s="18"/>
      <c r="AC1758" s="24"/>
      <c r="AD1758" s="25"/>
      <c r="AE1758" s="71"/>
      <c r="AF1758" s="72"/>
    </row>
    <row r="1759" spans="23:32" x14ac:dyDescent="0.3">
      <c r="W1759" s="18"/>
      <c r="X1759" s="18"/>
      <c r="Y1759" s="18"/>
      <c r="Z1759" s="18"/>
      <c r="AA1759" s="18"/>
      <c r="AB1759" s="18"/>
      <c r="AC1759" s="24"/>
      <c r="AD1759" s="25"/>
      <c r="AE1759" s="71"/>
      <c r="AF1759" s="72"/>
    </row>
    <row r="1760" spans="23:32" x14ac:dyDescent="0.3">
      <c r="W1760" s="18"/>
      <c r="X1760" s="18"/>
      <c r="Y1760" s="18"/>
      <c r="Z1760" s="18"/>
      <c r="AA1760" s="18"/>
      <c r="AB1760" s="18"/>
      <c r="AC1760" s="24"/>
      <c r="AD1760" s="25"/>
      <c r="AE1760" s="71"/>
      <c r="AF1760" s="72"/>
    </row>
    <row r="1761" spans="23:32" x14ac:dyDescent="0.3">
      <c r="W1761" s="18"/>
      <c r="X1761" s="18"/>
      <c r="Y1761" s="18"/>
      <c r="Z1761" s="18"/>
      <c r="AA1761" s="18"/>
      <c r="AB1761" s="18"/>
      <c r="AC1761" s="24"/>
      <c r="AD1761" s="25"/>
      <c r="AE1761" s="71"/>
      <c r="AF1761" s="72"/>
    </row>
    <row r="1762" spans="23:32" x14ac:dyDescent="0.3">
      <c r="W1762" s="18"/>
      <c r="X1762" s="18"/>
      <c r="Y1762" s="18"/>
      <c r="Z1762" s="18"/>
      <c r="AA1762" s="18"/>
      <c r="AB1762" s="18"/>
      <c r="AC1762" s="24"/>
      <c r="AD1762" s="25"/>
      <c r="AE1762" s="71"/>
      <c r="AF1762" s="72"/>
    </row>
    <row r="1763" spans="23:32" x14ac:dyDescent="0.3">
      <c r="W1763" s="18"/>
      <c r="X1763" s="18"/>
      <c r="Y1763" s="18"/>
      <c r="Z1763" s="18"/>
      <c r="AA1763" s="18"/>
      <c r="AB1763" s="18"/>
      <c r="AC1763" s="24"/>
      <c r="AD1763" s="25"/>
      <c r="AE1763" s="71"/>
      <c r="AF1763" s="72"/>
    </row>
    <row r="1764" spans="23:32" x14ac:dyDescent="0.3">
      <c r="W1764" s="18"/>
      <c r="X1764" s="18"/>
      <c r="Y1764" s="18"/>
      <c r="Z1764" s="18"/>
      <c r="AA1764" s="18"/>
      <c r="AB1764" s="18"/>
      <c r="AC1764" s="24"/>
      <c r="AD1764" s="25"/>
      <c r="AE1764" s="71"/>
      <c r="AF1764" s="72"/>
    </row>
    <row r="1765" spans="23:32" x14ac:dyDescent="0.3">
      <c r="W1765" s="18"/>
      <c r="X1765" s="18"/>
      <c r="Y1765" s="18"/>
      <c r="Z1765" s="18"/>
      <c r="AA1765" s="18"/>
      <c r="AB1765" s="18"/>
      <c r="AC1765" s="24"/>
      <c r="AD1765" s="25"/>
      <c r="AE1765" s="71"/>
      <c r="AF1765" s="72"/>
    </row>
    <row r="1766" spans="23:32" x14ac:dyDescent="0.3">
      <c r="W1766" s="18"/>
      <c r="X1766" s="18"/>
      <c r="Y1766" s="18"/>
      <c r="Z1766" s="18"/>
      <c r="AA1766" s="18"/>
      <c r="AB1766" s="18"/>
      <c r="AC1766" s="24"/>
      <c r="AD1766" s="25"/>
      <c r="AE1766" s="71"/>
      <c r="AF1766" s="72"/>
    </row>
    <row r="1767" spans="23:32" x14ac:dyDescent="0.3">
      <c r="W1767" s="18"/>
      <c r="X1767" s="18"/>
      <c r="Y1767" s="18"/>
      <c r="Z1767" s="18"/>
      <c r="AA1767" s="18"/>
      <c r="AB1767" s="18"/>
      <c r="AC1767" s="24"/>
      <c r="AD1767" s="25"/>
      <c r="AE1767" s="71"/>
      <c r="AF1767" s="72"/>
    </row>
    <row r="1768" spans="23:32" x14ac:dyDescent="0.3">
      <c r="W1768" s="18"/>
      <c r="X1768" s="18"/>
      <c r="Y1768" s="18"/>
      <c r="Z1768" s="18"/>
      <c r="AA1768" s="18"/>
      <c r="AB1768" s="18"/>
      <c r="AC1768" s="24"/>
      <c r="AD1768" s="25"/>
      <c r="AE1768" s="71"/>
      <c r="AF1768" s="72"/>
    </row>
    <row r="1769" spans="23:32" x14ac:dyDescent="0.3">
      <c r="W1769" s="18"/>
      <c r="X1769" s="18"/>
      <c r="Y1769" s="18"/>
      <c r="Z1769" s="18"/>
      <c r="AA1769" s="18"/>
      <c r="AB1769" s="18"/>
      <c r="AC1769" s="24"/>
      <c r="AD1769" s="25"/>
      <c r="AE1769" s="71"/>
      <c r="AF1769" s="72"/>
    </row>
    <row r="1770" spans="23:32" x14ac:dyDescent="0.3">
      <c r="W1770" s="18"/>
      <c r="X1770" s="18"/>
      <c r="Y1770" s="18"/>
      <c r="Z1770" s="18"/>
      <c r="AA1770" s="18"/>
      <c r="AB1770" s="18"/>
      <c r="AC1770" s="24"/>
      <c r="AD1770" s="25"/>
      <c r="AE1770" s="71"/>
      <c r="AF1770" s="72"/>
    </row>
    <row r="1771" spans="23:32" x14ac:dyDescent="0.3">
      <c r="W1771" s="18"/>
      <c r="X1771" s="18"/>
      <c r="Y1771" s="18"/>
      <c r="Z1771" s="18"/>
      <c r="AA1771" s="18"/>
      <c r="AB1771" s="18"/>
      <c r="AC1771" s="24"/>
      <c r="AD1771" s="25"/>
      <c r="AE1771" s="71"/>
      <c r="AF1771" s="72"/>
    </row>
    <row r="1772" spans="23:32" x14ac:dyDescent="0.3">
      <c r="W1772" s="18"/>
      <c r="X1772" s="18"/>
      <c r="Y1772" s="18"/>
      <c r="Z1772" s="18"/>
      <c r="AA1772" s="18"/>
      <c r="AB1772" s="18"/>
      <c r="AC1772" s="24"/>
      <c r="AD1772" s="25"/>
      <c r="AE1772" s="71"/>
      <c r="AF1772" s="72"/>
    </row>
    <row r="1773" spans="23:32" x14ac:dyDescent="0.3">
      <c r="W1773" s="18"/>
      <c r="X1773" s="18"/>
      <c r="Y1773" s="18"/>
      <c r="Z1773" s="18"/>
      <c r="AA1773" s="18"/>
      <c r="AB1773" s="18"/>
      <c r="AC1773" s="24"/>
      <c r="AD1773" s="25"/>
      <c r="AE1773" s="71"/>
      <c r="AF1773" s="72"/>
    </row>
    <row r="1774" spans="23:32" x14ac:dyDescent="0.3">
      <c r="W1774" s="18"/>
      <c r="X1774" s="18"/>
      <c r="Y1774" s="18"/>
      <c r="Z1774" s="18"/>
      <c r="AA1774" s="18"/>
      <c r="AB1774" s="18"/>
      <c r="AC1774" s="24"/>
      <c r="AD1774" s="25"/>
      <c r="AE1774" s="71"/>
      <c r="AF1774" s="72"/>
    </row>
    <row r="1775" spans="23:32" x14ac:dyDescent="0.3">
      <c r="W1775" s="18"/>
      <c r="X1775" s="18"/>
      <c r="Y1775" s="18"/>
      <c r="Z1775" s="18"/>
      <c r="AA1775" s="18"/>
      <c r="AB1775" s="18"/>
      <c r="AC1775" s="24"/>
      <c r="AD1775" s="25"/>
      <c r="AE1775" s="71"/>
      <c r="AF1775" s="72"/>
    </row>
    <row r="1776" spans="23:32" x14ac:dyDescent="0.3">
      <c r="W1776" s="18"/>
      <c r="X1776" s="18"/>
      <c r="Y1776" s="18"/>
      <c r="Z1776" s="18"/>
      <c r="AA1776" s="18"/>
      <c r="AB1776" s="18"/>
      <c r="AC1776" s="24"/>
      <c r="AD1776" s="25"/>
      <c r="AE1776" s="71"/>
      <c r="AF1776" s="72"/>
    </row>
    <row r="1777" spans="23:32" x14ac:dyDescent="0.3">
      <c r="W1777" s="18"/>
      <c r="X1777" s="18"/>
      <c r="Y1777" s="18"/>
      <c r="Z1777" s="18"/>
      <c r="AA1777" s="18"/>
      <c r="AB1777" s="18"/>
      <c r="AC1777" s="24"/>
      <c r="AD1777" s="25"/>
      <c r="AE1777" s="71"/>
      <c r="AF1777" s="72"/>
    </row>
    <row r="1778" spans="23:32" x14ac:dyDescent="0.3">
      <c r="W1778" s="18"/>
      <c r="X1778" s="18"/>
      <c r="Y1778" s="18"/>
      <c r="Z1778" s="18"/>
      <c r="AA1778" s="18"/>
      <c r="AB1778" s="18"/>
      <c r="AC1778" s="24"/>
      <c r="AD1778" s="25"/>
      <c r="AE1778" s="71"/>
      <c r="AF1778" s="72"/>
    </row>
    <row r="1779" spans="23:32" x14ac:dyDescent="0.3">
      <c r="W1779" s="18"/>
      <c r="X1779" s="18"/>
      <c r="Y1779" s="18"/>
      <c r="Z1779" s="18"/>
      <c r="AA1779" s="18"/>
      <c r="AB1779" s="18"/>
      <c r="AC1779" s="24"/>
      <c r="AD1779" s="25"/>
      <c r="AE1779" s="71"/>
      <c r="AF1779" s="72"/>
    </row>
    <row r="1780" spans="23:32" x14ac:dyDescent="0.3">
      <c r="W1780" s="18"/>
      <c r="X1780" s="18"/>
      <c r="Y1780" s="18"/>
      <c r="Z1780" s="18"/>
      <c r="AA1780" s="18"/>
      <c r="AB1780" s="18"/>
      <c r="AC1780" s="24"/>
      <c r="AD1780" s="25"/>
      <c r="AE1780" s="71"/>
      <c r="AF1780" s="72"/>
    </row>
    <row r="1781" spans="23:32" x14ac:dyDescent="0.3">
      <c r="W1781" s="18"/>
      <c r="X1781" s="18"/>
      <c r="Y1781" s="18"/>
      <c r="Z1781" s="18"/>
      <c r="AA1781" s="18"/>
      <c r="AB1781" s="18"/>
      <c r="AC1781" s="24"/>
      <c r="AD1781" s="25"/>
      <c r="AE1781" s="71"/>
      <c r="AF1781" s="72"/>
    </row>
    <row r="1782" spans="23:32" x14ac:dyDescent="0.3">
      <c r="W1782" s="18"/>
      <c r="X1782" s="18"/>
      <c r="Y1782" s="18"/>
      <c r="Z1782" s="18"/>
      <c r="AA1782" s="18"/>
      <c r="AB1782" s="18"/>
      <c r="AC1782" s="24"/>
      <c r="AD1782" s="25"/>
      <c r="AE1782" s="71"/>
      <c r="AF1782" s="72"/>
    </row>
    <row r="1783" spans="23:32" x14ac:dyDescent="0.3">
      <c r="W1783" s="18"/>
      <c r="X1783" s="18"/>
      <c r="Y1783" s="18"/>
      <c r="Z1783" s="18"/>
      <c r="AA1783" s="18"/>
      <c r="AB1783" s="18"/>
      <c r="AC1783" s="24"/>
      <c r="AD1783" s="25"/>
      <c r="AE1783" s="71"/>
      <c r="AF1783" s="72"/>
    </row>
    <row r="1784" spans="23:32" x14ac:dyDescent="0.3">
      <c r="W1784" s="18"/>
      <c r="X1784" s="18"/>
      <c r="Y1784" s="18"/>
      <c r="Z1784" s="18"/>
      <c r="AA1784" s="18"/>
      <c r="AB1784" s="18"/>
      <c r="AC1784" s="24"/>
      <c r="AD1784" s="25"/>
      <c r="AE1784" s="71"/>
      <c r="AF1784" s="72"/>
    </row>
    <row r="1785" spans="23:32" x14ac:dyDescent="0.3">
      <c r="W1785" s="18"/>
      <c r="X1785" s="18"/>
      <c r="Y1785" s="18"/>
      <c r="Z1785" s="18"/>
      <c r="AA1785" s="18"/>
      <c r="AB1785" s="18"/>
      <c r="AC1785" s="24"/>
      <c r="AD1785" s="25"/>
      <c r="AE1785" s="71"/>
      <c r="AF1785" s="72"/>
    </row>
    <row r="1786" spans="23:32" x14ac:dyDescent="0.3">
      <c r="W1786" s="18"/>
      <c r="X1786" s="18"/>
      <c r="Y1786" s="18"/>
      <c r="Z1786" s="18"/>
      <c r="AA1786" s="18"/>
      <c r="AB1786" s="18"/>
      <c r="AC1786" s="24"/>
      <c r="AD1786" s="25"/>
      <c r="AE1786" s="71"/>
      <c r="AF1786" s="72"/>
    </row>
    <row r="1787" spans="23:32" x14ac:dyDescent="0.3">
      <c r="W1787" s="18"/>
      <c r="X1787" s="18"/>
      <c r="Y1787" s="18"/>
      <c r="Z1787" s="18"/>
      <c r="AA1787" s="18"/>
      <c r="AB1787" s="18"/>
      <c r="AC1787" s="24"/>
      <c r="AD1787" s="25"/>
      <c r="AE1787" s="71"/>
      <c r="AF1787" s="72"/>
    </row>
    <row r="1788" spans="23:32" x14ac:dyDescent="0.3">
      <c r="W1788" s="18"/>
      <c r="X1788" s="18"/>
      <c r="Y1788" s="18"/>
      <c r="Z1788" s="18"/>
      <c r="AA1788" s="18"/>
      <c r="AB1788" s="18"/>
      <c r="AC1788" s="24"/>
      <c r="AD1788" s="25"/>
      <c r="AE1788" s="71"/>
      <c r="AF1788" s="72"/>
    </row>
    <row r="1789" spans="23:32" x14ac:dyDescent="0.3">
      <c r="W1789" s="18"/>
      <c r="X1789" s="18"/>
      <c r="Y1789" s="18"/>
      <c r="Z1789" s="18"/>
      <c r="AA1789" s="18"/>
      <c r="AB1789" s="18"/>
      <c r="AC1789" s="24"/>
      <c r="AD1789" s="25"/>
      <c r="AE1789" s="71"/>
      <c r="AF1789" s="72"/>
    </row>
    <row r="1790" spans="23:32" x14ac:dyDescent="0.3">
      <c r="W1790" s="18"/>
      <c r="X1790" s="18"/>
      <c r="Y1790" s="18"/>
      <c r="Z1790" s="18"/>
      <c r="AA1790" s="18"/>
      <c r="AB1790" s="18"/>
      <c r="AC1790" s="24"/>
      <c r="AD1790" s="25"/>
      <c r="AE1790" s="71"/>
      <c r="AF1790" s="72"/>
    </row>
    <row r="1791" spans="23:32" x14ac:dyDescent="0.3">
      <c r="W1791" s="18"/>
      <c r="X1791" s="18"/>
      <c r="Y1791" s="18"/>
      <c r="Z1791" s="18"/>
      <c r="AA1791" s="18"/>
      <c r="AB1791" s="18"/>
      <c r="AC1791" s="24"/>
      <c r="AD1791" s="25"/>
      <c r="AE1791" s="71"/>
      <c r="AF1791" s="72"/>
    </row>
    <row r="1792" spans="23:32" x14ac:dyDescent="0.3">
      <c r="W1792" s="18"/>
      <c r="X1792" s="18"/>
      <c r="Y1792" s="18"/>
      <c r="Z1792" s="18"/>
      <c r="AA1792" s="18"/>
      <c r="AB1792" s="18"/>
      <c r="AC1792" s="24"/>
      <c r="AD1792" s="25"/>
      <c r="AE1792" s="71"/>
      <c r="AF1792" s="72"/>
    </row>
    <row r="1793" spans="23:32" x14ac:dyDescent="0.3">
      <c r="W1793" s="18"/>
      <c r="X1793" s="18"/>
      <c r="Y1793" s="18"/>
      <c r="Z1793" s="18"/>
      <c r="AA1793" s="18"/>
      <c r="AB1793" s="18"/>
      <c r="AC1793" s="24"/>
      <c r="AD1793" s="25"/>
      <c r="AE1793" s="71"/>
      <c r="AF1793" s="72"/>
    </row>
    <row r="1794" spans="23:32" x14ac:dyDescent="0.3">
      <c r="W1794" s="18"/>
      <c r="X1794" s="18"/>
      <c r="Y1794" s="18"/>
      <c r="Z1794" s="18"/>
      <c r="AA1794" s="18"/>
      <c r="AB1794" s="18"/>
      <c r="AC1794" s="24"/>
      <c r="AD1794" s="25"/>
      <c r="AE1794" s="71"/>
      <c r="AF1794" s="72"/>
    </row>
    <row r="1795" spans="23:32" x14ac:dyDescent="0.3">
      <c r="W1795" s="18"/>
      <c r="X1795" s="18"/>
      <c r="Y1795" s="18"/>
      <c r="Z1795" s="18"/>
      <c r="AA1795" s="18"/>
      <c r="AB1795" s="18"/>
      <c r="AC1795" s="24"/>
      <c r="AD1795" s="25"/>
      <c r="AE1795" s="71"/>
      <c r="AF1795" s="72"/>
    </row>
    <row r="1796" spans="23:32" x14ac:dyDescent="0.3">
      <c r="W1796" s="18"/>
      <c r="X1796" s="18"/>
      <c r="Y1796" s="18"/>
      <c r="Z1796" s="18"/>
      <c r="AA1796" s="18"/>
      <c r="AB1796" s="18"/>
      <c r="AC1796" s="24"/>
      <c r="AD1796" s="25"/>
      <c r="AE1796" s="71"/>
      <c r="AF1796" s="72"/>
    </row>
    <row r="1797" spans="23:32" x14ac:dyDescent="0.3">
      <c r="W1797" s="18"/>
      <c r="X1797" s="18"/>
      <c r="Y1797" s="18"/>
      <c r="Z1797" s="18"/>
      <c r="AA1797" s="18"/>
      <c r="AB1797" s="18"/>
      <c r="AC1797" s="24"/>
      <c r="AD1797" s="25"/>
      <c r="AE1797" s="71"/>
      <c r="AF1797" s="72"/>
    </row>
    <row r="1798" spans="23:32" x14ac:dyDescent="0.3">
      <c r="W1798" s="18"/>
      <c r="X1798" s="18"/>
      <c r="Y1798" s="18"/>
      <c r="Z1798" s="18"/>
      <c r="AA1798" s="18"/>
      <c r="AB1798" s="18"/>
      <c r="AC1798" s="24"/>
      <c r="AD1798" s="25"/>
      <c r="AE1798" s="71"/>
      <c r="AF1798" s="72"/>
    </row>
    <row r="1799" spans="23:32" x14ac:dyDescent="0.3">
      <c r="W1799" s="18"/>
      <c r="X1799" s="18"/>
      <c r="Y1799" s="18"/>
      <c r="Z1799" s="18"/>
      <c r="AA1799" s="18"/>
      <c r="AB1799" s="18"/>
      <c r="AC1799" s="24"/>
      <c r="AD1799" s="25"/>
      <c r="AE1799" s="71"/>
      <c r="AF1799" s="72"/>
    </row>
    <row r="1800" spans="23:32" x14ac:dyDescent="0.3">
      <c r="W1800" s="18"/>
      <c r="X1800" s="18"/>
      <c r="Y1800" s="18"/>
      <c r="Z1800" s="18"/>
      <c r="AA1800" s="18"/>
      <c r="AB1800" s="18"/>
      <c r="AC1800" s="24"/>
      <c r="AD1800" s="25"/>
      <c r="AE1800" s="71"/>
      <c r="AF1800" s="72"/>
    </row>
    <row r="1801" spans="23:32" x14ac:dyDescent="0.3">
      <c r="W1801" s="18"/>
      <c r="X1801" s="18"/>
      <c r="Y1801" s="18"/>
      <c r="Z1801" s="18"/>
      <c r="AA1801" s="18"/>
      <c r="AB1801" s="18"/>
      <c r="AC1801" s="24"/>
      <c r="AD1801" s="25"/>
      <c r="AE1801" s="71"/>
      <c r="AF1801" s="72"/>
    </row>
    <row r="1802" spans="23:32" x14ac:dyDescent="0.3">
      <c r="W1802" s="18"/>
      <c r="X1802" s="18"/>
      <c r="Y1802" s="18"/>
      <c r="Z1802" s="18"/>
      <c r="AA1802" s="18"/>
      <c r="AB1802" s="18"/>
      <c r="AC1802" s="24"/>
      <c r="AD1802" s="25"/>
      <c r="AE1802" s="71"/>
      <c r="AF1802" s="72"/>
    </row>
    <row r="1803" spans="23:32" x14ac:dyDescent="0.3">
      <c r="W1803" s="18"/>
      <c r="X1803" s="18"/>
      <c r="Y1803" s="18"/>
      <c r="Z1803" s="18"/>
      <c r="AA1803" s="18"/>
      <c r="AB1803" s="18"/>
      <c r="AC1803" s="24"/>
      <c r="AD1803" s="25"/>
      <c r="AE1803" s="71"/>
      <c r="AF1803" s="72"/>
    </row>
    <row r="1804" spans="23:32" x14ac:dyDescent="0.3">
      <c r="W1804" s="18"/>
      <c r="X1804" s="18"/>
      <c r="Y1804" s="18"/>
      <c r="Z1804" s="18"/>
      <c r="AA1804" s="18"/>
      <c r="AB1804" s="18"/>
      <c r="AC1804" s="24"/>
      <c r="AD1804" s="25"/>
      <c r="AE1804" s="71"/>
      <c r="AF1804" s="72"/>
    </row>
    <row r="1805" spans="23:32" x14ac:dyDescent="0.3">
      <c r="W1805" s="18"/>
      <c r="X1805" s="18"/>
      <c r="Y1805" s="18"/>
      <c r="Z1805" s="18"/>
      <c r="AA1805" s="18"/>
      <c r="AB1805" s="18"/>
      <c r="AC1805" s="24"/>
      <c r="AD1805" s="25"/>
      <c r="AE1805" s="71"/>
      <c r="AF1805" s="72"/>
    </row>
    <row r="1806" spans="23:32" x14ac:dyDescent="0.3">
      <c r="W1806" s="18"/>
      <c r="X1806" s="18"/>
      <c r="Y1806" s="18"/>
      <c r="Z1806" s="18"/>
      <c r="AA1806" s="18"/>
      <c r="AB1806" s="18"/>
      <c r="AC1806" s="24"/>
      <c r="AD1806" s="25"/>
      <c r="AE1806" s="71"/>
      <c r="AF1806" s="72"/>
    </row>
    <row r="1807" spans="23:32" x14ac:dyDescent="0.3">
      <c r="W1807" s="18"/>
      <c r="X1807" s="18"/>
      <c r="Y1807" s="18"/>
      <c r="Z1807" s="18"/>
      <c r="AA1807" s="18"/>
      <c r="AB1807" s="18"/>
      <c r="AC1807" s="24"/>
      <c r="AD1807" s="25"/>
      <c r="AE1807" s="71"/>
      <c r="AF1807" s="72"/>
    </row>
    <row r="1808" spans="23:32" x14ac:dyDescent="0.3">
      <c r="W1808" s="18"/>
      <c r="X1808" s="18"/>
      <c r="Y1808" s="18"/>
      <c r="Z1808" s="18"/>
      <c r="AA1808" s="18"/>
      <c r="AB1808" s="18"/>
      <c r="AC1808" s="24"/>
      <c r="AD1808" s="25"/>
      <c r="AE1808" s="71"/>
      <c r="AF1808" s="72"/>
    </row>
    <row r="1809" spans="23:32" x14ac:dyDescent="0.3">
      <c r="W1809" s="18"/>
      <c r="X1809" s="18"/>
      <c r="Y1809" s="18"/>
      <c r="Z1809" s="18"/>
      <c r="AA1809" s="18"/>
      <c r="AB1809" s="18"/>
      <c r="AC1809" s="24"/>
      <c r="AD1809" s="25"/>
      <c r="AE1809" s="71"/>
      <c r="AF1809" s="72"/>
    </row>
    <row r="1810" spans="23:32" x14ac:dyDescent="0.3">
      <c r="W1810" s="18"/>
      <c r="X1810" s="18"/>
      <c r="Y1810" s="18"/>
      <c r="Z1810" s="18"/>
      <c r="AA1810" s="18"/>
      <c r="AB1810" s="18"/>
      <c r="AC1810" s="24"/>
      <c r="AD1810" s="25"/>
      <c r="AE1810" s="71"/>
      <c r="AF1810" s="72"/>
    </row>
    <row r="1811" spans="23:32" x14ac:dyDescent="0.3">
      <c r="W1811" s="18"/>
      <c r="X1811" s="18"/>
      <c r="Y1811" s="18"/>
      <c r="Z1811" s="18"/>
      <c r="AA1811" s="18"/>
      <c r="AB1811" s="18"/>
      <c r="AC1811" s="24"/>
      <c r="AD1811" s="25"/>
      <c r="AE1811" s="71"/>
      <c r="AF1811" s="72"/>
    </row>
    <row r="1812" spans="23:32" x14ac:dyDescent="0.3">
      <c r="W1812" s="18"/>
      <c r="X1812" s="18"/>
      <c r="Y1812" s="18"/>
      <c r="Z1812" s="18"/>
      <c r="AA1812" s="18"/>
      <c r="AB1812" s="18"/>
      <c r="AC1812" s="24"/>
      <c r="AD1812" s="25"/>
      <c r="AE1812" s="71"/>
      <c r="AF1812" s="72"/>
    </row>
    <row r="1813" spans="23:32" x14ac:dyDescent="0.3">
      <c r="W1813" s="18"/>
      <c r="X1813" s="18"/>
      <c r="Y1813" s="18"/>
      <c r="Z1813" s="18"/>
      <c r="AA1813" s="18"/>
      <c r="AB1813" s="18"/>
      <c r="AC1813" s="24"/>
      <c r="AD1813" s="25"/>
      <c r="AE1813" s="71"/>
      <c r="AF1813" s="72"/>
    </row>
    <row r="1814" spans="23:32" x14ac:dyDescent="0.3">
      <c r="W1814" s="18"/>
      <c r="X1814" s="18"/>
      <c r="Y1814" s="18"/>
      <c r="Z1814" s="18"/>
      <c r="AA1814" s="18"/>
      <c r="AB1814" s="18"/>
      <c r="AC1814" s="24"/>
      <c r="AD1814" s="25"/>
      <c r="AE1814" s="71"/>
      <c r="AF1814" s="72"/>
    </row>
    <row r="1815" spans="23:32" x14ac:dyDescent="0.3">
      <c r="W1815" s="18"/>
      <c r="X1815" s="18"/>
      <c r="Y1815" s="18"/>
      <c r="Z1815" s="18"/>
      <c r="AA1815" s="18"/>
      <c r="AB1815" s="18"/>
      <c r="AC1815" s="24"/>
      <c r="AD1815" s="25"/>
      <c r="AE1815" s="71"/>
      <c r="AF1815" s="72"/>
    </row>
    <row r="1816" spans="23:32" x14ac:dyDescent="0.3">
      <c r="W1816" s="18"/>
      <c r="X1816" s="18"/>
      <c r="Y1816" s="18"/>
      <c r="Z1816" s="18"/>
      <c r="AA1816" s="18"/>
      <c r="AB1816" s="18"/>
      <c r="AC1816" s="24"/>
      <c r="AD1816" s="25"/>
      <c r="AE1816" s="71"/>
      <c r="AF1816" s="72"/>
    </row>
    <row r="1817" spans="23:32" x14ac:dyDescent="0.3">
      <c r="W1817" s="18"/>
      <c r="X1817" s="18"/>
      <c r="Y1817" s="18"/>
      <c r="Z1817" s="18"/>
      <c r="AA1817" s="18"/>
      <c r="AB1817" s="18"/>
      <c r="AC1817" s="24"/>
      <c r="AD1817" s="25"/>
      <c r="AE1817" s="71"/>
      <c r="AF1817" s="72"/>
    </row>
    <row r="1818" spans="23:32" x14ac:dyDescent="0.3">
      <c r="W1818" s="18"/>
      <c r="X1818" s="18"/>
      <c r="Y1818" s="18"/>
      <c r="Z1818" s="18"/>
      <c r="AA1818" s="18"/>
      <c r="AB1818" s="18"/>
      <c r="AC1818" s="24"/>
      <c r="AD1818" s="25"/>
      <c r="AE1818" s="71"/>
      <c r="AF1818" s="72"/>
    </row>
    <row r="1819" spans="23:32" x14ac:dyDescent="0.3">
      <c r="W1819" s="18"/>
      <c r="X1819" s="18"/>
      <c r="Y1819" s="18"/>
      <c r="Z1819" s="18"/>
      <c r="AA1819" s="18"/>
      <c r="AB1819" s="18"/>
      <c r="AC1819" s="24"/>
      <c r="AD1819" s="25"/>
      <c r="AE1819" s="71"/>
      <c r="AF1819" s="72"/>
    </row>
    <row r="1820" spans="23:32" x14ac:dyDescent="0.3">
      <c r="W1820" s="18"/>
      <c r="X1820" s="18"/>
      <c r="Y1820" s="18"/>
      <c r="Z1820" s="18"/>
      <c r="AA1820" s="18"/>
      <c r="AB1820" s="18"/>
      <c r="AC1820" s="24"/>
      <c r="AD1820" s="25"/>
      <c r="AE1820" s="71"/>
      <c r="AF1820" s="72"/>
    </row>
    <row r="1821" spans="23:32" x14ac:dyDescent="0.3">
      <c r="W1821" s="18"/>
      <c r="X1821" s="18"/>
      <c r="Y1821" s="18"/>
      <c r="Z1821" s="18"/>
      <c r="AA1821" s="18"/>
      <c r="AB1821" s="18"/>
      <c r="AC1821" s="24"/>
      <c r="AD1821" s="25"/>
      <c r="AE1821" s="71"/>
      <c r="AF1821" s="72"/>
    </row>
    <row r="1822" spans="23:32" x14ac:dyDescent="0.3">
      <c r="W1822" s="18"/>
      <c r="X1822" s="18"/>
      <c r="Y1822" s="18"/>
      <c r="Z1822" s="18"/>
      <c r="AA1822" s="18"/>
      <c r="AB1822" s="18"/>
      <c r="AC1822" s="24"/>
      <c r="AD1822" s="25"/>
      <c r="AE1822" s="71"/>
      <c r="AF1822" s="72"/>
    </row>
    <row r="1823" spans="23:32" x14ac:dyDescent="0.3">
      <c r="W1823" s="18"/>
      <c r="X1823" s="18"/>
      <c r="Y1823" s="18"/>
      <c r="Z1823" s="18"/>
      <c r="AA1823" s="18"/>
      <c r="AB1823" s="18"/>
      <c r="AC1823" s="24"/>
      <c r="AD1823" s="25"/>
      <c r="AE1823" s="71"/>
      <c r="AF1823" s="72"/>
    </row>
    <row r="1824" spans="23:32" x14ac:dyDescent="0.3">
      <c r="W1824" s="18"/>
      <c r="X1824" s="18"/>
      <c r="Y1824" s="18"/>
      <c r="Z1824" s="18"/>
      <c r="AA1824" s="18"/>
      <c r="AB1824" s="18"/>
      <c r="AC1824" s="24"/>
      <c r="AD1824" s="25"/>
      <c r="AE1824" s="71"/>
      <c r="AF1824" s="72"/>
    </row>
    <row r="1825" spans="23:32" x14ac:dyDescent="0.3">
      <c r="W1825" s="18"/>
      <c r="X1825" s="18"/>
      <c r="Y1825" s="18"/>
      <c r="Z1825" s="18"/>
      <c r="AA1825" s="18"/>
      <c r="AB1825" s="18"/>
      <c r="AC1825" s="24"/>
      <c r="AD1825" s="25"/>
      <c r="AE1825" s="71"/>
      <c r="AF1825" s="72"/>
    </row>
    <row r="1826" spans="23:32" x14ac:dyDescent="0.3">
      <c r="W1826" s="18"/>
      <c r="X1826" s="18"/>
      <c r="Y1826" s="18"/>
      <c r="Z1826" s="18"/>
      <c r="AA1826" s="18"/>
      <c r="AB1826" s="18"/>
      <c r="AC1826" s="24"/>
      <c r="AD1826" s="25"/>
      <c r="AE1826" s="71"/>
      <c r="AF1826" s="72"/>
    </row>
    <row r="1827" spans="23:32" x14ac:dyDescent="0.3">
      <c r="W1827" s="18"/>
      <c r="X1827" s="18"/>
      <c r="Y1827" s="18"/>
      <c r="Z1827" s="18"/>
      <c r="AA1827" s="18"/>
      <c r="AB1827" s="18"/>
      <c r="AC1827" s="24"/>
      <c r="AD1827" s="25"/>
      <c r="AE1827" s="71"/>
      <c r="AF1827" s="72"/>
    </row>
    <row r="1828" spans="23:32" x14ac:dyDescent="0.3">
      <c r="W1828" s="18"/>
      <c r="X1828" s="18"/>
      <c r="Y1828" s="18"/>
      <c r="Z1828" s="18"/>
      <c r="AA1828" s="18"/>
      <c r="AB1828" s="18"/>
      <c r="AC1828" s="24"/>
      <c r="AD1828" s="25"/>
      <c r="AE1828" s="71"/>
      <c r="AF1828" s="72"/>
    </row>
    <row r="1829" spans="23:32" x14ac:dyDescent="0.3">
      <c r="W1829" s="18"/>
      <c r="X1829" s="18"/>
      <c r="Y1829" s="18"/>
      <c r="Z1829" s="18"/>
      <c r="AA1829" s="18"/>
      <c r="AB1829" s="18"/>
      <c r="AC1829" s="24"/>
      <c r="AD1829" s="25"/>
      <c r="AE1829" s="71"/>
      <c r="AF1829" s="72"/>
    </row>
    <row r="1830" spans="23:32" x14ac:dyDescent="0.3">
      <c r="W1830" s="18"/>
      <c r="X1830" s="18"/>
      <c r="Y1830" s="18"/>
      <c r="Z1830" s="18"/>
      <c r="AA1830" s="18"/>
      <c r="AB1830" s="18"/>
      <c r="AC1830" s="24"/>
      <c r="AD1830" s="25"/>
      <c r="AE1830" s="71"/>
      <c r="AF1830" s="72"/>
    </row>
    <row r="1831" spans="23:32" x14ac:dyDescent="0.3">
      <c r="W1831" s="18"/>
      <c r="X1831" s="18"/>
      <c r="Y1831" s="18"/>
      <c r="Z1831" s="18"/>
      <c r="AA1831" s="18"/>
      <c r="AB1831" s="18"/>
      <c r="AC1831" s="24"/>
      <c r="AD1831" s="25"/>
      <c r="AE1831" s="71"/>
      <c r="AF1831" s="72"/>
    </row>
    <row r="1832" spans="23:32" x14ac:dyDescent="0.3">
      <c r="W1832" s="18"/>
      <c r="X1832" s="18"/>
      <c r="Y1832" s="18"/>
      <c r="Z1832" s="18"/>
      <c r="AA1832" s="18"/>
      <c r="AB1832" s="18"/>
      <c r="AC1832" s="24"/>
      <c r="AD1832" s="25"/>
      <c r="AE1832" s="71"/>
      <c r="AF1832" s="72"/>
    </row>
    <row r="1833" spans="23:32" x14ac:dyDescent="0.3">
      <c r="W1833" s="18"/>
      <c r="X1833" s="18"/>
      <c r="Y1833" s="18"/>
      <c r="Z1833" s="18"/>
      <c r="AA1833" s="18"/>
      <c r="AB1833" s="18"/>
      <c r="AC1833" s="24"/>
      <c r="AD1833" s="25"/>
      <c r="AE1833" s="71"/>
      <c r="AF1833" s="72"/>
    </row>
    <row r="1834" spans="23:32" x14ac:dyDescent="0.3">
      <c r="W1834" s="18"/>
      <c r="X1834" s="18"/>
      <c r="Y1834" s="18"/>
      <c r="Z1834" s="18"/>
      <c r="AA1834" s="18"/>
      <c r="AB1834" s="18"/>
      <c r="AC1834" s="24"/>
      <c r="AD1834" s="25"/>
      <c r="AE1834" s="71"/>
      <c r="AF1834" s="72"/>
    </row>
    <row r="1835" spans="23:32" x14ac:dyDescent="0.3">
      <c r="W1835" s="18"/>
      <c r="X1835" s="18"/>
      <c r="Y1835" s="18"/>
      <c r="Z1835" s="18"/>
      <c r="AA1835" s="18"/>
      <c r="AB1835" s="18"/>
      <c r="AC1835" s="24"/>
      <c r="AD1835" s="25"/>
      <c r="AE1835" s="71"/>
      <c r="AF1835" s="72"/>
    </row>
    <row r="1836" spans="23:32" x14ac:dyDescent="0.3">
      <c r="W1836" s="18"/>
      <c r="X1836" s="18"/>
      <c r="Y1836" s="18"/>
      <c r="Z1836" s="18"/>
      <c r="AA1836" s="18"/>
      <c r="AB1836" s="18"/>
      <c r="AC1836" s="24"/>
      <c r="AD1836" s="25"/>
      <c r="AE1836" s="71"/>
      <c r="AF1836" s="72"/>
    </row>
    <row r="1837" spans="23:32" x14ac:dyDescent="0.3">
      <c r="W1837" s="18"/>
      <c r="X1837" s="18"/>
      <c r="Y1837" s="18"/>
      <c r="Z1837" s="18"/>
      <c r="AA1837" s="18"/>
      <c r="AB1837" s="18"/>
      <c r="AC1837" s="24"/>
      <c r="AD1837" s="25"/>
      <c r="AE1837" s="71"/>
      <c r="AF1837" s="72"/>
    </row>
    <row r="1838" spans="23:32" x14ac:dyDescent="0.3">
      <c r="W1838" s="18"/>
      <c r="X1838" s="18"/>
      <c r="Y1838" s="18"/>
      <c r="Z1838" s="18"/>
      <c r="AA1838" s="18"/>
      <c r="AB1838" s="18"/>
      <c r="AC1838" s="24"/>
      <c r="AD1838" s="25"/>
      <c r="AE1838" s="71"/>
      <c r="AF1838" s="72"/>
    </row>
    <row r="1839" spans="23:32" x14ac:dyDescent="0.3">
      <c r="W1839" s="18"/>
      <c r="X1839" s="18"/>
      <c r="Y1839" s="18"/>
      <c r="Z1839" s="18"/>
      <c r="AA1839" s="18"/>
      <c r="AB1839" s="18"/>
      <c r="AC1839" s="24"/>
      <c r="AD1839" s="25"/>
      <c r="AE1839" s="71"/>
      <c r="AF1839" s="72"/>
    </row>
    <row r="1840" spans="23:32" x14ac:dyDescent="0.3">
      <c r="W1840" s="18"/>
      <c r="X1840" s="18"/>
      <c r="Y1840" s="18"/>
      <c r="Z1840" s="18"/>
      <c r="AA1840" s="18"/>
      <c r="AB1840" s="18"/>
      <c r="AC1840" s="24"/>
      <c r="AD1840" s="25"/>
      <c r="AE1840" s="71"/>
      <c r="AF1840" s="72"/>
    </row>
    <row r="1841" spans="23:32" x14ac:dyDescent="0.3">
      <c r="W1841" s="18"/>
      <c r="X1841" s="18"/>
      <c r="Y1841" s="18"/>
      <c r="Z1841" s="18"/>
      <c r="AA1841" s="18"/>
      <c r="AB1841" s="18"/>
      <c r="AC1841" s="24"/>
      <c r="AD1841" s="25"/>
      <c r="AE1841" s="71"/>
      <c r="AF1841" s="72"/>
    </row>
    <row r="1842" spans="23:32" x14ac:dyDescent="0.3">
      <c r="W1842" s="18"/>
      <c r="X1842" s="18"/>
      <c r="Y1842" s="18"/>
      <c r="Z1842" s="18"/>
      <c r="AA1842" s="18"/>
      <c r="AB1842" s="18"/>
      <c r="AC1842" s="24"/>
      <c r="AD1842" s="25"/>
      <c r="AE1842" s="71"/>
      <c r="AF1842" s="72"/>
    </row>
    <row r="1843" spans="23:32" x14ac:dyDescent="0.3">
      <c r="W1843" s="18"/>
      <c r="X1843" s="18"/>
      <c r="Y1843" s="18"/>
      <c r="Z1843" s="18"/>
      <c r="AA1843" s="18"/>
      <c r="AB1843" s="18"/>
      <c r="AC1843" s="24"/>
      <c r="AD1843" s="25"/>
      <c r="AE1843" s="71"/>
      <c r="AF1843" s="72"/>
    </row>
    <row r="1844" spans="23:32" x14ac:dyDescent="0.3">
      <c r="W1844" s="18"/>
      <c r="X1844" s="18"/>
      <c r="Y1844" s="18"/>
      <c r="Z1844" s="18"/>
      <c r="AA1844" s="18"/>
      <c r="AB1844" s="18"/>
      <c r="AC1844" s="24"/>
      <c r="AD1844" s="25"/>
      <c r="AE1844" s="71"/>
      <c r="AF1844" s="72"/>
    </row>
    <row r="1845" spans="23:32" x14ac:dyDescent="0.3">
      <c r="W1845" s="18"/>
      <c r="X1845" s="18"/>
      <c r="Y1845" s="18"/>
      <c r="Z1845" s="18"/>
      <c r="AA1845" s="18"/>
      <c r="AB1845" s="18"/>
      <c r="AC1845" s="24"/>
      <c r="AD1845" s="25"/>
      <c r="AE1845" s="71"/>
      <c r="AF1845" s="72"/>
    </row>
    <row r="1846" spans="23:32" x14ac:dyDescent="0.3">
      <c r="W1846" s="18"/>
      <c r="X1846" s="18"/>
      <c r="Y1846" s="18"/>
      <c r="Z1846" s="18"/>
      <c r="AA1846" s="18"/>
      <c r="AB1846" s="18"/>
      <c r="AC1846" s="24"/>
      <c r="AD1846" s="25"/>
      <c r="AE1846" s="71"/>
      <c r="AF1846" s="72"/>
    </row>
    <row r="1847" spans="23:32" x14ac:dyDescent="0.3">
      <c r="W1847" s="18"/>
      <c r="X1847" s="18"/>
      <c r="Y1847" s="18"/>
      <c r="Z1847" s="18"/>
      <c r="AA1847" s="18"/>
      <c r="AB1847" s="18"/>
      <c r="AC1847" s="24"/>
      <c r="AD1847" s="25"/>
      <c r="AE1847" s="71"/>
      <c r="AF1847" s="72"/>
    </row>
    <row r="1848" spans="23:32" x14ac:dyDescent="0.3">
      <c r="W1848" s="18"/>
      <c r="X1848" s="18"/>
      <c r="Y1848" s="18"/>
      <c r="Z1848" s="18"/>
      <c r="AA1848" s="18"/>
      <c r="AB1848" s="18"/>
      <c r="AC1848" s="24"/>
      <c r="AD1848" s="25"/>
      <c r="AE1848" s="71"/>
      <c r="AF1848" s="72"/>
    </row>
    <row r="1849" spans="23:32" x14ac:dyDescent="0.3">
      <c r="W1849" s="18"/>
      <c r="X1849" s="18"/>
      <c r="Y1849" s="18"/>
      <c r="Z1849" s="18"/>
      <c r="AA1849" s="18"/>
      <c r="AB1849" s="18"/>
      <c r="AC1849" s="24"/>
      <c r="AD1849" s="25"/>
      <c r="AE1849" s="71"/>
      <c r="AF1849" s="72"/>
    </row>
    <row r="1850" spans="23:32" x14ac:dyDescent="0.3">
      <c r="W1850" s="18"/>
      <c r="X1850" s="18"/>
      <c r="Y1850" s="18"/>
      <c r="Z1850" s="18"/>
      <c r="AA1850" s="18"/>
      <c r="AB1850" s="18"/>
      <c r="AC1850" s="24"/>
      <c r="AD1850" s="25"/>
      <c r="AE1850" s="71"/>
      <c r="AF1850" s="72"/>
    </row>
    <row r="1851" spans="23:32" x14ac:dyDescent="0.3">
      <c r="W1851" s="18"/>
      <c r="X1851" s="18"/>
      <c r="Y1851" s="18"/>
      <c r="Z1851" s="18"/>
      <c r="AA1851" s="18"/>
      <c r="AB1851" s="18"/>
      <c r="AC1851" s="24"/>
      <c r="AD1851" s="25"/>
      <c r="AE1851" s="71"/>
      <c r="AF1851" s="72"/>
    </row>
    <row r="1852" spans="23:32" x14ac:dyDescent="0.3">
      <c r="W1852" s="18"/>
      <c r="X1852" s="18"/>
      <c r="Y1852" s="18"/>
      <c r="Z1852" s="18"/>
      <c r="AA1852" s="18"/>
      <c r="AB1852" s="18"/>
      <c r="AC1852" s="24"/>
      <c r="AD1852" s="25"/>
      <c r="AE1852" s="71"/>
      <c r="AF1852" s="72"/>
    </row>
    <row r="1853" spans="23:32" x14ac:dyDescent="0.3">
      <c r="W1853" s="18"/>
      <c r="X1853" s="18"/>
      <c r="Y1853" s="18"/>
      <c r="Z1853" s="18"/>
      <c r="AA1853" s="18"/>
      <c r="AB1853" s="18"/>
      <c r="AC1853" s="24"/>
      <c r="AD1853" s="25"/>
      <c r="AE1853" s="71"/>
      <c r="AF1853" s="72"/>
    </row>
    <row r="1854" spans="23:32" x14ac:dyDescent="0.3">
      <c r="W1854" s="18"/>
      <c r="X1854" s="18"/>
      <c r="Y1854" s="18"/>
      <c r="Z1854" s="18"/>
      <c r="AA1854" s="18"/>
      <c r="AB1854" s="18"/>
      <c r="AC1854" s="24"/>
      <c r="AD1854" s="25"/>
      <c r="AE1854" s="71"/>
      <c r="AF1854" s="72"/>
    </row>
    <row r="1855" spans="23:32" x14ac:dyDescent="0.3">
      <c r="W1855" s="18"/>
      <c r="X1855" s="18"/>
      <c r="Y1855" s="18"/>
      <c r="Z1855" s="18"/>
      <c r="AA1855" s="18"/>
      <c r="AB1855" s="18"/>
      <c r="AC1855" s="24"/>
      <c r="AD1855" s="25"/>
      <c r="AE1855" s="71"/>
      <c r="AF1855" s="72"/>
    </row>
    <row r="1856" spans="23:32" x14ac:dyDescent="0.3">
      <c r="W1856" s="18"/>
      <c r="X1856" s="18"/>
      <c r="Y1856" s="18"/>
      <c r="Z1856" s="18"/>
      <c r="AA1856" s="18"/>
      <c r="AB1856" s="18"/>
      <c r="AC1856" s="24"/>
      <c r="AD1856" s="25"/>
      <c r="AE1856" s="71"/>
      <c r="AF1856" s="72"/>
    </row>
    <row r="1857" spans="23:32" x14ac:dyDescent="0.3">
      <c r="W1857" s="18"/>
      <c r="X1857" s="18"/>
      <c r="Y1857" s="18"/>
      <c r="Z1857" s="18"/>
      <c r="AA1857" s="18"/>
      <c r="AB1857" s="18"/>
      <c r="AC1857" s="24"/>
      <c r="AD1857" s="25"/>
      <c r="AE1857" s="71"/>
      <c r="AF1857" s="72"/>
    </row>
    <row r="1858" spans="23:32" x14ac:dyDescent="0.3">
      <c r="W1858" s="18"/>
      <c r="X1858" s="18"/>
      <c r="Y1858" s="18"/>
      <c r="Z1858" s="18"/>
      <c r="AA1858" s="18"/>
      <c r="AB1858" s="18"/>
      <c r="AC1858" s="24"/>
      <c r="AD1858" s="25"/>
      <c r="AE1858" s="71"/>
      <c r="AF1858" s="72"/>
    </row>
    <row r="1859" spans="23:32" x14ac:dyDescent="0.3">
      <c r="W1859" s="18"/>
      <c r="X1859" s="18"/>
      <c r="Y1859" s="18"/>
      <c r="Z1859" s="18"/>
      <c r="AA1859" s="18"/>
      <c r="AB1859" s="18"/>
      <c r="AC1859" s="24"/>
      <c r="AD1859" s="25"/>
      <c r="AE1859" s="71"/>
      <c r="AF1859" s="72"/>
    </row>
    <row r="1860" spans="23:32" x14ac:dyDescent="0.3">
      <c r="W1860" s="18"/>
      <c r="X1860" s="18"/>
      <c r="Y1860" s="18"/>
      <c r="Z1860" s="18"/>
      <c r="AA1860" s="18"/>
      <c r="AB1860" s="18"/>
      <c r="AC1860" s="24"/>
      <c r="AD1860" s="25"/>
      <c r="AE1860" s="71"/>
      <c r="AF1860" s="72"/>
    </row>
    <row r="1861" spans="23:32" x14ac:dyDescent="0.3">
      <c r="W1861" s="18"/>
      <c r="X1861" s="18"/>
      <c r="Y1861" s="18"/>
      <c r="Z1861" s="18"/>
      <c r="AA1861" s="18"/>
      <c r="AB1861" s="18"/>
      <c r="AC1861" s="24"/>
      <c r="AD1861" s="25"/>
      <c r="AE1861" s="71"/>
      <c r="AF1861" s="72"/>
    </row>
    <row r="1862" spans="23:32" x14ac:dyDescent="0.3">
      <c r="W1862" s="18"/>
      <c r="X1862" s="18"/>
      <c r="Y1862" s="18"/>
      <c r="Z1862" s="18"/>
      <c r="AA1862" s="18"/>
      <c r="AB1862" s="18"/>
      <c r="AC1862" s="24"/>
      <c r="AD1862" s="25"/>
      <c r="AE1862" s="71"/>
      <c r="AF1862" s="72"/>
    </row>
    <row r="1863" spans="23:32" x14ac:dyDescent="0.3">
      <c r="W1863" s="18"/>
      <c r="X1863" s="18"/>
      <c r="Y1863" s="18"/>
      <c r="Z1863" s="18"/>
      <c r="AA1863" s="18"/>
      <c r="AB1863" s="18"/>
      <c r="AC1863" s="24"/>
      <c r="AD1863" s="25"/>
      <c r="AE1863" s="71"/>
      <c r="AF1863" s="72"/>
    </row>
    <row r="1864" spans="23:32" x14ac:dyDescent="0.3">
      <c r="W1864" s="18"/>
      <c r="X1864" s="18"/>
      <c r="Y1864" s="18"/>
      <c r="Z1864" s="18"/>
      <c r="AA1864" s="18"/>
      <c r="AB1864" s="18"/>
      <c r="AC1864" s="24"/>
      <c r="AD1864" s="25"/>
      <c r="AE1864" s="71"/>
      <c r="AF1864" s="72"/>
    </row>
    <row r="1865" spans="23:32" x14ac:dyDescent="0.3">
      <c r="W1865" s="18"/>
      <c r="X1865" s="18"/>
      <c r="Y1865" s="18"/>
      <c r="Z1865" s="18"/>
      <c r="AA1865" s="18"/>
      <c r="AB1865" s="18"/>
      <c r="AC1865" s="24"/>
      <c r="AD1865" s="25"/>
      <c r="AE1865" s="71"/>
      <c r="AF1865" s="72"/>
    </row>
    <row r="1866" spans="23:32" x14ac:dyDescent="0.3">
      <c r="W1866" s="18"/>
      <c r="X1866" s="18"/>
      <c r="Y1866" s="18"/>
      <c r="Z1866" s="18"/>
      <c r="AA1866" s="18"/>
      <c r="AB1866" s="18"/>
      <c r="AC1866" s="24"/>
      <c r="AD1866" s="25"/>
      <c r="AE1866" s="71"/>
      <c r="AF1866" s="72"/>
    </row>
    <row r="1867" spans="23:32" x14ac:dyDescent="0.3">
      <c r="W1867" s="18"/>
      <c r="X1867" s="18"/>
      <c r="Y1867" s="18"/>
      <c r="Z1867" s="18"/>
      <c r="AA1867" s="18"/>
      <c r="AB1867" s="18"/>
      <c r="AC1867" s="24"/>
      <c r="AD1867" s="25"/>
      <c r="AE1867" s="71"/>
      <c r="AF1867" s="72"/>
    </row>
    <row r="1868" spans="23:32" x14ac:dyDescent="0.3">
      <c r="W1868" s="18"/>
      <c r="X1868" s="18"/>
      <c r="Y1868" s="18"/>
      <c r="Z1868" s="18"/>
      <c r="AA1868" s="18"/>
      <c r="AB1868" s="18"/>
      <c r="AC1868" s="24"/>
      <c r="AD1868" s="25"/>
      <c r="AE1868" s="71"/>
      <c r="AF1868" s="72"/>
    </row>
    <row r="1869" spans="23:32" x14ac:dyDescent="0.3">
      <c r="W1869" s="18"/>
      <c r="X1869" s="18"/>
      <c r="Y1869" s="18"/>
      <c r="Z1869" s="18"/>
      <c r="AA1869" s="18"/>
      <c r="AB1869" s="18"/>
      <c r="AC1869" s="24"/>
      <c r="AD1869" s="25"/>
      <c r="AE1869" s="71"/>
      <c r="AF1869" s="72"/>
    </row>
    <row r="1870" spans="23:32" x14ac:dyDescent="0.3">
      <c r="W1870" s="18"/>
      <c r="X1870" s="18"/>
      <c r="Y1870" s="18"/>
      <c r="Z1870" s="18"/>
      <c r="AA1870" s="18"/>
      <c r="AB1870" s="18"/>
      <c r="AC1870" s="24"/>
      <c r="AD1870" s="25"/>
      <c r="AE1870" s="71"/>
      <c r="AF1870" s="72"/>
    </row>
    <row r="1871" spans="23:32" x14ac:dyDescent="0.3">
      <c r="W1871" s="18"/>
      <c r="X1871" s="18"/>
      <c r="Y1871" s="18"/>
      <c r="Z1871" s="18"/>
      <c r="AA1871" s="18"/>
      <c r="AB1871" s="18"/>
      <c r="AC1871" s="24"/>
      <c r="AD1871" s="25"/>
      <c r="AE1871" s="71"/>
      <c r="AF1871" s="72"/>
    </row>
    <row r="1872" spans="23:32" x14ac:dyDescent="0.3">
      <c r="W1872" s="18"/>
      <c r="X1872" s="18"/>
      <c r="Y1872" s="18"/>
      <c r="Z1872" s="18"/>
      <c r="AA1872" s="18"/>
      <c r="AB1872" s="18"/>
      <c r="AC1872" s="24"/>
      <c r="AD1872" s="25"/>
      <c r="AE1872" s="71"/>
      <c r="AF1872" s="72"/>
    </row>
    <row r="1873" spans="23:32" x14ac:dyDescent="0.3">
      <c r="W1873" s="18"/>
      <c r="X1873" s="18"/>
      <c r="Y1873" s="18"/>
      <c r="Z1873" s="18"/>
      <c r="AA1873" s="18"/>
      <c r="AB1873" s="18"/>
      <c r="AC1873" s="24"/>
      <c r="AD1873" s="25"/>
      <c r="AE1873" s="71"/>
      <c r="AF1873" s="72"/>
    </row>
    <row r="1874" spans="23:32" x14ac:dyDescent="0.3">
      <c r="W1874" s="18"/>
      <c r="X1874" s="18"/>
      <c r="Y1874" s="18"/>
      <c r="Z1874" s="18"/>
      <c r="AA1874" s="18"/>
      <c r="AB1874" s="18"/>
      <c r="AC1874" s="24"/>
      <c r="AD1874" s="25"/>
      <c r="AE1874" s="71"/>
      <c r="AF1874" s="72"/>
    </row>
    <row r="1875" spans="23:32" x14ac:dyDescent="0.3">
      <c r="W1875" s="18"/>
      <c r="X1875" s="18"/>
      <c r="Y1875" s="18"/>
      <c r="Z1875" s="18"/>
      <c r="AA1875" s="18"/>
      <c r="AB1875" s="18"/>
      <c r="AC1875" s="24"/>
      <c r="AD1875" s="25"/>
      <c r="AE1875" s="71"/>
      <c r="AF1875" s="72"/>
    </row>
    <row r="1876" spans="23:32" x14ac:dyDescent="0.3">
      <c r="W1876" s="18"/>
      <c r="X1876" s="18"/>
      <c r="Y1876" s="18"/>
      <c r="Z1876" s="18"/>
      <c r="AA1876" s="18"/>
      <c r="AB1876" s="18"/>
      <c r="AC1876" s="24"/>
      <c r="AD1876" s="25"/>
      <c r="AE1876" s="71"/>
      <c r="AF1876" s="72"/>
    </row>
    <row r="1877" spans="23:32" x14ac:dyDescent="0.3">
      <c r="W1877" s="18"/>
      <c r="X1877" s="18"/>
      <c r="Y1877" s="18"/>
      <c r="Z1877" s="18"/>
      <c r="AA1877" s="18"/>
      <c r="AB1877" s="18"/>
      <c r="AC1877" s="24"/>
      <c r="AD1877" s="25"/>
      <c r="AE1877" s="71"/>
      <c r="AF1877" s="72"/>
    </row>
    <row r="1878" spans="23:32" x14ac:dyDescent="0.3">
      <c r="W1878" s="18"/>
      <c r="X1878" s="18"/>
      <c r="Y1878" s="18"/>
      <c r="Z1878" s="18"/>
      <c r="AA1878" s="18"/>
      <c r="AB1878" s="18"/>
      <c r="AC1878" s="24"/>
      <c r="AD1878" s="25"/>
      <c r="AE1878" s="71"/>
      <c r="AF1878" s="72"/>
    </row>
    <row r="1879" spans="23:32" x14ac:dyDescent="0.3">
      <c r="W1879" s="18"/>
      <c r="X1879" s="18"/>
      <c r="Y1879" s="18"/>
      <c r="Z1879" s="18"/>
      <c r="AA1879" s="18"/>
      <c r="AB1879" s="18"/>
      <c r="AC1879" s="24"/>
      <c r="AD1879" s="25"/>
      <c r="AE1879" s="71"/>
      <c r="AF1879" s="72"/>
    </row>
    <row r="1880" spans="23:32" x14ac:dyDescent="0.3">
      <c r="W1880" s="18"/>
      <c r="X1880" s="18"/>
      <c r="Y1880" s="18"/>
      <c r="Z1880" s="18"/>
      <c r="AA1880" s="18"/>
      <c r="AB1880" s="18"/>
      <c r="AC1880" s="24"/>
      <c r="AD1880" s="25"/>
      <c r="AE1880" s="71"/>
      <c r="AF1880" s="72"/>
    </row>
    <row r="1881" spans="23:32" x14ac:dyDescent="0.3">
      <c r="W1881" s="18"/>
      <c r="X1881" s="18"/>
      <c r="Y1881" s="18"/>
      <c r="Z1881" s="18"/>
      <c r="AA1881" s="18"/>
      <c r="AB1881" s="18"/>
      <c r="AC1881" s="24"/>
      <c r="AD1881" s="25"/>
      <c r="AE1881" s="71"/>
      <c r="AF1881" s="72"/>
    </row>
    <row r="1882" spans="23:32" x14ac:dyDescent="0.3">
      <c r="W1882" s="18"/>
      <c r="X1882" s="18"/>
      <c r="Y1882" s="18"/>
      <c r="Z1882" s="18"/>
      <c r="AA1882" s="18"/>
      <c r="AB1882" s="18"/>
      <c r="AC1882" s="24"/>
      <c r="AD1882" s="25"/>
      <c r="AE1882" s="71"/>
      <c r="AF1882" s="72"/>
    </row>
    <row r="1883" spans="23:32" x14ac:dyDescent="0.3">
      <c r="W1883" s="18"/>
      <c r="X1883" s="18"/>
      <c r="Y1883" s="18"/>
      <c r="Z1883" s="18"/>
      <c r="AA1883" s="18"/>
      <c r="AB1883" s="18"/>
      <c r="AC1883" s="24"/>
      <c r="AD1883" s="25"/>
      <c r="AE1883" s="71"/>
      <c r="AF1883" s="72"/>
    </row>
    <row r="1884" spans="23:32" x14ac:dyDescent="0.3">
      <c r="W1884" s="18"/>
      <c r="X1884" s="18"/>
      <c r="Y1884" s="18"/>
      <c r="Z1884" s="18"/>
      <c r="AA1884" s="18"/>
      <c r="AB1884" s="18"/>
      <c r="AC1884" s="24"/>
      <c r="AD1884" s="25"/>
      <c r="AE1884" s="71"/>
      <c r="AF1884" s="72"/>
    </row>
    <row r="1885" spans="23:32" x14ac:dyDescent="0.3">
      <c r="W1885" s="18"/>
      <c r="X1885" s="18"/>
      <c r="Y1885" s="18"/>
      <c r="Z1885" s="18"/>
      <c r="AA1885" s="18"/>
      <c r="AB1885" s="18"/>
      <c r="AC1885" s="24"/>
      <c r="AD1885" s="25"/>
      <c r="AE1885" s="71"/>
      <c r="AF1885" s="72"/>
    </row>
    <row r="1886" spans="23:32" x14ac:dyDescent="0.3">
      <c r="W1886" s="18"/>
      <c r="X1886" s="18"/>
      <c r="Y1886" s="18"/>
      <c r="Z1886" s="18"/>
      <c r="AA1886" s="18"/>
      <c r="AB1886" s="18"/>
      <c r="AC1886" s="24"/>
      <c r="AD1886" s="25"/>
      <c r="AE1886" s="71"/>
      <c r="AF1886" s="72"/>
    </row>
    <row r="1887" spans="23:32" x14ac:dyDescent="0.3">
      <c r="W1887" s="18"/>
      <c r="X1887" s="18"/>
      <c r="Y1887" s="18"/>
      <c r="Z1887" s="18"/>
      <c r="AA1887" s="18"/>
      <c r="AB1887" s="18"/>
      <c r="AC1887" s="24"/>
      <c r="AD1887" s="25"/>
      <c r="AE1887" s="71"/>
      <c r="AF1887" s="72"/>
    </row>
    <row r="1888" spans="23:32" x14ac:dyDescent="0.3">
      <c r="W1888" s="18"/>
      <c r="X1888" s="18"/>
      <c r="Y1888" s="18"/>
      <c r="Z1888" s="18"/>
      <c r="AA1888" s="18"/>
      <c r="AB1888" s="18"/>
      <c r="AC1888" s="24"/>
      <c r="AD1888" s="25"/>
      <c r="AE1888" s="71"/>
      <c r="AF1888" s="72"/>
    </row>
    <row r="1889" spans="23:32" x14ac:dyDescent="0.3">
      <c r="W1889" s="18"/>
      <c r="X1889" s="18"/>
      <c r="Y1889" s="18"/>
      <c r="Z1889" s="18"/>
      <c r="AA1889" s="18"/>
      <c r="AB1889" s="18"/>
      <c r="AC1889" s="24"/>
      <c r="AD1889" s="25"/>
      <c r="AE1889" s="71"/>
      <c r="AF1889" s="72"/>
    </row>
    <row r="1890" spans="23:32" x14ac:dyDescent="0.3">
      <c r="W1890" s="18"/>
      <c r="X1890" s="18"/>
      <c r="Y1890" s="18"/>
      <c r="Z1890" s="18"/>
      <c r="AA1890" s="18"/>
      <c r="AB1890" s="18"/>
      <c r="AC1890" s="24"/>
      <c r="AD1890" s="25"/>
      <c r="AE1890" s="71"/>
      <c r="AF1890" s="72"/>
    </row>
    <row r="1891" spans="23:32" x14ac:dyDescent="0.3">
      <c r="W1891" s="18"/>
      <c r="X1891" s="18"/>
      <c r="Y1891" s="18"/>
      <c r="Z1891" s="18"/>
      <c r="AA1891" s="18"/>
      <c r="AB1891" s="18"/>
      <c r="AC1891" s="24"/>
      <c r="AD1891" s="25"/>
      <c r="AE1891" s="71"/>
      <c r="AF1891" s="72"/>
    </row>
    <row r="1892" spans="23:32" x14ac:dyDescent="0.3">
      <c r="W1892" s="18"/>
      <c r="X1892" s="18"/>
      <c r="Y1892" s="18"/>
      <c r="Z1892" s="18"/>
      <c r="AA1892" s="18"/>
      <c r="AB1892" s="18"/>
      <c r="AC1892" s="24"/>
      <c r="AD1892" s="25"/>
      <c r="AE1892" s="71"/>
      <c r="AF1892" s="72"/>
    </row>
    <row r="1893" spans="23:32" x14ac:dyDescent="0.3">
      <c r="W1893" s="18"/>
      <c r="X1893" s="18"/>
      <c r="Y1893" s="18"/>
      <c r="Z1893" s="18"/>
      <c r="AA1893" s="18"/>
      <c r="AB1893" s="18"/>
      <c r="AC1893" s="24"/>
      <c r="AD1893" s="25"/>
      <c r="AE1893" s="71"/>
      <c r="AF1893" s="72"/>
    </row>
    <row r="1894" spans="23:32" x14ac:dyDescent="0.3">
      <c r="W1894" s="18"/>
      <c r="X1894" s="18"/>
      <c r="Y1894" s="18"/>
      <c r="Z1894" s="18"/>
      <c r="AA1894" s="18"/>
      <c r="AB1894" s="18"/>
      <c r="AC1894" s="24"/>
      <c r="AD1894" s="25"/>
      <c r="AE1894" s="71"/>
      <c r="AF1894" s="72"/>
    </row>
    <row r="1895" spans="23:32" x14ac:dyDescent="0.3">
      <c r="W1895" s="18"/>
      <c r="X1895" s="18"/>
      <c r="Y1895" s="18"/>
      <c r="Z1895" s="18"/>
      <c r="AA1895" s="18"/>
      <c r="AB1895" s="18"/>
      <c r="AC1895" s="24"/>
      <c r="AD1895" s="25"/>
      <c r="AE1895" s="71"/>
      <c r="AF1895" s="72"/>
    </row>
    <row r="1896" spans="23:32" x14ac:dyDescent="0.3">
      <c r="W1896" s="18"/>
      <c r="X1896" s="18"/>
      <c r="Y1896" s="18"/>
      <c r="Z1896" s="18"/>
      <c r="AA1896" s="18"/>
      <c r="AB1896" s="18"/>
      <c r="AC1896" s="24"/>
      <c r="AD1896" s="25"/>
      <c r="AE1896" s="71"/>
      <c r="AF1896" s="72"/>
    </row>
    <row r="1897" spans="23:32" x14ac:dyDescent="0.3">
      <c r="W1897" s="18"/>
      <c r="X1897" s="18"/>
      <c r="Y1897" s="18"/>
      <c r="Z1897" s="18"/>
      <c r="AA1897" s="18"/>
      <c r="AB1897" s="18"/>
      <c r="AC1897" s="24"/>
      <c r="AD1897" s="25"/>
      <c r="AE1897" s="71"/>
      <c r="AF1897" s="72"/>
    </row>
    <row r="1898" spans="23:32" x14ac:dyDescent="0.3">
      <c r="W1898" s="18"/>
      <c r="X1898" s="18"/>
      <c r="Y1898" s="18"/>
      <c r="Z1898" s="18"/>
      <c r="AA1898" s="18"/>
      <c r="AB1898" s="18"/>
      <c r="AC1898" s="24"/>
      <c r="AD1898" s="25"/>
      <c r="AE1898" s="71"/>
      <c r="AF1898" s="72"/>
    </row>
    <row r="1899" spans="23:32" x14ac:dyDescent="0.3">
      <c r="W1899" s="18"/>
      <c r="X1899" s="18"/>
      <c r="Y1899" s="18"/>
      <c r="Z1899" s="18"/>
      <c r="AA1899" s="18"/>
      <c r="AB1899" s="18"/>
      <c r="AC1899" s="24"/>
      <c r="AD1899" s="25"/>
      <c r="AE1899" s="71"/>
      <c r="AF1899" s="72"/>
    </row>
    <row r="1900" spans="23:32" x14ac:dyDescent="0.3">
      <c r="W1900" s="18"/>
      <c r="X1900" s="18"/>
      <c r="Y1900" s="18"/>
      <c r="Z1900" s="18"/>
      <c r="AA1900" s="18"/>
      <c r="AB1900" s="18"/>
      <c r="AC1900" s="24"/>
      <c r="AD1900" s="25"/>
      <c r="AE1900" s="71"/>
      <c r="AF1900" s="72"/>
    </row>
    <row r="1901" spans="23:32" x14ac:dyDescent="0.3">
      <c r="W1901" s="18"/>
      <c r="X1901" s="18"/>
      <c r="Y1901" s="18"/>
      <c r="Z1901" s="18"/>
      <c r="AA1901" s="18"/>
      <c r="AB1901" s="18"/>
      <c r="AC1901" s="24"/>
      <c r="AD1901" s="25"/>
      <c r="AE1901" s="71"/>
      <c r="AF1901" s="72"/>
    </row>
    <row r="1902" spans="23:32" x14ac:dyDescent="0.3">
      <c r="W1902" s="18"/>
      <c r="X1902" s="18"/>
      <c r="Y1902" s="18"/>
      <c r="Z1902" s="18"/>
      <c r="AA1902" s="18"/>
      <c r="AB1902" s="18"/>
      <c r="AC1902" s="24"/>
      <c r="AD1902" s="25"/>
      <c r="AE1902" s="71"/>
      <c r="AF1902" s="72"/>
    </row>
    <row r="1903" spans="23:32" x14ac:dyDescent="0.3">
      <c r="W1903" s="18"/>
      <c r="X1903" s="18"/>
      <c r="Y1903" s="18"/>
      <c r="Z1903" s="18"/>
      <c r="AA1903" s="18"/>
      <c r="AB1903" s="18"/>
      <c r="AC1903" s="24"/>
      <c r="AD1903" s="25"/>
      <c r="AE1903" s="71"/>
      <c r="AF1903" s="72"/>
    </row>
    <row r="1904" spans="23:32" x14ac:dyDescent="0.3">
      <c r="W1904" s="18"/>
      <c r="X1904" s="18"/>
      <c r="Y1904" s="18"/>
      <c r="Z1904" s="18"/>
      <c r="AA1904" s="18"/>
      <c r="AB1904" s="18"/>
      <c r="AC1904" s="24"/>
      <c r="AD1904" s="25"/>
      <c r="AE1904" s="71"/>
      <c r="AF1904" s="72"/>
    </row>
    <row r="1905" spans="23:32" x14ac:dyDescent="0.3">
      <c r="W1905" s="18"/>
      <c r="X1905" s="18"/>
      <c r="Y1905" s="18"/>
      <c r="Z1905" s="18"/>
      <c r="AA1905" s="18"/>
      <c r="AB1905" s="18"/>
      <c r="AC1905" s="24"/>
      <c r="AD1905" s="25"/>
      <c r="AE1905" s="71"/>
      <c r="AF1905" s="72"/>
    </row>
    <row r="1906" spans="23:32" x14ac:dyDescent="0.3">
      <c r="W1906" s="18"/>
      <c r="X1906" s="18"/>
      <c r="Y1906" s="18"/>
      <c r="Z1906" s="18"/>
      <c r="AA1906" s="18"/>
      <c r="AB1906" s="18"/>
      <c r="AC1906" s="24"/>
      <c r="AD1906" s="25"/>
      <c r="AE1906" s="71"/>
      <c r="AF1906" s="72"/>
    </row>
    <row r="1907" spans="23:32" x14ac:dyDescent="0.3">
      <c r="W1907" s="18"/>
      <c r="X1907" s="18"/>
      <c r="Y1907" s="18"/>
      <c r="Z1907" s="18"/>
      <c r="AA1907" s="18"/>
      <c r="AB1907" s="18"/>
      <c r="AC1907" s="24"/>
      <c r="AD1907" s="25"/>
      <c r="AE1907" s="71"/>
      <c r="AF1907" s="72"/>
    </row>
    <row r="1908" spans="23:32" x14ac:dyDescent="0.3">
      <c r="W1908" s="18"/>
      <c r="X1908" s="18"/>
      <c r="Y1908" s="18"/>
      <c r="Z1908" s="18"/>
      <c r="AA1908" s="18"/>
      <c r="AB1908" s="18"/>
      <c r="AC1908" s="24"/>
      <c r="AD1908" s="25"/>
      <c r="AE1908" s="71"/>
      <c r="AF1908" s="72"/>
    </row>
    <row r="1909" spans="23:32" x14ac:dyDescent="0.3">
      <c r="W1909" s="18"/>
      <c r="X1909" s="18"/>
      <c r="Y1909" s="18"/>
      <c r="Z1909" s="18"/>
      <c r="AA1909" s="18"/>
      <c r="AB1909" s="18"/>
      <c r="AC1909" s="24"/>
      <c r="AD1909" s="25"/>
      <c r="AE1909" s="71"/>
      <c r="AF1909" s="72"/>
    </row>
    <row r="1910" spans="23:32" x14ac:dyDescent="0.3">
      <c r="W1910" s="18"/>
      <c r="X1910" s="18"/>
      <c r="Y1910" s="18"/>
      <c r="Z1910" s="18"/>
      <c r="AA1910" s="18"/>
      <c r="AB1910" s="18"/>
      <c r="AC1910" s="24"/>
      <c r="AD1910" s="25"/>
      <c r="AE1910" s="71"/>
      <c r="AF1910" s="72"/>
    </row>
    <row r="1911" spans="23:32" x14ac:dyDescent="0.3">
      <c r="W1911" s="18"/>
      <c r="X1911" s="18"/>
      <c r="Y1911" s="18"/>
      <c r="Z1911" s="18"/>
      <c r="AA1911" s="18"/>
      <c r="AB1911" s="18"/>
      <c r="AC1911" s="24"/>
      <c r="AD1911" s="25"/>
      <c r="AE1911" s="71"/>
      <c r="AF1911" s="72"/>
    </row>
    <row r="1912" spans="23:32" x14ac:dyDescent="0.3">
      <c r="W1912" s="18"/>
      <c r="X1912" s="18"/>
      <c r="Y1912" s="18"/>
      <c r="Z1912" s="18"/>
      <c r="AA1912" s="18"/>
      <c r="AB1912" s="18"/>
      <c r="AC1912" s="24"/>
      <c r="AD1912" s="25"/>
      <c r="AE1912" s="71"/>
      <c r="AF1912" s="72"/>
    </row>
    <row r="1913" spans="23:32" x14ac:dyDescent="0.3">
      <c r="W1913" s="18"/>
      <c r="X1913" s="18"/>
      <c r="Y1913" s="18"/>
      <c r="Z1913" s="18"/>
      <c r="AA1913" s="18"/>
      <c r="AB1913" s="18"/>
      <c r="AC1913" s="24"/>
      <c r="AD1913" s="25"/>
      <c r="AE1913" s="71"/>
      <c r="AF1913" s="72"/>
    </row>
    <row r="1914" spans="23:32" x14ac:dyDescent="0.3">
      <c r="W1914" s="18"/>
      <c r="X1914" s="18"/>
      <c r="Y1914" s="18"/>
      <c r="Z1914" s="18"/>
      <c r="AA1914" s="18"/>
      <c r="AB1914" s="18"/>
      <c r="AC1914" s="24"/>
      <c r="AD1914" s="25"/>
      <c r="AE1914" s="71"/>
      <c r="AF1914" s="72"/>
    </row>
    <row r="1915" spans="23:32" x14ac:dyDescent="0.3">
      <c r="W1915" s="18"/>
      <c r="X1915" s="18"/>
      <c r="Y1915" s="18"/>
      <c r="Z1915" s="18"/>
      <c r="AA1915" s="18"/>
      <c r="AB1915" s="18"/>
      <c r="AC1915" s="24"/>
      <c r="AD1915" s="25"/>
      <c r="AE1915" s="71"/>
      <c r="AF1915" s="72"/>
    </row>
    <row r="1916" spans="23:32" x14ac:dyDescent="0.3">
      <c r="W1916" s="18"/>
      <c r="X1916" s="18"/>
      <c r="Y1916" s="18"/>
      <c r="Z1916" s="18"/>
      <c r="AA1916" s="18"/>
      <c r="AB1916" s="18"/>
      <c r="AC1916" s="24"/>
      <c r="AD1916" s="25"/>
      <c r="AE1916" s="71"/>
      <c r="AF1916" s="72"/>
    </row>
    <row r="1917" spans="23:32" x14ac:dyDescent="0.3">
      <c r="W1917" s="18"/>
      <c r="X1917" s="18"/>
      <c r="Y1917" s="18"/>
      <c r="Z1917" s="18"/>
      <c r="AA1917" s="18"/>
      <c r="AB1917" s="18"/>
      <c r="AC1917" s="24"/>
      <c r="AD1917" s="25"/>
      <c r="AE1917" s="71"/>
      <c r="AF1917" s="72"/>
    </row>
    <row r="1918" spans="23:32" x14ac:dyDescent="0.3">
      <c r="W1918" s="18"/>
      <c r="X1918" s="18"/>
      <c r="Y1918" s="18"/>
      <c r="Z1918" s="18"/>
      <c r="AA1918" s="18"/>
      <c r="AB1918" s="18"/>
      <c r="AC1918" s="24"/>
      <c r="AD1918" s="25"/>
      <c r="AE1918" s="71"/>
      <c r="AF1918" s="72"/>
    </row>
    <row r="1919" spans="23:32" x14ac:dyDescent="0.3">
      <c r="W1919" s="18"/>
      <c r="X1919" s="18"/>
      <c r="Y1919" s="18"/>
      <c r="Z1919" s="18"/>
      <c r="AA1919" s="18"/>
      <c r="AB1919" s="18"/>
      <c r="AC1919" s="24"/>
      <c r="AD1919" s="25"/>
      <c r="AE1919" s="71"/>
      <c r="AF1919" s="72"/>
    </row>
    <row r="1920" spans="23:32" x14ac:dyDescent="0.3">
      <c r="W1920" s="18"/>
      <c r="X1920" s="18"/>
      <c r="Y1920" s="18"/>
      <c r="Z1920" s="18"/>
      <c r="AA1920" s="18"/>
      <c r="AB1920" s="18"/>
      <c r="AC1920" s="24"/>
      <c r="AD1920" s="25"/>
      <c r="AE1920" s="71"/>
      <c r="AF1920" s="72"/>
    </row>
    <row r="1921" spans="23:32" x14ac:dyDescent="0.3">
      <c r="W1921" s="18"/>
      <c r="X1921" s="18"/>
      <c r="Y1921" s="18"/>
      <c r="Z1921" s="18"/>
      <c r="AA1921" s="18"/>
      <c r="AB1921" s="18"/>
      <c r="AC1921" s="24"/>
      <c r="AD1921" s="25"/>
      <c r="AE1921" s="71"/>
      <c r="AF1921" s="72"/>
    </row>
    <row r="1922" spans="23:32" x14ac:dyDescent="0.3">
      <c r="W1922" s="18"/>
      <c r="X1922" s="18"/>
      <c r="Y1922" s="18"/>
      <c r="Z1922" s="18"/>
      <c r="AA1922" s="18"/>
      <c r="AB1922" s="18"/>
      <c r="AC1922" s="24"/>
      <c r="AD1922" s="25"/>
      <c r="AE1922" s="71"/>
      <c r="AF1922" s="72"/>
    </row>
    <row r="1923" spans="23:32" x14ac:dyDescent="0.3">
      <c r="W1923" s="18"/>
      <c r="X1923" s="18"/>
      <c r="Y1923" s="18"/>
      <c r="Z1923" s="18"/>
      <c r="AA1923" s="18"/>
      <c r="AB1923" s="18"/>
      <c r="AC1923" s="24"/>
      <c r="AD1923" s="25"/>
      <c r="AE1923" s="71"/>
      <c r="AF1923" s="72"/>
    </row>
    <row r="1924" spans="23:32" x14ac:dyDescent="0.3">
      <c r="W1924" s="18"/>
      <c r="X1924" s="18"/>
      <c r="Y1924" s="18"/>
      <c r="Z1924" s="18"/>
      <c r="AA1924" s="18"/>
      <c r="AB1924" s="18"/>
      <c r="AC1924" s="24"/>
      <c r="AD1924" s="25"/>
      <c r="AE1924" s="71"/>
      <c r="AF1924" s="72"/>
    </row>
    <row r="1925" spans="23:32" x14ac:dyDescent="0.3">
      <c r="W1925" s="18"/>
      <c r="X1925" s="18"/>
      <c r="Y1925" s="18"/>
      <c r="Z1925" s="18"/>
      <c r="AA1925" s="18"/>
      <c r="AB1925" s="18"/>
      <c r="AC1925" s="24"/>
      <c r="AD1925" s="25"/>
      <c r="AE1925" s="71"/>
      <c r="AF1925" s="72"/>
    </row>
    <row r="1926" spans="23:32" x14ac:dyDescent="0.3">
      <c r="W1926" s="18"/>
      <c r="X1926" s="18"/>
      <c r="Y1926" s="18"/>
      <c r="Z1926" s="18"/>
      <c r="AA1926" s="18"/>
      <c r="AB1926" s="18"/>
      <c r="AC1926" s="24"/>
      <c r="AD1926" s="25"/>
      <c r="AE1926" s="71"/>
      <c r="AF1926" s="72"/>
    </row>
    <row r="1927" spans="23:32" x14ac:dyDescent="0.3">
      <c r="W1927" s="18"/>
      <c r="X1927" s="18"/>
      <c r="Y1927" s="18"/>
      <c r="Z1927" s="18"/>
      <c r="AA1927" s="18"/>
      <c r="AB1927" s="18"/>
      <c r="AC1927" s="24"/>
      <c r="AD1927" s="25"/>
      <c r="AE1927" s="71"/>
      <c r="AF1927" s="72"/>
    </row>
    <row r="1928" spans="23:32" x14ac:dyDescent="0.3">
      <c r="W1928" s="18"/>
      <c r="X1928" s="18"/>
      <c r="Y1928" s="18"/>
      <c r="Z1928" s="18"/>
      <c r="AA1928" s="18"/>
      <c r="AB1928" s="18"/>
      <c r="AC1928" s="24"/>
      <c r="AD1928" s="25"/>
      <c r="AE1928" s="71"/>
      <c r="AF1928" s="72"/>
    </row>
    <row r="1929" spans="23:32" x14ac:dyDescent="0.3">
      <c r="W1929" s="18"/>
      <c r="X1929" s="18"/>
      <c r="Y1929" s="18"/>
      <c r="Z1929" s="18"/>
      <c r="AA1929" s="18"/>
      <c r="AB1929" s="18"/>
      <c r="AC1929" s="24"/>
      <c r="AD1929" s="25"/>
      <c r="AE1929" s="71"/>
      <c r="AF1929" s="72"/>
    </row>
    <row r="1930" spans="23:32" x14ac:dyDescent="0.3">
      <c r="W1930" s="18"/>
      <c r="X1930" s="18"/>
      <c r="Y1930" s="18"/>
      <c r="Z1930" s="18"/>
      <c r="AA1930" s="18"/>
      <c r="AB1930" s="18"/>
      <c r="AC1930" s="24"/>
      <c r="AD1930" s="25"/>
      <c r="AE1930" s="71"/>
      <c r="AF1930" s="72"/>
    </row>
    <row r="1931" spans="23:32" x14ac:dyDescent="0.3">
      <c r="W1931" s="18"/>
      <c r="X1931" s="18"/>
      <c r="Y1931" s="18"/>
      <c r="Z1931" s="18"/>
      <c r="AA1931" s="18"/>
      <c r="AB1931" s="18"/>
      <c r="AC1931" s="24"/>
      <c r="AD1931" s="25"/>
      <c r="AE1931" s="71"/>
      <c r="AF1931" s="72"/>
    </row>
    <row r="1932" spans="23:32" x14ac:dyDescent="0.3">
      <c r="W1932" s="18"/>
      <c r="X1932" s="18"/>
      <c r="Y1932" s="18"/>
      <c r="Z1932" s="18"/>
      <c r="AA1932" s="18"/>
      <c r="AB1932" s="18"/>
      <c r="AC1932" s="24"/>
      <c r="AD1932" s="25"/>
      <c r="AE1932" s="71"/>
      <c r="AF1932" s="72"/>
    </row>
    <row r="1933" spans="23:32" x14ac:dyDescent="0.3">
      <c r="W1933" s="18"/>
      <c r="X1933" s="18"/>
      <c r="Y1933" s="18"/>
      <c r="Z1933" s="18"/>
      <c r="AA1933" s="18"/>
      <c r="AB1933" s="18"/>
      <c r="AC1933" s="24"/>
      <c r="AD1933" s="25"/>
      <c r="AE1933" s="71"/>
      <c r="AF1933" s="72"/>
    </row>
    <row r="1934" spans="23:32" x14ac:dyDescent="0.3">
      <c r="W1934" s="18"/>
      <c r="X1934" s="18"/>
      <c r="Y1934" s="18"/>
      <c r="Z1934" s="18"/>
      <c r="AA1934" s="18"/>
      <c r="AB1934" s="18"/>
      <c r="AC1934" s="24"/>
      <c r="AD1934" s="25"/>
      <c r="AE1934" s="71"/>
      <c r="AF1934" s="72"/>
    </row>
    <row r="1935" spans="23:32" x14ac:dyDescent="0.3">
      <c r="W1935" s="18"/>
      <c r="X1935" s="18"/>
      <c r="Y1935" s="18"/>
      <c r="Z1935" s="18"/>
      <c r="AA1935" s="18"/>
      <c r="AB1935" s="18"/>
      <c r="AC1935" s="24"/>
      <c r="AD1935" s="25"/>
      <c r="AE1935" s="71"/>
      <c r="AF1935" s="72"/>
    </row>
    <row r="1936" spans="23:32" x14ac:dyDescent="0.3">
      <c r="W1936" s="18"/>
      <c r="X1936" s="18"/>
      <c r="Y1936" s="18"/>
      <c r="Z1936" s="18"/>
      <c r="AA1936" s="18"/>
      <c r="AB1936" s="18"/>
      <c r="AC1936" s="24"/>
      <c r="AD1936" s="25"/>
      <c r="AE1936" s="71"/>
      <c r="AF1936" s="72"/>
    </row>
    <row r="1937" spans="23:32" x14ac:dyDescent="0.3">
      <c r="W1937" s="18"/>
      <c r="X1937" s="18"/>
      <c r="Y1937" s="18"/>
      <c r="Z1937" s="18"/>
      <c r="AA1937" s="18"/>
      <c r="AB1937" s="18"/>
      <c r="AC1937" s="24"/>
      <c r="AD1937" s="25"/>
      <c r="AE1937" s="71"/>
      <c r="AF1937" s="72"/>
    </row>
    <row r="1938" spans="23:32" x14ac:dyDescent="0.3">
      <c r="W1938" s="18"/>
      <c r="X1938" s="18"/>
      <c r="Y1938" s="18"/>
      <c r="Z1938" s="18"/>
      <c r="AA1938" s="18"/>
      <c r="AB1938" s="18"/>
      <c r="AC1938" s="24"/>
      <c r="AD1938" s="25"/>
      <c r="AE1938" s="71"/>
      <c r="AF1938" s="72"/>
    </row>
    <row r="1939" spans="23:32" x14ac:dyDescent="0.3">
      <c r="W1939" s="18"/>
      <c r="X1939" s="18"/>
      <c r="Y1939" s="18"/>
      <c r="Z1939" s="18"/>
      <c r="AA1939" s="18"/>
      <c r="AB1939" s="18"/>
      <c r="AC1939" s="24"/>
      <c r="AD1939" s="25"/>
      <c r="AE1939" s="71"/>
      <c r="AF1939" s="72"/>
    </row>
    <row r="1940" spans="23:32" x14ac:dyDescent="0.3">
      <c r="W1940" s="18"/>
      <c r="X1940" s="18"/>
      <c r="Y1940" s="18"/>
      <c r="Z1940" s="18"/>
      <c r="AA1940" s="18"/>
      <c r="AB1940" s="18"/>
      <c r="AC1940" s="24"/>
      <c r="AD1940" s="25"/>
      <c r="AE1940" s="71"/>
      <c r="AF1940" s="72"/>
    </row>
    <row r="1941" spans="23:32" x14ac:dyDescent="0.3">
      <c r="W1941" s="18"/>
      <c r="X1941" s="18"/>
      <c r="Y1941" s="18"/>
      <c r="Z1941" s="18"/>
      <c r="AA1941" s="18"/>
      <c r="AB1941" s="18"/>
      <c r="AC1941" s="24"/>
      <c r="AD1941" s="25"/>
      <c r="AE1941" s="71"/>
      <c r="AF1941" s="72"/>
    </row>
    <row r="1942" spans="23:32" x14ac:dyDescent="0.3">
      <c r="W1942" s="18"/>
      <c r="X1942" s="18"/>
      <c r="Y1942" s="18"/>
      <c r="Z1942" s="18"/>
      <c r="AA1942" s="18"/>
      <c r="AB1942" s="18"/>
      <c r="AC1942" s="24"/>
      <c r="AD1942" s="25"/>
      <c r="AE1942" s="71"/>
      <c r="AF1942" s="72"/>
    </row>
    <row r="1943" spans="23:32" x14ac:dyDescent="0.3">
      <c r="W1943" s="18"/>
      <c r="X1943" s="18"/>
      <c r="Y1943" s="18"/>
      <c r="Z1943" s="18"/>
      <c r="AA1943" s="18"/>
      <c r="AB1943" s="18"/>
      <c r="AC1943" s="24"/>
      <c r="AD1943" s="25"/>
      <c r="AE1943" s="71"/>
      <c r="AF1943" s="72"/>
    </row>
    <row r="1944" spans="23:32" x14ac:dyDescent="0.3">
      <c r="W1944" s="18"/>
      <c r="X1944" s="18"/>
      <c r="Y1944" s="18"/>
      <c r="Z1944" s="18"/>
      <c r="AA1944" s="18"/>
      <c r="AB1944" s="18"/>
      <c r="AC1944" s="24"/>
      <c r="AD1944" s="25"/>
      <c r="AE1944" s="71"/>
      <c r="AF1944" s="72"/>
    </row>
    <row r="1945" spans="23:32" x14ac:dyDescent="0.3">
      <c r="W1945" s="18"/>
      <c r="X1945" s="18"/>
      <c r="Y1945" s="18"/>
      <c r="Z1945" s="18"/>
      <c r="AA1945" s="18"/>
      <c r="AB1945" s="18"/>
      <c r="AC1945" s="24"/>
      <c r="AD1945" s="25"/>
      <c r="AE1945" s="71"/>
      <c r="AF1945" s="72"/>
    </row>
    <row r="1946" spans="23:32" x14ac:dyDescent="0.3">
      <c r="W1946" s="18"/>
      <c r="X1946" s="18"/>
      <c r="Y1946" s="18"/>
      <c r="Z1946" s="18"/>
      <c r="AA1946" s="18"/>
      <c r="AB1946" s="18"/>
      <c r="AC1946" s="24"/>
      <c r="AD1946" s="25"/>
      <c r="AE1946" s="71"/>
      <c r="AF1946" s="72"/>
    </row>
    <row r="1947" spans="23:32" x14ac:dyDescent="0.3">
      <c r="W1947" s="18"/>
      <c r="X1947" s="18"/>
      <c r="Y1947" s="18"/>
      <c r="Z1947" s="18"/>
      <c r="AA1947" s="18"/>
      <c r="AB1947" s="18"/>
      <c r="AC1947" s="24"/>
      <c r="AD1947" s="25"/>
      <c r="AE1947" s="71"/>
      <c r="AF1947" s="72"/>
    </row>
    <row r="1948" spans="23:32" x14ac:dyDescent="0.3">
      <c r="W1948" s="18"/>
      <c r="X1948" s="18"/>
      <c r="Y1948" s="18"/>
      <c r="Z1948" s="18"/>
      <c r="AA1948" s="18"/>
      <c r="AB1948" s="18"/>
      <c r="AC1948" s="24"/>
      <c r="AD1948" s="25"/>
      <c r="AE1948" s="71"/>
      <c r="AF1948" s="72"/>
    </row>
    <row r="1949" spans="23:32" x14ac:dyDescent="0.3">
      <c r="W1949" s="18"/>
      <c r="X1949" s="18"/>
      <c r="Y1949" s="18"/>
      <c r="Z1949" s="18"/>
      <c r="AA1949" s="18"/>
      <c r="AB1949" s="18"/>
      <c r="AC1949" s="24"/>
      <c r="AD1949" s="25"/>
      <c r="AE1949" s="71"/>
      <c r="AF1949" s="72"/>
    </row>
    <row r="1950" spans="23:32" x14ac:dyDescent="0.3">
      <c r="W1950" s="18"/>
      <c r="X1950" s="18"/>
      <c r="Y1950" s="18"/>
      <c r="Z1950" s="18"/>
      <c r="AA1950" s="18"/>
      <c r="AB1950" s="18"/>
      <c r="AC1950" s="24"/>
      <c r="AD1950" s="25"/>
      <c r="AE1950" s="71"/>
      <c r="AF1950" s="72"/>
    </row>
    <row r="1951" spans="23:32" x14ac:dyDescent="0.3">
      <c r="W1951" s="18"/>
      <c r="X1951" s="18"/>
      <c r="Y1951" s="18"/>
      <c r="Z1951" s="18"/>
      <c r="AA1951" s="18"/>
      <c r="AB1951" s="18"/>
      <c r="AC1951" s="24"/>
      <c r="AD1951" s="25"/>
      <c r="AE1951" s="71"/>
      <c r="AF1951" s="72"/>
    </row>
    <row r="1952" spans="23:32" x14ac:dyDescent="0.3">
      <c r="W1952" s="18"/>
      <c r="X1952" s="18"/>
      <c r="Y1952" s="18"/>
      <c r="Z1952" s="18"/>
      <c r="AA1952" s="18"/>
      <c r="AB1952" s="18"/>
      <c r="AC1952" s="24"/>
      <c r="AD1952" s="25"/>
      <c r="AE1952" s="71"/>
      <c r="AF1952" s="72"/>
    </row>
    <row r="1953" spans="23:32" x14ac:dyDescent="0.3">
      <c r="W1953" s="18"/>
      <c r="X1953" s="18"/>
      <c r="Y1953" s="18"/>
      <c r="Z1953" s="18"/>
      <c r="AA1953" s="18"/>
      <c r="AB1953" s="18"/>
      <c r="AC1953" s="24"/>
      <c r="AD1953" s="25"/>
      <c r="AE1953" s="71"/>
      <c r="AF1953" s="72"/>
    </row>
    <row r="1954" spans="23:32" x14ac:dyDescent="0.3">
      <c r="W1954" s="18"/>
      <c r="X1954" s="18"/>
      <c r="Y1954" s="18"/>
      <c r="Z1954" s="18"/>
      <c r="AA1954" s="18"/>
      <c r="AB1954" s="18"/>
      <c r="AC1954" s="24"/>
      <c r="AD1954" s="25"/>
      <c r="AE1954" s="71"/>
      <c r="AF1954" s="72"/>
    </row>
    <row r="1955" spans="23:32" x14ac:dyDescent="0.3">
      <c r="W1955" s="18"/>
      <c r="X1955" s="18"/>
      <c r="Y1955" s="18"/>
      <c r="Z1955" s="18"/>
      <c r="AA1955" s="18"/>
      <c r="AB1955" s="18"/>
      <c r="AC1955" s="24"/>
      <c r="AD1955" s="25"/>
      <c r="AE1955" s="71"/>
      <c r="AF1955" s="72"/>
    </row>
    <row r="1956" spans="23:32" x14ac:dyDescent="0.3">
      <c r="W1956" s="18"/>
      <c r="X1956" s="18"/>
      <c r="Y1956" s="18"/>
      <c r="Z1956" s="18"/>
      <c r="AA1956" s="18"/>
      <c r="AB1956" s="18"/>
      <c r="AC1956" s="24"/>
      <c r="AD1956" s="25"/>
      <c r="AE1956" s="71"/>
      <c r="AF1956" s="72"/>
    </row>
    <row r="1957" spans="23:32" x14ac:dyDescent="0.3">
      <c r="W1957" s="18"/>
      <c r="X1957" s="18"/>
      <c r="Y1957" s="18"/>
      <c r="Z1957" s="18"/>
      <c r="AA1957" s="18"/>
      <c r="AB1957" s="18"/>
      <c r="AC1957" s="24"/>
      <c r="AD1957" s="25"/>
      <c r="AE1957" s="71"/>
      <c r="AF1957" s="72"/>
    </row>
    <row r="1958" spans="23:32" x14ac:dyDescent="0.3">
      <c r="W1958" s="18"/>
      <c r="X1958" s="18"/>
      <c r="Y1958" s="18"/>
      <c r="Z1958" s="18"/>
      <c r="AA1958" s="18"/>
      <c r="AB1958" s="18"/>
      <c r="AC1958" s="24"/>
      <c r="AD1958" s="25"/>
      <c r="AE1958" s="71"/>
      <c r="AF1958" s="72"/>
    </row>
    <row r="1959" spans="23:32" x14ac:dyDescent="0.3">
      <c r="W1959" s="18"/>
      <c r="X1959" s="18"/>
      <c r="Y1959" s="18"/>
      <c r="Z1959" s="18"/>
      <c r="AA1959" s="18"/>
      <c r="AB1959" s="18"/>
      <c r="AC1959" s="24"/>
      <c r="AD1959" s="25"/>
      <c r="AE1959" s="71"/>
      <c r="AF1959" s="72"/>
    </row>
    <row r="1960" spans="23:32" x14ac:dyDescent="0.3">
      <c r="W1960" s="18"/>
      <c r="X1960" s="18"/>
      <c r="Y1960" s="18"/>
      <c r="Z1960" s="18"/>
      <c r="AA1960" s="18"/>
      <c r="AB1960" s="18"/>
      <c r="AC1960" s="24"/>
      <c r="AD1960" s="25"/>
      <c r="AE1960" s="71"/>
      <c r="AF1960" s="72"/>
    </row>
    <row r="1961" spans="23:32" x14ac:dyDescent="0.3">
      <c r="W1961" s="18"/>
      <c r="X1961" s="18"/>
      <c r="Y1961" s="18"/>
      <c r="Z1961" s="18"/>
      <c r="AA1961" s="18"/>
      <c r="AB1961" s="18"/>
      <c r="AC1961" s="24"/>
      <c r="AD1961" s="25"/>
      <c r="AE1961" s="71"/>
      <c r="AF1961" s="72"/>
    </row>
    <row r="1962" spans="23:32" x14ac:dyDescent="0.3">
      <c r="W1962" s="18"/>
      <c r="X1962" s="18"/>
      <c r="Y1962" s="18"/>
      <c r="Z1962" s="18"/>
      <c r="AA1962" s="18"/>
      <c r="AB1962" s="18"/>
      <c r="AC1962" s="24"/>
      <c r="AD1962" s="25"/>
      <c r="AE1962" s="71"/>
      <c r="AF1962" s="72"/>
    </row>
    <row r="1963" spans="23:32" x14ac:dyDescent="0.3">
      <c r="W1963" s="18"/>
      <c r="X1963" s="18"/>
      <c r="Y1963" s="18"/>
      <c r="Z1963" s="18"/>
      <c r="AA1963" s="18"/>
      <c r="AB1963" s="18"/>
      <c r="AC1963" s="24"/>
      <c r="AD1963" s="25"/>
      <c r="AE1963" s="71"/>
      <c r="AF1963" s="72"/>
    </row>
    <row r="1964" spans="23:32" x14ac:dyDescent="0.3">
      <c r="W1964" s="18"/>
      <c r="X1964" s="18"/>
      <c r="Y1964" s="18"/>
      <c r="Z1964" s="18"/>
      <c r="AA1964" s="18"/>
      <c r="AB1964" s="18"/>
      <c r="AC1964" s="24"/>
      <c r="AD1964" s="25"/>
      <c r="AE1964" s="71"/>
      <c r="AF1964" s="72"/>
    </row>
    <row r="1965" spans="23:32" x14ac:dyDescent="0.3">
      <c r="W1965" s="18"/>
      <c r="X1965" s="18"/>
      <c r="Y1965" s="18"/>
      <c r="Z1965" s="18"/>
      <c r="AA1965" s="18"/>
      <c r="AB1965" s="18"/>
      <c r="AC1965" s="24"/>
      <c r="AD1965" s="25"/>
      <c r="AE1965" s="71"/>
      <c r="AF1965" s="72"/>
    </row>
    <row r="1966" spans="23:32" x14ac:dyDescent="0.3">
      <c r="W1966" s="18"/>
      <c r="X1966" s="18"/>
      <c r="Y1966" s="18"/>
      <c r="Z1966" s="18"/>
      <c r="AA1966" s="18"/>
      <c r="AB1966" s="18"/>
      <c r="AC1966" s="24"/>
      <c r="AD1966" s="25"/>
      <c r="AE1966" s="71"/>
      <c r="AF1966" s="72"/>
    </row>
    <row r="1967" spans="23:32" x14ac:dyDescent="0.3">
      <c r="W1967" s="18"/>
      <c r="X1967" s="18"/>
      <c r="Y1967" s="18"/>
      <c r="Z1967" s="18"/>
      <c r="AA1967" s="18"/>
      <c r="AB1967" s="18"/>
      <c r="AC1967" s="24"/>
      <c r="AD1967" s="25"/>
      <c r="AE1967" s="71"/>
      <c r="AF1967" s="72"/>
    </row>
    <row r="1968" spans="23:32" x14ac:dyDescent="0.3">
      <c r="W1968" s="18"/>
      <c r="X1968" s="18"/>
      <c r="Y1968" s="18"/>
      <c r="Z1968" s="18"/>
      <c r="AA1968" s="18"/>
      <c r="AB1968" s="18"/>
      <c r="AC1968" s="24"/>
      <c r="AD1968" s="25"/>
      <c r="AE1968" s="71"/>
      <c r="AF1968" s="72"/>
    </row>
    <row r="1969" spans="23:32" x14ac:dyDescent="0.3">
      <c r="W1969" s="18"/>
      <c r="X1969" s="18"/>
      <c r="Y1969" s="18"/>
      <c r="Z1969" s="18"/>
      <c r="AA1969" s="18"/>
      <c r="AB1969" s="18"/>
      <c r="AC1969" s="24"/>
      <c r="AD1969" s="25"/>
      <c r="AE1969" s="71"/>
      <c r="AF1969" s="72"/>
    </row>
    <row r="1970" spans="23:32" x14ac:dyDescent="0.3">
      <c r="W1970" s="18"/>
      <c r="X1970" s="18"/>
      <c r="Y1970" s="18"/>
      <c r="Z1970" s="18"/>
      <c r="AA1970" s="18"/>
      <c r="AB1970" s="18"/>
      <c r="AC1970" s="24"/>
      <c r="AD1970" s="25"/>
      <c r="AE1970" s="71"/>
      <c r="AF1970" s="72"/>
    </row>
    <row r="1971" spans="23:32" x14ac:dyDescent="0.3">
      <c r="W1971" s="18"/>
      <c r="X1971" s="18"/>
      <c r="Y1971" s="18"/>
      <c r="Z1971" s="18"/>
      <c r="AA1971" s="18"/>
      <c r="AB1971" s="18"/>
      <c r="AC1971" s="24"/>
      <c r="AD1971" s="25"/>
      <c r="AE1971" s="71"/>
      <c r="AF1971" s="72"/>
    </row>
    <row r="1972" spans="23:32" x14ac:dyDescent="0.3">
      <c r="W1972" s="18"/>
      <c r="X1972" s="18"/>
      <c r="Y1972" s="18"/>
      <c r="Z1972" s="18"/>
      <c r="AA1972" s="18"/>
      <c r="AB1972" s="18"/>
      <c r="AC1972" s="24"/>
      <c r="AD1972" s="25"/>
      <c r="AE1972" s="71"/>
      <c r="AF1972" s="72"/>
    </row>
    <row r="1973" spans="23:32" x14ac:dyDescent="0.3">
      <c r="W1973" s="18"/>
      <c r="X1973" s="18"/>
      <c r="Y1973" s="18"/>
      <c r="Z1973" s="18"/>
      <c r="AA1973" s="18"/>
      <c r="AB1973" s="18"/>
      <c r="AC1973" s="24"/>
      <c r="AD1973" s="25"/>
      <c r="AE1973" s="71"/>
      <c r="AF1973" s="72"/>
    </row>
    <row r="1974" spans="23:32" x14ac:dyDescent="0.3">
      <c r="W1974" s="18"/>
      <c r="X1974" s="18"/>
      <c r="Y1974" s="18"/>
      <c r="Z1974" s="18"/>
      <c r="AA1974" s="18"/>
      <c r="AB1974" s="18"/>
      <c r="AC1974" s="24"/>
      <c r="AD1974" s="25"/>
      <c r="AE1974" s="71"/>
      <c r="AF1974" s="72"/>
    </row>
    <row r="1975" spans="23:32" x14ac:dyDescent="0.3">
      <c r="W1975" s="18"/>
      <c r="X1975" s="18"/>
      <c r="Y1975" s="18"/>
      <c r="Z1975" s="18"/>
      <c r="AA1975" s="18"/>
      <c r="AB1975" s="18"/>
      <c r="AC1975" s="24"/>
      <c r="AD1975" s="25"/>
      <c r="AE1975" s="71"/>
      <c r="AF1975" s="72"/>
    </row>
    <row r="1976" spans="23:32" x14ac:dyDescent="0.3">
      <c r="W1976" s="18"/>
      <c r="X1976" s="18"/>
      <c r="Y1976" s="18"/>
      <c r="Z1976" s="18"/>
      <c r="AA1976" s="18"/>
      <c r="AB1976" s="18"/>
      <c r="AC1976" s="24"/>
      <c r="AD1976" s="25"/>
      <c r="AE1976" s="71"/>
      <c r="AF1976" s="72"/>
    </row>
    <row r="1977" spans="23:32" x14ac:dyDescent="0.3">
      <c r="W1977" s="18"/>
      <c r="X1977" s="18"/>
      <c r="Y1977" s="18"/>
      <c r="Z1977" s="18"/>
      <c r="AA1977" s="18"/>
      <c r="AB1977" s="18"/>
      <c r="AC1977" s="24"/>
      <c r="AD1977" s="25"/>
      <c r="AE1977" s="71"/>
      <c r="AF1977" s="72"/>
    </row>
    <row r="1978" spans="23:32" x14ac:dyDescent="0.3">
      <c r="W1978" s="18"/>
      <c r="X1978" s="18"/>
      <c r="Y1978" s="18"/>
      <c r="Z1978" s="18"/>
      <c r="AA1978" s="18"/>
      <c r="AB1978" s="18"/>
      <c r="AC1978" s="24"/>
      <c r="AD1978" s="25"/>
      <c r="AE1978" s="71"/>
      <c r="AF1978" s="72"/>
    </row>
    <row r="1979" spans="23:32" x14ac:dyDescent="0.3">
      <c r="W1979" s="18"/>
      <c r="X1979" s="18"/>
      <c r="Y1979" s="18"/>
      <c r="Z1979" s="18"/>
      <c r="AA1979" s="18"/>
      <c r="AB1979" s="18"/>
      <c r="AC1979" s="24"/>
      <c r="AD1979" s="25"/>
      <c r="AE1979" s="71"/>
      <c r="AF1979" s="72"/>
    </row>
    <row r="1980" spans="23:32" x14ac:dyDescent="0.3">
      <c r="W1980" s="18"/>
      <c r="X1980" s="18"/>
      <c r="Y1980" s="18"/>
      <c r="Z1980" s="18"/>
      <c r="AA1980" s="18"/>
      <c r="AB1980" s="18"/>
      <c r="AC1980" s="24"/>
      <c r="AD1980" s="25"/>
      <c r="AE1980" s="71"/>
      <c r="AF1980" s="72"/>
    </row>
    <row r="1981" spans="23:32" x14ac:dyDescent="0.3">
      <c r="W1981" s="18"/>
      <c r="X1981" s="18"/>
      <c r="Y1981" s="18"/>
      <c r="Z1981" s="18"/>
      <c r="AA1981" s="18"/>
      <c r="AB1981" s="18"/>
      <c r="AC1981" s="24"/>
      <c r="AD1981" s="25"/>
      <c r="AE1981" s="71"/>
      <c r="AF1981" s="72"/>
    </row>
    <row r="1982" spans="23:32" x14ac:dyDescent="0.3">
      <c r="W1982" s="18"/>
      <c r="X1982" s="18"/>
      <c r="Y1982" s="18"/>
      <c r="Z1982" s="18"/>
      <c r="AA1982" s="18"/>
      <c r="AB1982" s="18"/>
      <c r="AC1982" s="24"/>
      <c r="AD1982" s="25"/>
      <c r="AE1982" s="71"/>
      <c r="AF1982" s="72"/>
    </row>
    <row r="1983" spans="23:32" x14ac:dyDescent="0.3">
      <c r="W1983" s="18"/>
      <c r="X1983" s="18"/>
      <c r="Y1983" s="18"/>
      <c r="Z1983" s="18"/>
      <c r="AA1983" s="18"/>
      <c r="AB1983" s="18"/>
      <c r="AC1983" s="24"/>
      <c r="AD1983" s="25"/>
      <c r="AE1983" s="71"/>
      <c r="AF1983" s="72"/>
    </row>
    <row r="1984" spans="23:32" x14ac:dyDescent="0.3">
      <c r="W1984" s="18"/>
      <c r="X1984" s="18"/>
      <c r="Y1984" s="18"/>
      <c r="Z1984" s="18"/>
      <c r="AA1984" s="18"/>
      <c r="AB1984" s="18"/>
      <c r="AC1984" s="24"/>
      <c r="AD1984" s="25"/>
      <c r="AE1984" s="71"/>
      <c r="AF1984" s="72"/>
    </row>
    <row r="1985" spans="23:32" x14ac:dyDescent="0.3">
      <c r="W1985" s="18"/>
      <c r="X1985" s="18"/>
      <c r="Y1985" s="18"/>
      <c r="Z1985" s="18"/>
      <c r="AA1985" s="18"/>
      <c r="AB1985" s="18"/>
      <c r="AC1985" s="24"/>
      <c r="AD1985" s="25"/>
      <c r="AE1985" s="71"/>
      <c r="AF1985" s="72"/>
    </row>
    <row r="1986" spans="23:32" x14ac:dyDescent="0.3">
      <c r="W1986" s="18"/>
      <c r="X1986" s="18"/>
      <c r="Y1986" s="18"/>
      <c r="Z1986" s="18"/>
      <c r="AA1986" s="18"/>
      <c r="AB1986" s="18"/>
      <c r="AC1986" s="24"/>
      <c r="AD1986" s="25"/>
      <c r="AE1986" s="71"/>
      <c r="AF1986" s="72"/>
    </row>
    <row r="1987" spans="23:32" x14ac:dyDescent="0.3">
      <c r="W1987" s="18"/>
      <c r="X1987" s="18"/>
      <c r="Y1987" s="18"/>
      <c r="Z1987" s="18"/>
      <c r="AA1987" s="18"/>
      <c r="AB1987" s="18"/>
      <c r="AC1987" s="24"/>
      <c r="AD1987" s="25"/>
      <c r="AE1987" s="71"/>
      <c r="AF1987" s="72"/>
    </row>
    <row r="1988" spans="23:32" x14ac:dyDescent="0.3">
      <c r="W1988" s="18"/>
      <c r="X1988" s="18"/>
      <c r="Y1988" s="18"/>
      <c r="Z1988" s="18"/>
      <c r="AA1988" s="18"/>
      <c r="AB1988" s="18"/>
      <c r="AC1988" s="24"/>
      <c r="AD1988" s="25"/>
      <c r="AE1988" s="71"/>
      <c r="AF1988" s="72"/>
    </row>
    <row r="1989" spans="23:32" x14ac:dyDescent="0.3">
      <c r="W1989" s="18"/>
      <c r="X1989" s="18"/>
      <c r="Y1989" s="18"/>
      <c r="Z1989" s="18"/>
      <c r="AA1989" s="18"/>
      <c r="AB1989" s="18"/>
      <c r="AC1989" s="24"/>
      <c r="AD1989" s="25"/>
      <c r="AE1989" s="71"/>
      <c r="AF1989" s="72"/>
    </row>
    <row r="1990" spans="23:32" x14ac:dyDescent="0.3">
      <c r="W1990" s="18"/>
      <c r="X1990" s="18"/>
      <c r="Y1990" s="18"/>
      <c r="Z1990" s="18"/>
      <c r="AA1990" s="18"/>
      <c r="AB1990" s="18"/>
      <c r="AC1990" s="24"/>
      <c r="AD1990" s="25"/>
      <c r="AE1990" s="71"/>
      <c r="AF1990" s="72"/>
    </row>
    <row r="1991" spans="23:32" x14ac:dyDescent="0.3">
      <c r="W1991" s="18"/>
      <c r="X1991" s="18"/>
      <c r="Y1991" s="18"/>
      <c r="Z1991" s="18"/>
      <c r="AA1991" s="18"/>
      <c r="AB1991" s="18"/>
      <c r="AC1991" s="24"/>
      <c r="AD1991" s="25"/>
      <c r="AE1991" s="71"/>
      <c r="AF1991" s="72"/>
    </row>
    <row r="1992" spans="23:32" x14ac:dyDescent="0.3">
      <c r="W1992" s="18"/>
      <c r="X1992" s="18"/>
      <c r="Y1992" s="18"/>
      <c r="Z1992" s="18"/>
      <c r="AA1992" s="18"/>
      <c r="AB1992" s="18"/>
      <c r="AC1992" s="24"/>
      <c r="AD1992" s="25"/>
      <c r="AE1992" s="71"/>
      <c r="AF1992" s="72"/>
    </row>
    <row r="1993" spans="23:32" x14ac:dyDescent="0.3">
      <c r="W1993" s="18"/>
      <c r="X1993" s="18"/>
      <c r="Y1993" s="18"/>
      <c r="Z1993" s="18"/>
      <c r="AA1993" s="18"/>
      <c r="AB1993" s="18"/>
      <c r="AC1993" s="24"/>
      <c r="AD1993" s="25"/>
      <c r="AE1993" s="71"/>
      <c r="AF1993" s="72"/>
    </row>
    <row r="1994" spans="23:32" x14ac:dyDescent="0.3">
      <c r="W1994" s="18"/>
      <c r="X1994" s="18"/>
      <c r="Y1994" s="18"/>
      <c r="Z1994" s="18"/>
      <c r="AA1994" s="18"/>
      <c r="AB1994" s="18"/>
      <c r="AC1994" s="24"/>
      <c r="AD1994" s="25"/>
      <c r="AE1994" s="71"/>
      <c r="AF1994" s="72"/>
    </row>
    <row r="1995" spans="23:32" x14ac:dyDescent="0.3">
      <c r="W1995" s="18"/>
      <c r="X1995" s="18"/>
      <c r="Y1995" s="18"/>
      <c r="Z1995" s="18"/>
      <c r="AA1995" s="18"/>
      <c r="AB1995" s="18"/>
      <c r="AC1995" s="24"/>
      <c r="AD1995" s="25"/>
      <c r="AE1995" s="71"/>
      <c r="AF1995" s="72"/>
    </row>
    <row r="1996" spans="23:32" x14ac:dyDescent="0.3">
      <c r="W1996" s="18"/>
      <c r="X1996" s="18"/>
      <c r="Y1996" s="18"/>
      <c r="Z1996" s="18"/>
      <c r="AA1996" s="18"/>
      <c r="AB1996" s="18"/>
      <c r="AC1996" s="24"/>
      <c r="AD1996" s="25"/>
      <c r="AE1996" s="71"/>
      <c r="AF1996" s="72"/>
    </row>
    <row r="1997" spans="23:32" x14ac:dyDescent="0.3">
      <c r="W1997" s="18"/>
      <c r="X1997" s="18"/>
      <c r="Y1997" s="18"/>
      <c r="Z1997" s="18"/>
      <c r="AA1997" s="18"/>
      <c r="AB1997" s="18"/>
      <c r="AC1997" s="24"/>
      <c r="AD1997" s="25"/>
      <c r="AE1997" s="71"/>
      <c r="AF1997" s="72"/>
    </row>
    <row r="1998" spans="23:32" x14ac:dyDescent="0.3">
      <c r="W1998" s="18"/>
      <c r="X1998" s="18"/>
      <c r="Y1998" s="18"/>
      <c r="Z1998" s="18"/>
      <c r="AA1998" s="18"/>
      <c r="AB1998" s="18"/>
      <c r="AC1998" s="24"/>
      <c r="AD1998" s="25"/>
      <c r="AE1998" s="71"/>
      <c r="AF1998" s="72"/>
    </row>
    <row r="1999" spans="23:32" x14ac:dyDescent="0.3">
      <c r="W1999" s="18"/>
      <c r="X1999" s="18"/>
      <c r="Y1999" s="18"/>
      <c r="Z1999" s="18"/>
      <c r="AA1999" s="18"/>
      <c r="AB1999" s="18"/>
      <c r="AC1999" s="24"/>
      <c r="AD1999" s="25"/>
      <c r="AE1999" s="71"/>
      <c r="AF1999" s="72"/>
    </row>
    <row r="2000" spans="23:32" x14ac:dyDescent="0.3">
      <c r="W2000" s="18"/>
      <c r="X2000" s="18"/>
      <c r="Y2000" s="18"/>
      <c r="Z2000" s="18"/>
      <c r="AA2000" s="18"/>
      <c r="AB2000" s="18"/>
      <c r="AC2000" s="24"/>
      <c r="AD2000" s="25"/>
      <c r="AE2000" s="71"/>
      <c r="AF2000" s="72"/>
    </row>
    <row r="2001" spans="23:32" x14ac:dyDescent="0.3">
      <c r="W2001" s="18"/>
      <c r="X2001" s="18"/>
      <c r="Y2001" s="18"/>
      <c r="Z2001" s="18"/>
      <c r="AA2001" s="18"/>
      <c r="AB2001" s="18"/>
      <c r="AC2001" s="24"/>
      <c r="AD2001" s="25"/>
      <c r="AE2001" s="71"/>
      <c r="AF2001" s="72"/>
    </row>
    <row r="2002" spans="23:32" x14ac:dyDescent="0.3">
      <c r="W2002" s="18"/>
      <c r="X2002" s="18"/>
      <c r="Y2002" s="18"/>
      <c r="Z2002" s="18"/>
      <c r="AA2002" s="18"/>
      <c r="AB2002" s="18"/>
      <c r="AC2002" s="24"/>
      <c r="AD2002" s="25"/>
      <c r="AE2002" s="71"/>
      <c r="AF2002" s="72"/>
    </row>
    <row r="2003" spans="23:32" x14ac:dyDescent="0.3">
      <c r="W2003" s="18"/>
      <c r="X2003" s="18"/>
      <c r="Y2003" s="18"/>
      <c r="Z2003" s="18"/>
      <c r="AA2003" s="18"/>
      <c r="AB2003" s="18"/>
      <c r="AC2003" s="24"/>
      <c r="AD2003" s="25"/>
      <c r="AE2003" s="71"/>
      <c r="AF2003" s="72"/>
    </row>
    <row r="2004" spans="23:32" x14ac:dyDescent="0.3">
      <c r="W2004" s="18"/>
      <c r="X2004" s="18"/>
      <c r="Y2004" s="18"/>
      <c r="Z2004" s="18"/>
      <c r="AA2004" s="18"/>
      <c r="AB2004" s="18"/>
      <c r="AC2004" s="24"/>
      <c r="AD2004" s="25"/>
      <c r="AE2004" s="71"/>
      <c r="AF2004" s="72"/>
    </row>
    <row r="2005" spans="23:32" x14ac:dyDescent="0.3">
      <c r="W2005" s="18"/>
      <c r="X2005" s="18"/>
      <c r="Y2005" s="18"/>
      <c r="Z2005" s="18"/>
      <c r="AA2005" s="18"/>
      <c r="AB2005" s="18"/>
      <c r="AC2005" s="24"/>
      <c r="AD2005" s="25"/>
      <c r="AE2005" s="71"/>
      <c r="AF2005" s="72"/>
    </row>
    <row r="2006" spans="23:32" x14ac:dyDescent="0.3">
      <c r="W2006" s="18"/>
      <c r="X2006" s="18"/>
      <c r="Y2006" s="18"/>
      <c r="Z2006" s="18"/>
      <c r="AA2006" s="18"/>
      <c r="AB2006" s="18"/>
      <c r="AC2006" s="24"/>
      <c r="AD2006" s="25"/>
      <c r="AE2006" s="71"/>
      <c r="AF2006" s="72"/>
    </row>
    <row r="2007" spans="23:32" x14ac:dyDescent="0.3">
      <c r="W2007" s="18"/>
      <c r="X2007" s="18"/>
      <c r="Y2007" s="18"/>
      <c r="Z2007" s="18"/>
      <c r="AA2007" s="18"/>
      <c r="AB2007" s="18"/>
      <c r="AC2007" s="24"/>
      <c r="AD2007" s="25"/>
      <c r="AE2007" s="71"/>
      <c r="AF2007" s="72"/>
    </row>
    <row r="2008" spans="23:32" x14ac:dyDescent="0.3">
      <c r="W2008" s="18"/>
      <c r="X2008" s="18"/>
      <c r="Y2008" s="18"/>
      <c r="Z2008" s="18"/>
      <c r="AA2008" s="18"/>
      <c r="AB2008" s="18"/>
      <c r="AC2008" s="24"/>
      <c r="AD2008" s="25"/>
      <c r="AE2008" s="71"/>
      <c r="AF2008" s="72"/>
    </row>
    <row r="2009" spans="23:32" x14ac:dyDescent="0.3">
      <c r="W2009" s="18"/>
      <c r="X2009" s="18"/>
      <c r="Y2009" s="18"/>
      <c r="Z2009" s="18"/>
      <c r="AA2009" s="18"/>
      <c r="AB2009" s="18"/>
      <c r="AC2009" s="24"/>
      <c r="AD2009" s="25"/>
      <c r="AE2009" s="71"/>
      <c r="AF2009" s="72"/>
    </row>
    <row r="2010" spans="23:32" x14ac:dyDescent="0.3">
      <c r="W2010" s="18"/>
      <c r="X2010" s="18"/>
      <c r="Y2010" s="18"/>
      <c r="Z2010" s="18"/>
      <c r="AA2010" s="18"/>
      <c r="AB2010" s="18"/>
      <c r="AC2010" s="24"/>
      <c r="AD2010" s="25"/>
      <c r="AE2010" s="71"/>
      <c r="AF2010" s="72"/>
    </row>
    <row r="2011" spans="23:32" x14ac:dyDescent="0.3">
      <c r="W2011" s="18"/>
      <c r="X2011" s="18"/>
      <c r="Y2011" s="18"/>
      <c r="Z2011" s="18"/>
      <c r="AA2011" s="18"/>
      <c r="AB2011" s="18"/>
      <c r="AC2011" s="24"/>
      <c r="AD2011" s="25"/>
      <c r="AE2011" s="71"/>
      <c r="AF2011" s="72"/>
    </row>
    <row r="2012" spans="23:32" x14ac:dyDescent="0.3">
      <c r="W2012" s="18"/>
      <c r="X2012" s="18"/>
      <c r="Y2012" s="18"/>
      <c r="Z2012" s="18"/>
      <c r="AA2012" s="18"/>
      <c r="AB2012" s="18"/>
      <c r="AC2012" s="24"/>
      <c r="AD2012" s="25"/>
      <c r="AE2012" s="71"/>
      <c r="AF2012" s="72"/>
    </row>
    <row r="2013" spans="23:32" x14ac:dyDescent="0.3">
      <c r="W2013" s="18"/>
      <c r="X2013" s="18"/>
      <c r="Y2013" s="18"/>
      <c r="Z2013" s="18"/>
      <c r="AA2013" s="18"/>
      <c r="AB2013" s="18"/>
      <c r="AC2013" s="24"/>
      <c r="AD2013" s="25"/>
      <c r="AE2013" s="71"/>
      <c r="AF2013" s="72"/>
    </row>
    <row r="2014" spans="23:32" x14ac:dyDescent="0.3">
      <c r="W2014" s="18"/>
      <c r="X2014" s="18"/>
      <c r="Y2014" s="18"/>
      <c r="Z2014" s="18"/>
      <c r="AA2014" s="18"/>
      <c r="AB2014" s="18"/>
      <c r="AC2014" s="24"/>
      <c r="AD2014" s="25"/>
      <c r="AE2014" s="71"/>
      <c r="AF2014" s="72"/>
    </row>
    <row r="2015" spans="23:32" x14ac:dyDescent="0.3">
      <c r="W2015" s="18"/>
      <c r="X2015" s="18"/>
      <c r="Y2015" s="18"/>
      <c r="Z2015" s="18"/>
      <c r="AA2015" s="18"/>
      <c r="AB2015" s="18"/>
      <c r="AC2015" s="24"/>
      <c r="AD2015" s="25"/>
      <c r="AE2015" s="71"/>
      <c r="AF2015" s="72"/>
    </row>
    <row r="2016" spans="23:32" x14ac:dyDescent="0.3">
      <c r="W2016" s="18"/>
      <c r="X2016" s="18"/>
      <c r="Y2016" s="18"/>
      <c r="Z2016" s="18"/>
      <c r="AA2016" s="18"/>
      <c r="AB2016" s="18"/>
      <c r="AC2016" s="24"/>
      <c r="AD2016" s="25"/>
      <c r="AE2016" s="71"/>
      <c r="AF2016" s="72"/>
    </row>
    <row r="2017" spans="23:32" x14ac:dyDescent="0.3">
      <c r="W2017" s="18"/>
      <c r="X2017" s="18"/>
      <c r="Y2017" s="18"/>
      <c r="Z2017" s="18"/>
      <c r="AA2017" s="18"/>
      <c r="AB2017" s="18"/>
      <c r="AC2017" s="24"/>
      <c r="AD2017" s="25"/>
      <c r="AE2017" s="71"/>
      <c r="AF2017" s="72"/>
    </row>
    <row r="2018" spans="23:32" x14ac:dyDescent="0.3">
      <c r="W2018" s="18"/>
      <c r="X2018" s="18"/>
      <c r="Y2018" s="18"/>
      <c r="Z2018" s="18"/>
      <c r="AA2018" s="18"/>
      <c r="AB2018" s="18"/>
      <c r="AC2018" s="24"/>
      <c r="AD2018" s="25"/>
      <c r="AE2018" s="71"/>
      <c r="AF2018" s="72"/>
    </row>
    <row r="2019" spans="23:32" x14ac:dyDescent="0.3">
      <c r="W2019" s="18"/>
      <c r="X2019" s="18"/>
      <c r="Y2019" s="18"/>
      <c r="Z2019" s="18"/>
      <c r="AA2019" s="18"/>
      <c r="AB2019" s="18"/>
      <c r="AC2019" s="24"/>
      <c r="AD2019" s="25"/>
      <c r="AE2019" s="71"/>
      <c r="AF2019" s="72"/>
    </row>
    <row r="2020" spans="23:32" x14ac:dyDescent="0.3">
      <c r="W2020" s="18"/>
      <c r="X2020" s="18"/>
      <c r="Y2020" s="18"/>
      <c r="Z2020" s="18"/>
      <c r="AA2020" s="18"/>
      <c r="AB2020" s="18"/>
      <c r="AC2020" s="24"/>
      <c r="AD2020" s="25"/>
      <c r="AE2020" s="71"/>
      <c r="AF2020" s="72"/>
    </row>
    <row r="2021" spans="23:32" x14ac:dyDescent="0.3">
      <c r="W2021" s="18"/>
      <c r="X2021" s="18"/>
      <c r="Y2021" s="18"/>
      <c r="Z2021" s="18"/>
      <c r="AA2021" s="18"/>
      <c r="AB2021" s="18"/>
      <c r="AC2021" s="24"/>
      <c r="AD2021" s="25"/>
      <c r="AE2021" s="71"/>
      <c r="AF2021" s="72"/>
    </row>
    <row r="2022" spans="23:32" x14ac:dyDescent="0.3">
      <c r="W2022" s="18"/>
      <c r="X2022" s="18"/>
      <c r="Y2022" s="18"/>
      <c r="Z2022" s="18"/>
      <c r="AA2022" s="18"/>
      <c r="AB2022" s="18"/>
      <c r="AC2022" s="24"/>
      <c r="AD2022" s="25"/>
      <c r="AE2022" s="71"/>
      <c r="AF2022" s="72"/>
    </row>
    <row r="2023" spans="23:32" x14ac:dyDescent="0.3">
      <c r="W2023" s="18"/>
      <c r="X2023" s="18"/>
      <c r="Y2023" s="18"/>
      <c r="Z2023" s="18"/>
      <c r="AA2023" s="18"/>
      <c r="AB2023" s="18"/>
      <c r="AC2023" s="24"/>
      <c r="AD2023" s="25"/>
      <c r="AE2023" s="71"/>
      <c r="AF2023" s="72"/>
    </row>
    <row r="2024" spans="23:32" x14ac:dyDescent="0.3">
      <c r="W2024" s="18"/>
      <c r="X2024" s="18"/>
      <c r="Y2024" s="18"/>
      <c r="Z2024" s="18"/>
      <c r="AA2024" s="18"/>
      <c r="AB2024" s="18"/>
      <c r="AC2024" s="24"/>
      <c r="AD2024" s="25"/>
      <c r="AE2024" s="71"/>
      <c r="AF2024" s="72"/>
    </row>
    <row r="2025" spans="23:32" x14ac:dyDescent="0.3">
      <c r="W2025" s="18"/>
      <c r="X2025" s="18"/>
      <c r="Y2025" s="18"/>
      <c r="Z2025" s="18"/>
      <c r="AA2025" s="18"/>
      <c r="AB2025" s="18"/>
      <c r="AC2025" s="24"/>
      <c r="AD2025" s="25"/>
      <c r="AE2025" s="71"/>
      <c r="AF2025" s="72"/>
    </row>
    <row r="2026" spans="23:32" x14ac:dyDescent="0.3">
      <c r="W2026" s="18"/>
      <c r="X2026" s="18"/>
      <c r="Y2026" s="18"/>
      <c r="Z2026" s="18"/>
      <c r="AA2026" s="18"/>
      <c r="AB2026" s="18"/>
      <c r="AC2026" s="24"/>
      <c r="AD2026" s="25"/>
      <c r="AE2026" s="71"/>
      <c r="AF2026" s="72"/>
    </row>
    <row r="2027" spans="23:32" x14ac:dyDescent="0.3">
      <c r="W2027" s="18"/>
      <c r="X2027" s="18"/>
      <c r="Y2027" s="18"/>
      <c r="Z2027" s="18"/>
      <c r="AA2027" s="18"/>
      <c r="AB2027" s="18"/>
      <c r="AC2027" s="24"/>
      <c r="AD2027" s="25"/>
      <c r="AE2027" s="71"/>
      <c r="AF2027" s="72"/>
    </row>
    <row r="2028" spans="23:32" x14ac:dyDescent="0.3">
      <c r="W2028" s="18"/>
      <c r="X2028" s="18"/>
      <c r="Y2028" s="18"/>
      <c r="Z2028" s="18"/>
      <c r="AA2028" s="18"/>
      <c r="AB2028" s="18"/>
      <c r="AC2028" s="24"/>
      <c r="AD2028" s="25"/>
      <c r="AE2028" s="71"/>
      <c r="AF2028" s="72"/>
    </row>
    <row r="2029" spans="23:32" x14ac:dyDescent="0.3">
      <c r="W2029" s="18"/>
      <c r="X2029" s="18"/>
      <c r="Y2029" s="18"/>
      <c r="Z2029" s="18"/>
      <c r="AA2029" s="18"/>
      <c r="AB2029" s="18"/>
      <c r="AC2029" s="24"/>
      <c r="AD2029" s="25"/>
      <c r="AE2029" s="71"/>
      <c r="AF2029" s="72"/>
    </row>
    <row r="2030" spans="23:32" x14ac:dyDescent="0.3">
      <c r="W2030" s="18"/>
      <c r="X2030" s="18"/>
      <c r="Y2030" s="18"/>
      <c r="Z2030" s="18"/>
      <c r="AA2030" s="18"/>
      <c r="AB2030" s="18"/>
      <c r="AC2030" s="24"/>
      <c r="AD2030" s="25"/>
      <c r="AE2030" s="71"/>
      <c r="AF2030" s="72"/>
    </row>
    <row r="2031" spans="23:32" x14ac:dyDescent="0.3">
      <c r="W2031" s="18"/>
      <c r="X2031" s="18"/>
      <c r="Y2031" s="18"/>
      <c r="Z2031" s="18"/>
      <c r="AA2031" s="18"/>
      <c r="AB2031" s="18"/>
      <c r="AC2031" s="24"/>
      <c r="AD2031" s="25"/>
      <c r="AE2031" s="71"/>
      <c r="AF2031" s="72"/>
    </row>
    <row r="2032" spans="23:32" x14ac:dyDescent="0.3">
      <c r="W2032" s="18"/>
      <c r="X2032" s="18"/>
      <c r="Y2032" s="18"/>
      <c r="Z2032" s="18"/>
      <c r="AA2032" s="18"/>
      <c r="AB2032" s="18"/>
      <c r="AC2032" s="24"/>
      <c r="AD2032" s="25"/>
      <c r="AE2032" s="71"/>
      <c r="AF2032" s="72"/>
    </row>
    <row r="2033" spans="23:32" x14ac:dyDescent="0.3">
      <c r="W2033" s="18"/>
      <c r="X2033" s="18"/>
      <c r="Y2033" s="18"/>
      <c r="Z2033" s="18"/>
      <c r="AA2033" s="18"/>
      <c r="AB2033" s="18"/>
      <c r="AC2033" s="24"/>
      <c r="AD2033" s="25"/>
      <c r="AE2033" s="71"/>
      <c r="AF2033" s="72"/>
    </row>
    <row r="2034" spans="23:32" x14ac:dyDescent="0.3">
      <c r="W2034" s="18"/>
      <c r="X2034" s="18"/>
      <c r="Y2034" s="18"/>
      <c r="Z2034" s="18"/>
      <c r="AA2034" s="18"/>
      <c r="AB2034" s="18"/>
      <c r="AC2034" s="24"/>
      <c r="AD2034" s="25"/>
      <c r="AE2034" s="71"/>
      <c r="AF2034" s="72"/>
    </row>
    <row r="2035" spans="23:32" x14ac:dyDescent="0.3">
      <c r="W2035" s="18"/>
      <c r="X2035" s="18"/>
      <c r="Y2035" s="18"/>
      <c r="Z2035" s="18"/>
      <c r="AA2035" s="18"/>
      <c r="AB2035" s="18"/>
      <c r="AC2035" s="24"/>
      <c r="AD2035" s="25"/>
      <c r="AE2035" s="71"/>
      <c r="AF2035" s="72"/>
    </row>
    <row r="2036" spans="23:32" x14ac:dyDescent="0.3">
      <c r="W2036" s="18"/>
      <c r="X2036" s="18"/>
      <c r="Y2036" s="18"/>
      <c r="Z2036" s="18"/>
      <c r="AA2036" s="18"/>
      <c r="AB2036" s="18"/>
      <c r="AC2036" s="24"/>
      <c r="AD2036" s="25"/>
      <c r="AE2036" s="71"/>
      <c r="AF2036" s="72"/>
    </row>
    <row r="2037" spans="23:32" x14ac:dyDescent="0.3">
      <c r="W2037" s="18"/>
      <c r="X2037" s="18"/>
      <c r="Y2037" s="18"/>
      <c r="Z2037" s="18"/>
      <c r="AA2037" s="18"/>
      <c r="AB2037" s="18"/>
      <c r="AC2037" s="24"/>
      <c r="AD2037" s="25"/>
      <c r="AE2037" s="71"/>
      <c r="AF2037" s="72"/>
    </row>
    <row r="2038" spans="23:32" x14ac:dyDescent="0.3">
      <c r="W2038" s="18"/>
      <c r="X2038" s="18"/>
      <c r="Y2038" s="18"/>
      <c r="Z2038" s="18"/>
      <c r="AA2038" s="18"/>
      <c r="AB2038" s="18"/>
      <c r="AC2038" s="24"/>
      <c r="AD2038" s="25"/>
      <c r="AE2038" s="71"/>
      <c r="AF2038" s="72"/>
    </row>
    <row r="2039" spans="23:32" x14ac:dyDescent="0.3">
      <c r="W2039" s="18"/>
      <c r="X2039" s="18"/>
      <c r="Y2039" s="18"/>
      <c r="Z2039" s="18"/>
      <c r="AA2039" s="18"/>
      <c r="AB2039" s="18"/>
      <c r="AC2039" s="24"/>
      <c r="AD2039" s="25"/>
      <c r="AE2039" s="71"/>
      <c r="AF2039" s="72"/>
    </row>
    <row r="2040" spans="23:32" x14ac:dyDescent="0.3">
      <c r="W2040" s="18"/>
      <c r="X2040" s="18"/>
      <c r="Y2040" s="18"/>
      <c r="Z2040" s="18"/>
      <c r="AA2040" s="18"/>
      <c r="AB2040" s="18"/>
      <c r="AC2040" s="24"/>
      <c r="AD2040" s="25"/>
      <c r="AE2040" s="71"/>
      <c r="AF2040" s="72"/>
    </row>
    <row r="2041" spans="23:32" x14ac:dyDescent="0.3">
      <c r="W2041" s="18"/>
      <c r="X2041" s="18"/>
      <c r="Y2041" s="18"/>
      <c r="Z2041" s="18"/>
      <c r="AA2041" s="18"/>
      <c r="AB2041" s="18"/>
      <c r="AC2041" s="24"/>
      <c r="AD2041" s="25"/>
      <c r="AE2041" s="71"/>
      <c r="AF2041" s="72"/>
    </row>
    <row r="2042" spans="23:32" x14ac:dyDescent="0.3">
      <c r="W2042" s="18"/>
      <c r="X2042" s="18"/>
      <c r="Y2042" s="18"/>
      <c r="Z2042" s="18"/>
      <c r="AA2042" s="18"/>
      <c r="AB2042" s="18"/>
      <c r="AC2042" s="24"/>
      <c r="AD2042" s="25"/>
      <c r="AE2042" s="71"/>
      <c r="AF2042" s="72"/>
    </row>
    <row r="2043" spans="23:32" x14ac:dyDescent="0.3">
      <c r="W2043" s="18"/>
      <c r="X2043" s="18"/>
      <c r="Y2043" s="18"/>
      <c r="Z2043" s="18"/>
      <c r="AA2043" s="18"/>
      <c r="AB2043" s="18"/>
      <c r="AC2043" s="24"/>
      <c r="AD2043" s="25"/>
      <c r="AE2043" s="71"/>
      <c r="AF2043" s="72"/>
    </row>
    <row r="2044" spans="23:32" x14ac:dyDescent="0.3">
      <c r="W2044" s="18"/>
      <c r="X2044" s="18"/>
      <c r="Y2044" s="18"/>
      <c r="Z2044" s="18"/>
      <c r="AA2044" s="18"/>
      <c r="AB2044" s="18"/>
      <c r="AC2044" s="24"/>
      <c r="AD2044" s="25"/>
      <c r="AE2044" s="71"/>
      <c r="AF2044" s="72"/>
    </row>
    <row r="2045" spans="23:32" x14ac:dyDescent="0.3">
      <c r="W2045" s="18"/>
      <c r="X2045" s="18"/>
      <c r="Y2045" s="18"/>
      <c r="Z2045" s="18"/>
      <c r="AA2045" s="18"/>
      <c r="AB2045" s="18"/>
      <c r="AC2045" s="24"/>
      <c r="AD2045" s="25"/>
      <c r="AE2045" s="71"/>
      <c r="AF2045" s="72"/>
    </row>
    <row r="2046" spans="23:32" x14ac:dyDescent="0.3">
      <c r="W2046" s="18"/>
      <c r="X2046" s="18"/>
      <c r="Y2046" s="18"/>
      <c r="Z2046" s="18"/>
      <c r="AA2046" s="18"/>
      <c r="AB2046" s="18"/>
      <c r="AC2046" s="24"/>
      <c r="AD2046" s="25"/>
      <c r="AE2046" s="71"/>
      <c r="AF2046" s="72"/>
    </row>
    <row r="2047" spans="23:32" x14ac:dyDescent="0.3">
      <c r="W2047" s="18"/>
      <c r="X2047" s="18"/>
      <c r="Y2047" s="18"/>
      <c r="Z2047" s="18"/>
      <c r="AA2047" s="18"/>
      <c r="AB2047" s="18"/>
      <c r="AC2047" s="24"/>
      <c r="AD2047" s="25"/>
      <c r="AE2047" s="71"/>
      <c r="AF2047" s="72"/>
    </row>
    <row r="2048" spans="23:32" x14ac:dyDescent="0.3">
      <c r="W2048" s="18"/>
      <c r="X2048" s="18"/>
      <c r="Y2048" s="18"/>
      <c r="Z2048" s="18"/>
      <c r="AA2048" s="18"/>
      <c r="AB2048" s="18"/>
      <c r="AC2048" s="24"/>
      <c r="AD2048" s="25"/>
      <c r="AE2048" s="71"/>
      <c r="AF2048" s="72"/>
    </row>
    <row r="2049" spans="23:32" x14ac:dyDescent="0.3">
      <c r="W2049" s="18"/>
      <c r="X2049" s="18"/>
      <c r="Y2049" s="18"/>
      <c r="Z2049" s="18"/>
      <c r="AA2049" s="18"/>
      <c r="AB2049" s="18"/>
      <c r="AC2049" s="24"/>
      <c r="AD2049" s="25"/>
      <c r="AE2049" s="71"/>
      <c r="AF2049" s="72"/>
    </row>
    <row r="2050" spans="23:32" x14ac:dyDescent="0.3">
      <c r="W2050" s="18"/>
      <c r="X2050" s="18"/>
      <c r="Y2050" s="18"/>
      <c r="Z2050" s="18"/>
      <c r="AA2050" s="18"/>
      <c r="AB2050" s="18"/>
      <c r="AC2050" s="24"/>
      <c r="AD2050" s="25"/>
      <c r="AE2050" s="71"/>
      <c r="AF2050" s="72"/>
    </row>
    <row r="2051" spans="23:32" x14ac:dyDescent="0.3">
      <c r="W2051" s="18"/>
      <c r="X2051" s="18"/>
      <c r="Y2051" s="18"/>
      <c r="Z2051" s="18"/>
      <c r="AA2051" s="18"/>
      <c r="AB2051" s="18"/>
      <c r="AC2051" s="24"/>
      <c r="AD2051" s="25"/>
      <c r="AE2051" s="71"/>
      <c r="AF2051" s="72"/>
    </row>
    <row r="2052" spans="23:32" x14ac:dyDescent="0.3">
      <c r="W2052" s="18"/>
      <c r="X2052" s="18"/>
      <c r="Y2052" s="18"/>
      <c r="Z2052" s="18"/>
      <c r="AA2052" s="18"/>
      <c r="AB2052" s="18"/>
      <c r="AC2052" s="24"/>
      <c r="AD2052" s="25"/>
      <c r="AE2052" s="71"/>
      <c r="AF2052" s="72"/>
    </row>
    <row r="2053" spans="23:32" x14ac:dyDescent="0.3">
      <c r="W2053" s="18"/>
      <c r="X2053" s="18"/>
      <c r="Y2053" s="18"/>
      <c r="Z2053" s="18"/>
      <c r="AA2053" s="18"/>
      <c r="AB2053" s="18"/>
      <c r="AC2053" s="24"/>
      <c r="AD2053" s="25"/>
      <c r="AE2053" s="71"/>
      <c r="AF2053" s="72"/>
    </row>
    <row r="2054" spans="23:32" x14ac:dyDescent="0.3">
      <c r="W2054" s="18"/>
      <c r="X2054" s="18"/>
      <c r="Y2054" s="18"/>
      <c r="Z2054" s="18"/>
      <c r="AA2054" s="18"/>
      <c r="AB2054" s="18"/>
      <c r="AC2054" s="24"/>
      <c r="AD2054" s="25"/>
      <c r="AE2054" s="71"/>
      <c r="AF2054" s="72"/>
    </row>
    <row r="2055" spans="23:32" x14ac:dyDescent="0.3">
      <c r="W2055" s="18"/>
      <c r="X2055" s="18"/>
      <c r="Y2055" s="18"/>
      <c r="Z2055" s="18"/>
      <c r="AA2055" s="18"/>
      <c r="AB2055" s="18"/>
      <c r="AC2055" s="24"/>
      <c r="AD2055" s="25"/>
      <c r="AE2055" s="71"/>
      <c r="AF2055" s="72"/>
    </row>
    <row r="2056" spans="23:32" x14ac:dyDescent="0.3">
      <c r="W2056" s="18"/>
      <c r="X2056" s="18"/>
      <c r="Y2056" s="18"/>
      <c r="Z2056" s="18"/>
      <c r="AA2056" s="18"/>
      <c r="AB2056" s="18"/>
      <c r="AC2056" s="24"/>
      <c r="AD2056" s="25"/>
      <c r="AE2056" s="71"/>
      <c r="AF2056" s="72"/>
    </row>
    <row r="2057" spans="23:32" x14ac:dyDescent="0.3">
      <c r="W2057" s="18"/>
      <c r="X2057" s="18"/>
      <c r="Y2057" s="18"/>
      <c r="Z2057" s="18"/>
      <c r="AA2057" s="18"/>
      <c r="AB2057" s="18"/>
      <c r="AC2057" s="24"/>
      <c r="AD2057" s="25"/>
      <c r="AE2057" s="71"/>
      <c r="AF2057" s="72"/>
    </row>
    <row r="2058" spans="23:32" x14ac:dyDescent="0.3">
      <c r="W2058" s="18"/>
      <c r="X2058" s="18"/>
      <c r="Y2058" s="18"/>
      <c r="Z2058" s="18"/>
      <c r="AA2058" s="18"/>
      <c r="AB2058" s="18"/>
      <c r="AC2058" s="24"/>
      <c r="AD2058" s="25"/>
      <c r="AE2058" s="71"/>
      <c r="AF2058" s="72"/>
    </row>
    <row r="2059" spans="23:32" x14ac:dyDescent="0.3">
      <c r="W2059" s="18"/>
      <c r="X2059" s="18"/>
      <c r="Y2059" s="18"/>
      <c r="Z2059" s="18"/>
      <c r="AA2059" s="18"/>
      <c r="AB2059" s="18"/>
      <c r="AC2059" s="24"/>
      <c r="AD2059" s="25"/>
      <c r="AE2059" s="71"/>
      <c r="AF2059" s="72"/>
    </row>
    <row r="2060" spans="23:32" x14ac:dyDescent="0.3">
      <c r="W2060" s="18"/>
      <c r="X2060" s="18"/>
      <c r="Y2060" s="18"/>
      <c r="Z2060" s="18"/>
      <c r="AA2060" s="18"/>
      <c r="AB2060" s="18"/>
      <c r="AC2060" s="24"/>
      <c r="AD2060" s="25"/>
      <c r="AE2060" s="71"/>
      <c r="AF2060" s="72"/>
    </row>
    <row r="2061" spans="23:32" x14ac:dyDescent="0.3">
      <c r="W2061" s="18"/>
      <c r="X2061" s="18"/>
      <c r="Y2061" s="18"/>
      <c r="Z2061" s="18"/>
      <c r="AA2061" s="18"/>
      <c r="AB2061" s="18"/>
      <c r="AC2061" s="24"/>
      <c r="AD2061" s="25"/>
      <c r="AE2061" s="71"/>
      <c r="AF2061" s="72"/>
    </row>
    <row r="2062" spans="23:32" x14ac:dyDescent="0.3">
      <c r="W2062" s="18"/>
      <c r="X2062" s="18"/>
      <c r="Y2062" s="18"/>
      <c r="Z2062" s="18"/>
      <c r="AA2062" s="18"/>
      <c r="AB2062" s="18"/>
      <c r="AC2062" s="24"/>
      <c r="AD2062" s="25"/>
      <c r="AE2062" s="71"/>
      <c r="AF2062" s="72"/>
    </row>
    <row r="2063" spans="23:32" x14ac:dyDescent="0.3">
      <c r="W2063" s="18"/>
      <c r="X2063" s="18"/>
      <c r="Y2063" s="18"/>
      <c r="Z2063" s="18"/>
      <c r="AA2063" s="18"/>
      <c r="AB2063" s="18"/>
      <c r="AC2063" s="24"/>
      <c r="AD2063" s="25"/>
      <c r="AE2063" s="71"/>
      <c r="AF2063" s="72"/>
    </row>
    <row r="2064" spans="23:32" x14ac:dyDescent="0.3">
      <c r="W2064" s="18"/>
      <c r="X2064" s="18"/>
      <c r="Y2064" s="18"/>
      <c r="Z2064" s="18"/>
      <c r="AA2064" s="18"/>
      <c r="AB2064" s="18"/>
      <c r="AC2064" s="24"/>
      <c r="AD2064" s="25"/>
      <c r="AE2064" s="71"/>
      <c r="AF2064" s="72"/>
    </row>
    <row r="2065" spans="23:32" x14ac:dyDescent="0.3">
      <c r="W2065" s="18"/>
      <c r="X2065" s="18"/>
      <c r="Y2065" s="18"/>
      <c r="Z2065" s="18"/>
      <c r="AA2065" s="18"/>
      <c r="AB2065" s="18"/>
      <c r="AC2065" s="24"/>
      <c r="AD2065" s="25"/>
      <c r="AE2065" s="71"/>
      <c r="AF2065" s="72"/>
    </row>
    <row r="2066" spans="23:32" x14ac:dyDescent="0.3">
      <c r="W2066" s="18"/>
      <c r="X2066" s="18"/>
      <c r="Y2066" s="18"/>
      <c r="Z2066" s="18"/>
      <c r="AA2066" s="18"/>
      <c r="AB2066" s="18"/>
      <c r="AC2066" s="24"/>
      <c r="AD2066" s="25"/>
      <c r="AE2066" s="71"/>
      <c r="AF2066" s="72"/>
    </row>
    <row r="2067" spans="23:32" x14ac:dyDescent="0.3">
      <c r="W2067" s="18"/>
      <c r="X2067" s="18"/>
      <c r="Y2067" s="18"/>
      <c r="Z2067" s="18"/>
      <c r="AA2067" s="18"/>
      <c r="AB2067" s="18"/>
      <c r="AC2067" s="24"/>
      <c r="AD2067" s="25"/>
      <c r="AE2067" s="71"/>
      <c r="AF2067" s="72"/>
    </row>
    <row r="2068" spans="23:32" x14ac:dyDescent="0.3">
      <c r="W2068" s="18"/>
      <c r="X2068" s="18"/>
      <c r="Y2068" s="18"/>
      <c r="Z2068" s="18"/>
      <c r="AA2068" s="18"/>
      <c r="AB2068" s="18"/>
      <c r="AC2068" s="24"/>
      <c r="AD2068" s="25"/>
      <c r="AE2068" s="71"/>
      <c r="AF2068" s="72"/>
    </row>
    <row r="2069" spans="23:32" x14ac:dyDescent="0.3">
      <c r="W2069" s="18"/>
      <c r="X2069" s="18"/>
      <c r="Y2069" s="18"/>
      <c r="Z2069" s="18"/>
      <c r="AA2069" s="18"/>
      <c r="AB2069" s="18"/>
      <c r="AC2069" s="24"/>
      <c r="AD2069" s="25"/>
      <c r="AE2069" s="71"/>
      <c r="AF2069" s="72"/>
    </row>
    <row r="2070" spans="23:32" x14ac:dyDescent="0.3">
      <c r="W2070" s="18"/>
      <c r="X2070" s="18"/>
      <c r="Y2070" s="18"/>
      <c r="Z2070" s="18"/>
      <c r="AA2070" s="18"/>
      <c r="AB2070" s="18"/>
      <c r="AC2070" s="24"/>
      <c r="AD2070" s="25"/>
      <c r="AE2070" s="71"/>
      <c r="AF2070" s="72"/>
    </row>
    <row r="2071" spans="23:32" x14ac:dyDescent="0.3">
      <c r="W2071" s="18"/>
      <c r="X2071" s="18"/>
      <c r="Y2071" s="18"/>
      <c r="Z2071" s="18"/>
      <c r="AA2071" s="18"/>
      <c r="AB2071" s="18"/>
      <c r="AC2071" s="24"/>
      <c r="AD2071" s="25"/>
      <c r="AE2071" s="71"/>
      <c r="AF2071" s="72"/>
    </row>
    <row r="2072" spans="23:32" x14ac:dyDescent="0.3">
      <c r="W2072" s="18"/>
      <c r="X2072" s="18"/>
      <c r="Y2072" s="18"/>
      <c r="Z2072" s="18"/>
      <c r="AA2072" s="18"/>
      <c r="AB2072" s="18"/>
      <c r="AC2072" s="24"/>
      <c r="AD2072" s="25"/>
      <c r="AE2072" s="71"/>
      <c r="AF2072" s="72"/>
    </row>
    <row r="2073" spans="23:32" x14ac:dyDescent="0.3">
      <c r="W2073" s="18"/>
      <c r="X2073" s="18"/>
      <c r="Y2073" s="18"/>
      <c r="Z2073" s="18"/>
      <c r="AA2073" s="18"/>
      <c r="AB2073" s="18"/>
      <c r="AC2073" s="24"/>
      <c r="AD2073" s="25"/>
      <c r="AE2073" s="71"/>
      <c r="AF2073" s="72"/>
    </row>
    <row r="2074" spans="23:32" x14ac:dyDescent="0.3">
      <c r="W2074" s="18"/>
      <c r="X2074" s="18"/>
      <c r="Y2074" s="18"/>
      <c r="Z2074" s="18"/>
      <c r="AA2074" s="18"/>
      <c r="AB2074" s="18"/>
      <c r="AC2074" s="24"/>
      <c r="AD2074" s="25"/>
      <c r="AE2074" s="71"/>
      <c r="AF2074" s="72"/>
    </row>
    <row r="2075" spans="23:32" x14ac:dyDescent="0.3">
      <c r="W2075" s="18"/>
      <c r="X2075" s="18"/>
      <c r="Y2075" s="18"/>
      <c r="Z2075" s="18"/>
      <c r="AA2075" s="18"/>
      <c r="AB2075" s="18"/>
      <c r="AC2075" s="24"/>
      <c r="AD2075" s="25"/>
      <c r="AE2075" s="71"/>
      <c r="AF2075" s="72"/>
    </row>
    <row r="2076" spans="23:32" x14ac:dyDescent="0.3">
      <c r="W2076" s="18"/>
      <c r="X2076" s="18"/>
      <c r="Y2076" s="18"/>
      <c r="Z2076" s="18"/>
      <c r="AA2076" s="18"/>
      <c r="AB2076" s="18"/>
      <c r="AC2076" s="24"/>
      <c r="AD2076" s="25"/>
      <c r="AE2076" s="71"/>
      <c r="AF2076" s="72"/>
    </row>
    <row r="2077" spans="23:32" x14ac:dyDescent="0.3">
      <c r="W2077" s="18"/>
      <c r="X2077" s="18"/>
      <c r="Y2077" s="18"/>
      <c r="Z2077" s="18"/>
      <c r="AA2077" s="18"/>
      <c r="AB2077" s="18"/>
      <c r="AC2077" s="24"/>
      <c r="AD2077" s="25"/>
      <c r="AE2077" s="71"/>
      <c r="AF2077" s="72"/>
    </row>
    <row r="2078" spans="23:32" x14ac:dyDescent="0.3">
      <c r="W2078" s="18"/>
      <c r="X2078" s="18"/>
      <c r="Y2078" s="18"/>
      <c r="Z2078" s="18"/>
      <c r="AA2078" s="18"/>
      <c r="AB2078" s="18"/>
      <c r="AC2078" s="24"/>
      <c r="AD2078" s="25"/>
      <c r="AE2078" s="71"/>
      <c r="AF2078" s="72"/>
    </row>
    <row r="2079" spans="23:32" x14ac:dyDescent="0.3">
      <c r="W2079" s="18"/>
      <c r="X2079" s="18"/>
      <c r="Y2079" s="18"/>
      <c r="Z2079" s="18"/>
      <c r="AA2079" s="18"/>
      <c r="AB2079" s="18"/>
      <c r="AC2079" s="24"/>
      <c r="AD2079" s="25"/>
      <c r="AE2079" s="71"/>
      <c r="AF2079" s="72"/>
    </row>
    <row r="2080" spans="23:32" x14ac:dyDescent="0.3">
      <c r="W2080" s="18"/>
      <c r="X2080" s="18"/>
      <c r="Y2080" s="18"/>
      <c r="Z2080" s="18"/>
      <c r="AA2080" s="18"/>
      <c r="AB2080" s="18"/>
      <c r="AC2080" s="24"/>
      <c r="AD2080" s="25"/>
      <c r="AE2080" s="71"/>
      <c r="AF2080" s="72"/>
    </row>
    <row r="2081" spans="23:32" x14ac:dyDescent="0.3">
      <c r="W2081" s="18"/>
      <c r="X2081" s="18"/>
      <c r="Y2081" s="18"/>
      <c r="Z2081" s="18"/>
      <c r="AA2081" s="18"/>
      <c r="AB2081" s="18"/>
      <c r="AC2081" s="24"/>
      <c r="AD2081" s="25"/>
      <c r="AE2081" s="71"/>
      <c r="AF2081" s="72"/>
    </row>
    <row r="2082" spans="23:32" x14ac:dyDescent="0.3">
      <c r="W2082" s="18"/>
      <c r="X2082" s="18"/>
      <c r="Y2082" s="18"/>
      <c r="Z2082" s="18"/>
      <c r="AA2082" s="18"/>
      <c r="AB2082" s="18"/>
      <c r="AC2082" s="24"/>
      <c r="AD2082" s="25"/>
      <c r="AE2082" s="71"/>
      <c r="AF2082" s="72"/>
    </row>
    <row r="2083" spans="23:32" x14ac:dyDescent="0.3">
      <c r="W2083" s="18"/>
      <c r="X2083" s="18"/>
      <c r="Y2083" s="18"/>
      <c r="Z2083" s="18"/>
      <c r="AA2083" s="18"/>
      <c r="AB2083" s="18"/>
      <c r="AC2083" s="24"/>
      <c r="AD2083" s="25"/>
      <c r="AE2083" s="71"/>
      <c r="AF2083" s="72"/>
    </row>
    <row r="2084" spans="23:32" x14ac:dyDescent="0.3">
      <c r="W2084" s="18"/>
      <c r="X2084" s="18"/>
      <c r="Y2084" s="18"/>
      <c r="Z2084" s="18"/>
      <c r="AA2084" s="18"/>
      <c r="AB2084" s="18"/>
      <c r="AC2084" s="24"/>
      <c r="AD2084" s="25"/>
      <c r="AE2084" s="71"/>
      <c r="AF2084" s="72"/>
    </row>
    <row r="2085" spans="23:32" x14ac:dyDescent="0.3">
      <c r="W2085" s="18"/>
      <c r="X2085" s="18"/>
      <c r="Y2085" s="18"/>
      <c r="Z2085" s="18"/>
      <c r="AA2085" s="18"/>
      <c r="AB2085" s="18"/>
      <c r="AC2085" s="24"/>
      <c r="AD2085" s="25"/>
      <c r="AE2085" s="71"/>
      <c r="AF2085" s="72"/>
    </row>
    <row r="2086" spans="23:32" x14ac:dyDescent="0.3">
      <c r="W2086" s="18"/>
      <c r="X2086" s="18"/>
      <c r="Y2086" s="18"/>
      <c r="Z2086" s="18"/>
      <c r="AA2086" s="18"/>
      <c r="AB2086" s="18"/>
      <c r="AC2086" s="24"/>
      <c r="AD2086" s="25"/>
      <c r="AE2086" s="71"/>
      <c r="AF2086" s="72"/>
    </row>
    <row r="2087" spans="23:32" x14ac:dyDescent="0.3">
      <c r="W2087" s="18"/>
      <c r="X2087" s="18"/>
      <c r="Y2087" s="18"/>
      <c r="Z2087" s="18"/>
      <c r="AA2087" s="18"/>
      <c r="AB2087" s="18"/>
      <c r="AC2087" s="24"/>
      <c r="AD2087" s="25"/>
      <c r="AE2087" s="71"/>
      <c r="AF2087" s="72"/>
    </row>
    <row r="2088" spans="23:32" x14ac:dyDescent="0.3">
      <c r="W2088" s="18"/>
      <c r="X2088" s="18"/>
      <c r="Y2088" s="18"/>
      <c r="Z2088" s="18"/>
      <c r="AA2088" s="18"/>
      <c r="AB2088" s="18"/>
      <c r="AC2088" s="24"/>
      <c r="AD2088" s="25"/>
      <c r="AE2088" s="71"/>
      <c r="AF2088" s="72"/>
    </row>
    <row r="2089" spans="23:32" x14ac:dyDescent="0.3">
      <c r="W2089" s="18"/>
      <c r="X2089" s="18"/>
      <c r="Y2089" s="18"/>
      <c r="Z2089" s="18"/>
      <c r="AA2089" s="18"/>
      <c r="AB2089" s="18"/>
      <c r="AC2089" s="24"/>
      <c r="AD2089" s="25"/>
      <c r="AE2089" s="71"/>
      <c r="AF2089" s="72"/>
    </row>
    <row r="2090" spans="23:32" x14ac:dyDescent="0.3">
      <c r="W2090" s="18"/>
      <c r="X2090" s="18"/>
      <c r="Y2090" s="18"/>
      <c r="Z2090" s="18"/>
      <c r="AA2090" s="18"/>
      <c r="AB2090" s="18"/>
      <c r="AC2090" s="24"/>
      <c r="AD2090" s="25"/>
      <c r="AE2090" s="71"/>
      <c r="AF2090" s="72"/>
    </row>
    <row r="2091" spans="23:32" x14ac:dyDescent="0.3">
      <c r="W2091" s="18"/>
      <c r="X2091" s="18"/>
      <c r="Y2091" s="18"/>
      <c r="Z2091" s="18"/>
      <c r="AA2091" s="18"/>
      <c r="AB2091" s="18"/>
      <c r="AC2091" s="24"/>
      <c r="AD2091" s="25"/>
      <c r="AE2091" s="71"/>
      <c r="AF2091" s="72"/>
    </row>
    <row r="2092" spans="23:32" x14ac:dyDescent="0.3">
      <c r="W2092" s="18"/>
      <c r="X2092" s="18"/>
      <c r="Y2092" s="18"/>
      <c r="Z2092" s="18"/>
      <c r="AA2092" s="18"/>
      <c r="AB2092" s="18"/>
      <c r="AC2092" s="24"/>
      <c r="AD2092" s="25"/>
      <c r="AE2092" s="71"/>
      <c r="AF2092" s="72"/>
    </row>
    <row r="2093" spans="23:32" x14ac:dyDescent="0.3">
      <c r="W2093" s="18"/>
      <c r="X2093" s="18"/>
      <c r="Y2093" s="18"/>
      <c r="Z2093" s="18"/>
      <c r="AA2093" s="18"/>
      <c r="AB2093" s="18"/>
      <c r="AC2093" s="24"/>
      <c r="AD2093" s="25"/>
      <c r="AE2093" s="71"/>
      <c r="AF2093" s="72"/>
    </row>
    <row r="2094" spans="23:32" x14ac:dyDescent="0.3">
      <c r="W2094" s="18"/>
      <c r="X2094" s="18"/>
      <c r="Y2094" s="18"/>
      <c r="Z2094" s="18"/>
      <c r="AA2094" s="18"/>
      <c r="AB2094" s="18"/>
      <c r="AC2094" s="24"/>
      <c r="AD2094" s="25"/>
      <c r="AE2094" s="71"/>
      <c r="AF2094" s="72"/>
    </row>
    <row r="2095" spans="23:32" x14ac:dyDescent="0.3">
      <c r="W2095" s="18"/>
      <c r="X2095" s="18"/>
      <c r="Y2095" s="18"/>
      <c r="Z2095" s="18"/>
      <c r="AA2095" s="18"/>
      <c r="AB2095" s="18"/>
      <c r="AC2095" s="24"/>
      <c r="AD2095" s="25"/>
      <c r="AE2095" s="71"/>
      <c r="AF2095" s="72"/>
    </row>
    <row r="2096" spans="23:32" x14ac:dyDescent="0.3">
      <c r="W2096" s="18"/>
      <c r="X2096" s="18"/>
      <c r="Y2096" s="18"/>
      <c r="Z2096" s="18"/>
      <c r="AA2096" s="18"/>
      <c r="AB2096" s="18"/>
      <c r="AC2096" s="24"/>
      <c r="AD2096" s="25"/>
      <c r="AE2096" s="71"/>
      <c r="AF2096" s="72"/>
    </row>
    <row r="2097" spans="23:32" x14ac:dyDescent="0.3">
      <c r="W2097" s="18"/>
      <c r="X2097" s="18"/>
      <c r="Y2097" s="18"/>
      <c r="Z2097" s="18"/>
      <c r="AA2097" s="18"/>
      <c r="AB2097" s="18"/>
      <c r="AC2097" s="24"/>
      <c r="AD2097" s="25"/>
      <c r="AE2097" s="71"/>
      <c r="AF2097" s="72"/>
    </row>
    <row r="2098" spans="23:32" x14ac:dyDescent="0.3">
      <c r="W2098" s="18"/>
      <c r="X2098" s="18"/>
      <c r="Y2098" s="18"/>
      <c r="Z2098" s="18"/>
      <c r="AA2098" s="18"/>
      <c r="AB2098" s="18"/>
      <c r="AC2098" s="24"/>
      <c r="AD2098" s="25"/>
      <c r="AE2098" s="71"/>
      <c r="AF2098" s="72"/>
    </row>
    <row r="2099" spans="23:32" x14ac:dyDescent="0.3">
      <c r="W2099" s="18"/>
      <c r="X2099" s="18"/>
      <c r="Y2099" s="18"/>
      <c r="Z2099" s="18"/>
      <c r="AA2099" s="18"/>
      <c r="AB2099" s="18"/>
      <c r="AC2099" s="24"/>
      <c r="AD2099" s="25"/>
      <c r="AE2099" s="71"/>
      <c r="AF2099" s="72"/>
    </row>
    <row r="2100" spans="23:32" x14ac:dyDescent="0.3">
      <c r="W2100" s="18"/>
      <c r="X2100" s="18"/>
      <c r="Y2100" s="18"/>
      <c r="Z2100" s="18"/>
      <c r="AA2100" s="18"/>
      <c r="AB2100" s="18"/>
      <c r="AC2100" s="24"/>
      <c r="AD2100" s="25"/>
      <c r="AE2100" s="71"/>
      <c r="AF2100" s="72"/>
    </row>
    <row r="2101" spans="23:32" x14ac:dyDescent="0.3">
      <c r="W2101" s="18"/>
      <c r="X2101" s="18"/>
      <c r="Y2101" s="18"/>
      <c r="Z2101" s="18"/>
      <c r="AA2101" s="18"/>
      <c r="AB2101" s="18"/>
      <c r="AC2101" s="24"/>
      <c r="AD2101" s="25"/>
      <c r="AE2101" s="71"/>
      <c r="AF2101" s="72"/>
    </row>
    <row r="2102" spans="23:32" x14ac:dyDescent="0.3">
      <c r="W2102" s="18"/>
      <c r="X2102" s="18"/>
      <c r="Y2102" s="18"/>
      <c r="Z2102" s="18"/>
      <c r="AA2102" s="18"/>
      <c r="AB2102" s="18"/>
      <c r="AC2102" s="24"/>
      <c r="AD2102" s="25"/>
      <c r="AE2102" s="71"/>
      <c r="AF2102" s="72"/>
    </row>
    <row r="2103" spans="23:32" x14ac:dyDescent="0.3">
      <c r="W2103" s="18"/>
      <c r="X2103" s="18"/>
      <c r="Y2103" s="18"/>
      <c r="Z2103" s="18"/>
      <c r="AA2103" s="18"/>
      <c r="AB2103" s="18"/>
      <c r="AC2103" s="24"/>
      <c r="AD2103" s="25"/>
      <c r="AE2103" s="71"/>
      <c r="AF2103" s="72"/>
    </row>
    <row r="2104" spans="23:32" x14ac:dyDescent="0.3">
      <c r="W2104" s="18"/>
      <c r="X2104" s="18"/>
      <c r="Y2104" s="18"/>
      <c r="Z2104" s="18"/>
      <c r="AA2104" s="18"/>
      <c r="AB2104" s="18"/>
      <c r="AC2104" s="24"/>
      <c r="AD2104" s="25"/>
      <c r="AE2104" s="71"/>
      <c r="AF2104" s="72"/>
    </row>
    <row r="2105" spans="23:32" x14ac:dyDescent="0.3">
      <c r="W2105" s="18"/>
      <c r="X2105" s="18"/>
      <c r="Y2105" s="18"/>
      <c r="Z2105" s="18"/>
      <c r="AA2105" s="18"/>
      <c r="AB2105" s="18"/>
      <c r="AC2105" s="24"/>
      <c r="AD2105" s="25"/>
      <c r="AE2105" s="71"/>
      <c r="AF2105" s="72"/>
    </row>
    <row r="2106" spans="23:32" x14ac:dyDescent="0.3">
      <c r="W2106" s="18"/>
      <c r="X2106" s="18"/>
      <c r="Y2106" s="18"/>
      <c r="Z2106" s="18"/>
      <c r="AA2106" s="18"/>
      <c r="AB2106" s="18"/>
      <c r="AC2106" s="24"/>
      <c r="AD2106" s="25"/>
      <c r="AE2106" s="71"/>
      <c r="AF2106" s="72"/>
    </row>
    <row r="2107" spans="23:32" x14ac:dyDescent="0.3">
      <c r="W2107" s="18"/>
      <c r="X2107" s="18"/>
      <c r="Y2107" s="18"/>
      <c r="Z2107" s="18"/>
      <c r="AA2107" s="18"/>
      <c r="AB2107" s="18"/>
      <c r="AC2107" s="24"/>
      <c r="AD2107" s="25"/>
      <c r="AE2107" s="71"/>
      <c r="AF2107" s="72"/>
    </row>
    <row r="2108" spans="23:32" x14ac:dyDescent="0.3">
      <c r="W2108" s="18"/>
      <c r="X2108" s="18"/>
      <c r="Y2108" s="18"/>
      <c r="Z2108" s="18"/>
      <c r="AA2108" s="18"/>
      <c r="AB2108" s="18"/>
      <c r="AC2108" s="24"/>
      <c r="AD2108" s="25"/>
      <c r="AE2108" s="71"/>
      <c r="AF2108" s="72"/>
    </row>
    <row r="2109" spans="23:32" x14ac:dyDescent="0.3">
      <c r="W2109" s="18"/>
      <c r="X2109" s="18"/>
      <c r="Y2109" s="18"/>
      <c r="Z2109" s="18"/>
      <c r="AA2109" s="18"/>
      <c r="AB2109" s="18"/>
      <c r="AC2109" s="24"/>
      <c r="AD2109" s="25"/>
      <c r="AE2109" s="71"/>
      <c r="AF2109" s="72"/>
    </row>
    <row r="2110" spans="23:32" x14ac:dyDescent="0.3">
      <c r="W2110" s="18"/>
      <c r="X2110" s="18"/>
      <c r="Y2110" s="18"/>
      <c r="Z2110" s="18"/>
      <c r="AA2110" s="18"/>
      <c r="AB2110" s="18"/>
      <c r="AC2110" s="24"/>
      <c r="AD2110" s="25"/>
      <c r="AE2110" s="71"/>
      <c r="AF2110" s="72"/>
    </row>
    <row r="2111" spans="23:32" x14ac:dyDescent="0.3">
      <c r="W2111" s="18"/>
      <c r="X2111" s="18"/>
      <c r="Y2111" s="18"/>
      <c r="Z2111" s="18"/>
      <c r="AA2111" s="18"/>
      <c r="AB2111" s="18"/>
      <c r="AC2111" s="24"/>
      <c r="AD2111" s="25"/>
      <c r="AE2111" s="71"/>
      <c r="AF2111" s="72"/>
    </row>
    <row r="2112" spans="23:32" x14ac:dyDescent="0.3">
      <c r="W2112" s="18"/>
      <c r="X2112" s="18"/>
      <c r="Y2112" s="18"/>
      <c r="Z2112" s="18"/>
      <c r="AA2112" s="18"/>
      <c r="AB2112" s="18"/>
      <c r="AC2112" s="24"/>
      <c r="AD2112" s="25"/>
      <c r="AE2112" s="71"/>
      <c r="AF2112" s="72"/>
    </row>
    <row r="2113" spans="23:32" x14ac:dyDescent="0.3">
      <c r="W2113" s="18"/>
      <c r="X2113" s="18"/>
      <c r="Y2113" s="18"/>
      <c r="Z2113" s="18"/>
      <c r="AA2113" s="18"/>
      <c r="AB2113" s="18"/>
      <c r="AC2113" s="24"/>
      <c r="AD2113" s="25"/>
      <c r="AE2113" s="71"/>
      <c r="AF2113" s="72"/>
    </row>
    <row r="2114" spans="23:32" x14ac:dyDescent="0.3">
      <c r="W2114" s="18"/>
      <c r="X2114" s="18"/>
      <c r="Y2114" s="18"/>
      <c r="Z2114" s="18"/>
      <c r="AA2114" s="18"/>
      <c r="AB2114" s="18"/>
      <c r="AC2114" s="24"/>
      <c r="AD2114" s="25"/>
      <c r="AE2114" s="71"/>
      <c r="AF2114" s="72"/>
    </row>
    <row r="2115" spans="23:32" x14ac:dyDescent="0.3">
      <c r="W2115" s="18"/>
      <c r="X2115" s="18"/>
      <c r="Y2115" s="18"/>
      <c r="Z2115" s="18"/>
      <c r="AA2115" s="18"/>
      <c r="AB2115" s="18"/>
      <c r="AC2115" s="24"/>
      <c r="AD2115" s="25"/>
      <c r="AE2115" s="71"/>
      <c r="AF2115" s="72"/>
    </row>
    <row r="2116" spans="23:32" x14ac:dyDescent="0.3">
      <c r="W2116" s="18"/>
      <c r="X2116" s="18"/>
      <c r="Y2116" s="18"/>
      <c r="Z2116" s="18"/>
      <c r="AA2116" s="18"/>
      <c r="AB2116" s="18"/>
      <c r="AC2116" s="24"/>
      <c r="AD2116" s="25"/>
      <c r="AE2116" s="71"/>
      <c r="AF2116" s="72"/>
    </row>
    <row r="2117" spans="23:32" x14ac:dyDescent="0.3">
      <c r="W2117" s="18"/>
      <c r="X2117" s="18"/>
      <c r="Y2117" s="18"/>
      <c r="Z2117" s="18"/>
      <c r="AA2117" s="18"/>
      <c r="AB2117" s="18"/>
      <c r="AC2117" s="24"/>
      <c r="AD2117" s="25"/>
      <c r="AE2117" s="71"/>
      <c r="AF2117" s="72"/>
    </row>
    <row r="2118" spans="23:32" x14ac:dyDescent="0.3">
      <c r="W2118" s="18"/>
      <c r="X2118" s="18"/>
      <c r="Y2118" s="18"/>
      <c r="Z2118" s="18"/>
      <c r="AA2118" s="18"/>
      <c r="AB2118" s="18"/>
      <c r="AC2118" s="24"/>
      <c r="AD2118" s="25"/>
      <c r="AE2118" s="71"/>
      <c r="AF2118" s="72"/>
    </row>
    <row r="2119" spans="23:32" x14ac:dyDescent="0.3">
      <c r="W2119" s="18"/>
      <c r="X2119" s="18"/>
      <c r="Y2119" s="18"/>
      <c r="Z2119" s="18"/>
      <c r="AA2119" s="18"/>
      <c r="AB2119" s="18"/>
      <c r="AC2119" s="24"/>
      <c r="AD2119" s="25"/>
      <c r="AE2119" s="71"/>
      <c r="AF2119" s="72"/>
    </row>
    <row r="2120" spans="23:32" x14ac:dyDescent="0.3">
      <c r="W2120" s="18"/>
      <c r="X2120" s="18"/>
      <c r="Y2120" s="18"/>
      <c r="Z2120" s="18"/>
      <c r="AA2120" s="18"/>
      <c r="AB2120" s="18"/>
      <c r="AC2120" s="24"/>
      <c r="AD2120" s="25"/>
      <c r="AE2120" s="71"/>
      <c r="AF2120" s="72"/>
    </row>
    <row r="2121" spans="23:32" x14ac:dyDescent="0.3">
      <c r="W2121" s="18"/>
      <c r="X2121" s="18"/>
      <c r="Y2121" s="18"/>
      <c r="Z2121" s="18"/>
      <c r="AA2121" s="18"/>
      <c r="AB2121" s="18"/>
      <c r="AC2121" s="24"/>
      <c r="AD2121" s="25"/>
      <c r="AE2121" s="71"/>
      <c r="AF2121" s="72"/>
    </row>
    <row r="2122" spans="23:32" x14ac:dyDescent="0.3">
      <c r="W2122" s="18"/>
      <c r="X2122" s="18"/>
      <c r="Y2122" s="18"/>
      <c r="Z2122" s="18"/>
      <c r="AA2122" s="18"/>
      <c r="AB2122" s="18"/>
      <c r="AC2122" s="24"/>
      <c r="AD2122" s="25"/>
      <c r="AE2122" s="71"/>
      <c r="AF2122" s="72"/>
    </row>
    <row r="2123" spans="23:32" x14ac:dyDescent="0.3">
      <c r="W2123" s="18"/>
      <c r="X2123" s="18"/>
      <c r="Y2123" s="18"/>
      <c r="Z2123" s="18"/>
      <c r="AA2123" s="18"/>
      <c r="AB2123" s="18"/>
      <c r="AC2123" s="24"/>
      <c r="AD2123" s="25"/>
      <c r="AE2123" s="71"/>
      <c r="AF2123" s="72"/>
    </row>
    <row r="2124" spans="23:32" x14ac:dyDescent="0.3">
      <c r="W2124" s="18"/>
      <c r="X2124" s="18"/>
      <c r="Y2124" s="18"/>
      <c r="Z2124" s="18"/>
      <c r="AA2124" s="18"/>
      <c r="AB2124" s="18"/>
      <c r="AC2124" s="24"/>
      <c r="AD2124" s="25"/>
      <c r="AE2124" s="71"/>
      <c r="AF2124" s="72"/>
    </row>
    <row r="2125" spans="23:32" x14ac:dyDescent="0.3">
      <c r="W2125" s="18"/>
      <c r="X2125" s="18"/>
      <c r="Y2125" s="18"/>
      <c r="Z2125" s="18"/>
      <c r="AA2125" s="18"/>
      <c r="AB2125" s="18"/>
      <c r="AC2125" s="24"/>
      <c r="AD2125" s="25"/>
      <c r="AE2125" s="71"/>
      <c r="AF2125" s="72"/>
    </row>
    <row r="2126" spans="23:32" x14ac:dyDescent="0.3">
      <c r="W2126" s="18"/>
      <c r="X2126" s="18"/>
      <c r="Y2126" s="18"/>
      <c r="Z2126" s="18"/>
      <c r="AA2126" s="18"/>
      <c r="AB2126" s="18"/>
      <c r="AC2126" s="24"/>
      <c r="AD2126" s="25"/>
      <c r="AE2126" s="71"/>
      <c r="AF2126" s="72"/>
    </row>
    <row r="2127" spans="23:32" x14ac:dyDescent="0.3">
      <c r="W2127" s="18"/>
      <c r="X2127" s="18"/>
      <c r="Y2127" s="18"/>
      <c r="Z2127" s="18"/>
      <c r="AA2127" s="18"/>
      <c r="AB2127" s="18"/>
      <c r="AC2127" s="24"/>
      <c r="AD2127" s="25"/>
      <c r="AE2127" s="71"/>
      <c r="AF2127" s="72"/>
    </row>
    <row r="2128" spans="23:32" x14ac:dyDescent="0.3">
      <c r="W2128" s="18"/>
      <c r="X2128" s="18"/>
      <c r="Y2128" s="18"/>
      <c r="Z2128" s="18"/>
      <c r="AA2128" s="18"/>
      <c r="AB2128" s="18"/>
      <c r="AC2128" s="24"/>
      <c r="AD2128" s="25"/>
      <c r="AE2128" s="71"/>
      <c r="AF2128" s="72"/>
    </row>
    <row r="2129" spans="23:32" x14ac:dyDescent="0.3">
      <c r="W2129" s="18"/>
      <c r="X2129" s="18"/>
      <c r="Y2129" s="18"/>
      <c r="Z2129" s="18"/>
      <c r="AA2129" s="18"/>
      <c r="AB2129" s="18"/>
      <c r="AC2129" s="24"/>
      <c r="AD2129" s="25"/>
      <c r="AE2129" s="71"/>
      <c r="AF2129" s="72"/>
    </row>
    <row r="2130" spans="23:32" x14ac:dyDescent="0.3">
      <c r="W2130" s="18"/>
      <c r="X2130" s="18"/>
      <c r="Y2130" s="18"/>
      <c r="Z2130" s="18"/>
      <c r="AA2130" s="18"/>
      <c r="AB2130" s="18"/>
      <c r="AC2130" s="24"/>
      <c r="AD2130" s="25"/>
      <c r="AE2130" s="71"/>
      <c r="AF2130" s="72"/>
    </row>
    <row r="2131" spans="23:32" x14ac:dyDescent="0.3">
      <c r="W2131" s="18"/>
      <c r="X2131" s="18"/>
      <c r="Y2131" s="18"/>
      <c r="Z2131" s="18"/>
      <c r="AA2131" s="18"/>
      <c r="AB2131" s="18"/>
      <c r="AC2131" s="24"/>
      <c r="AD2131" s="25"/>
      <c r="AE2131" s="71"/>
      <c r="AF2131" s="72"/>
    </row>
    <row r="2132" spans="23:32" x14ac:dyDescent="0.3">
      <c r="W2132" s="18"/>
      <c r="X2132" s="18"/>
      <c r="Y2132" s="18"/>
      <c r="Z2132" s="18"/>
      <c r="AA2132" s="18"/>
      <c r="AB2132" s="18"/>
      <c r="AC2132" s="24"/>
      <c r="AD2132" s="25"/>
      <c r="AE2132" s="71"/>
      <c r="AF2132" s="72"/>
    </row>
    <row r="2133" spans="23:32" x14ac:dyDescent="0.3">
      <c r="W2133" s="18"/>
      <c r="X2133" s="18"/>
      <c r="Y2133" s="18"/>
      <c r="Z2133" s="18"/>
      <c r="AA2133" s="18"/>
      <c r="AB2133" s="18"/>
      <c r="AC2133" s="24"/>
      <c r="AD2133" s="25"/>
      <c r="AE2133" s="71"/>
      <c r="AF2133" s="72"/>
    </row>
    <row r="2134" spans="23:32" x14ac:dyDescent="0.3">
      <c r="W2134" s="18"/>
      <c r="X2134" s="18"/>
      <c r="Y2134" s="18"/>
      <c r="Z2134" s="18"/>
      <c r="AA2134" s="18"/>
      <c r="AB2134" s="18"/>
      <c r="AC2134" s="24"/>
      <c r="AD2134" s="25"/>
      <c r="AE2134" s="71"/>
      <c r="AF2134" s="72"/>
    </row>
    <row r="2135" spans="23:32" x14ac:dyDescent="0.3">
      <c r="W2135" s="18"/>
      <c r="X2135" s="18"/>
      <c r="Y2135" s="18"/>
      <c r="Z2135" s="18"/>
      <c r="AA2135" s="18"/>
      <c r="AB2135" s="18"/>
      <c r="AC2135" s="24"/>
      <c r="AD2135" s="25"/>
      <c r="AE2135" s="71"/>
      <c r="AF2135" s="72"/>
    </row>
    <row r="2136" spans="23:32" x14ac:dyDescent="0.3">
      <c r="W2136" s="18"/>
      <c r="X2136" s="18"/>
      <c r="Y2136" s="18"/>
      <c r="Z2136" s="18"/>
      <c r="AA2136" s="18"/>
      <c r="AB2136" s="18"/>
      <c r="AC2136" s="24"/>
      <c r="AD2136" s="25"/>
      <c r="AE2136" s="71"/>
      <c r="AF2136" s="72"/>
    </row>
    <row r="2137" spans="23:32" x14ac:dyDescent="0.3">
      <c r="W2137" s="18"/>
      <c r="X2137" s="18"/>
      <c r="Y2137" s="18"/>
      <c r="Z2137" s="18"/>
      <c r="AA2137" s="18"/>
      <c r="AB2137" s="18"/>
      <c r="AC2137" s="24"/>
      <c r="AD2137" s="25"/>
      <c r="AE2137" s="71"/>
      <c r="AF2137" s="72"/>
    </row>
    <row r="2138" spans="23:32" x14ac:dyDescent="0.3">
      <c r="W2138" s="18"/>
      <c r="X2138" s="18"/>
      <c r="Y2138" s="18"/>
      <c r="Z2138" s="18"/>
      <c r="AA2138" s="18"/>
      <c r="AB2138" s="18"/>
      <c r="AC2138" s="24"/>
      <c r="AD2138" s="25"/>
      <c r="AE2138" s="71"/>
      <c r="AF2138" s="72"/>
    </row>
    <row r="2139" spans="23:32" x14ac:dyDescent="0.3">
      <c r="W2139" s="18"/>
      <c r="X2139" s="18"/>
      <c r="Y2139" s="18"/>
      <c r="Z2139" s="18"/>
      <c r="AA2139" s="18"/>
      <c r="AB2139" s="18"/>
      <c r="AC2139" s="24"/>
      <c r="AD2139" s="25"/>
      <c r="AE2139" s="71"/>
      <c r="AF2139" s="72"/>
    </row>
    <row r="2140" spans="23:32" x14ac:dyDescent="0.3">
      <c r="W2140" s="18"/>
      <c r="X2140" s="18"/>
      <c r="Y2140" s="18"/>
      <c r="Z2140" s="18"/>
      <c r="AA2140" s="18"/>
      <c r="AB2140" s="18"/>
      <c r="AC2140" s="24"/>
      <c r="AD2140" s="25"/>
      <c r="AE2140" s="71"/>
      <c r="AF2140" s="72"/>
    </row>
    <row r="2141" spans="23:32" x14ac:dyDescent="0.3">
      <c r="W2141" s="18"/>
      <c r="X2141" s="18"/>
      <c r="Y2141" s="18"/>
      <c r="Z2141" s="18"/>
      <c r="AA2141" s="18"/>
      <c r="AB2141" s="18"/>
      <c r="AC2141" s="24"/>
      <c r="AD2141" s="25"/>
      <c r="AE2141" s="71"/>
      <c r="AF2141" s="72"/>
    </row>
    <row r="2142" spans="23:32" x14ac:dyDescent="0.3">
      <c r="W2142" s="18"/>
      <c r="X2142" s="18"/>
      <c r="Y2142" s="18"/>
      <c r="Z2142" s="18"/>
      <c r="AA2142" s="18"/>
      <c r="AB2142" s="18"/>
      <c r="AC2142" s="24"/>
      <c r="AD2142" s="25"/>
      <c r="AE2142" s="71"/>
      <c r="AF2142" s="72"/>
    </row>
    <row r="2143" spans="23:32" x14ac:dyDescent="0.3">
      <c r="W2143" s="18"/>
      <c r="X2143" s="18"/>
      <c r="Y2143" s="18"/>
      <c r="Z2143" s="18"/>
      <c r="AA2143" s="18"/>
      <c r="AB2143" s="18"/>
      <c r="AC2143" s="24"/>
      <c r="AD2143" s="25"/>
      <c r="AE2143" s="71"/>
      <c r="AF2143" s="72"/>
    </row>
    <row r="2144" spans="23:32" x14ac:dyDescent="0.3">
      <c r="W2144" s="18"/>
      <c r="X2144" s="18"/>
      <c r="Y2144" s="18"/>
      <c r="Z2144" s="18"/>
      <c r="AA2144" s="18"/>
      <c r="AB2144" s="18"/>
      <c r="AC2144" s="24"/>
      <c r="AD2144" s="25"/>
      <c r="AE2144" s="71"/>
      <c r="AF2144" s="72"/>
    </row>
    <row r="2145" spans="23:32" x14ac:dyDescent="0.3">
      <c r="W2145" s="18"/>
      <c r="X2145" s="18"/>
      <c r="Y2145" s="18"/>
      <c r="Z2145" s="18"/>
      <c r="AA2145" s="18"/>
      <c r="AB2145" s="18"/>
      <c r="AC2145" s="24"/>
      <c r="AD2145" s="25"/>
      <c r="AE2145" s="71"/>
      <c r="AF2145" s="72"/>
    </row>
    <row r="2146" spans="23:32" x14ac:dyDescent="0.3">
      <c r="W2146" s="18"/>
      <c r="X2146" s="18"/>
      <c r="Y2146" s="18"/>
      <c r="Z2146" s="18"/>
      <c r="AA2146" s="18"/>
      <c r="AB2146" s="18"/>
      <c r="AC2146" s="24"/>
      <c r="AD2146" s="25"/>
      <c r="AE2146" s="71"/>
      <c r="AF2146" s="72"/>
    </row>
    <row r="2147" spans="23:32" x14ac:dyDescent="0.3">
      <c r="W2147" s="18"/>
      <c r="X2147" s="18"/>
      <c r="Y2147" s="18"/>
      <c r="Z2147" s="18"/>
      <c r="AA2147" s="18"/>
      <c r="AB2147" s="18"/>
      <c r="AC2147" s="24"/>
      <c r="AD2147" s="25"/>
      <c r="AE2147" s="71"/>
      <c r="AF2147" s="72"/>
    </row>
    <row r="2148" spans="23:32" x14ac:dyDescent="0.3">
      <c r="W2148" s="18"/>
      <c r="X2148" s="18"/>
      <c r="Y2148" s="18"/>
      <c r="Z2148" s="18"/>
      <c r="AA2148" s="18"/>
      <c r="AB2148" s="18"/>
      <c r="AC2148" s="24"/>
      <c r="AD2148" s="25"/>
      <c r="AE2148" s="71"/>
      <c r="AF2148" s="72"/>
    </row>
    <row r="2149" spans="23:32" x14ac:dyDescent="0.3">
      <c r="W2149" s="18"/>
      <c r="X2149" s="18"/>
      <c r="Y2149" s="18"/>
      <c r="Z2149" s="18"/>
      <c r="AA2149" s="18"/>
      <c r="AB2149" s="18"/>
      <c r="AC2149" s="24"/>
      <c r="AD2149" s="25"/>
      <c r="AE2149" s="71"/>
      <c r="AF2149" s="72"/>
    </row>
    <row r="2150" spans="23:32" x14ac:dyDescent="0.3">
      <c r="W2150" s="18"/>
      <c r="X2150" s="18"/>
      <c r="Y2150" s="18"/>
      <c r="Z2150" s="18"/>
      <c r="AA2150" s="18"/>
      <c r="AB2150" s="18"/>
      <c r="AC2150" s="24"/>
      <c r="AD2150" s="25"/>
      <c r="AE2150" s="71"/>
      <c r="AF2150" s="72"/>
    </row>
    <row r="2151" spans="23:32" x14ac:dyDescent="0.3">
      <c r="W2151" s="18"/>
      <c r="X2151" s="18"/>
      <c r="Y2151" s="18"/>
      <c r="Z2151" s="18"/>
      <c r="AA2151" s="18"/>
      <c r="AB2151" s="18"/>
      <c r="AC2151" s="24"/>
      <c r="AD2151" s="25"/>
      <c r="AE2151" s="71"/>
      <c r="AF2151" s="72"/>
    </row>
    <row r="2152" spans="23:32" x14ac:dyDescent="0.3">
      <c r="W2152" s="18"/>
      <c r="X2152" s="18"/>
      <c r="Y2152" s="18"/>
      <c r="Z2152" s="18"/>
      <c r="AA2152" s="18"/>
      <c r="AB2152" s="18"/>
      <c r="AC2152" s="24"/>
      <c r="AD2152" s="25"/>
      <c r="AE2152" s="71"/>
      <c r="AF2152" s="72"/>
    </row>
    <row r="2153" spans="23:32" x14ac:dyDescent="0.3">
      <c r="W2153" s="18"/>
      <c r="X2153" s="18"/>
      <c r="Y2153" s="18"/>
      <c r="Z2153" s="18"/>
      <c r="AA2153" s="18"/>
      <c r="AB2153" s="18"/>
      <c r="AC2153" s="24"/>
      <c r="AD2153" s="25"/>
      <c r="AE2153" s="71"/>
      <c r="AF2153" s="72"/>
    </row>
    <row r="2154" spans="23:32" x14ac:dyDescent="0.3">
      <c r="W2154" s="18"/>
      <c r="X2154" s="18"/>
      <c r="Y2154" s="18"/>
      <c r="Z2154" s="18"/>
      <c r="AA2154" s="18"/>
      <c r="AB2154" s="18"/>
      <c r="AC2154" s="24"/>
      <c r="AD2154" s="25"/>
      <c r="AE2154" s="71"/>
      <c r="AF2154" s="72"/>
    </row>
    <row r="2155" spans="23:32" x14ac:dyDescent="0.3">
      <c r="W2155" s="18"/>
      <c r="X2155" s="18"/>
      <c r="Y2155" s="18"/>
      <c r="Z2155" s="18"/>
      <c r="AA2155" s="18"/>
      <c r="AB2155" s="18"/>
      <c r="AC2155" s="24"/>
      <c r="AD2155" s="25"/>
      <c r="AE2155" s="71"/>
      <c r="AF2155" s="72"/>
    </row>
    <row r="2156" spans="23:32" x14ac:dyDescent="0.3">
      <c r="W2156" s="18"/>
      <c r="X2156" s="18"/>
      <c r="Y2156" s="18"/>
      <c r="Z2156" s="18"/>
      <c r="AA2156" s="18"/>
      <c r="AB2156" s="18"/>
      <c r="AC2156" s="24"/>
      <c r="AD2156" s="25"/>
      <c r="AE2156" s="71"/>
      <c r="AF2156" s="72"/>
    </row>
    <row r="2157" spans="23:32" x14ac:dyDescent="0.3">
      <c r="W2157" s="18"/>
      <c r="X2157" s="18"/>
      <c r="Y2157" s="18"/>
      <c r="Z2157" s="18"/>
      <c r="AA2157" s="18"/>
      <c r="AB2157" s="18"/>
      <c r="AC2157" s="24"/>
      <c r="AD2157" s="25"/>
      <c r="AE2157" s="71"/>
      <c r="AF2157" s="72"/>
    </row>
    <row r="2158" spans="23:32" x14ac:dyDescent="0.3">
      <c r="W2158" s="18"/>
      <c r="X2158" s="18"/>
      <c r="Y2158" s="18"/>
      <c r="Z2158" s="18"/>
      <c r="AA2158" s="18"/>
      <c r="AB2158" s="18"/>
      <c r="AC2158" s="24"/>
      <c r="AD2158" s="25"/>
      <c r="AE2158" s="71"/>
      <c r="AF2158" s="72"/>
    </row>
    <row r="2159" spans="23:32" x14ac:dyDescent="0.3">
      <c r="W2159" s="18"/>
      <c r="X2159" s="18"/>
      <c r="Y2159" s="18"/>
      <c r="Z2159" s="18"/>
      <c r="AA2159" s="18"/>
      <c r="AB2159" s="18"/>
      <c r="AC2159" s="24"/>
      <c r="AD2159" s="25"/>
      <c r="AE2159" s="71"/>
      <c r="AF2159" s="72"/>
    </row>
    <row r="2160" spans="23:32" x14ac:dyDescent="0.3">
      <c r="W2160" s="18"/>
      <c r="X2160" s="18"/>
      <c r="Y2160" s="18"/>
      <c r="Z2160" s="18"/>
      <c r="AA2160" s="18"/>
      <c r="AB2160" s="18"/>
      <c r="AC2160" s="24"/>
      <c r="AD2160" s="25"/>
      <c r="AE2160" s="71"/>
      <c r="AF2160" s="72"/>
    </row>
    <row r="2161" spans="23:32" x14ac:dyDescent="0.3">
      <c r="W2161" s="18"/>
      <c r="X2161" s="18"/>
      <c r="Y2161" s="18"/>
      <c r="Z2161" s="18"/>
      <c r="AA2161" s="18"/>
      <c r="AB2161" s="18"/>
      <c r="AC2161" s="24"/>
      <c r="AD2161" s="25"/>
      <c r="AE2161" s="71"/>
      <c r="AF2161" s="72"/>
    </row>
    <row r="2162" spans="23:32" x14ac:dyDescent="0.3">
      <c r="W2162" s="18"/>
      <c r="X2162" s="18"/>
      <c r="Y2162" s="18"/>
      <c r="Z2162" s="18"/>
      <c r="AA2162" s="18"/>
      <c r="AB2162" s="18"/>
      <c r="AC2162" s="24"/>
      <c r="AD2162" s="25"/>
      <c r="AE2162" s="71"/>
      <c r="AF2162" s="72"/>
    </row>
    <row r="2163" spans="23:32" x14ac:dyDescent="0.3">
      <c r="W2163" s="18"/>
      <c r="X2163" s="18"/>
      <c r="Y2163" s="18"/>
      <c r="Z2163" s="18"/>
      <c r="AA2163" s="18"/>
      <c r="AB2163" s="18"/>
      <c r="AC2163" s="24"/>
      <c r="AD2163" s="25"/>
      <c r="AE2163" s="71"/>
      <c r="AF2163" s="72"/>
    </row>
    <row r="2164" spans="23:32" x14ac:dyDescent="0.3">
      <c r="W2164" s="18"/>
      <c r="X2164" s="18"/>
      <c r="Y2164" s="18"/>
      <c r="Z2164" s="18"/>
      <c r="AA2164" s="18"/>
      <c r="AB2164" s="18"/>
      <c r="AC2164" s="24"/>
      <c r="AD2164" s="25"/>
      <c r="AE2164" s="71"/>
      <c r="AF2164" s="72"/>
    </row>
    <row r="2165" spans="23:32" x14ac:dyDescent="0.3">
      <c r="W2165" s="18"/>
      <c r="X2165" s="18"/>
      <c r="Y2165" s="18"/>
      <c r="Z2165" s="18"/>
      <c r="AA2165" s="18"/>
      <c r="AB2165" s="18"/>
      <c r="AC2165" s="24"/>
      <c r="AD2165" s="25"/>
      <c r="AE2165" s="71"/>
      <c r="AF2165" s="72"/>
    </row>
    <row r="2166" spans="23:32" x14ac:dyDescent="0.3">
      <c r="W2166" s="18"/>
      <c r="X2166" s="18"/>
      <c r="Y2166" s="18"/>
      <c r="Z2166" s="18"/>
      <c r="AA2166" s="18"/>
      <c r="AB2166" s="18"/>
      <c r="AC2166" s="24"/>
      <c r="AD2166" s="25"/>
      <c r="AE2166" s="71"/>
      <c r="AF2166" s="72"/>
    </row>
    <row r="2167" spans="23:32" x14ac:dyDescent="0.3">
      <c r="W2167" s="18"/>
      <c r="X2167" s="18"/>
      <c r="Y2167" s="18"/>
      <c r="Z2167" s="18"/>
      <c r="AA2167" s="18"/>
      <c r="AB2167" s="18"/>
      <c r="AC2167" s="24"/>
      <c r="AD2167" s="25"/>
      <c r="AE2167" s="71"/>
      <c r="AF2167" s="72"/>
    </row>
    <row r="2168" spans="23:32" x14ac:dyDescent="0.3">
      <c r="W2168" s="18"/>
      <c r="X2168" s="18"/>
      <c r="Y2168" s="18"/>
      <c r="Z2168" s="18"/>
      <c r="AA2168" s="18"/>
      <c r="AB2168" s="18"/>
      <c r="AC2168" s="24"/>
      <c r="AD2168" s="25"/>
      <c r="AE2168" s="71"/>
      <c r="AF2168" s="72"/>
    </row>
    <row r="2169" spans="23:32" x14ac:dyDescent="0.3">
      <c r="W2169" s="18"/>
      <c r="X2169" s="18"/>
      <c r="Y2169" s="18"/>
      <c r="Z2169" s="18"/>
      <c r="AA2169" s="18"/>
      <c r="AB2169" s="18"/>
      <c r="AC2169" s="24"/>
      <c r="AD2169" s="25"/>
      <c r="AE2169" s="71"/>
      <c r="AF2169" s="72"/>
    </row>
    <row r="2170" spans="23:32" x14ac:dyDescent="0.3">
      <c r="W2170" s="18"/>
      <c r="X2170" s="18"/>
      <c r="Y2170" s="18"/>
      <c r="Z2170" s="18"/>
      <c r="AA2170" s="18"/>
      <c r="AB2170" s="18"/>
      <c r="AC2170" s="24"/>
      <c r="AD2170" s="25"/>
      <c r="AE2170" s="71"/>
      <c r="AF2170" s="72"/>
    </row>
    <row r="2171" spans="23:32" x14ac:dyDescent="0.3">
      <c r="W2171" s="18"/>
      <c r="X2171" s="18"/>
      <c r="Y2171" s="18"/>
      <c r="Z2171" s="18"/>
      <c r="AA2171" s="18"/>
      <c r="AB2171" s="18"/>
      <c r="AC2171" s="24"/>
      <c r="AD2171" s="25"/>
      <c r="AE2171" s="71"/>
      <c r="AF2171" s="72"/>
    </row>
    <row r="2172" spans="23:32" x14ac:dyDescent="0.3">
      <c r="W2172" s="18"/>
      <c r="X2172" s="18"/>
      <c r="Y2172" s="18"/>
      <c r="Z2172" s="18"/>
      <c r="AA2172" s="18"/>
      <c r="AB2172" s="18"/>
      <c r="AC2172" s="24"/>
      <c r="AD2172" s="25"/>
      <c r="AE2172" s="71"/>
      <c r="AF2172" s="72"/>
    </row>
    <row r="2173" spans="23:32" x14ac:dyDescent="0.3">
      <c r="W2173" s="18"/>
      <c r="X2173" s="18"/>
      <c r="Y2173" s="18"/>
      <c r="Z2173" s="18"/>
      <c r="AA2173" s="18"/>
      <c r="AB2173" s="18"/>
      <c r="AC2173" s="24"/>
      <c r="AD2173" s="25"/>
      <c r="AE2173" s="71"/>
      <c r="AF2173" s="72"/>
    </row>
    <row r="2174" spans="23:32" x14ac:dyDescent="0.3">
      <c r="W2174" s="18"/>
      <c r="X2174" s="18"/>
      <c r="Y2174" s="18"/>
      <c r="Z2174" s="18"/>
      <c r="AA2174" s="18"/>
      <c r="AB2174" s="18"/>
      <c r="AC2174" s="24"/>
      <c r="AD2174" s="25"/>
      <c r="AE2174" s="71"/>
      <c r="AF2174" s="72"/>
    </row>
    <row r="2175" spans="23:32" x14ac:dyDescent="0.3">
      <c r="W2175" s="18"/>
      <c r="X2175" s="18"/>
      <c r="Y2175" s="18"/>
      <c r="Z2175" s="18"/>
      <c r="AA2175" s="18"/>
      <c r="AB2175" s="18"/>
      <c r="AC2175" s="24"/>
      <c r="AD2175" s="25"/>
      <c r="AE2175" s="71"/>
      <c r="AF2175" s="72"/>
    </row>
    <row r="2176" spans="23:32" x14ac:dyDescent="0.3">
      <c r="W2176" s="18"/>
      <c r="X2176" s="18"/>
      <c r="Y2176" s="18"/>
      <c r="Z2176" s="18"/>
      <c r="AA2176" s="18"/>
      <c r="AB2176" s="18"/>
      <c r="AC2176" s="24"/>
      <c r="AD2176" s="25"/>
      <c r="AE2176" s="71"/>
      <c r="AF2176" s="72"/>
    </row>
    <row r="2177" spans="23:32" x14ac:dyDescent="0.3">
      <c r="W2177" s="18"/>
      <c r="X2177" s="18"/>
      <c r="Y2177" s="18"/>
      <c r="Z2177" s="18"/>
      <c r="AA2177" s="18"/>
      <c r="AB2177" s="18"/>
      <c r="AC2177" s="24"/>
      <c r="AD2177" s="25"/>
      <c r="AE2177" s="71"/>
      <c r="AF2177" s="72"/>
    </row>
    <row r="2178" spans="23:32" x14ac:dyDescent="0.3">
      <c r="W2178" s="18"/>
      <c r="X2178" s="18"/>
      <c r="Y2178" s="18"/>
      <c r="Z2178" s="18"/>
      <c r="AA2178" s="18"/>
      <c r="AB2178" s="18"/>
      <c r="AC2178" s="24"/>
      <c r="AD2178" s="25"/>
      <c r="AE2178" s="71"/>
      <c r="AF2178" s="72"/>
    </row>
    <row r="2179" spans="23:32" x14ac:dyDescent="0.3">
      <c r="W2179" s="18"/>
      <c r="X2179" s="18"/>
      <c r="Y2179" s="18"/>
      <c r="Z2179" s="18"/>
      <c r="AA2179" s="18"/>
      <c r="AB2179" s="18"/>
      <c r="AC2179" s="24"/>
      <c r="AD2179" s="25"/>
      <c r="AE2179" s="71"/>
      <c r="AF2179" s="72"/>
    </row>
    <row r="2180" spans="23:32" x14ac:dyDescent="0.3">
      <c r="W2180" s="18"/>
      <c r="X2180" s="18"/>
      <c r="Y2180" s="18"/>
      <c r="Z2180" s="18"/>
      <c r="AA2180" s="18"/>
      <c r="AB2180" s="18"/>
      <c r="AC2180" s="24"/>
      <c r="AD2180" s="25"/>
      <c r="AE2180" s="71"/>
      <c r="AF2180" s="72"/>
    </row>
    <row r="2181" spans="23:32" x14ac:dyDescent="0.3">
      <c r="W2181" s="18"/>
      <c r="X2181" s="18"/>
      <c r="Y2181" s="18"/>
      <c r="Z2181" s="18"/>
      <c r="AA2181" s="18"/>
      <c r="AB2181" s="18"/>
      <c r="AC2181" s="24"/>
      <c r="AD2181" s="25"/>
      <c r="AE2181" s="71"/>
      <c r="AF2181" s="72"/>
    </row>
    <row r="2182" spans="23:32" x14ac:dyDescent="0.3">
      <c r="W2182" s="18"/>
      <c r="X2182" s="18"/>
      <c r="Y2182" s="18"/>
      <c r="Z2182" s="18"/>
      <c r="AA2182" s="18"/>
      <c r="AB2182" s="18"/>
      <c r="AC2182" s="24"/>
      <c r="AD2182" s="25"/>
      <c r="AE2182" s="71"/>
      <c r="AF2182" s="72"/>
    </row>
    <row r="2183" spans="23:32" x14ac:dyDescent="0.3">
      <c r="W2183" s="18"/>
      <c r="X2183" s="18"/>
      <c r="Y2183" s="18"/>
      <c r="Z2183" s="18"/>
      <c r="AA2183" s="18"/>
      <c r="AB2183" s="18"/>
      <c r="AC2183" s="24"/>
      <c r="AD2183" s="25"/>
      <c r="AE2183" s="71"/>
      <c r="AF2183" s="72"/>
    </row>
    <row r="2184" spans="23:32" x14ac:dyDescent="0.3">
      <c r="W2184" s="18"/>
      <c r="X2184" s="18"/>
      <c r="Y2184" s="18"/>
      <c r="Z2184" s="18"/>
      <c r="AA2184" s="18"/>
      <c r="AB2184" s="18"/>
      <c r="AC2184" s="24"/>
      <c r="AD2184" s="25"/>
      <c r="AE2184" s="71"/>
      <c r="AF2184" s="72"/>
    </row>
    <row r="2185" spans="23:32" x14ac:dyDescent="0.3">
      <c r="W2185" s="18"/>
      <c r="X2185" s="18"/>
      <c r="Y2185" s="18"/>
      <c r="Z2185" s="18"/>
      <c r="AA2185" s="18"/>
      <c r="AB2185" s="18"/>
      <c r="AC2185" s="24"/>
      <c r="AD2185" s="25"/>
      <c r="AE2185" s="71"/>
      <c r="AF2185" s="72"/>
    </row>
    <row r="2186" spans="23:32" x14ac:dyDescent="0.3">
      <c r="W2186" s="18"/>
      <c r="X2186" s="18"/>
      <c r="Y2186" s="18"/>
      <c r="Z2186" s="18"/>
      <c r="AA2186" s="18"/>
      <c r="AB2186" s="18"/>
      <c r="AC2186" s="24"/>
      <c r="AD2186" s="25"/>
      <c r="AE2186" s="71"/>
      <c r="AF2186" s="72"/>
    </row>
    <row r="2187" spans="23:32" x14ac:dyDescent="0.3">
      <c r="W2187" s="18"/>
      <c r="X2187" s="18"/>
      <c r="Y2187" s="18"/>
      <c r="Z2187" s="18"/>
      <c r="AA2187" s="18"/>
      <c r="AB2187" s="18"/>
      <c r="AC2187" s="24"/>
      <c r="AD2187" s="25"/>
      <c r="AE2187" s="71"/>
      <c r="AF2187" s="72"/>
    </row>
    <row r="2188" spans="23:32" x14ac:dyDescent="0.3">
      <c r="W2188" s="18"/>
      <c r="X2188" s="18"/>
      <c r="Y2188" s="18"/>
      <c r="Z2188" s="18"/>
      <c r="AA2188" s="18"/>
      <c r="AB2188" s="18"/>
      <c r="AC2188" s="24"/>
      <c r="AD2188" s="25"/>
      <c r="AE2188" s="71"/>
      <c r="AF2188" s="72"/>
    </row>
    <row r="2189" spans="23:32" x14ac:dyDescent="0.3">
      <c r="W2189" s="18"/>
      <c r="X2189" s="18"/>
      <c r="Y2189" s="18"/>
      <c r="Z2189" s="18"/>
      <c r="AA2189" s="18"/>
      <c r="AB2189" s="18"/>
      <c r="AC2189" s="24"/>
      <c r="AD2189" s="25"/>
      <c r="AE2189" s="71"/>
      <c r="AF2189" s="72"/>
    </row>
    <row r="2190" spans="23:32" x14ac:dyDescent="0.3">
      <c r="W2190" s="18"/>
      <c r="X2190" s="18"/>
      <c r="Y2190" s="18"/>
      <c r="Z2190" s="18"/>
      <c r="AA2190" s="18"/>
      <c r="AB2190" s="18"/>
      <c r="AC2190" s="24"/>
      <c r="AD2190" s="25"/>
      <c r="AE2190" s="71"/>
      <c r="AF2190" s="72"/>
    </row>
    <row r="2191" spans="23:32" x14ac:dyDescent="0.3">
      <c r="W2191" s="18"/>
      <c r="X2191" s="18"/>
      <c r="Y2191" s="18"/>
      <c r="Z2191" s="18"/>
      <c r="AA2191" s="18"/>
      <c r="AB2191" s="18"/>
      <c r="AC2191" s="24"/>
      <c r="AD2191" s="25"/>
      <c r="AE2191" s="71"/>
      <c r="AF2191" s="72"/>
    </row>
    <row r="2192" spans="23:32" x14ac:dyDescent="0.3">
      <c r="W2192" s="18"/>
      <c r="X2192" s="18"/>
      <c r="Y2192" s="18"/>
      <c r="Z2192" s="18"/>
      <c r="AA2192" s="18"/>
      <c r="AB2192" s="18"/>
      <c r="AC2192" s="24"/>
      <c r="AD2192" s="25"/>
      <c r="AE2192" s="71"/>
      <c r="AF2192" s="72"/>
    </row>
    <row r="2193" spans="23:32" x14ac:dyDescent="0.3">
      <c r="W2193" s="18"/>
      <c r="X2193" s="18"/>
      <c r="Y2193" s="18"/>
      <c r="Z2193" s="18"/>
      <c r="AA2193" s="18"/>
      <c r="AB2193" s="18"/>
      <c r="AC2193" s="24"/>
      <c r="AD2193" s="25"/>
      <c r="AE2193" s="71"/>
      <c r="AF2193" s="72"/>
    </row>
    <row r="2194" spans="23:32" x14ac:dyDescent="0.3">
      <c r="W2194" s="18"/>
      <c r="X2194" s="18"/>
      <c r="Y2194" s="18"/>
      <c r="Z2194" s="18"/>
      <c r="AA2194" s="18"/>
      <c r="AB2194" s="18"/>
      <c r="AC2194" s="24"/>
      <c r="AD2194" s="25"/>
      <c r="AE2194" s="71"/>
      <c r="AF2194" s="72"/>
    </row>
    <row r="2195" spans="23:32" x14ac:dyDescent="0.3">
      <c r="W2195" s="18"/>
      <c r="X2195" s="18"/>
      <c r="Y2195" s="18"/>
      <c r="Z2195" s="18"/>
      <c r="AA2195" s="18"/>
      <c r="AB2195" s="18"/>
      <c r="AC2195" s="24"/>
      <c r="AD2195" s="25"/>
      <c r="AE2195" s="71"/>
      <c r="AF2195" s="72"/>
    </row>
    <row r="2196" spans="23:32" x14ac:dyDescent="0.3">
      <c r="W2196" s="18"/>
      <c r="X2196" s="18"/>
      <c r="Y2196" s="18"/>
      <c r="Z2196" s="18"/>
      <c r="AA2196" s="18"/>
      <c r="AB2196" s="18"/>
      <c r="AC2196" s="24"/>
      <c r="AD2196" s="25"/>
      <c r="AE2196" s="71"/>
      <c r="AF2196" s="72"/>
    </row>
    <row r="2197" spans="23:32" x14ac:dyDescent="0.3">
      <c r="W2197" s="18"/>
      <c r="X2197" s="18"/>
      <c r="Y2197" s="18"/>
      <c r="Z2197" s="18"/>
      <c r="AA2197" s="18"/>
      <c r="AB2197" s="18"/>
      <c r="AC2197" s="24"/>
      <c r="AD2197" s="25"/>
      <c r="AE2197" s="71"/>
      <c r="AF2197" s="72"/>
    </row>
    <row r="2198" spans="23:32" x14ac:dyDescent="0.3">
      <c r="W2198" s="18"/>
      <c r="X2198" s="18"/>
      <c r="Y2198" s="18"/>
      <c r="Z2198" s="18"/>
      <c r="AA2198" s="18"/>
      <c r="AB2198" s="18"/>
      <c r="AC2198" s="24"/>
      <c r="AD2198" s="25"/>
      <c r="AE2198" s="71"/>
      <c r="AF2198" s="72"/>
    </row>
    <row r="2199" spans="23:32" x14ac:dyDescent="0.3">
      <c r="W2199" s="18"/>
      <c r="X2199" s="18"/>
      <c r="Y2199" s="18"/>
      <c r="Z2199" s="18"/>
      <c r="AA2199" s="18"/>
      <c r="AB2199" s="18"/>
      <c r="AC2199" s="24"/>
      <c r="AD2199" s="25"/>
      <c r="AE2199" s="71"/>
      <c r="AF2199" s="72"/>
    </row>
    <row r="2200" spans="23:32" x14ac:dyDescent="0.3">
      <c r="W2200" s="18"/>
      <c r="X2200" s="18"/>
      <c r="Y2200" s="18"/>
      <c r="Z2200" s="18"/>
      <c r="AA2200" s="18"/>
      <c r="AB2200" s="18"/>
      <c r="AC2200" s="24"/>
      <c r="AD2200" s="25"/>
      <c r="AE2200" s="71"/>
      <c r="AF2200" s="72"/>
    </row>
    <row r="2201" spans="23:32" x14ac:dyDescent="0.3">
      <c r="W2201" s="18"/>
      <c r="X2201" s="18"/>
      <c r="Y2201" s="18"/>
      <c r="Z2201" s="18"/>
      <c r="AA2201" s="18"/>
      <c r="AB2201" s="18"/>
      <c r="AC2201" s="24"/>
      <c r="AD2201" s="25"/>
      <c r="AE2201" s="71"/>
      <c r="AF2201" s="72"/>
    </row>
    <row r="2202" spans="23:32" x14ac:dyDescent="0.3">
      <c r="W2202" s="18"/>
      <c r="X2202" s="18"/>
      <c r="Y2202" s="18"/>
      <c r="Z2202" s="18"/>
      <c r="AA2202" s="18"/>
      <c r="AB2202" s="18"/>
      <c r="AC2202" s="24"/>
      <c r="AD2202" s="25"/>
      <c r="AE2202" s="71"/>
      <c r="AF2202" s="72"/>
    </row>
    <row r="2203" spans="23:32" x14ac:dyDescent="0.3">
      <c r="W2203" s="18"/>
      <c r="X2203" s="18"/>
      <c r="Y2203" s="18"/>
      <c r="Z2203" s="18"/>
      <c r="AA2203" s="18"/>
      <c r="AB2203" s="18"/>
      <c r="AC2203" s="24"/>
      <c r="AD2203" s="25"/>
      <c r="AE2203" s="71"/>
      <c r="AF2203" s="72"/>
    </row>
    <row r="2204" spans="23:32" x14ac:dyDescent="0.3">
      <c r="W2204" s="18"/>
      <c r="X2204" s="18"/>
      <c r="Y2204" s="18"/>
      <c r="Z2204" s="18"/>
      <c r="AA2204" s="18"/>
      <c r="AB2204" s="18"/>
      <c r="AC2204" s="24"/>
      <c r="AD2204" s="25"/>
      <c r="AE2204" s="71"/>
      <c r="AF2204" s="72"/>
    </row>
    <row r="2205" spans="23:32" x14ac:dyDescent="0.3">
      <c r="W2205" s="18"/>
      <c r="X2205" s="18"/>
      <c r="Y2205" s="18"/>
      <c r="Z2205" s="18"/>
      <c r="AA2205" s="18"/>
      <c r="AB2205" s="18"/>
      <c r="AC2205" s="24"/>
      <c r="AD2205" s="25"/>
      <c r="AE2205" s="71"/>
      <c r="AF2205" s="72"/>
    </row>
    <row r="2206" spans="23:32" x14ac:dyDescent="0.3">
      <c r="W2206" s="18"/>
      <c r="X2206" s="18"/>
      <c r="Y2206" s="18"/>
      <c r="Z2206" s="18"/>
      <c r="AA2206" s="18"/>
      <c r="AB2206" s="18"/>
      <c r="AC2206" s="24"/>
      <c r="AD2206" s="25"/>
      <c r="AE2206" s="71"/>
      <c r="AF2206" s="72"/>
    </row>
    <row r="2207" spans="23:32" x14ac:dyDescent="0.3">
      <c r="W2207" s="18"/>
      <c r="X2207" s="18"/>
      <c r="Y2207" s="18"/>
      <c r="Z2207" s="18"/>
      <c r="AA2207" s="18"/>
      <c r="AB2207" s="18"/>
      <c r="AC2207" s="24"/>
      <c r="AD2207" s="25"/>
      <c r="AE2207" s="71"/>
      <c r="AF2207" s="72"/>
    </row>
    <row r="2208" spans="23:32" x14ac:dyDescent="0.3">
      <c r="W2208" s="18"/>
      <c r="X2208" s="18"/>
      <c r="Y2208" s="18"/>
      <c r="Z2208" s="18"/>
      <c r="AA2208" s="18"/>
      <c r="AB2208" s="18"/>
      <c r="AC2208" s="24"/>
      <c r="AD2208" s="25"/>
      <c r="AE2208" s="71"/>
      <c r="AF2208" s="72"/>
    </row>
    <row r="2209" spans="23:32" x14ac:dyDescent="0.3">
      <c r="W2209" s="18"/>
      <c r="X2209" s="18"/>
      <c r="Y2209" s="18"/>
      <c r="Z2209" s="18"/>
      <c r="AA2209" s="18"/>
      <c r="AB2209" s="18"/>
      <c r="AC2209" s="24"/>
      <c r="AD2209" s="25"/>
      <c r="AE2209" s="71"/>
      <c r="AF2209" s="72"/>
    </row>
    <row r="2210" spans="23:32" x14ac:dyDescent="0.3">
      <c r="W2210" s="18"/>
      <c r="X2210" s="18"/>
      <c r="Y2210" s="18"/>
      <c r="Z2210" s="18"/>
      <c r="AA2210" s="18"/>
      <c r="AB2210" s="18"/>
      <c r="AC2210" s="24"/>
      <c r="AD2210" s="25"/>
      <c r="AE2210" s="71"/>
      <c r="AF2210" s="72"/>
    </row>
    <row r="2211" spans="23:32" x14ac:dyDescent="0.3">
      <c r="W2211" s="18"/>
      <c r="X2211" s="18"/>
      <c r="Y2211" s="18"/>
      <c r="Z2211" s="18"/>
      <c r="AA2211" s="18"/>
      <c r="AB2211" s="18"/>
      <c r="AC2211" s="24"/>
      <c r="AD2211" s="25"/>
      <c r="AE2211" s="71"/>
      <c r="AF2211" s="72"/>
    </row>
    <row r="2212" spans="23:32" x14ac:dyDescent="0.3">
      <c r="W2212" s="18"/>
      <c r="X2212" s="18"/>
      <c r="Y2212" s="18"/>
      <c r="Z2212" s="18"/>
      <c r="AA2212" s="18"/>
      <c r="AB2212" s="18"/>
      <c r="AC2212" s="24"/>
      <c r="AD2212" s="25"/>
      <c r="AE2212" s="71"/>
      <c r="AF2212" s="72"/>
    </row>
    <row r="2213" spans="23:32" x14ac:dyDescent="0.3">
      <c r="W2213" s="18"/>
      <c r="X2213" s="18"/>
      <c r="Y2213" s="18"/>
      <c r="Z2213" s="18"/>
      <c r="AA2213" s="18"/>
      <c r="AB2213" s="18"/>
      <c r="AC2213" s="24"/>
      <c r="AD2213" s="25"/>
      <c r="AE2213" s="71"/>
      <c r="AF2213" s="72"/>
    </row>
    <row r="2214" spans="23:32" x14ac:dyDescent="0.3">
      <c r="W2214" s="18"/>
      <c r="X2214" s="18"/>
      <c r="Y2214" s="18"/>
      <c r="Z2214" s="18"/>
      <c r="AA2214" s="18"/>
      <c r="AB2214" s="18"/>
      <c r="AC2214" s="24"/>
      <c r="AD2214" s="25"/>
      <c r="AE2214" s="71"/>
      <c r="AF2214" s="72"/>
    </row>
    <row r="2215" spans="23:32" x14ac:dyDescent="0.3">
      <c r="W2215" s="18"/>
      <c r="X2215" s="18"/>
      <c r="Y2215" s="18"/>
      <c r="Z2215" s="18"/>
      <c r="AA2215" s="18"/>
      <c r="AB2215" s="18"/>
      <c r="AC2215" s="24"/>
      <c r="AD2215" s="25"/>
      <c r="AE2215" s="71"/>
      <c r="AF2215" s="72"/>
    </row>
    <row r="2216" spans="23:32" x14ac:dyDescent="0.3">
      <c r="W2216" s="18"/>
      <c r="X2216" s="18"/>
      <c r="Y2216" s="18"/>
      <c r="Z2216" s="18"/>
      <c r="AA2216" s="18"/>
      <c r="AB2216" s="18"/>
      <c r="AC2216" s="24"/>
      <c r="AD2216" s="25"/>
      <c r="AE2216" s="71"/>
      <c r="AF2216" s="72"/>
    </row>
    <row r="2217" spans="23:32" x14ac:dyDescent="0.3">
      <c r="W2217" s="18"/>
      <c r="X2217" s="18"/>
      <c r="Y2217" s="18"/>
      <c r="Z2217" s="18"/>
      <c r="AA2217" s="18"/>
      <c r="AB2217" s="18"/>
      <c r="AC2217" s="24"/>
      <c r="AD2217" s="25"/>
      <c r="AE2217" s="71"/>
      <c r="AF2217" s="72"/>
    </row>
    <row r="2218" spans="23:32" x14ac:dyDescent="0.3">
      <c r="W2218" s="18"/>
      <c r="X2218" s="18"/>
      <c r="Y2218" s="18"/>
      <c r="Z2218" s="18"/>
      <c r="AA2218" s="18"/>
      <c r="AB2218" s="18"/>
      <c r="AC2218" s="24"/>
      <c r="AD2218" s="25"/>
      <c r="AE2218" s="71"/>
      <c r="AF2218" s="72"/>
    </row>
    <row r="2219" spans="23:32" x14ac:dyDescent="0.3">
      <c r="W2219" s="18"/>
      <c r="X2219" s="18"/>
      <c r="Y2219" s="18"/>
      <c r="Z2219" s="18"/>
      <c r="AA2219" s="18"/>
      <c r="AB2219" s="18"/>
      <c r="AC2219" s="24"/>
      <c r="AD2219" s="25"/>
      <c r="AE2219" s="71"/>
      <c r="AF2219" s="72"/>
    </row>
    <row r="2220" spans="23:32" x14ac:dyDescent="0.3">
      <c r="W2220" s="18"/>
      <c r="X2220" s="18"/>
      <c r="Y2220" s="18"/>
      <c r="Z2220" s="18"/>
      <c r="AA2220" s="18"/>
      <c r="AB2220" s="18"/>
      <c r="AC2220" s="24"/>
      <c r="AD2220" s="25"/>
      <c r="AE2220" s="71"/>
      <c r="AF2220" s="72"/>
    </row>
    <row r="2221" spans="23:32" x14ac:dyDescent="0.3">
      <c r="W2221" s="18"/>
      <c r="X2221" s="18"/>
      <c r="Y2221" s="18"/>
      <c r="Z2221" s="18"/>
      <c r="AA2221" s="18"/>
      <c r="AB2221" s="18"/>
      <c r="AC2221" s="24"/>
      <c r="AD2221" s="25"/>
      <c r="AE2221" s="71"/>
      <c r="AF2221" s="72"/>
    </row>
    <row r="2222" spans="23:32" x14ac:dyDescent="0.3">
      <c r="W2222" s="18"/>
      <c r="X2222" s="18"/>
      <c r="Y2222" s="18"/>
      <c r="Z2222" s="18"/>
      <c r="AA2222" s="18"/>
      <c r="AB2222" s="18"/>
      <c r="AC2222" s="24"/>
      <c r="AD2222" s="25"/>
      <c r="AE2222" s="71"/>
      <c r="AF2222" s="72"/>
    </row>
    <row r="2223" spans="23:32" x14ac:dyDescent="0.3">
      <c r="W2223" s="18"/>
      <c r="X2223" s="18"/>
      <c r="Y2223" s="18"/>
      <c r="Z2223" s="18"/>
      <c r="AA2223" s="18"/>
      <c r="AB2223" s="18"/>
      <c r="AC2223" s="24"/>
      <c r="AD2223" s="25"/>
      <c r="AE2223" s="71"/>
      <c r="AF2223" s="72"/>
    </row>
    <row r="2224" spans="23:32" x14ac:dyDescent="0.3">
      <c r="W2224" s="18"/>
      <c r="X2224" s="18"/>
      <c r="Y2224" s="18"/>
      <c r="Z2224" s="18"/>
      <c r="AA2224" s="18"/>
      <c r="AB2224" s="18"/>
      <c r="AC2224" s="24"/>
      <c r="AD2224" s="25"/>
      <c r="AE2224" s="71"/>
      <c r="AF2224" s="72"/>
    </row>
    <row r="2225" spans="23:32" x14ac:dyDescent="0.3">
      <c r="W2225" s="18"/>
      <c r="X2225" s="18"/>
      <c r="Y2225" s="18"/>
      <c r="Z2225" s="18"/>
      <c r="AA2225" s="18"/>
      <c r="AB2225" s="18"/>
      <c r="AC2225" s="24"/>
      <c r="AD2225" s="25"/>
      <c r="AE2225" s="71"/>
      <c r="AF2225" s="72"/>
    </row>
    <row r="2226" spans="23:32" x14ac:dyDescent="0.3">
      <c r="W2226" s="18"/>
      <c r="X2226" s="18"/>
      <c r="Y2226" s="18"/>
      <c r="Z2226" s="18"/>
      <c r="AA2226" s="18"/>
      <c r="AB2226" s="18"/>
      <c r="AC2226" s="24"/>
      <c r="AD2226" s="25"/>
      <c r="AE2226" s="71"/>
      <c r="AF2226" s="72"/>
    </row>
    <row r="2227" spans="23:32" x14ac:dyDescent="0.3">
      <c r="W2227" s="18"/>
      <c r="X2227" s="18"/>
      <c r="Y2227" s="18"/>
      <c r="Z2227" s="18"/>
      <c r="AA2227" s="18"/>
      <c r="AB2227" s="18"/>
      <c r="AC2227" s="24"/>
      <c r="AD2227" s="25"/>
      <c r="AE2227" s="71"/>
      <c r="AF2227" s="72"/>
    </row>
    <row r="2228" spans="23:32" x14ac:dyDescent="0.3">
      <c r="W2228" s="18"/>
      <c r="X2228" s="18"/>
      <c r="Y2228" s="18"/>
      <c r="Z2228" s="18"/>
      <c r="AA2228" s="18"/>
      <c r="AB2228" s="18"/>
      <c r="AC2228" s="24"/>
      <c r="AD2228" s="25"/>
      <c r="AE2228" s="71"/>
      <c r="AF2228" s="72"/>
    </row>
    <row r="2229" spans="23:32" x14ac:dyDescent="0.3">
      <c r="W2229" s="18"/>
      <c r="X2229" s="18"/>
      <c r="Y2229" s="18"/>
      <c r="Z2229" s="18"/>
      <c r="AA2229" s="18"/>
      <c r="AB2229" s="18"/>
      <c r="AC2229" s="24"/>
      <c r="AD2229" s="25"/>
      <c r="AE2229" s="71"/>
      <c r="AF2229" s="72"/>
    </row>
    <row r="2230" spans="23:32" x14ac:dyDescent="0.3">
      <c r="W2230" s="18"/>
      <c r="X2230" s="18"/>
      <c r="Y2230" s="18"/>
      <c r="Z2230" s="18"/>
      <c r="AA2230" s="18"/>
      <c r="AB2230" s="18"/>
      <c r="AC2230" s="24"/>
      <c r="AD2230" s="25"/>
      <c r="AE2230" s="71"/>
      <c r="AF2230" s="72"/>
    </row>
    <row r="2231" spans="23:32" x14ac:dyDescent="0.3">
      <c r="W2231" s="18"/>
      <c r="X2231" s="18"/>
      <c r="Y2231" s="18"/>
      <c r="Z2231" s="18"/>
      <c r="AA2231" s="18"/>
      <c r="AB2231" s="18"/>
      <c r="AC2231" s="24"/>
      <c r="AD2231" s="25"/>
      <c r="AE2231" s="71"/>
      <c r="AF2231" s="72"/>
    </row>
    <row r="2232" spans="23:32" x14ac:dyDescent="0.3">
      <c r="W2232" s="18"/>
      <c r="X2232" s="18"/>
      <c r="Y2232" s="18"/>
      <c r="Z2232" s="18"/>
      <c r="AA2232" s="18"/>
      <c r="AB2232" s="18"/>
      <c r="AC2232" s="24"/>
      <c r="AD2232" s="25"/>
      <c r="AE2232" s="71"/>
      <c r="AF2232" s="72"/>
    </row>
    <row r="2233" spans="23:32" x14ac:dyDescent="0.3">
      <c r="W2233" s="18"/>
      <c r="X2233" s="18"/>
      <c r="Y2233" s="18"/>
      <c r="Z2233" s="18"/>
      <c r="AA2233" s="18"/>
      <c r="AB2233" s="18"/>
      <c r="AC2233" s="24"/>
      <c r="AD2233" s="25"/>
      <c r="AE2233" s="71"/>
      <c r="AF2233" s="72"/>
    </row>
    <row r="2234" spans="23:32" x14ac:dyDescent="0.3">
      <c r="W2234" s="18"/>
      <c r="X2234" s="18"/>
      <c r="Y2234" s="18"/>
      <c r="Z2234" s="18"/>
      <c r="AA2234" s="18"/>
      <c r="AB2234" s="18"/>
      <c r="AC2234" s="24"/>
      <c r="AD2234" s="25"/>
      <c r="AE2234" s="71"/>
      <c r="AF2234" s="72"/>
    </row>
    <row r="2235" spans="23:32" x14ac:dyDescent="0.3">
      <c r="W2235" s="18"/>
      <c r="X2235" s="18"/>
      <c r="Y2235" s="18"/>
      <c r="Z2235" s="18"/>
      <c r="AA2235" s="18"/>
      <c r="AB2235" s="18"/>
      <c r="AC2235" s="24"/>
      <c r="AD2235" s="25"/>
      <c r="AE2235" s="71"/>
      <c r="AF2235" s="72"/>
    </row>
    <row r="2236" spans="23:32" x14ac:dyDescent="0.3">
      <c r="W2236" s="18"/>
      <c r="X2236" s="18"/>
      <c r="Y2236" s="18"/>
      <c r="Z2236" s="18"/>
      <c r="AA2236" s="18"/>
      <c r="AB2236" s="18"/>
      <c r="AC2236" s="24"/>
      <c r="AD2236" s="25"/>
      <c r="AE2236" s="71"/>
      <c r="AF2236" s="72"/>
    </row>
    <row r="2237" spans="23:32" x14ac:dyDescent="0.3">
      <c r="W2237" s="18"/>
      <c r="X2237" s="18"/>
      <c r="Y2237" s="18"/>
      <c r="Z2237" s="18"/>
      <c r="AA2237" s="18"/>
      <c r="AB2237" s="18"/>
      <c r="AC2237" s="24"/>
      <c r="AD2237" s="25"/>
      <c r="AE2237" s="71"/>
      <c r="AF2237" s="72"/>
    </row>
    <row r="2238" spans="23:32" x14ac:dyDescent="0.3">
      <c r="W2238" s="18"/>
      <c r="X2238" s="18"/>
      <c r="Y2238" s="18"/>
      <c r="Z2238" s="18"/>
      <c r="AA2238" s="18"/>
      <c r="AB2238" s="18"/>
      <c r="AC2238" s="24"/>
      <c r="AD2238" s="25"/>
      <c r="AE2238" s="71"/>
      <c r="AF2238" s="72"/>
    </row>
    <row r="2239" spans="23:32" x14ac:dyDescent="0.3">
      <c r="W2239" s="18"/>
      <c r="X2239" s="18"/>
      <c r="Y2239" s="18"/>
      <c r="Z2239" s="18"/>
      <c r="AA2239" s="18"/>
      <c r="AB2239" s="18"/>
      <c r="AC2239" s="24"/>
      <c r="AD2239" s="25"/>
      <c r="AE2239" s="71"/>
      <c r="AF2239" s="72"/>
    </row>
    <row r="2240" spans="23:32" x14ac:dyDescent="0.3">
      <c r="W2240" s="18"/>
      <c r="X2240" s="18"/>
      <c r="Y2240" s="18"/>
      <c r="Z2240" s="18"/>
      <c r="AA2240" s="18"/>
      <c r="AB2240" s="18"/>
      <c r="AC2240" s="24"/>
      <c r="AD2240" s="25"/>
      <c r="AE2240" s="71"/>
      <c r="AF2240" s="72"/>
    </row>
    <row r="2241" spans="23:32" x14ac:dyDescent="0.3">
      <c r="W2241" s="18"/>
      <c r="X2241" s="18"/>
      <c r="Y2241" s="18"/>
      <c r="Z2241" s="18"/>
      <c r="AA2241" s="18"/>
      <c r="AB2241" s="18"/>
      <c r="AC2241" s="24"/>
      <c r="AD2241" s="25"/>
      <c r="AE2241" s="71"/>
      <c r="AF2241" s="72"/>
    </row>
    <row r="2242" spans="23:32" x14ac:dyDescent="0.3">
      <c r="W2242" s="18"/>
      <c r="X2242" s="18"/>
      <c r="Y2242" s="18"/>
      <c r="Z2242" s="18"/>
      <c r="AA2242" s="18"/>
      <c r="AB2242" s="18"/>
      <c r="AC2242" s="24"/>
      <c r="AD2242" s="25"/>
      <c r="AE2242" s="71"/>
      <c r="AF2242" s="72"/>
    </row>
    <row r="2243" spans="23:32" x14ac:dyDescent="0.3">
      <c r="W2243" s="18"/>
      <c r="X2243" s="18"/>
      <c r="Y2243" s="18"/>
      <c r="Z2243" s="18"/>
      <c r="AA2243" s="18"/>
      <c r="AB2243" s="18"/>
      <c r="AC2243" s="24"/>
      <c r="AD2243" s="25"/>
      <c r="AE2243" s="71"/>
      <c r="AF2243" s="72"/>
    </row>
    <row r="2244" spans="23:32" x14ac:dyDescent="0.3">
      <c r="W2244" s="18"/>
      <c r="X2244" s="18"/>
      <c r="Y2244" s="18"/>
      <c r="Z2244" s="18"/>
      <c r="AA2244" s="18"/>
      <c r="AB2244" s="18"/>
      <c r="AC2244" s="24"/>
      <c r="AD2244" s="25"/>
      <c r="AE2244" s="71"/>
      <c r="AF2244" s="72"/>
    </row>
    <row r="2245" spans="23:32" x14ac:dyDescent="0.3">
      <c r="W2245" s="18"/>
      <c r="X2245" s="18"/>
      <c r="Y2245" s="18"/>
      <c r="Z2245" s="18"/>
      <c r="AA2245" s="18"/>
      <c r="AB2245" s="18"/>
      <c r="AC2245" s="24"/>
      <c r="AD2245" s="25"/>
      <c r="AE2245" s="71"/>
      <c r="AF2245" s="72"/>
    </row>
    <row r="2246" spans="23:32" x14ac:dyDescent="0.3">
      <c r="W2246" s="18"/>
      <c r="X2246" s="18"/>
      <c r="Y2246" s="18"/>
      <c r="Z2246" s="18"/>
      <c r="AA2246" s="18"/>
      <c r="AB2246" s="18"/>
      <c r="AC2246" s="24"/>
      <c r="AD2246" s="25"/>
      <c r="AE2246" s="71"/>
      <c r="AF2246" s="72"/>
    </row>
    <row r="2247" spans="23:32" x14ac:dyDescent="0.3">
      <c r="W2247" s="18"/>
      <c r="X2247" s="18"/>
      <c r="Y2247" s="18"/>
      <c r="Z2247" s="18"/>
      <c r="AA2247" s="18"/>
      <c r="AB2247" s="18"/>
      <c r="AC2247" s="24"/>
      <c r="AD2247" s="25"/>
      <c r="AE2247" s="71"/>
      <c r="AF2247" s="72"/>
    </row>
    <row r="2248" spans="23:32" x14ac:dyDescent="0.3">
      <c r="W2248" s="18"/>
      <c r="X2248" s="18"/>
      <c r="Y2248" s="18"/>
      <c r="Z2248" s="18"/>
      <c r="AA2248" s="18"/>
      <c r="AB2248" s="18"/>
      <c r="AC2248" s="24"/>
      <c r="AD2248" s="25"/>
      <c r="AE2248" s="71"/>
      <c r="AF2248" s="72"/>
    </row>
    <row r="2249" spans="23:32" x14ac:dyDescent="0.3">
      <c r="W2249" s="18"/>
      <c r="X2249" s="18"/>
      <c r="Y2249" s="18"/>
      <c r="Z2249" s="18"/>
      <c r="AA2249" s="18"/>
      <c r="AB2249" s="18"/>
      <c r="AC2249" s="24"/>
      <c r="AD2249" s="25"/>
      <c r="AE2249" s="71"/>
      <c r="AF2249" s="72"/>
    </row>
    <row r="2250" spans="23:32" x14ac:dyDescent="0.3">
      <c r="W2250" s="18"/>
      <c r="X2250" s="18"/>
      <c r="Y2250" s="18"/>
      <c r="Z2250" s="18"/>
      <c r="AA2250" s="18"/>
      <c r="AB2250" s="18"/>
      <c r="AC2250" s="24"/>
      <c r="AD2250" s="25"/>
      <c r="AE2250" s="71"/>
      <c r="AF2250" s="72"/>
    </row>
    <row r="2251" spans="23:32" x14ac:dyDescent="0.3">
      <c r="W2251" s="18"/>
      <c r="X2251" s="18"/>
      <c r="Y2251" s="18"/>
      <c r="Z2251" s="18"/>
      <c r="AA2251" s="18"/>
      <c r="AB2251" s="18"/>
      <c r="AC2251" s="24"/>
      <c r="AD2251" s="25"/>
      <c r="AE2251" s="71"/>
      <c r="AF2251" s="72"/>
    </row>
    <row r="2252" spans="23:32" x14ac:dyDescent="0.3">
      <c r="W2252" s="18"/>
      <c r="X2252" s="18"/>
      <c r="Y2252" s="18"/>
      <c r="Z2252" s="18"/>
      <c r="AA2252" s="18"/>
      <c r="AB2252" s="18"/>
      <c r="AC2252" s="24"/>
      <c r="AD2252" s="25"/>
      <c r="AE2252" s="71"/>
      <c r="AF2252" s="72"/>
    </row>
    <row r="2253" spans="23:32" x14ac:dyDescent="0.3">
      <c r="W2253" s="18"/>
      <c r="X2253" s="18"/>
      <c r="Y2253" s="18"/>
      <c r="Z2253" s="18"/>
      <c r="AA2253" s="18"/>
      <c r="AB2253" s="18"/>
      <c r="AC2253" s="24"/>
      <c r="AD2253" s="25"/>
      <c r="AE2253" s="71"/>
      <c r="AF2253" s="72"/>
    </row>
    <row r="2254" spans="23:32" x14ac:dyDescent="0.3">
      <c r="W2254" s="18"/>
      <c r="X2254" s="18"/>
      <c r="Y2254" s="18"/>
      <c r="Z2254" s="18"/>
      <c r="AA2254" s="18"/>
      <c r="AB2254" s="18"/>
      <c r="AC2254" s="24"/>
      <c r="AD2254" s="25"/>
      <c r="AE2254" s="71"/>
      <c r="AF2254" s="72"/>
    </row>
    <row r="2255" spans="23:32" x14ac:dyDescent="0.3">
      <c r="W2255" s="18"/>
      <c r="X2255" s="18"/>
      <c r="Y2255" s="18"/>
      <c r="Z2255" s="18"/>
      <c r="AA2255" s="18"/>
      <c r="AB2255" s="18"/>
      <c r="AC2255" s="24"/>
      <c r="AD2255" s="25"/>
      <c r="AE2255" s="71"/>
      <c r="AF2255" s="72"/>
    </row>
    <row r="2256" spans="23:32" x14ac:dyDescent="0.3">
      <c r="W2256" s="18"/>
      <c r="X2256" s="18"/>
      <c r="Y2256" s="18"/>
      <c r="Z2256" s="18"/>
      <c r="AA2256" s="18"/>
      <c r="AB2256" s="18"/>
      <c r="AC2256" s="24"/>
      <c r="AD2256" s="25"/>
      <c r="AE2256" s="71"/>
      <c r="AF2256" s="72"/>
    </row>
    <row r="2257" spans="23:32" x14ac:dyDescent="0.3">
      <c r="W2257" s="18"/>
      <c r="X2257" s="18"/>
      <c r="Y2257" s="18"/>
      <c r="Z2257" s="18"/>
      <c r="AA2257" s="18"/>
      <c r="AB2257" s="18"/>
      <c r="AC2257" s="24"/>
      <c r="AD2257" s="25"/>
      <c r="AE2257" s="71"/>
      <c r="AF2257" s="72"/>
    </row>
    <row r="2258" spans="23:32" x14ac:dyDescent="0.3">
      <c r="W2258" s="18"/>
      <c r="X2258" s="18"/>
      <c r="Y2258" s="18"/>
      <c r="Z2258" s="18"/>
      <c r="AA2258" s="18"/>
      <c r="AB2258" s="18"/>
      <c r="AC2258" s="24"/>
      <c r="AD2258" s="25"/>
      <c r="AE2258" s="71"/>
      <c r="AF2258" s="72"/>
    </row>
    <row r="2259" spans="23:32" x14ac:dyDescent="0.3">
      <c r="W2259" s="18"/>
      <c r="X2259" s="18"/>
      <c r="Y2259" s="18"/>
      <c r="Z2259" s="18"/>
      <c r="AA2259" s="18"/>
      <c r="AB2259" s="18"/>
      <c r="AC2259" s="24"/>
      <c r="AD2259" s="25"/>
      <c r="AE2259" s="71"/>
      <c r="AF2259" s="72"/>
    </row>
    <row r="2260" spans="23:32" x14ac:dyDescent="0.3">
      <c r="W2260" s="18"/>
      <c r="X2260" s="18"/>
      <c r="Y2260" s="18"/>
      <c r="Z2260" s="18"/>
      <c r="AA2260" s="18"/>
      <c r="AB2260" s="18"/>
      <c r="AC2260" s="24"/>
      <c r="AD2260" s="25"/>
      <c r="AE2260" s="71"/>
      <c r="AF2260" s="72"/>
    </row>
    <row r="2261" spans="23:32" x14ac:dyDescent="0.3">
      <c r="W2261" s="18"/>
      <c r="X2261" s="18"/>
      <c r="Y2261" s="18"/>
      <c r="Z2261" s="18"/>
      <c r="AA2261" s="18"/>
      <c r="AB2261" s="18"/>
      <c r="AC2261" s="24"/>
      <c r="AD2261" s="25"/>
      <c r="AE2261" s="71"/>
      <c r="AF2261" s="72"/>
    </row>
    <row r="2262" spans="23:32" x14ac:dyDescent="0.3">
      <c r="W2262" s="18"/>
      <c r="X2262" s="18"/>
      <c r="Y2262" s="18"/>
      <c r="Z2262" s="18"/>
      <c r="AA2262" s="18"/>
      <c r="AB2262" s="18"/>
      <c r="AC2262" s="24"/>
      <c r="AD2262" s="25"/>
      <c r="AE2262" s="71"/>
      <c r="AF2262" s="72"/>
    </row>
    <row r="2263" spans="23:32" x14ac:dyDescent="0.3">
      <c r="W2263" s="18"/>
      <c r="X2263" s="18"/>
      <c r="Y2263" s="18"/>
      <c r="Z2263" s="18"/>
      <c r="AA2263" s="18"/>
      <c r="AB2263" s="18"/>
      <c r="AC2263" s="24"/>
      <c r="AD2263" s="25"/>
      <c r="AE2263" s="71"/>
      <c r="AF2263" s="72"/>
    </row>
    <row r="2264" spans="23:32" x14ac:dyDescent="0.3">
      <c r="W2264" s="18"/>
      <c r="X2264" s="18"/>
      <c r="Y2264" s="18"/>
      <c r="Z2264" s="18"/>
      <c r="AA2264" s="18"/>
      <c r="AB2264" s="18"/>
      <c r="AC2264" s="24"/>
      <c r="AD2264" s="25"/>
      <c r="AE2264" s="71"/>
      <c r="AF2264" s="72"/>
    </row>
    <row r="2265" spans="23:32" x14ac:dyDescent="0.3">
      <c r="W2265" s="18"/>
      <c r="X2265" s="18"/>
      <c r="Y2265" s="18"/>
      <c r="Z2265" s="18"/>
      <c r="AA2265" s="18"/>
      <c r="AB2265" s="18"/>
      <c r="AC2265" s="24"/>
      <c r="AD2265" s="25"/>
      <c r="AE2265" s="71"/>
      <c r="AF2265" s="72"/>
    </row>
    <row r="2266" spans="23:32" x14ac:dyDescent="0.3">
      <c r="W2266" s="18"/>
      <c r="X2266" s="18"/>
      <c r="Y2266" s="18"/>
      <c r="Z2266" s="18"/>
      <c r="AA2266" s="18"/>
      <c r="AB2266" s="18"/>
      <c r="AC2266" s="24"/>
      <c r="AD2266" s="25"/>
      <c r="AE2266" s="71"/>
      <c r="AF2266" s="72"/>
    </row>
    <row r="2267" spans="23:32" x14ac:dyDescent="0.3">
      <c r="W2267" s="18"/>
      <c r="X2267" s="18"/>
      <c r="Y2267" s="18"/>
      <c r="Z2267" s="18"/>
      <c r="AA2267" s="18"/>
      <c r="AB2267" s="18"/>
      <c r="AC2267" s="24"/>
      <c r="AD2267" s="25"/>
      <c r="AE2267" s="71"/>
      <c r="AF2267" s="72"/>
    </row>
    <row r="2268" spans="23:32" x14ac:dyDescent="0.3">
      <c r="W2268" s="18"/>
      <c r="X2268" s="18"/>
      <c r="Y2268" s="18"/>
      <c r="Z2268" s="18"/>
      <c r="AA2268" s="18"/>
      <c r="AB2268" s="18"/>
      <c r="AC2268" s="24"/>
      <c r="AD2268" s="25"/>
      <c r="AE2268" s="71"/>
      <c r="AF2268" s="72"/>
    </row>
    <row r="2269" spans="23:32" x14ac:dyDescent="0.3">
      <c r="W2269" s="18"/>
      <c r="X2269" s="18"/>
      <c r="Y2269" s="18"/>
      <c r="Z2269" s="18"/>
      <c r="AA2269" s="18"/>
      <c r="AB2269" s="18"/>
      <c r="AC2269" s="24"/>
      <c r="AD2269" s="25"/>
      <c r="AE2269" s="71"/>
      <c r="AF2269" s="72"/>
    </row>
    <row r="2270" spans="23:32" x14ac:dyDescent="0.3">
      <c r="W2270" s="18"/>
      <c r="X2270" s="18"/>
      <c r="Y2270" s="18"/>
      <c r="Z2270" s="18"/>
      <c r="AA2270" s="18"/>
      <c r="AB2270" s="18"/>
      <c r="AC2270" s="24"/>
      <c r="AD2270" s="25"/>
      <c r="AE2270" s="71"/>
      <c r="AF2270" s="72"/>
    </row>
    <row r="2271" spans="23:32" x14ac:dyDescent="0.3">
      <c r="W2271" s="18"/>
      <c r="X2271" s="18"/>
      <c r="Y2271" s="18"/>
      <c r="Z2271" s="18"/>
      <c r="AA2271" s="18"/>
      <c r="AB2271" s="18"/>
      <c r="AC2271" s="24"/>
      <c r="AD2271" s="25"/>
      <c r="AE2271" s="71"/>
      <c r="AF2271" s="72"/>
    </row>
    <row r="2272" spans="23:32" x14ac:dyDescent="0.3">
      <c r="W2272" s="18"/>
      <c r="X2272" s="18"/>
      <c r="Y2272" s="18"/>
      <c r="Z2272" s="18"/>
      <c r="AA2272" s="18"/>
      <c r="AB2272" s="18"/>
      <c r="AC2272" s="24"/>
      <c r="AD2272" s="25"/>
      <c r="AE2272" s="71"/>
      <c r="AF2272" s="72"/>
    </row>
    <row r="2273" spans="23:32" x14ac:dyDescent="0.3">
      <c r="W2273" s="18"/>
      <c r="X2273" s="18"/>
      <c r="Y2273" s="18"/>
      <c r="Z2273" s="18"/>
      <c r="AA2273" s="18"/>
      <c r="AB2273" s="18"/>
      <c r="AC2273" s="24"/>
      <c r="AD2273" s="25"/>
      <c r="AE2273" s="71"/>
      <c r="AF2273" s="72"/>
    </row>
    <row r="2274" spans="23:32" x14ac:dyDescent="0.3">
      <c r="W2274" s="18"/>
      <c r="X2274" s="18"/>
      <c r="Y2274" s="18"/>
      <c r="Z2274" s="18"/>
      <c r="AA2274" s="18"/>
      <c r="AB2274" s="18"/>
      <c r="AC2274" s="24"/>
      <c r="AD2274" s="25"/>
      <c r="AE2274" s="71"/>
      <c r="AF2274" s="72"/>
    </row>
    <row r="2275" spans="23:32" x14ac:dyDescent="0.3">
      <c r="W2275" s="18"/>
      <c r="X2275" s="18"/>
      <c r="Y2275" s="18"/>
      <c r="Z2275" s="18"/>
      <c r="AA2275" s="18"/>
      <c r="AB2275" s="18"/>
      <c r="AC2275" s="24"/>
      <c r="AD2275" s="25"/>
      <c r="AE2275" s="71"/>
      <c r="AF2275" s="72"/>
    </row>
    <row r="2276" spans="23:32" x14ac:dyDescent="0.3">
      <c r="W2276" s="18"/>
      <c r="X2276" s="18"/>
      <c r="Y2276" s="18"/>
      <c r="Z2276" s="18"/>
      <c r="AA2276" s="18"/>
      <c r="AB2276" s="18"/>
      <c r="AC2276" s="24"/>
      <c r="AD2276" s="25"/>
      <c r="AE2276" s="71"/>
      <c r="AF2276" s="72"/>
    </row>
    <row r="2277" spans="23:32" x14ac:dyDescent="0.3">
      <c r="W2277" s="18"/>
      <c r="X2277" s="18"/>
      <c r="Y2277" s="18"/>
      <c r="Z2277" s="18"/>
      <c r="AA2277" s="18"/>
      <c r="AB2277" s="18"/>
      <c r="AC2277" s="24"/>
      <c r="AD2277" s="25"/>
      <c r="AE2277" s="71"/>
      <c r="AF2277" s="72"/>
    </row>
    <row r="2278" spans="23:32" x14ac:dyDescent="0.3">
      <c r="W2278" s="18"/>
      <c r="X2278" s="18"/>
      <c r="Y2278" s="18"/>
      <c r="Z2278" s="18"/>
      <c r="AA2278" s="18"/>
      <c r="AB2278" s="18"/>
      <c r="AC2278" s="24"/>
      <c r="AD2278" s="25"/>
      <c r="AE2278" s="71"/>
      <c r="AF2278" s="72"/>
    </row>
    <row r="2279" spans="23:32" x14ac:dyDescent="0.3">
      <c r="W2279" s="18"/>
      <c r="X2279" s="18"/>
      <c r="Y2279" s="18"/>
      <c r="Z2279" s="18"/>
      <c r="AA2279" s="18"/>
      <c r="AB2279" s="18"/>
      <c r="AC2279" s="24"/>
      <c r="AD2279" s="25"/>
      <c r="AE2279" s="71"/>
      <c r="AF2279" s="72"/>
    </row>
    <row r="2280" spans="23:32" x14ac:dyDescent="0.3">
      <c r="W2280" s="18"/>
      <c r="X2280" s="18"/>
      <c r="Y2280" s="18"/>
      <c r="Z2280" s="18"/>
      <c r="AA2280" s="18"/>
      <c r="AB2280" s="18"/>
      <c r="AC2280" s="24"/>
      <c r="AD2280" s="25"/>
      <c r="AE2280" s="71"/>
      <c r="AF2280" s="72"/>
    </row>
    <row r="2281" spans="23:32" x14ac:dyDescent="0.3">
      <c r="W2281" s="18"/>
      <c r="X2281" s="18"/>
      <c r="Y2281" s="18"/>
      <c r="Z2281" s="18"/>
      <c r="AA2281" s="18"/>
      <c r="AB2281" s="18"/>
      <c r="AC2281" s="24"/>
      <c r="AD2281" s="25"/>
      <c r="AE2281" s="71"/>
      <c r="AF2281" s="72"/>
    </row>
    <row r="2282" spans="23:32" x14ac:dyDescent="0.3">
      <c r="W2282" s="18"/>
      <c r="X2282" s="18"/>
      <c r="Y2282" s="18"/>
      <c r="Z2282" s="18"/>
      <c r="AA2282" s="18"/>
      <c r="AB2282" s="18"/>
      <c r="AC2282" s="24"/>
      <c r="AD2282" s="25"/>
      <c r="AE2282" s="71"/>
      <c r="AF2282" s="72"/>
    </row>
    <row r="2283" spans="23:32" x14ac:dyDescent="0.3">
      <c r="W2283" s="18"/>
      <c r="X2283" s="18"/>
      <c r="Y2283" s="18"/>
      <c r="Z2283" s="18"/>
      <c r="AA2283" s="18"/>
      <c r="AB2283" s="18"/>
      <c r="AC2283" s="24"/>
      <c r="AD2283" s="25"/>
      <c r="AE2283" s="71"/>
      <c r="AF2283" s="72"/>
    </row>
    <row r="2284" spans="23:32" x14ac:dyDescent="0.3">
      <c r="W2284" s="18"/>
      <c r="X2284" s="18"/>
      <c r="Y2284" s="18"/>
      <c r="Z2284" s="18"/>
      <c r="AA2284" s="18"/>
      <c r="AB2284" s="18"/>
      <c r="AC2284" s="24"/>
      <c r="AD2284" s="25"/>
      <c r="AE2284" s="71"/>
      <c r="AF2284" s="72"/>
    </row>
    <row r="2285" spans="23:32" x14ac:dyDescent="0.3">
      <c r="W2285" s="18"/>
      <c r="X2285" s="18"/>
      <c r="Y2285" s="18"/>
      <c r="Z2285" s="18"/>
      <c r="AA2285" s="18"/>
      <c r="AB2285" s="18"/>
      <c r="AC2285" s="24"/>
      <c r="AD2285" s="25"/>
      <c r="AE2285" s="71"/>
      <c r="AF2285" s="72"/>
    </row>
    <row r="2286" spans="23:32" x14ac:dyDescent="0.3">
      <c r="W2286" s="18"/>
      <c r="X2286" s="18"/>
      <c r="Y2286" s="18"/>
      <c r="Z2286" s="18"/>
      <c r="AA2286" s="18"/>
      <c r="AB2286" s="18"/>
      <c r="AC2286" s="24"/>
      <c r="AD2286" s="25"/>
      <c r="AE2286" s="71"/>
      <c r="AF2286" s="72"/>
    </row>
    <row r="2287" spans="23:32" x14ac:dyDescent="0.3">
      <c r="W2287" s="18"/>
      <c r="X2287" s="18"/>
      <c r="Y2287" s="18"/>
      <c r="Z2287" s="18"/>
      <c r="AA2287" s="18"/>
      <c r="AB2287" s="18"/>
      <c r="AC2287" s="24"/>
      <c r="AD2287" s="25"/>
      <c r="AE2287" s="71"/>
      <c r="AF2287" s="72"/>
    </row>
    <row r="2288" spans="23:32" x14ac:dyDescent="0.3">
      <c r="W2288" s="18"/>
      <c r="X2288" s="18"/>
      <c r="Y2288" s="18"/>
      <c r="Z2288" s="18"/>
      <c r="AA2288" s="18"/>
      <c r="AB2288" s="18"/>
      <c r="AC2288" s="24"/>
      <c r="AD2288" s="25"/>
      <c r="AE2288" s="71"/>
      <c r="AF2288" s="72"/>
    </row>
    <row r="2289" spans="23:32" x14ac:dyDescent="0.3">
      <c r="W2289" s="18"/>
      <c r="X2289" s="18"/>
      <c r="Y2289" s="18"/>
      <c r="Z2289" s="18"/>
      <c r="AA2289" s="18"/>
      <c r="AB2289" s="18"/>
      <c r="AC2289" s="24"/>
      <c r="AD2289" s="25"/>
      <c r="AE2289" s="71"/>
      <c r="AF2289" s="72"/>
    </row>
    <row r="2290" spans="23:32" x14ac:dyDescent="0.3">
      <c r="W2290" s="18"/>
      <c r="X2290" s="18"/>
      <c r="Y2290" s="18"/>
      <c r="Z2290" s="18"/>
      <c r="AA2290" s="18"/>
      <c r="AB2290" s="18"/>
      <c r="AC2290" s="24"/>
      <c r="AD2290" s="25"/>
      <c r="AE2290" s="71"/>
      <c r="AF2290" s="72"/>
    </row>
    <row r="2291" spans="23:32" x14ac:dyDescent="0.3">
      <c r="W2291" s="18"/>
      <c r="X2291" s="18"/>
      <c r="Y2291" s="18"/>
      <c r="Z2291" s="18"/>
      <c r="AA2291" s="18"/>
      <c r="AB2291" s="18"/>
      <c r="AC2291" s="24"/>
      <c r="AD2291" s="25"/>
      <c r="AE2291" s="71"/>
      <c r="AF2291" s="72"/>
    </row>
    <row r="2292" spans="23:32" x14ac:dyDescent="0.3">
      <c r="W2292" s="18"/>
      <c r="X2292" s="18"/>
      <c r="Y2292" s="18"/>
      <c r="Z2292" s="18"/>
      <c r="AA2292" s="18"/>
      <c r="AB2292" s="18"/>
      <c r="AC2292" s="24"/>
      <c r="AD2292" s="25"/>
      <c r="AE2292" s="71"/>
      <c r="AF2292" s="72"/>
    </row>
    <row r="2293" spans="23:32" x14ac:dyDescent="0.3">
      <c r="W2293" s="18"/>
      <c r="X2293" s="18"/>
      <c r="Y2293" s="18"/>
      <c r="Z2293" s="18"/>
      <c r="AA2293" s="18"/>
      <c r="AB2293" s="18"/>
      <c r="AC2293" s="24"/>
      <c r="AD2293" s="25"/>
      <c r="AE2293" s="71"/>
      <c r="AF2293" s="72"/>
    </row>
    <row r="2294" spans="23:32" x14ac:dyDescent="0.3">
      <c r="W2294" s="18"/>
      <c r="X2294" s="18"/>
      <c r="Y2294" s="18"/>
      <c r="Z2294" s="18"/>
      <c r="AA2294" s="18"/>
      <c r="AB2294" s="18"/>
      <c r="AC2294" s="24"/>
      <c r="AD2294" s="25"/>
      <c r="AE2294" s="71"/>
      <c r="AF2294" s="72"/>
    </row>
    <row r="2295" spans="23:32" x14ac:dyDescent="0.3">
      <c r="W2295" s="18"/>
      <c r="X2295" s="18"/>
      <c r="Y2295" s="18"/>
      <c r="Z2295" s="18"/>
      <c r="AA2295" s="18"/>
      <c r="AB2295" s="18"/>
      <c r="AC2295" s="24"/>
      <c r="AD2295" s="25"/>
      <c r="AE2295" s="71"/>
      <c r="AF2295" s="72"/>
    </row>
    <row r="2296" spans="23:32" x14ac:dyDescent="0.3">
      <c r="W2296" s="18"/>
      <c r="X2296" s="18"/>
      <c r="Y2296" s="18"/>
      <c r="Z2296" s="18"/>
      <c r="AA2296" s="18"/>
      <c r="AB2296" s="18"/>
      <c r="AC2296" s="24"/>
      <c r="AD2296" s="25"/>
      <c r="AE2296" s="71"/>
      <c r="AF2296" s="72"/>
    </row>
    <row r="2297" spans="23:32" x14ac:dyDescent="0.3">
      <c r="W2297" s="18"/>
      <c r="X2297" s="18"/>
      <c r="Y2297" s="18"/>
      <c r="Z2297" s="18"/>
      <c r="AA2297" s="18"/>
      <c r="AB2297" s="18"/>
      <c r="AC2297" s="24"/>
      <c r="AD2297" s="25"/>
      <c r="AE2297" s="71"/>
      <c r="AF2297" s="72"/>
    </row>
    <row r="2298" spans="23:32" x14ac:dyDescent="0.3">
      <c r="W2298" s="18"/>
      <c r="X2298" s="18"/>
      <c r="Y2298" s="18"/>
      <c r="Z2298" s="18"/>
      <c r="AA2298" s="18"/>
      <c r="AB2298" s="18"/>
      <c r="AC2298" s="24"/>
      <c r="AD2298" s="25"/>
      <c r="AE2298" s="71"/>
      <c r="AF2298" s="72"/>
    </row>
    <row r="2299" spans="23:32" x14ac:dyDescent="0.3">
      <c r="W2299" s="18"/>
      <c r="X2299" s="18"/>
      <c r="Y2299" s="18"/>
      <c r="Z2299" s="18"/>
      <c r="AA2299" s="18"/>
      <c r="AB2299" s="18"/>
      <c r="AC2299" s="24"/>
      <c r="AD2299" s="25"/>
      <c r="AE2299" s="71"/>
      <c r="AF2299" s="72"/>
    </row>
    <row r="2300" spans="23:32" x14ac:dyDescent="0.3">
      <c r="W2300" s="18"/>
      <c r="X2300" s="18"/>
      <c r="Y2300" s="18"/>
      <c r="Z2300" s="18"/>
      <c r="AA2300" s="18"/>
      <c r="AB2300" s="18"/>
      <c r="AC2300" s="24"/>
      <c r="AD2300" s="25"/>
      <c r="AE2300" s="71"/>
      <c r="AF2300" s="72"/>
    </row>
    <row r="2301" spans="23:32" x14ac:dyDescent="0.3">
      <c r="W2301" s="18"/>
      <c r="X2301" s="18"/>
      <c r="Y2301" s="18"/>
      <c r="Z2301" s="18"/>
      <c r="AA2301" s="18"/>
      <c r="AB2301" s="18"/>
      <c r="AC2301" s="24"/>
      <c r="AD2301" s="25"/>
      <c r="AE2301" s="71"/>
      <c r="AF2301" s="72"/>
    </row>
    <row r="2302" spans="23:32" x14ac:dyDescent="0.3">
      <c r="W2302" s="18"/>
      <c r="X2302" s="18"/>
      <c r="Y2302" s="18"/>
      <c r="Z2302" s="18"/>
      <c r="AA2302" s="18"/>
      <c r="AB2302" s="18"/>
      <c r="AC2302" s="24"/>
      <c r="AD2302" s="25"/>
      <c r="AE2302" s="71"/>
      <c r="AF2302" s="72"/>
    </row>
    <row r="2303" spans="23:32" x14ac:dyDescent="0.3">
      <c r="W2303" s="18"/>
      <c r="X2303" s="18"/>
      <c r="Y2303" s="18"/>
      <c r="Z2303" s="18"/>
      <c r="AA2303" s="18"/>
      <c r="AB2303" s="18"/>
      <c r="AC2303" s="24"/>
      <c r="AD2303" s="25"/>
      <c r="AE2303" s="71"/>
      <c r="AF2303" s="72"/>
    </row>
    <row r="2304" spans="23:32" x14ac:dyDescent="0.3">
      <c r="W2304" s="18"/>
      <c r="X2304" s="18"/>
      <c r="Y2304" s="18"/>
      <c r="Z2304" s="18"/>
      <c r="AA2304" s="18"/>
      <c r="AB2304" s="18"/>
      <c r="AC2304" s="24"/>
      <c r="AD2304" s="25"/>
      <c r="AE2304" s="71"/>
      <c r="AF2304" s="72"/>
    </row>
    <row r="2305" spans="23:32" x14ac:dyDescent="0.3">
      <c r="W2305" s="18"/>
      <c r="X2305" s="18"/>
      <c r="Y2305" s="18"/>
      <c r="Z2305" s="18"/>
      <c r="AA2305" s="18"/>
      <c r="AB2305" s="18"/>
      <c r="AC2305" s="24"/>
      <c r="AD2305" s="25"/>
      <c r="AE2305" s="71"/>
      <c r="AF2305" s="72"/>
    </row>
    <row r="2306" spans="23:32" x14ac:dyDescent="0.3">
      <c r="W2306" s="18"/>
      <c r="X2306" s="18"/>
      <c r="Y2306" s="18"/>
      <c r="Z2306" s="18"/>
      <c r="AA2306" s="18"/>
      <c r="AB2306" s="18"/>
      <c r="AC2306" s="24"/>
      <c r="AD2306" s="25"/>
      <c r="AE2306" s="71"/>
      <c r="AF2306" s="72"/>
    </row>
    <row r="2307" spans="23:32" x14ac:dyDescent="0.3">
      <c r="W2307" s="18"/>
      <c r="X2307" s="18"/>
      <c r="Y2307" s="18"/>
      <c r="Z2307" s="18"/>
      <c r="AA2307" s="18"/>
      <c r="AB2307" s="18"/>
      <c r="AC2307" s="24"/>
      <c r="AD2307" s="25"/>
      <c r="AE2307" s="71"/>
      <c r="AF2307" s="72"/>
    </row>
    <row r="2308" spans="23:32" x14ac:dyDescent="0.3">
      <c r="W2308" s="18"/>
      <c r="X2308" s="18"/>
      <c r="Y2308" s="18"/>
      <c r="Z2308" s="18"/>
      <c r="AA2308" s="18"/>
      <c r="AB2308" s="18"/>
      <c r="AC2308" s="24"/>
      <c r="AD2308" s="25"/>
      <c r="AE2308" s="71"/>
      <c r="AF2308" s="72"/>
    </row>
    <row r="2309" spans="23:32" x14ac:dyDescent="0.3">
      <c r="W2309" s="18"/>
      <c r="X2309" s="18"/>
      <c r="Y2309" s="18"/>
      <c r="Z2309" s="18"/>
      <c r="AA2309" s="18"/>
      <c r="AB2309" s="18"/>
      <c r="AC2309" s="24"/>
      <c r="AD2309" s="25"/>
      <c r="AE2309" s="71"/>
      <c r="AF2309" s="72"/>
    </row>
    <row r="2310" spans="23:32" x14ac:dyDescent="0.3">
      <c r="W2310" s="18"/>
      <c r="X2310" s="18"/>
      <c r="Y2310" s="18"/>
      <c r="Z2310" s="18"/>
      <c r="AA2310" s="18"/>
      <c r="AB2310" s="18"/>
      <c r="AC2310" s="24"/>
      <c r="AD2310" s="25"/>
      <c r="AE2310" s="71"/>
      <c r="AF2310" s="72"/>
    </row>
    <row r="2311" spans="23:32" x14ac:dyDescent="0.3">
      <c r="W2311" s="18"/>
      <c r="X2311" s="18"/>
      <c r="Y2311" s="18"/>
      <c r="Z2311" s="18"/>
      <c r="AA2311" s="18"/>
      <c r="AB2311" s="18"/>
      <c r="AC2311" s="24"/>
      <c r="AD2311" s="25"/>
      <c r="AE2311" s="71"/>
      <c r="AF2311" s="72"/>
    </row>
    <row r="2312" spans="23:32" x14ac:dyDescent="0.3">
      <c r="W2312" s="18"/>
      <c r="X2312" s="18"/>
      <c r="Y2312" s="18"/>
      <c r="Z2312" s="18"/>
      <c r="AA2312" s="18"/>
      <c r="AB2312" s="18"/>
      <c r="AC2312" s="24"/>
      <c r="AD2312" s="25"/>
      <c r="AE2312" s="71"/>
      <c r="AF2312" s="72"/>
    </row>
    <row r="2313" spans="23:32" x14ac:dyDescent="0.3">
      <c r="W2313" s="18"/>
      <c r="X2313" s="18"/>
      <c r="Y2313" s="18"/>
      <c r="Z2313" s="18"/>
      <c r="AA2313" s="18"/>
      <c r="AB2313" s="18"/>
      <c r="AC2313" s="24"/>
      <c r="AD2313" s="25"/>
      <c r="AE2313" s="71"/>
      <c r="AF2313" s="72"/>
    </row>
    <row r="2314" spans="23:32" x14ac:dyDescent="0.3">
      <c r="W2314" s="18"/>
      <c r="X2314" s="18"/>
      <c r="Y2314" s="18"/>
      <c r="Z2314" s="18"/>
      <c r="AA2314" s="18"/>
      <c r="AB2314" s="18"/>
      <c r="AC2314" s="24"/>
      <c r="AD2314" s="25"/>
      <c r="AE2314" s="71"/>
      <c r="AF2314" s="72"/>
    </row>
    <row r="2315" spans="23:32" x14ac:dyDescent="0.3">
      <c r="W2315" s="18"/>
      <c r="X2315" s="18"/>
      <c r="Y2315" s="18"/>
      <c r="Z2315" s="18"/>
      <c r="AA2315" s="18"/>
      <c r="AB2315" s="18"/>
      <c r="AC2315" s="24"/>
      <c r="AD2315" s="25"/>
      <c r="AE2315" s="71"/>
      <c r="AF2315" s="72"/>
    </row>
    <row r="2316" spans="23:32" x14ac:dyDescent="0.3">
      <c r="W2316" s="18"/>
      <c r="X2316" s="18"/>
      <c r="Y2316" s="18"/>
      <c r="Z2316" s="18"/>
      <c r="AA2316" s="18"/>
      <c r="AB2316" s="18"/>
      <c r="AC2316" s="24"/>
      <c r="AD2316" s="25"/>
      <c r="AE2316" s="71"/>
      <c r="AF2316" s="72"/>
    </row>
    <row r="2317" spans="23:32" x14ac:dyDescent="0.3">
      <c r="W2317" s="18"/>
      <c r="X2317" s="18"/>
      <c r="Y2317" s="18"/>
      <c r="Z2317" s="18"/>
      <c r="AA2317" s="18"/>
      <c r="AB2317" s="18"/>
      <c r="AC2317" s="24"/>
      <c r="AD2317" s="25"/>
      <c r="AE2317" s="71"/>
      <c r="AF2317" s="72"/>
    </row>
    <row r="2318" spans="23:32" x14ac:dyDescent="0.3">
      <c r="W2318" s="18"/>
      <c r="X2318" s="18"/>
      <c r="Y2318" s="18"/>
      <c r="Z2318" s="18"/>
      <c r="AA2318" s="18"/>
      <c r="AB2318" s="18"/>
      <c r="AC2318" s="24"/>
      <c r="AD2318" s="25"/>
      <c r="AE2318" s="71"/>
      <c r="AF2318" s="72"/>
    </row>
    <row r="2319" spans="23:32" x14ac:dyDescent="0.3">
      <c r="W2319" s="18"/>
      <c r="X2319" s="18"/>
      <c r="Y2319" s="18"/>
      <c r="Z2319" s="18"/>
      <c r="AA2319" s="18"/>
      <c r="AB2319" s="18"/>
      <c r="AC2319" s="24"/>
      <c r="AD2319" s="25"/>
      <c r="AE2319" s="71"/>
      <c r="AF2319" s="72"/>
    </row>
    <row r="2320" spans="23:32" x14ac:dyDescent="0.3">
      <c r="W2320" s="18"/>
      <c r="X2320" s="18"/>
      <c r="Y2320" s="18"/>
      <c r="Z2320" s="18"/>
      <c r="AA2320" s="18"/>
      <c r="AB2320" s="18"/>
      <c r="AC2320" s="24"/>
      <c r="AD2320" s="25"/>
      <c r="AE2320" s="71"/>
      <c r="AF2320" s="72"/>
    </row>
    <row r="2321" spans="23:32" x14ac:dyDescent="0.3">
      <c r="W2321" s="18"/>
      <c r="X2321" s="18"/>
      <c r="Y2321" s="18"/>
      <c r="Z2321" s="18"/>
      <c r="AA2321" s="18"/>
      <c r="AB2321" s="18"/>
      <c r="AC2321" s="24"/>
      <c r="AD2321" s="25"/>
      <c r="AE2321" s="71"/>
      <c r="AF2321" s="72"/>
    </row>
    <row r="2322" spans="23:32" x14ac:dyDescent="0.3">
      <c r="W2322" s="18"/>
      <c r="X2322" s="18"/>
      <c r="Y2322" s="18"/>
      <c r="Z2322" s="18"/>
      <c r="AA2322" s="18"/>
      <c r="AB2322" s="18"/>
      <c r="AC2322" s="24"/>
      <c r="AD2322" s="25"/>
      <c r="AE2322" s="71"/>
      <c r="AF2322" s="72"/>
    </row>
    <row r="2323" spans="23:32" x14ac:dyDescent="0.3">
      <c r="W2323" s="18"/>
      <c r="X2323" s="18"/>
      <c r="Y2323" s="18"/>
      <c r="Z2323" s="18"/>
      <c r="AA2323" s="18"/>
      <c r="AB2323" s="18"/>
      <c r="AC2323" s="24"/>
      <c r="AD2323" s="25"/>
      <c r="AE2323" s="71"/>
      <c r="AF2323" s="72"/>
    </row>
    <row r="2324" spans="23:32" x14ac:dyDescent="0.3">
      <c r="W2324" s="18"/>
      <c r="X2324" s="18"/>
      <c r="Y2324" s="18"/>
      <c r="Z2324" s="18"/>
      <c r="AA2324" s="18"/>
      <c r="AB2324" s="18"/>
      <c r="AC2324" s="24"/>
      <c r="AD2324" s="25"/>
      <c r="AE2324" s="71"/>
      <c r="AF2324" s="72"/>
    </row>
    <row r="2325" spans="23:32" x14ac:dyDescent="0.3">
      <c r="W2325" s="18"/>
      <c r="X2325" s="18"/>
      <c r="Y2325" s="18"/>
      <c r="Z2325" s="18"/>
      <c r="AA2325" s="18"/>
      <c r="AB2325" s="18"/>
      <c r="AC2325" s="24"/>
      <c r="AD2325" s="25"/>
      <c r="AE2325" s="71"/>
      <c r="AF2325" s="72"/>
    </row>
    <row r="2326" spans="23:32" x14ac:dyDescent="0.3">
      <c r="W2326" s="18"/>
      <c r="X2326" s="18"/>
      <c r="Y2326" s="18"/>
      <c r="Z2326" s="18"/>
      <c r="AA2326" s="18"/>
      <c r="AB2326" s="18"/>
      <c r="AC2326" s="24"/>
      <c r="AD2326" s="25"/>
      <c r="AE2326" s="71"/>
      <c r="AF2326" s="72"/>
    </row>
    <row r="2327" spans="23:32" x14ac:dyDescent="0.3">
      <c r="W2327" s="18"/>
      <c r="X2327" s="18"/>
      <c r="Y2327" s="18"/>
      <c r="Z2327" s="18"/>
      <c r="AA2327" s="18"/>
      <c r="AB2327" s="18"/>
      <c r="AC2327" s="24"/>
      <c r="AD2327" s="25"/>
      <c r="AE2327" s="71"/>
      <c r="AF2327" s="72"/>
    </row>
    <row r="2328" spans="23:32" x14ac:dyDescent="0.3">
      <c r="W2328" s="18"/>
      <c r="X2328" s="18"/>
      <c r="Y2328" s="18"/>
      <c r="Z2328" s="18"/>
      <c r="AA2328" s="18"/>
      <c r="AB2328" s="18"/>
      <c r="AC2328" s="24"/>
      <c r="AD2328" s="25"/>
      <c r="AE2328" s="71"/>
      <c r="AF2328" s="72"/>
    </row>
    <row r="2329" spans="23:32" x14ac:dyDescent="0.3">
      <c r="W2329" s="18"/>
      <c r="X2329" s="18"/>
      <c r="Y2329" s="18"/>
      <c r="Z2329" s="18"/>
      <c r="AA2329" s="18"/>
      <c r="AB2329" s="18"/>
      <c r="AC2329" s="24"/>
      <c r="AD2329" s="25"/>
      <c r="AE2329" s="71"/>
      <c r="AF2329" s="72"/>
    </row>
    <row r="2330" spans="23:32" x14ac:dyDescent="0.3">
      <c r="W2330" s="18"/>
      <c r="X2330" s="18"/>
      <c r="Y2330" s="18"/>
      <c r="Z2330" s="18"/>
      <c r="AA2330" s="18"/>
      <c r="AB2330" s="18"/>
      <c r="AC2330" s="24"/>
      <c r="AD2330" s="25"/>
      <c r="AE2330" s="71"/>
      <c r="AF2330" s="72"/>
    </row>
    <row r="2331" spans="23:32" x14ac:dyDescent="0.3">
      <c r="W2331" s="18"/>
      <c r="X2331" s="18"/>
      <c r="Y2331" s="18"/>
      <c r="Z2331" s="18"/>
      <c r="AA2331" s="18"/>
      <c r="AB2331" s="18"/>
      <c r="AC2331" s="24"/>
      <c r="AD2331" s="25"/>
      <c r="AE2331" s="71"/>
      <c r="AF2331" s="72"/>
    </row>
    <row r="2332" spans="23:32" x14ac:dyDescent="0.3">
      <c r="W2332" s="18"/>
      <c r="X2332" s="18"/>
      <c r="Y2332" s="18"/>
      <c r="Z2332" s="18"/>
      <c r="AA2332" s="18"/>
      <c r="AB2332" s="18"/>
      <c r="AC2332" s="24"/>
      <c r="AD2332" s="25"/>
      <c r="AE2332" s="71"/>
      <c r="AF2332" s="72"/>
    </row>
    <row r="2333" spans="23:32" x14ac:dyDescent="0.3">
      <c r="W2333" s="18"/>
      <c r="X2333" s="18"/>
      <c r="Y2333" s="18"/>
      <c r="Z2333" s="18"/>
      <c r="AA2333" s="18"/>
      <c r="AB2333" s="18"/>
      <c r="AC2333" s="24"/>
      <c r="AD2333" s="25"/>
      <c r="AE2333" s="71"/>
      <c r="AF2333" s="72"/>
    </row>
    <row r="2334" spans="23:32" x14ac:dyDescent="0.3">
      <c r="W2334" s="18"/>
      <c r="X2334" s="18"/>
      <c r="Y2334" s="18"/>
      <c r="Z2334" s="18"/>
      <c r="AA2334" s="18"/>
      <c r="AB2334" s="18"/>
      <c r="AC2334" s="24"/>
      <c r="AD2334" s="25"/>
      <c r="AE2334" s="71"/>
      <c r="AF2334" s="72"/>
    </row>
    <row r="2335" spans="23:32" x14ac:dyDescent="0.3">
      <c r="W2335" s="18"/>
      <c r="X2335" s="18"/>
      <c r="Y2335" s="18"/>
      <c r="Z2335" s="18"/>
      <c r="AA2335" s="18"/>
      <c r="AB2335" s="18"/>
      <c r="AC2335" s="24"/>
      <c r="AD2335" s="25"/>
      <c r="AE2335" s="71"/>
      <c r="AF2335" s="72"/>
    </row>
    <row r="2336" spans="23:32" x14ac:dyDescent="0.3">
      <c r="W2336" s="18"/>
      <c r="X2336" s="18"/>
      <c r="Y2336" s="18"/>
      <c r="Z2336" s="18"/>
      <c r="AA2336" s="18"/>
      <c r="AB2336" s="18"/>
      <c r="AC2336" s="24"/>
      <c r="AD2336" s="25"/>
      <c r="AE2336" s="71"/>
      <c r="AF2336" s="72"/>
    </row>
    <row r="2337" spans="23:32" x14ac:dyDescent="0.3">
      <c r="W2337" s="18"/>
      <c r="X2337" s="18"/>
      <c r="Y2337" s="18"/>
      <c r="Z2337" s="18"/>
      <c r="AA2337" s="18"/>
      <c r="AB2337" s="18"/>
      <c r="AC2337" s="24"/>
      <c r="AD2337" s="25"/>
      <c r="AE2337" s="71"/>
      <c r="AF2337" s="72"/>
    </row>
    <row r="2338" spans="23:32" x14ac:dyDescent="0.3">
      <c r="W2338" s="18"/>
      <c r="X2338" s="18"/>
      <c r="Y2338" s="18"/>
      <c r="Z2338" s="18"/>
      <c r="AA2338" s="18"/>
      <c r="AB2338" s="18"/>
      <c r="AC2338" s="24"/>
      <c r="AD2338" s="25"/>
      <c r="AE2338" s="71"/>
      <c r="AF2338" s="72"/>
    </row>
    <row r="2339" spans="23:32" x14ac:dyDescent="0.3">
      <c r="W2339" s="18"/>
      <c r="X2339" s="18"/>
      <c r="Y2339" s="18"/>
      <c r="Z2339" s="18"/>
      <c r="AA2339" s="18"/>
      <c r="AB2339" s="18"/>
      <c r="AC2339" s="24"/>
      <c r="AD2339" s="25"/>
      <c r="AE2339" s="71"/>
      <c r="AF2339" s="72"/>
    </row>
    <row r="2340" spans="23:32" x14ac:dyDescent="0.3">
      <c r="W2340" s="18"/>
      <c r="X2340" s="18"/>
      <c r="Y2340" s="18"/>
      <c r="Z2340" s="18"/>
      <c r="AA2340" s="18"/>
      <c r="AB2340" s="18"/>
      <c r="AC2340" s="24"/>
      <c r="AD2340" s="25"/>
      <c r="AE2340" s="71"/>
      <c r="AF2340" s="72"/>
    </row>
    <row r="2341" spans="23:32" x14ac:dyDescent="0.3">
      <c r="W2341" s="18"/>
      <c r="X2341" s="18"/>
      <c r="Y2341" s="18"/>
      <c r="Z2341" s="18"/>
      <c r="AA2341" s="18"/>
      <c r="AB2341" s="18"/>
      <c r="AC2341" s="24"/>
      <c r="AD2341" s="25"/>
      <c r="AE2341" s="71"/>
      <c r="AF2341" s="72"/>
    </row>
    <row r="2342" spans="23:32" x14ac:dyDescent="0.3">
      <c r="W2342" s="18"/>
      <c r="X2342" s="18"/>
      <c r="Y2342" s="18"/>
      <c r="Z2342" s="18"/>
      <c r="AA2342" s="18"/>
      <c r="AB2342" s="18"/>
      <c r="AC2342" s="24"/>
      <c r="AD2342" s="25"/>
      <c r="AE2342" s="71"/>
      <c r="AF2342" s="72"/>
    </row>
    <row r="2343" spans="23:32" x14ac:dyDescent="0.3">
      <c r="W2343" s="18"/>
      <c r="X2343" s="18"/>
      <c r="Y2343" s="18"/>
      <c r="Z2343" s="18"/>
      <c r="AA2343" s="18"/>
      <c r="AB2343" s="18"/>
      <c r="AC2343" s="24"/>
      <c r="AD2343" s="25"/>
      <c r="AE2343" s="71"/>
      <c r="AF2343" s="72"/>
    </row>
    <row r="2344" spans="23:32" x14ac:dyDescent="0.3">
      <c r="W2344" s="18"/>
      <c r="X2344" s="18"/>
      <c r="Y2344" s="18"/>
      <c r="Z2344" s="18"/>
      <c r="AA2344" s="18"/>
      <c r="AB2344" s="18"/>
      <c r="AC2344" s="24"/>
      <c r="AD2344" s="25"/>
      <c r="AE2344" s="71"/>
      <c r="AF2344" s="72"/>
    </row>
    <row r="2345" spans="23:32" x14ac:dyDescent="0.3">
      <c r="W2345" s="18"/>
      <c r="X2345" s="18"/>
      <c r="Y2345" s="18"/>
      <c r="Z2345" s="18"/>
      <c r="AA2345" s="18"/>
      <c r="AB2345" s="18"/>
      <c r="AC2345" s="24"/>
      <c r="AD2345" s="25"/>
      <c r="AE2345" s="71"/>
      <c r="AF2345" s="72"/>
    </row>
    <row r="2346" spans="23:32" x14ac:dyDescent="0.3">
      <c r="W2346" s="18"/>
      <c r="X2346" s="18"/>
      <c r="Y2346" s="18"/>
      <c r="Z2346" s="18"/>
      <c r="AA2346" s="18"/>
      <c r="AB2346" s="18"/>
      <c r="AC2346" s="24"/>
      <c r="AD2346" s="25"/>
      <c r="AE2346" s="71"/>
      <c r="AF2346" s="72"/>
    </row>
    <row r="2347" spans="23:32" x14ac:dyDescent="0.3">
      <c r="W2347" s="18"/>
      <c r="X2347" s="18"/>
      <c r="Y2347" s="18"/>
      <c r="Z2347" s="18"/>
      <c r="AA2347" s="18"/>
      <c r="AB2347" s="18"/>
      <c r="AC2347" s="24"/>
      <c r="AD2347" s="25"/>
      <c r="AE2347" s="71"/>
      <c r="AF2347" s="72"/>
    </row>
    <row r="2348" spans="23:32" x14ac:dyDescent="0.3">
      <c r="W2348" s="18"/>
      <c r="X2348" s="18"/>
      <c r="Y2348" s="18"/>
      <c r="Z2348" s="18"/>
      <c r="AA2348" s="18"/>
      <c r="AB2348" s="18"/>
      <c r="AC2348" s="24"/>
      <c r="AD2348" s="25"/>
      <c r="AE2348" s="71"/>
      <c r="AF2348" s="72"/>
    </row>
    <row r="2349" spans="23:32" x14ac:dyDescent="0.3">
      <c r="W2349" s="18"/>
      <c r="X2349" s="18"/>
      <c r="Y2349" s="18"/>
      <c r="Z2349" s="18"/>
      <c r="AA2349" s="18"/>
      <c r="AB2349" s="18"/>
      <c r="AC2349" s="24"/>
      <c r="AD2349" s="25"/>
      <c r="AE2349" s="71"/>
      <c r="AF2349" s="72"/>
    </row>
    <row r="2350" spans="23:32" x14ac:dyDescent="0.3">
      <c r="W2350" s="18"/>
      <c r="X2350" s="18"/>
      <c r="Y2350" s="18"/>
      <c r="Z2350" s="18"/>
      <c r="AA2350" s="18"/>
      <c r="AB2350" s="18"/>
      <c r="AC2350" s="24"/>
      <c r="AD2350" s="25"/>
      <c r="AE2350" s="71"/>
      <c r="AF2350" s="72"/>
    </row>
    <row r="2351" spans="23:32" x14ac:dyDescent="0.3">
      <c r="W2351" s="18"/>
      <c r="X2351" s="18"/>
      <c r="Y2351" s="18"/>
      <c r="Z2351" s="18"/>
      <c r="AA2351" s="18"/>
      <c r="AB2351" s="18"/>
      <c r="AC2351" s="24"/>
      <c r="AD2351" s="25"/>
      <c r="AE2351" s="71"/>
      <c r="AF2351" s="72"/>
    </row>
    <row r="2352" spans="23:32" x14ac:dyDescent="0.3">
      <c r="W2352" s="18"/>
      <c r="X2352" s="18"/>
      <c r="Y2352" s="18"/>
      <c r="Z2352" s="18"/>
      <c r="AA2352" s="18"/>
      <c r="AB2352" s="18"/>
      <c r="AC2352" s="24"/>
      <c r="AD2352" s="25"/>
      <c r="AE2352" s="71"/>
      <c r="AF2352" s="72"/>
    </row>
    <row r="2353" spans="23:32" x14ac:dyDescent="0.3">
      <c r="W2353" s="18"/>
      <c r="X2353" s="18"/>
      <c r="Y2353" s="18"/>
      <c r="Z2353" s="18"/>
      <c r="AA2353" s="18"/>
      <c r="AB2353" s="18"/>
      <c r="AC2353" s="24"/>
      <c r="AD2353" s="25"/>
      <c r="AE2353" s="71"/>
      <c r="AF2353" s="72"/>
    </row>
    <row r="2354" spans="23:32" x14ac:dyDescent="0.3">
      <c r="W2354" s="18"/>
      <c r="X2354" s="18"/>
      <c r="Y2354" s="18"/>
      <c r="Z2354" s="18"/>
      <c r="AA2354" s="18"/>
      <c r="AB2354" s="18"/>
      <c r="AC2354" s="24"/>
      <c r="AD2354" s="25"/>
      <c r="AE2354" s="71"/>
      <c r="AF2354" s="72"/>
    </row>
    <row r="2355" spans="23:32" x14ac:dyDescent="0.3">
      <c r="W2355" s="18"/>
      <c r="X2355" s="18"/>
      <c r="Y2355" s="18"/>
      <c r="Z2355" s="18"/>
      <c r="AA2355" s="18"/>
      <c r="AB2355" s="18"/>
      <c r="AC2355" s="24"/>
      <c r="AD2355" s="25"/>
      <c r="AE2355" s="71"/>
      <c r="AF2355" s="72"/>
    </row>
    <row r="2356" spans="23:32" x14ac:dyDescent="0.3">
      <c r="W2356" s="18"/>
      <c r="X2356" s="18"/>
      <c r="Y2356" s="18"/>
      <c r="Z2356" s="18"/>
      <c r="AA2356" s="18"/>
      <c r="AB2356" s="18"/>
      <c r="AC2356" s="24"/>
      <c r="AD2356" s="25"/>
      <c r="AE2356" s="71"/>
      <c r="AF2356" s="72"/>
    </row>
    <row r="2357" spans="23:32" x14ac:dyDescent="0.3">
      <c r="W2357" s="18"/>
      <c r="X2357" s="18"/>
      <c r="Y2357" s="18"/>
      <c r="Z2357" s="18"/>
      <c r="AA2357" s="18"/>
      <c r="AB2357" s="18"/>
      <c r="AC2357" s="24"/>
      <c r="AD2357" s="25"/>
      <c r="AE2357" s="71"/>
      <c r="AF2357" s="72"/>
    </row>
    <row r="2358" spans="23:32" x14ac:dyDescent="0.3">
      <c r="W2358" s="18"/>
      <c r="X2358" s="18"/>
      <c r="Y2358" s="18"/>
      <c r="Z2358" s="18"/>
      <c r="AA2358" s="18"/>
      <c r="AB2358" s="18"/>
      <c r="AC2358" s="24"/>
      <c r="AD2358" s="25"/>
      <c r="AE2358" s="71"/>
      <c r="AF2358" s="72"/>
    </row>
    <row r="2359" spans="23:32" x14ac:dyDescent="0.3">
      <c r="W2359" s="18"/>
      <c r="X2359" s="18"/>
      <c r="Y2359" s="18"/>
      <c r="Z2359" s="18"/>
      <c r="AA2359" s="18"/>
      <c r="AB2359" s="18"/>
      <c r="AC2359" s="24"/>
      <c r="AD2359" s="25"/>
      <c r="AE2359" s="71"/>
      <c r="AF2359" s="72"/>
    </row>
    <row r="2360" spans="23:32" x14ac:dyDescent="0.3">
      <c r="W2360" s="18"/>
      <c r="X2360" s="18"/>
      <c r="Y2360" s="18"/>
      <c r="Z2360" s="18"/>
      <c r="AA2360" s="18"/>
      <c r="AB2360" s="18"/>
      <c r="AC2360" s="24"/>
      <c r="AD2360" s="25"/>
      <c r="AE2360" s="71"/>
      <c r="AF2360" s="72"/>
    </row>
    <row r="2361" spans="23:32" x14ac:dyDescent="0.3">
      <c r="W2361" s="18"/>
      <c r="X2361" s="18"/>
      <c r="Y2361" s="18"/>
      <c r="Z2361" s="18"/>
      <c r="AA2361" s="18"/>
      <c r="AB2361" s="18"/>
      <c r="AC2361" s="24"/>
      <c r="AD2361" s="25"/>
      <c r="AE2361" s="71"/>
      <c r="AF2361" s="72"/>
    </row>
    <row r="2362" spans="23:32" x14ac:dyDescent="0.3">
      <c r="W2362" s="18"/>
      <c r="X2362" s="18"/>
      <c r="Y2362" s="18"/>
      <c r="Z2362" s="18"/>
      <c r="AA2362" s="18"/>
      <c r="AB2362" s="18"/>
      <c r="AC2362" s="24"/>
      <c r="AD2362" s="25"/>
      <c r="AE2362" s="71"/>
      <c r="AF2362" s="72"/>
    </row>
    <row r="2363" spans="23:32" x14ac:dyDescent="0.3">
      <c r="W2363" s="18"/>
      <c r="X2363" s="18"/>
      <c r="Y2363" s="18"/>
      <c r="Z2363" s="18"/>
      <c r="AA2363" s="18"/>
      <c r="AB2363" s="18"/>
      <c r="AC2363" s="24"/>
      <c r="AD2363" s="25"/>
      <c r="AE2363" s="71"/>
      <c r="AF2363" s="72"/>
    </row>
    <row r="2364" spans="23:32" x14ac:dyDescent="0.3">
      <c r="W2364" s="18"/>
      <c r="X2364" s="18"/>
      <c r="Y2364" s="18"/>
      <c r="Z2364" s="18"/>
      <c r="AA2364" s="18"/>
      <c r="AB2364" s="18"/>
      <c r="AC2364" s="24"/>
      <c r="AD2364" s="25"/>
      <c r="AE2364" s="71"/>
      <c r="AF2364" s="72"/>
    </row>
    <row r="2365" spans="23:32" x14ac:dyDescent="0.3">
      <c r="W2365" s="18"/>
      <c r="X2365" s="18"/>
      <c r="Y2365" s="18"/>
      <c r="Z2365" s="18"/>
      <c r="AA2365" s="18"/>
      <c r="AB2365" s="18"/>
      <c r="AC2365" s="24"/>
      <c r="AD2365" s="25"/>
      <c r="AE2365" s="71"/>
      <c r="AF2365" s="72"/>
    </row>
    <row r="2366" spans="23:32" x14ac:dyDescent="0.3">
      <c r="W2366" s="18"/>
      <c r="X2366" s="18"/>
      <c r="Y2366" s="18"/>
      <c r="Z2366" s="18"/>
      <c r="AA2366" s="18"/>
      <c r="AB2366" s="18"/>
      <c r="AC2366" s="24"/>
      <c r="AD2366" s="25"/>
      <c r="AE2366" s="71"/>
      <c r="AF2366" s="72"/>
    </row>
    <row r="2367" spans="23:32" x14ac:dyDescent="0.3">
      <c r="W2367" s="18"/>
      <c r="X2367" s="18"/>
      <c r="Y2367" s="18"/>
      <c r="Z2367" s="18"/>
      <c r="AA2367" s="18"/>
      <c r="AB2367" s="18"/>
      <c r="AC2367" s="24"/>
      <c r="AD2367" s="25"/>
      <c r="AE2367" s="71"/>
      <c r="AF2367" s="72"/>
    </row>
    <row r="2368" spans="23:32" x14ac:dyDescent="0.3">
      <c r="W2368" s="18"/>
      <c r="X2368" s="18"/>
      <c r="Y2368" s="18"/>
      <c r="Z2368" s="18"/>
      <c r="AA2368" s="18"/>
      <c r="AB2368" s="18"/>
      <c r="AC2368" s="24"/>
      <c r="AD2368" s="25"/>
      <c r="AE2368" s="71"/>
      <c r="AF2368" s="72"/>
    </row>
    <row r="2369" spans="23:32" x14ac:dyDescent="0.3">
      <c r="W2369" s="18"/>
      <c r="X2369" s="18"/>
      <c r="Y2369" s="18"/>
      <c r="Z2369" s="18"/>
      <c r="AA2369" s="18"/>
      <c r="AB2369" s="18"/>
      <c r="AC2369" s="24"/>
      <c r="AD2369" s="25"/>
      <c r="AE2369" s="71"/>
      <c r="AF2369" s="72"/>
    </row>
    <row r="2370" spans="23:32" x14ac:dyDescent="0.3">
      <c r="W2370" s="18"/>
      <c r="X2370" s="18"/>
      <c r="Y2370" s="18"/>
      <c r="Z2370" s="18"/>
      <c r="AA2370" s="18"/>
      <c r="AB2370" s="18"/>
      <c r="AC2370" s="24"/>
      <c r="AD2370" s="25"/>
      <c r="AE2370" s="71"/>
      <c r="AF2370" s="72"/>
    </row>
    <row r="2371" spans="23:32" x14ac:dyDescent="0.3">
      <c r="W2371" s="18"/>
      <c r="X2371" s="18"/>
      <c r="Y2371" s="18"/>
      <c r="Z2371" s="18"/>
      <c r="AA2371" s="18"/>
      <c r="AB2371" s="18"/>
      <c r="AC2371" s="24"/>
      <c r="AD2371" s="25"/>
      <c r="AE2371" s="71"/>
      <c r="AF2371" s="72"/>
    </row>
    <row r="2372" spans="23:32" x14ac:dyDescent="0.3">
      <c r="W2372" s="18"/>
      <c r="X2372" s="18"/>
      <c r="Y2372" s="18"/>
      <c r="Z2372" s="18"/>
      <c r="AA2372" s="18"/>
      <c r="AB2372" s="18"/>
      <c r="AC2372" s="24"/>
      <c r="AD2372" s="25"/>
      <c r="AE2372" s="71"/>
      <c r="AF2372" s="72"/>
    </row>
    <row r="2373" spans="23:32" x14ac:dyDescent="0.3">
      <c r="W2373" s="18"/>
      <c r="X2373" s="18"/>
      <c r="Y2373" s="18"/>
      <c r="Z2373" s="18"/>
      <c r="AA2373" s="18"/>
      <c r="AB2373" s="18"/>
      <c r="AC2373" s="24"/>
      <c r="AD2373" s="25"/>
      <c r="AE2373" s="71"/>
      <c r="AF2373" s="72"/>
    </row>
    <row r="2374" spans="23:32" x14ac:dyDescent="0.3">
      <c r="W2374" s="18"/>
      <c r="X2374" s="18"/>
      <c r="Y2374" s="18"/>
      <c r="Z2374" s="18"/>
      <c r="AA2374" s="18"/>
      <c r="AB2374" s="18"/>
      <c r="AC2374" s="24"/>
      <c r="AD2374" s="25"/>
      <c r="AE2374" s="71"/>
      <c r="AF2374" s="72"/>
    </row>
    <row r="2375" spans="23:32" x14ac:dyDescent="0.3">
      <c r="W2375" s="18"/>
      <c r="X2375" s="18"/>
      <c r="Y2375" s="18"/>
      <c r="Z2375" s="18"/>
      <c r="AA2375" s="18"/>
      <c r="AB2375" s="18"/>
      <c r="AC2375" s="24"/>
      <c r="AD2375" s="25"/>
      <c r="AE2375" s="71"/>
      <c r="AF2375" s="72"/>
    </row>
    <row r="2376" spans="23:32" x14ac:dyDescent="0.3">
      <c r="W2376" s="18"/>
      <c r="X2376" s="18"/>
      <c r="Y2376" s="18"/>
      <c r="Z2376" s="18"/>
      <c r="AA2376" s="18"/>
      <c r="AB2376" s="18"/>
      <c r="AC2376" s="24"/>
      <c r="AD2376" s="25"/>
      <c r="AE2376" s="71"/>
      <c r="AF2376" s="72"/>
    </row>
    <row r="2377" spans="23:32" x14ac:dyDescent="0.3">
      <c r="W2377" s="18"/>
      <c r="X2377" s="18"/>
      <c r="Y2377" s="18"/>
      <c r="Z2377" s="18"/>
      <c r="AA2377" s="18"/>
      <c r="AB2377" s="18"/>
      <c r="AC2377" s="24"/>
      <c r="AD2377" s="25"/>
      <c r="AE2377" s="71"/>
      <c r="AF2377" s="72"/>
    </row>
    <row r="2378" spans="23:32" x14ac:dyDescent="0.3">
      <c r="W2378" s="18"/>
      <c r="X2378" s="18"/>
      <c r="Y2378" s="18"/>
      <c r="Z2378" s="18"/>
      <c r="AA2378" s="18"/>
      <c r="AB2378" s="18"/>
      <c r="AC2378" s="24"/>
      <c r="AD2378" s="25"/>
      <c r="AE2378" s="71"/>
      <c r="AF2378" s="72"/>
    </row>
    <row r="2379" spans="23:32" x14ac:dyDescent="0.3">
      <c r="W2379" s="18"/>
      <c r="X2379" s="18"/>
      <c r="Y2379" s="18"/>
      <c r="Z2379" s="18"/>
      <c r="AA2379" s="18"/>
      <c r="AB2379" s="18"/>
      <c r="AC2379" s="24"/>
      <c r="AD2379" s="25"/>
      <c r="AE2379" s="71"/>
      <c r="AF2379" s="72"/>
    </row>
    <row r="2380" spans="23:32" x14ac:dyDescent="0.3">
      <c r="W2380" s="18"/>
      <c r="X2380" s="18"/>
      <c r="Y2380" s="18"/>
      <c r="Z2380" s="18"/>
      <c r="AA2380" s="18"/>
      <c r="AB2380" s="18"/>
      <c r="AC2380" s="24"/>
      <c r="AD2380" s="25"/>
      <c r="AE2380" s="71"/>
      <c r="AF2380" s="72"/>
    </row>
    <row r="2381" spans="23:32" x14ac:dyDescent="0.3">
      <c r="W2381" s="18"/>
      <c r="X2381" s="18"/>
      <c r="Y2381" s="18"/>
      <c r="Z2381" s="18"/>
      <c r="AA2381" s="18"/>
      <c r="AB2381" s="18"/>
      <c r="AC2381" s="24"/>
      <c r="AD2381" s="25"/>
      <c r="AE2381" s="71"/>
      <c r="AF2381" s="72"/>
    </row>
    <row r="2382" spans="23:32" x14ac:dyDescent="0.3">
      <c r="W2382" s="18"/>
      <c r="X2382" s="18"/>
      <c r="Y2382" s="18"/>
      <c r="Z2382" s="18"/>
      <c r="AA2382" s="18"/>
      <c r="AB2382" s="18"/>
      <c r="AC2382" s="24"/>
      <c r="AD2382" s="25"/>
      <c r="AE2382" s="71"/>
      <c r="AF2382" s="72"/>
    </row>
    <row r="2383" spans="23:32" x14ac:dyDescent="0.3">
      <c r="W2383" s="18"/>
      <c r="X2383" s="18"/>
      <c r="Y2383" s="18"/>
      <c r="Z2383" s="18"/>
      <c r="AA2383" s="18"/>
      <c r="AB2383" s="18"/>
      <c r="AC2383" s="24"/>
      <c r="AD2383" s="25"/>
      <c r="AE2383" s="71"/>
      <c r="AF2383" s="72"/>
    </row>
    <row r="2384" spans="23:32" x14ac:dyDescent="0.3">
      <c r="W2384" s="18"/>
      <c r="X2384" s="18"/>
      <c r="Y2384" s="18"/>
      <c r="Z2384" s="18"/>
      <c r="AA2384" s="18"/>
      <c r="AB2384" s="18"/>
      <c r="AC2384" s="24"/>
      <c r="AD2384" s="25"/>
      <c r="AE2384" s="71"/>
      <c r="AF2384" s="72"/>
    </row>
    <row r="2385" spans="23:32" x14ac:dyDescent="0.3">
      <c r="W2385" s="18"/>
      <c r="X2385" s="18"/>
      <c r="Y2385" s="18"/>
      <c r="Z2385" s="18"/>
      <c r="AA2385" s="18"/>
      <c r="AB2385" s="18"/>
      <c r="AC2385" s="24"/>
      <c r="AD2385" s="25"/>
      <c r="AE2385" s="71"/>
      <c r="AF2385" s="72"/>
    </row>
    <row r="2386" spans="23:32" x14ac:dyDescent="0.3">
      <c r="W2386" s="18"/>
      <c r="X2386" s="18"/>
      <c r="Y2386" s="18"/>
      <c r="Z2386" s="18"/>
      <c r="AA2386" s="18"/>
      <c r="AB2386" s="18"/>
      <c r="AC2386" s="24"/>
      <c r="AD2386" s="25"/>
      <c r="AE2386" s="71"/>
      <c r="AF2386" s="72"/>
    </row>
    <row r="2387" spans="23:32" x14ac:dyDescent="0.3">
      <c r="W2387" s="18"/>
      <c r="X2387" s="18"/>
      <c r="Y2387" s="18"/>
      <c r="Z2387" s="18"/>
      <c r="AA2387" s="18"/>
      <c r="AB2387" s="18"/>
      <c r="AC2387" s="24"/>
      <c r="AD2387" s="25"/>
      <c r="AE2387" s="71"/>
      <c r="AF2387" s="72"/>
    </row>
    <row r="2388" spans="23:32" x14ac:dyDescent="0.3">
      <c r="W2388" s="18"/>
      <c r="X2388" s="18"/>
      <c r="Y2388" s="18"/>
      <c r="Z2388" s="18"/>
      <c r="AA2388" s="18"/>
      <c r="AB2388" s="18"/>
      <c r="AC2388" s="24"/>
      <c r="AD2388" s="25"/>
      <c r="AE2388" s="71"/>
      <c r="AF2388" s="72"/>
    </row>
    <row r="2389" spans="23:32" x14ac:dyDescent="0.3">
      <c r="W2389" s="18"/>
      <c r="X2389" s="18"/>
      <c r="Y2389" s="18"/>
      <c r="Z2389" s="18"/>
      <c r="AA2389" s="18"/>
      <c r="AB2389" s="18"/>
      <c r="AC2389" s="24"/>
      <c r="AD2389" s="25"/>
      <c r="AE2389" s="71"/>
      <c r="AF2389" s="72"/>
    </row>
    <row r="2390" spans="23:32" x14ac:dyDescent="0.3">
      <c r="W2390" s="18"/>
      <c r="X2390" s="18"/>
      <c r="Y2390" s="18"/>
      <c r="Z2390" s="18"/>
      <c r="AA2390" s="18"/>
      <c r="AB2390" s="18"/>
      <c r="AC2390" s="24"/>
      <c r="AD2390" s="25"/>
      <c r="AE2390" s="71"/>
      <c r="AF2390" s="72"/>
    </row>
    <row r="2391" spans="23:32" x14ac:dyDescent="0.3">
      <c r="W2391" s="18"/>
      <c r="X2391" s="18"/>
      <c r="Y2391" s="18"/>
      <c r="Z2391" s="18"/>
      <c r="AA2391" s="18"/>
      <c r="AB2391" s="18"/>
      <c r="AC2391" s="24"/>
      <c r="AD2391" s="25"/>
      <c r="AE2391" s="71"/>
      <c r="AF2391" s="72"/>
    </row>
    <row r="2392" spans="23:32" x14ac:dyDescent="0.3">
      <c r="W2392" s="18"/>
      <c r="X2392" s="18"/>
      <c r="Y2392" s="18"/>
      <c r="Z2392" s="18"/>
      <c r="AA2392" s="18"/>
      <c r="AB2392" s="18"/>
      <c r="AC2392" s="24"/>
      <c r="AD2392" s="25"/>
      <c r="AE2392" s="71"/>
      <c r="AF2392" s="72"/>
    </row>
    <row r="2393" spans="23:32" x14ac:dyDescent="0.3">
      <c r="W2393" s="18"/>
      <c r="X2393" s="18"/>
      <c r="Y2393" s="18"/>
      <c r="Z2393" s="18"/>
      <c r="AA2393" s="18"/>
      <c r="AB2393" s="18"/>
      <c r="AC2393" s="24"/>
      <c r="AD2393" s="25"/>
      <c r="AE2393" s="71"/>
      <c r="AF2393" s="72"/>
    </row>
    <row r="2394" spans="23:32" x14ac:dyDescent="0.3">
      <c r="W2394" s="18"/>
      <c r="X2394" s="18"/>
      <c r="Y2394" s="18"/>
      <c r="Z2394" s="18"/>
      <c r="AA2394" s="18"/>
      <c r="AB2394" s="18"/>
      <c r="AC2394" s="24"/>
      <c r="AD2394" s="25"/>
      <c r="AE2394" s="71"/>
      <c r="AF2394" s="72"/>
    </row>
    <row r="2395" spans="23:32" x14ac:dyDescent="0.3">
      <c r="W2395" s="18"/>
      <c r="X2395" s="18"/>
      <c r="Y2395" s="18"/>
      <c r="Z2395" s="18"/>
      <c r="AA2395" s="18"/>
      <c r="AB2395" s="18"/>
      <c r="AC2395" s="24"/>
      <c r="AD2395" s="25"/>
      <c r="AE2395" s="71"/>
      <c r="AF2395" s="72"/>
    </row>
    <row r="2396" spans="23:32" x14ac:dyDescent="0.3">
      <c r="W2396" s="18"/>
      <c r="X2396" s="18"/>
      <c r="Y2396" s="18"/>
      <c r="Z2396" s="18"/>
      <c r="AA2396" s="18"/>
      <c r="AB2396" s="18"/>
      <c r="AC2396" s="24"/>
      <c r="AD2396" s="25"/>
      <c r="AE2396" s="71"/>
      <c r="AF2396" s="72"/>
    </row>
    <row r="2397" spans="23:32" x14ac:dyDescent="0.3">
      <c r="W2397" s="18"/>
      <c r="X2397" s="18"/>
      <c r="Y2397" s="18"/>
      <c r="Z2397" s="18"/>
      <c r="AA2397" s="18"/>
      <c r="AB2397" s="18"/>
      <c r="AC2397" s="24"/>
      <c r="AD2397" s="25"/>
      <c r="AE2397" s="71"/>
      <c r="AF2397" s="72"/>
    </row>
    <row r="2398" spans="23:32" x14ac:dyDescent="0.3">
      <c r="W2398" s="18"/>
      <c r="X2398" s="18"/>
      <c r="Y2398" s="18"/>
      <c r="Z2398" s="18"/>
      <c r="AA2398" s="18"/>
      <c r="AB2398" s="18"/>
      <c r="AC2398" s="24"/>
      <c r="AD2398" s="25"/>
      <c r="AE2398" s="71"/>
      <c r="AF2398" s="72"/>
    </row>
    <row r="2399" spans="23:32" x14ac:dyDescent="0.3">
      <c r="W2399" s="18"/>
      <c r="X2399" s="18"/>
      <c r="Y2399" s="18"/>
      <c r="Z2399" s="18"/>
      <c r="AA2399" s="18"/>
      <c r="AB2399" s="18"/>
      <c r="AC2399" s="24"/>
      <c r="AD2399" s="25"/>
      <c r="AE2399" s="71"/>
      <c r="AF2399" s="72"/>
    </row>
    <row r="2400" spans="23:32" x14ac:dyDescent="0.3">
      <c r="W2400" s="18"/>
      <c r="X2400" s="18"/>
      <c r="Y2400" s="18"/>
      <c r="Z2400" s="18"/>
      <c r="AA2400" s="18"/>
      <c r="AB2400" s="18"/>
      <c r="AC2400" s="24"/>
      <c r="AD2400" s="25"/>
      <c r="AE2400" s="71"/>
      <c r="AF2400" s="72"/>
    </row>
    <row r="2401" spans="23:32" x14ac:dyDescent="0.3">
      <c r="W2401" s="18"/>
      <c r="X2401" s="18"/>
      <c r="Y2401" s="18"/>
      <c r="Z2401" s="18"/>
      <c r="AA2401" s="18"/>
      <c r="AB2401" s="18"/>
      <c r="AC2401" s="24"/>
      <c r="AD2401" s="25"/>
      <c r="AE2401" s="71"/>
      <c r="AF2401" s="72"/>
    </row>
    <row r="2402" spans="23:32" x14ac:dyDescent="0.3">
      <c r="W2402" s="18"/>
      <c r="X2402" s="18"/>
      <c r="Y2402" s="18"/>
      <c r="Z2402" s="18"/>
      <c r="AA2402" s="18"/>
      <c r="AB2402" s="18"/>
      <c r="AC2402" s="24"/>
      <c r="AD2402" s="25"/>
      <c r="AE2402" s="71"/>
      <c r="AF2402" s="72"/>
    </row>
    <row r="2403" spans="23:32" x14ac:dyDescent="0.3">
      <c r="W2403" s="18"/>
      <c r="X2403" s="18"/>
      <c r="Y2403" s="18"/>
      <c r="Z2403" s="18"/>
      <c r="AA2403" s="18"/>
      <c r="AB2403" s="18"/>
      <c r="AC2403" s="24"/>
      <c r="AD2403" s="25"/>
      <c r="AE2403" s="71"/>
      <c r="AF2403" s="72"/>
    </row>
    <row r="2404" spans="23:32" x14ac:dyDescent="0.3">
      <c r="W2404" s="18"/>
      <c r="X2404" s="18"/>
      <c r="Y2404" s="18"/>
      <c r="Z2404" s="18"/>
      <c r="AA2404" s="18"/>
      <c r="AB2404" s="18"/>
      <c r="AC2404" s="24"/>
      <c r="AD2404" s="25"/>
      <c r="AE2404" s="71"/>
      <c r="AF2404" s="72"/>
    </row>
    <row r="2405" spans="23:32" x14ac:dyDescent="0.3">
      <c r="W2405" s="18"/>
      <c r="X2405" s="18"/>
      <c r="Y2405" s="18"/>
      <c r="Z2405" s="18"/>
      <c r="AA2405" s="18"/>
      <c r="AB2405" s="18"/>
      <c r="AC2405" s="24"/>
      <c r="AD2405" s="25"/>
      <c r="AE2405" s="71"/>
      <c r="AF2405" s="72"/>
    </row>
    <row r="2406" spans="23:32" x14ac:dyDescent="0.3">
      <c r="W2406" s="18"/>
      <c r="X2406" s="18"/>
      <c r="Y2406" s="18"/>
      <c r="Z2406" s="18"/>
      <c r="AA2406" s="18"/>
      <c r="AB2406" s="18"/>
      <c r="AC2406" s="24"/>
      <c r="AD2406" s="25"/>
      <c r="AE2406" s="71"/>
      <c r="AF2406" s="72"/>
    </row>
    <row r="2407" spans="23:32" x14ac:dyDescent="0.3">
      <c r="W2407" s="18"/>
      <c r="X2407" s="18"/>
      <c r="Y2407" s="18"/>
      <c r="Z2407" s="18"/>
      <c r="AA2407" s="18"/>
      <c r="AB2407" s="18"/>
      <c r="AC2407" s="24"/>
      <c r="AD2407" s="25"/>
      <c r="AE2407" s="71"/>
      <c r="AF2407" s="72"/>
    </row>
    <row r="2408" spans="23:32" x14ac:dyDescent="0.3">
      <c r="W2408" s="18"/>
      <c r="X2408" s="18"/>
      <c r="Y2408" s="18"/>
      <c r="Z2408" s="18"/>
      <c r="AA2408" s="18"/>
      <c r="AB2408" s="18"/>
      <c r="AC2408" s="24"/>
      <c r="AD2408" s="25"/>
      <c r="AE2408" s="71"/>
      <c r="AF2408" s="72"/>
    </row>
    <row r="2409" spans="23:32" x14ac:dyDescent="0.3">
      <c r="W2409" s="18"/>
      <c r="X2409" s="18"/>
      <c r="Y2409" s="18"/>
      <c r="Z2409" s="18"/>
      <c r="AA2409" s="18"/>
      <c r="AB2409" s="18"/>
      <c r="AC2409" s="24"/>
      <c r="AD2409" s="25"/>
      <c r="AE2409" s="71"/>
      <c r="AF2409" s="72"/>
    </row>
    <row r="2410" spans="23:32" x14ac:dyDescent="0.3">
      <c r="W2410" s="18"/>
      <c r="X2410" s="18"/>
      <c r="Y2410" s="18"/>
      <c r="Z2410" s="18"/>
      <c r="AA2410" s="18"/>
      <c r="AB2410" s="18"/>
      <c r="AC2410" s="24"/>
      <c r="AD2410" s="25"/>
      <c r="AE2410" s="71"/>
      <c r="AF2410" s="72"/>
    </row>
    <row r="2411" spans="23:32" x14ac:dyDescent="0.3">
      <c r="W2411" s="18"/>
      <c r="X2411" s="18"/>
      <c r="Y2411" s="18"/>
      <c r="Z2411" s="18"/>
      <c r="AA2411" s="18"/>
      <c r="AB2411" s="18"/>
      <c r="AC2411" s="24"/>
      <c r="AD2411" s="25"/>
      <c r="AE2411" s="71"/>
      <c r="AF2411" s="72"/>
    </row>
    <row r="2412" spans="23:32" x14ac:dyDescent="0.3">
      <c r="W2412" s="18"/>
      <c r="X2412" s="18"/>
      <c r="Y2412" s="18"/>
      <c r="Z2412" s="18"/>
      <c r="AA2412" s="18"/>
      <c r="AB2412" s="18"/>
      <c r="AC2412" s="24"/>
      <c r="AD2412" s="25"/>
      <c r="AE2412" s="71"/>
      <c r="AF2412" s="72"/>
    </row>
    <row r="2413" spans="23:32" x14ac:dyDescent="0.3">
      <c r="W2413" s="18"/>
      <c r="X2413" s="18"/>
      <c r="Y2413" s="18"/>
      <c r="Z2413" s="18"/>
      <c r="AA2413" s="18"/>
      <c r="AB2413" s="18"/>
      <c r="AC2413" s="24"/>
      <c r="AD2413" s="25"/>
      <c r="AE2413" s="71"/>
      <c r="AF2413" s="72"/>
    </row>
    <row r="2414" spans="23:32" x14ac:dyDescent="0.3">
      <c r="W2414" s="18"/>
      <c r="X2414" s="18"/>
      <c r="Y2414" s="18"/>
      <c r="Z2414" s="18"/>
      <c r="AA2414" s="18"/>
      <c r="AB2414" s="18"/>
      <c r="AC2414" s="24"/>
      <c r="AD2414" s="25"/>
      <c r="AE2414" s="71"/>
      <c r="AF2414" s="72"/>
    </row>
    <row r="2415" spans="23:32" x14ac:dyDescent="0.3">
      <c r="W2415" s="18"/>
      <c r="X2415" s="18"/>
      <c r="Y2415" s="18"/>
      <c r="Z2415" s="18"/>
      <c r="AA2415" s="18"/>
      <c r="AB2415" s="18"/>
      <c r="AC2415" s="24"/>
      <c r="AD2415" s="25"/>
      <c r="AE2415" s="71"/>
      <c r="AF2415" s="72"/>
    </row>
    <row r="2416" spans="23:32" x14ac:dyDescent="0.3">
      <c r="W2416" s="18"/>
      <c r="X2416" s="18"/>
      <c r="Y2416" s="18"/>
      <c r="Z2416" s="18"/>
      <c r="AA2416" s="18"/>
      <c r="AB2416" s="18"/>
      <c r="AC2416" s="24"/>
      <c r="AD2416" s="25"/>
      <c r="AE2416" s="71"/>
      <c r="AF2416" s="72"/>
    </row>
    <row r="2417" spans="23:32" x14ac:dyDescent="0.3">
      <c r="W2417" s="18"/>
      <c r="X2417" s="18"/>
      <c r="Y2417" s="18"/>
      <c r="Z2417" s="18"/>
      <c r="AA2417" s="18"/>
      <c r="AB2417" s="18"/>
      <c r="AC2417" s="24"/>
      <c r="AD2417" s="25"/>
      <c r="AE2417" s="71"/>
      <c r="AF2417" s="72"/>
    </row>
    <row r="2418" spans="23:32" x14ac:dyDescent="0.3">
      <c r="W2418" s="18"/>
      <c r="X2418" s="18"/>
      <c r="Y2418" s="18"/>
      <c r="Z2418" s="18"/>
      <c r="AA2418" s="18"/>
      <c r="AB2418" s="18"/>
      <c r="AC2418" s="24"/>
      <c r="AD2418" s="25"/>
      <c r="AE2418" s="71"/>
      <c r="AF2418" s="72"/>
    </row>
    <row r="2419" spans="23:32" x14ac:dyDescent="0.3">
      <c r="W2419" s="18"/>
      <c r="X2419" s="18"/>
      <c r="Y2419" s="18"/>
      <c r="Z2419" s="18"/>
      <c r="AA2419" s="18"/>
      <c r="AB2419" s="18"/>
      <c r="AC2419" s="24"/>
      <c r="AD2419" s="25"/>
      <c r="AE2419" s="71"/>
      <c r="AF2419" s="72"/>
    </row>
    <row r="2420" spans="23:32" x14ac:dyDescent="0.3">
      <c r="W2420" s="18"/>
      <c r="X2420" s="18"/>
      <c r="Y2420" s="18"/>
      <c r="Z2420" s="18"/>
      <c r="AA2420" s="18"/>
      <c r="AB2420" s="18"/>
      <c r="AC2420" s="24"/>
      <c r="AD2420" s="25"/>
      <c r="AE2420" s="71"/>
      <c r="AF2420" s="72"/>
    </row>
    <row r="2421" spans="23:32" x14ac:dyDescent="0.3">
      <c r="W2421" s="18"/>
      <c r="X2421" s="18"/>
      <c r="Y2421" s="18"/>
      <c r="Z2421" s="18"/>
      <c r="AA2421" s="18"/>
      <c r="AB2421" s="18"/>
      <c r="AC2421" s="24"/>
      <c r="AD2421" s="25"/>
      <c r="AE2421" s="71"/>
      <c r="AF2421" s="72"/>
    </row>
    <row r="2422" spans="23:32" x14ac:dyDescent="0.3">
      <c r="W2422" s="18"/>
      <c r="X2422" s="18"/>
      <c r="Y2422" s="18"/>
      <c r="Z2422" s="18"/>
      <c r="AA2422" s="18"/>
      <c r="AB2422" s="18"/>
      <c r="AC2422" s="24"/>
      <c r="AD2422" s="25"/>
      <c r="AE2422" s="71"/>
      <c r="AF2422" s="72"/>
    </row>
    <row r="2423" spans="23:32" x14ac:dyDescent="0.3">
      <c r="W2423" s="18"/>
      <c r="X2423" s="18"/>
      <c r="Y2423" s="18"/>
      <c r="Z2423" s="18"/>
      <c r="AA2423" s="18"/>
      <c r="AB2423" s="18"/>
      <c r="AC2423" s="24"/>
      <c r="AD2423" s="25"/>
      <c r="AE2423" s="71"/>
      <c r="AF2423" s="72"/>
    </row>
    <row r="2424" spans="23:32" x14ac:dyDescent="0.3">
      <c r="W2424" s="18"/>
      <c r="X2424" s="18"/>
      <c r="Y2424" s="18"/>
      <c r="Z2424" s="18"/>
      <c r="AA2424" s="18"/>
      <c r="AB2424" s="18"/>
      <c r="AC2424" s="24"/>
      <c r="AD2424" s="25"/>
      <c r="AE2424" s="71"/>
      <c r="AF2424" s="72"/>
    </row>
    <row r="2425" spans="23:32" x14ac:dyDescent="0.3">
      <c r="W2425" s="18"/>
      <c r="X2425" s="18"/>
      <c r="Y2425" s="18"/>
      <c r="Z2425" s="18"/>
      <c r="AA2425" s="18"/>
      <c r="AB2425" s="18"/>
      <c r="AC2425" s="24"/>
      <c r="AD2425" s="25"/>
      <c r="AE2425" s="71"/>
      <c r="AF2425" s="72"/>
    </row>
    <row r="2426" spans="23:32" x14ac:dyDescent="0.3">
      <c r="W2426" s="18"/>
      <c r="X2426" s="18"/>
      <c r="Y2426" s="18"/>
      <c r="Z2426" s="18"/>
      <c r="AA2426" s="18"/>
      <c r="AB2426" s="18"/>
      <c r="AC2426" s="24"/>
      <c r="AD2426" s="25"/>
      <c r="AE2426" s="71"/>
      <c r="AF2426" s="72"/>
    </row>
    <row r="2427" spans="23:32" x14ac:dyDescent="0.3">
      <c r="W2427" s="18"/>
      <c r="X2427" s="18"/>
      <c r="Y2427" s="18"/>
      <c r="Z2427" s="18"/>
      <c r="AA2427" s="18"/>
      <c r="AB2427" s="18"/>
      <c r="AC2427" s="24"/>
      <c r="AD2427" s="25"/>
      <c r="AE2427" s="71"/>
      <c r="AF2427" s="72"/>
    </row>
    <row r="2428" spans="23:32" x14ac:dyDescent="0.3">
      <c r="W2428" s="18"/>
      <c r="X2428" s="18"/>
      <c r="Y2428" s="18"/>
      <c r="Z2428" s="18"/>
      <c r="AA2428" s="18"/>
      <c r="AB2428" s="18"/>
      <c r="AC2428" s="24"/>
      <c r="AD2428" s="25"/>
      <c r="AE2428" s="71"/>
      <c r="AF2428" s="72"/>
    </row>
    <row r="2429" spans="23:32" x14ac:dyDescent="0.3">
      <c r="W2429" s="18"/>
      <c r="X2429" s="18"/>
      <c r="Y2429" s="18"/>
      <c r="Z2429" s="18"/>
      <c r="AA2429" s="18"/>
      <c r="AB2429" s="18"/>
      <c r="AC2429" s="24"/>
      <c r="AD2429" s="25"/>
      <c r="AE2429" s="71"/>
      <c r="AF2429" s="72"/>
    </row>
    <row r="2430" spans="23:32" x14ac:dyDescent="0.3">
      <c r="W2430" s="18"/>
      <c r="X2430" s="18"/>
      <c r="Y2430" s="18"/>
      <c r="Z2430" s="18"/>
      <c r="AA2430" s="18"/>
      <c r="AB2430" s="18"/>
      <c r="AC2430" s="24"/>
      <c r="AD2430" s="25"/>
      <c r="AE2430" s="71"/>
      <c r="AF2430" s="72"/>
    </row>
    <row r="2431" spans="23:32" x14ac:dyDescent="0.3">
      <c r="W2431" s="18"/>
      <c r="X2431" s="18"/>
      <c r="Y2431" s="18"/>
      <c r="Z2431" s="18"/>
      <c r="AA2431" s="18"/>
      <c r="AB2431" s="18"/>
      <c r="AC2431" s="24"/>
      <c r="AD2431" s="25"/>
      <c r="AE2431" s="71"/>
      <c r="AF2431" s="72"/>
    </row>
    <row r="2432" spans="23:32" x14ac:dyDescent="0.3">
      <c r="W2432" s="18"/>
      <c r="X2432" s="18"/>
      <c r="Y2432" s="18"/>
      <c r="Z2432" s="18"/>
      <c r="AA2432" s="18"/>
      <c r="AB2432" s="18"/>
      <c r="AC2432" s="24"/>
      <c r="AD2432" s="25"/>
      <c r="AE2432" s="71"/>
      <c r="AF2432" s="72"/>
    </row>
    <row r="2433" spans="23:32" x14ac:dyDescent="0.3">
      <c r="W2433" s="18"/>
      <c r="X2433" s="18"/>
      <c r="Y2433" s="18"/>
      <c r="Z2433" s="18"/>
      <c r="AA2433" s="18"/>
      <c r="AB2433" s="18"/>
      <c r="AC2433" s="24"/>
      <c r="AD2433" s="25"/>
      <c r="AE2433" s="71"/>
      <c r="AF2433" s="72"/>
    </row>
    <row r="2434" spans="23:32" x14ac:dyDescent="0.3">
      <c r="W2434" s="18"/>
      <c r="X2434" s="18"/>
      <c r="Y2434" s="18"/>
      <c r="Z2434" s="18"/>
      <c r="AA2434" s="18"/>
      <c r="AB2434" s="18"/>
      <c r="AC2434" s="24"/>
      <c r="AD2434" s="25"/>
      <c r="AE2434" s="71"/>
      <c r="AF2434" s="72"/>
    </row>
    <row r="2435" spans="23:32" x14ac:dyDescent="0.3">
      <c r="W2435" s="18"/>
      <c r="X2435" s="18"/>
      <c r="Y2435" s="18"/>
      <c r="Z2435" s="18"/>
      <c r="AA2435" s="18"/>
      <c r="AB2435" s="18"/>
      <c r="AC2435" s="24"/>
      <c r="AD2435" s="25"/>
      <c r="AE2435" s="71"/>
      <c r="AF2435" s="72"/>
    </row>
    <row r="2436" spans="23:32" x14ac:dyDescent="0.3">
      <c r="W2436" s="18"/>
      <c r="X2436" s="18"/>
      <c r="Y2436" s="18"/>
      <c r="Z2436" s="18"/>
      <c r="AA2436" s="18"/>
      <c r="AB2436" s="18"/>
      <c r="AC2436" s="24"/>
      <c r="AD2436" s="25"/>
      <c r="AE2436" s="71"/>
      <c r="AF2436" s="72"/>
    </row>
    <row r="2437" spans="23:32" x14ac:dyDescent="0.3">
      <c r="W2437" s="18"/>
      <c r="X2437" s="18"/>
      <c r="Y2437" s="18"/>
      <c r="Z2437" s="18"/>
      <c r="AA2437" s="18"/>
      <c r="AB2437" s="18"/>
      <c r="AC2437" s="24"/>
      <c r="AD2437" s="25"/>
      <c r="AE2437" s="71"/>
      <c r="AF2437" s="72"/>
    </row>
    <row r="2438" spans="23:32" x14ac:dyDescent="0.3">
      <c r="W2438" s="18"/>
      <c r="X2438" s="18"/>
      <c r="Y2438" s="18"/>
      <c r="Z2438" s="18"/>
      <c r="AA2438" s="18"/>
      <c r="AB2438" s="18"/>
      <c r="AC2438" s="24"/>
      <c r="AD2438" s="25"/>
      <c r="AE2438" s="71"/>
      <c r="AF2438" s="72"/>
    </row>
    <row r="2439" spans="23:32" x14ac:dyDescent="0.3">
      <c r="W2439" s="18"/>
      <c r="X2439" s="18"/>
      <c r="Y2439" s="18"/>
      <c r="Z2439" s="18"/>
      <c r="AA2439" s="18"/>
      <c r="AB2439" s="18"/>
      <c r="AC2439" s="24"/>
      <c r="AD2439" s="25"/>
      <c r="AE2439" s="71"/>
      <c r="AF2439" s="72"/>
    </row>
    <row r="2440" spans="23:32" x14ac:dyDescent="0.3">
      <c r="W2440" s="18"/>
      <c r="X2440" s="18"/>
      <c r="Y2440" s="18"/>
      <c r="Z2440" s="18"/>
      <c r="AA2440" s="18"/>
      <c r="AB2440" s="18"/>
      <c r="AC2440" s="24"/>
      <c r="AD2440" s="25"/>
      <c r="AE2440" s="71"/>
      <c r="AF2440" s="72"/>
    </row>
    <row r="2441" spans="23:32" x14ac:dyDescent="0.3">
      <c r="W2441" s="18"/>
      <c r="X2441" s="18"/>
      <c r="Y2441" s="18"/>
      <c r="Z2441" s="18"/>
      <c r="AA2441" s="18"/>
      <c r="AB2441" s="18"/>
      <c r="AC2441" s="24"/>
      <c r="AD2441" s="25"/>
      <c r="AE2441" s="71"/>
      <c r="AF2441" s="72"/>
    </row>
    <row r="2442" spans="23:32" x14ac:dyDescent="0.3">
      <c r="W2442" s="18"/>
      <c r="X2442" s="18"/>
      <c r="Y2442" s="18"/>
      <c r="Z2442" s="18"/>
      <c r="AA2442" s="18"/>
      <c r="AB2442" s="18"/>
      <c r="AC2442" s="24"/>
      <c r="AD2442" s="25"/>
      <c r="AE2442" s="71"/>
      <c r="AF2442" s="72"/>
    </row>
    <row r="2443" spans="23:32" x14ac:dyDescent="0.3">
      <c r="W2443" s="18"/>
      <c r="X2443" s="18"/>
      <c r="Y2443" s="18"/>
      <c r="Z2443" s="18"/>
      <c r="AA2443" s="18"/>
      <c r="AB2443" s="18"/>
      <c r="AC2443" s="24"/>
      <c r="AD2443" s="25"/>
      <c r="AE2443" s="71"/>
      <c r="AF2443" s="72"/>
    </row>
    <row r="2444" spans="23:32" x14ac:dyDescent="0.3">
      <c r="W2444" s="18"/>
      <c r="X2444" s="18"/>
      <c r="Y2444" s="18"/>
      <c r="Z2444" s="18"/>
      <c r="AA2444" s="18"/>
      <c r="AB2444" s="18"/>
      <c r="AC2444" s="24"/>
      <c r="AD2444" s="25"/>
      <c r="AE2444" s="71"/>
      <c r="AF2444" s="72"/>
    </row>
    <row r="2445" spans="23:32" x14ac:dyDescent="0.3">
      <c r="W2445" s="18"/>
      <c r="X2445" s="18"/>
      <c r="Y2445" s="18"/>
      <c r="Z2445" s="18"/>
      <c r="AA2445" s="18"/>
      <c r="AB2445" s="18"/>
      <c r="AC2445" s="24"/>
      <c r="AD2445" s="25"/>
      <c r="AE2445" s="71"/>
      <c r="AF2445" s="72"/>
    </row>
    <row r="2446" spans="23:32" x14ac:dyDescent="0.3">
      <c r="W2446" s="18"/>
      <c r="X2446" s="18"/>
      <c r="Y2446" s="18"/>
      <c r="Z2446" s="18"/>
      <c r="AA2446" s="18"/>
      <c r="AB2446" s="18"/>
      <c r="AC2446" s="24"/>
      <c r="AD2446" s="25"/>
      <c r="AE2446" s="71"/>
      <c r="AF2446" s="72"/>
    </row>
    <row r="2447" spans="23:32" x14ac:dyDescent="0.3">
      <c r="W2447" s="18"/>
      <c r="X2447" s="18"/>
      <c r="Y2447" s="18"/>
      <c r="Z2447" s="18"/>
      <c r="AA2447" s="18"/>
      <c r="AB2447" s="18"/>
      <c r="AC2447" s="24"/>
      <c r="AD2447" s="25"/>
      <c r="AE2447" s="71"/>
      <c r="AF2447" s="72"/>
    </row>
    <row r="2448" spans="23:32" x14ac:dyDescent="0.3">
      <c r="W2448" s="18"/>
      <c r="X2448" s="18"/>
      <c r="Y2448" s="18"/>
      <c r="Z2448" s="18"/>
      <c r="AA2448" s="18"/>
      <c r="AB2448" s="18"/>
      <c r="AC2448" s="24"/>
      <c r="AD2448" s="25"/>
      <c r="AE2448" s="71"/>
      <c r="AF2448" s="72"/>
    </row>
    <row r="2449" spans="23:32" x14ac:dyDescent="0.3">
      <c r="W2449" s="18"/>
      <c r="X2449" s="18"/>
      <c r="Y2449" s="18"/>
      <c r="Z2449" s="18"/>
      <c r="AA2449" s="18"/>
      <c r="AB2449" s="18"/>
      <c r="AC2449" s="24"/>
      <c r="AD2449" s="25"/>
      <c r="AE2449" s="71"/>
      <c r="AF2449" s="72"/>
    </row>
    <row r="2450" spans="23:32" x14ac:dyDescent="0.3">
      <c r="W2450" s="18"/>
      <c r="X2450" s="18"/>
      <c r="Y2450" s="18"/>
      <c r="Z2450" s="18"/>
      <c r="AA2450" s="18"/>
      <c r="AB2450" s="18"/>
      <c r="AC2450" s="24"/>
      <c r="AD2450" s="25"/>
      <c r="AE2450" s="71"/>
      <c r="AF2450" s="72"/>
    </row>
    <row r="2451" spans="23:32" x14ac:dyDescent="0.3">
      <c r="W2451" s="18"/>
      <c r="X2451" s="18"/>
      <c r="Y2451" s="18"/>
      <c r="Z2451" s="18"/>
      <c r="AA2451" s="18"/>
      <c r="AB2451" s="18"/>
      <c r="AC2451" s="24"/>
      <c r="AD2451" s="25"/>
      <c r="AE2451" s="71"/>
      <c r="AF2451" s="72"/>
    </row>
    <row r="2452" spans="23:32" x14ac:dyDescent="0.3">
      <c r="W2452" s="18"/>
      <c r="X2452" s="18"/>
      <c r="Y2452" s="18"/>
      <c r="Z2452" s="18"/>
      <c r="AA2452" s="18"/>
      <c r="AB2452" s="18"/>
      <c r="AC2452" s="24"/>
      <c r="AD2452" s="25"/>
      <c r="AE2452" s="71"/>
      <c r="AF2452" s="72"/>
    </row>
    <row r="2453" spans="23:32" x14ac:dyDescent="0.3">
      <c r="W2453" s="18"/>
      <c r="X2453" s="18"/>
      <c r="Y2453" s="18"/>
      <c r="Z2453" s="18"/>
      <c r="AA2453" s="18"/>
      <c r="AB2453" s="18"/>
      <c r="AC2453" s="24"/>
      <c r="AD2453" s="25"/>
      <c r="AE2453" s="71"/>
      <c r="AF2453" s="72"/>
    </row>
    <row r="2454" spans="23:32" x14ac:dyDescent="0.3">
      <c r="W2454" s="18"/>
      <c r="X2454" s="18"/>
      <c r="Y2454" s="18"/>
      <c r="Z2454" s="18"/>
      <c r="AA2454" s="18"/>
      <c r="AB2454" s="18"/>
      <c r="AC2454" s="24"/>
      <c r="AD2454" s="25"/>
      <c r="AE2454" s="71"/>
      <c r="AF2454" s="72"/>
    </row>
    <row r="2455" spans="23:32" x14ac:dyDescent="0.3">
      <c r="W2455" s="18"/>
      <c r="X2455" s="18"/>
      <c r="Y2455" s="18"/>
      <c r="Z2455" s="18"/>
      <c r="AA2455" s="18"/>
      <c r="AB2455" s="18"/>
      <c r="AC2455" s="24"/>
      <c r="AD2455" s="25"/>
      <c r="AE2455" s="71"/>
      <c r="AF2455" s="72"/>
    </row>
    <row r="2456" spans="23:32" x14ac:dyDescent="0.3">
      <c r="W2456" s="18"/>
      <c r="X2456" s="18"/>
      <c r="Y2456" s="18"/>
      <c r="Z2456" s="18"/>
      <c r="AA2456" s="18"/>
      <c r="AB2456" s="18"/>
      <c r="AC2456" s="24"/>
      <c r="AD2456" s="25"/>
      <c r="AE2456" s="71"/>
      <c r="AF2456" s="72"/>
    </row>
    <row r="2457" spans="23:32" x14ac:dyDescent="0.3">
      <c r="W2457" s="18"/>
      <c r="X2457" s="18"/>
      <c r="Y2457" s="18"/>
      <c r="Z2457" s="18"/>
      <c r="AA2457" s="18"/>
      <c r="AB2457" s="18"/>
      <c r="AC2457" s="24"/>
      <c r="AD2457" s="25"/>
      <c r="AE2457" s="71"/>
      <c r="AF2457" s="72"/>
    </row>
    <row r="2458" spans="23:32" x14ac:dyDescent="0.3">
      <c r="W2458" s="18"/>
      <c r="X2458" s="18"/>
      <c r="Y2458" s="18"/>
      <c r="Z2458" s="18"/>
      <c r="AA2458" s="18"/>
      <c r="AB2458" s="18"/>
      <c r="AC2458" s="24"/>
      <c r="AD2458" s="25"/>
      <c r="AE2458" s="71"/>
      <c r="AF2458" s="72"/>
    </row>
    <row r="2459" spans="23:32" x14ac:dyDescent="0.3">
      <c r="W2459" s="18"/>
      <c r="X2459" s="18"/>
      <c r="Y2459" s="18"/>
      <c r="Z2459" s="18"/>
      <c r="AA2459" s="18"/>
      <c r="AB2459" s="18"/>
      <c r="AC2459" s="24"/>
      <c r="AD2459" s="25"/>
      <c r="AE2459" s="71"/>
      <c r="AF2459" s="72"/>
    </row>
    <row r="2460" spans="23:32" x14ac:dyDescent="0.3">
      <c r="W2460" s="18"/>
      <c r="X2460" s="18"/>
      <c r="Y2460" s="18"/>
      <c r="Z2460" s="18"/>
      <c r="AA2460" s="18"/>
      <c r="AB2460" s="18"/>
      <c r="AC2460" s="24"/>
      <c r="AD2460" s="25"/>
      <c r="AE2460" s="71"/>
      <c r="AF2460" s="72"/>
    </row>
    <row r="2461" spans="23:32" x14ac:dyDescent="0.3">
      <c r="W2461" s="18"/>
      <c r="X2461" s="18"/>
      <c r="Y2461" s="18"/>
      <c r="Z2461" s="18"/>
      <c r="AA2461" s="18"/>
      <c r="AB2461" s="18"/>
      <c r="AC2461" s="24"/>
      <c r="AD2461" s="25"/>
      <c r="AE2461" s="71"/>
      <c r="AF2461" s="72"/>
    </row>
    <row r="2462" spans="23:32" x14ac:dyDescent="0.3">
      <c r="W2462" s="18"/>
      <c r="X2462" s="18"/>
      <c r="Y2462" s="18"/>
      <c r="Z2462" s="18"/>
      <c r="AA2462" s="18"/>
      <c r="AB2462" s="18"/>
      <c r="AC2462" s="24"/>
      <c r="AD2462" s="25"/>
      <c r="AE2462" s="71"/>
      <c r="AF2462" s="72"/>
    </row>
    <row r="2463" spans="23:32" x14ac:dyDescent="0.3">
      <c r="W2463" s="18"/>
      <c r="X2463" s="18"/>
      <c r="Y2463" s="18"/>
      <c r="Z2463" s="18"/>
      <c r="AA2463" s="18"/>
      <c r="AB2463" s="18"/>
      <c r="AC2463" s="24"/>
      <c r="AD2463" s="25"/>
      <c r="AE2463" s="71"/>
      <c r="AF2463" s="72"/>
    </row>
    <row r="2464" spans="23:32" x14ac:dyDescent="0.3">
      <c r="W2464" s="18"/>
      <c r="X2464" s="18"/>
      <c r="Y2464" s="18"/>
      <c r="Z2464" s="18"/>
      <c r="AA2464" s="18"/>
      <c r="AB2464" s="18"/>
      <c r="AC2464" s="24"/>
      <c r="AD2464" s="25"/>
      <c r="AE2464" s="71"/>
      <c r="AF2464" s="72"/>
    </row>
    <row r="2465" spans="23:32" x14ac:dyDescent="0.3">
      <c r="W2465" s="18"/>
      <c r="X2465" s="18"/>
      <c r="Y2465" s="18"/>
      <c r="Z2465" s="18"/>
      <c r="AA2465" s="18"/>
      <c r="AB2465" s="18"/>
      <c r="AC2465" s="24"/>
      <c r="AD2465" s="25"/>
      <c r="AE2465" s="71"/>
      <c r="AF2465" s="72"/>
    </row>
    <row r="2466" spans="23:32" x14ac:dyDescent="0.3">
      <c r="W2466" s="18"/>
      <c r="X2466" s="18"/>
      <c r="Y2466" s="18"/>
      <c r="Z2466" s="18"/>
      <c r="AA2466" s="18"/>
      <c r="AB2466" s="18"/>
      <c r="AC2466" s="24"/>
      <c r="AD2466" s="25"/>
      <c r="AE2466" s="71"/>
      <c r="AF2466" s="72"/>
    </row>
    <row r="2467" spans="23:32" x14ac:dyDescent="0.3">
      <c r="W2467" s="18"/>
      <c r="X2467" s="18"/>
      <c r="Y2467" s="18"/>
      <c r="Z2467" s="18"/>
      <c r="AA2467" s="18"/>
      <c r="AB2467" s="18"/>
      <c r="AC2467" s="24"/>
      <c r="AD2467" s="25"/>
      <c r="AE2467" s="71"/>
      <c r="AF2467" s="72"/>
    </row>
    <row r="2468" spans="23:32" x14ac:dyDescent="0.3">
      <c r="W2468" s="18"/>
      <c r="X2468" s="18"/>
      <c r="Y2468" s="18"/>
      <c r="Z2468" s="18"/>
      <c r="AA2468" s="18"/>
      <c r="AB2468" s="18"/>
      <c r="AC2468" s="24"/>
      <c r="AD2468" s="25"/>
      <c r="AE2468" s="71"/>
      <c r="AF2468" s="72"/>
    </row>
    <row r="2469" spans="23:32" x14ac:dyDescent="0.3">
      <c r="W2469" s="18"/>
      <c r="X2469" s="18"/>
      <c r="Y2469" s="18"/>
      <c r="Z2469" s="18"/>
      <c r="AA2469" s="18"/>
      <c r="AB2469" s="18"/>
      <c r="AC2469" s="24"/>
      <c r="AD2469" s="25"/>
      <c r="AE2469" s="71"/>
      <c r="AF2469" s="72"/>
    </row>
    <row r="2470" spans="23:32" x14ac:dyDescent="0.3">
      <c r="W2470" s="18"/>
      <c r="X2470" s="18"/>
      <c r="Y2470" s="18"/>
      <c r="Z2470" s="18"/>
      <c r="AA2470" s="18"/>
      <c r="AB2470" s="18"/>
      <c r="AC2470" s="24"/>
      <c r="AD2470" s="25"/>
      <c r="AE2470" s="71"/>
      <c r="AF2470" s="72"/>
    </row>
    <row r="2471" spans="23:32" x14ac:dyDescent="0.3">
      <c r="W2471" s="18"/>
      <c r="X2471" s="18"/>
      <c r="Y2471" s="18"/>
      <c r="Z2471" s="18"/>
      <c r="AA2471" s="18"/>
      <c r="AB2471" s="18"/>
      <c r="AC2471" s="24"/>
      <c r="AD2471" s="25"/>
      <c r="AE2471" s="71"/>
      <c r="AF2471" s="72"/>
    </row>
    <row r="2472" spans="23:32" x14ac:dyDescent="0.3">
      <c r="W2472" s="18"/>
      <c r="X2472" s="18"/>
      <c r="Y2472" s="18"/>
      <c r="Z2472" s="18"/>
      <c r="AA2472" s="18"/>
      <c r="AB2472" s="18"/>
      <c r="AC2472" s="24"/>
      <c r="AD2472" s="25"/>
      <c r="AE2472" s="71"/>
      <c r="AF2472" s="72"/>
    </row>
    <row r="2473" spans="23:32" x14ac:dyDescent="0.3">
      <c r="W2473" s="18"/>
      <c r="X2473" s="18"/>
      <c r="Y2473" s="18"/>
      <c r="Z2473" s="18"/>
      <c r="AA2473" s="18"/>
      <c r="AB2473" s="18"/>
      <c r="AC2473" s="24"/>
      <c r="AD2473" s="25"/>
      <c r="AE2473" s="71"/>
      <c r="AF2473" s="72"/>
    </row>
    <row r="2474" spans="23:32" x14ac:dyDescent="0.3">
      <c r="W2474" s="18"/>
      <c r="X2474" s="18"/>
      <c r="Y2474" s="18"/>
      <c r="Z2474" s="18"/>
      <c r="AA2474" s="18"/>
      <c r="AB2474" s="18"/>
      <c r="AC2474" s="24"/>
      <c r="AD2474" s="25"/>
      <c r="AE2474" s="71"/>
      <c r="AF2474" s="72"/>
    </row>
    <row r="2475" spans="23:32" x14ac:dyDescent="0.3">
      <c r="W2475" s="18"/>
      <c r="X2475" s="18"/>
      <c r="Y2475" s="18"/>
      <c r="Z2475" s="18"/>
      <c r="AA2475" s="18"/>
      <c r="AB2475" s="18"/>
      <c r="AC2475" s="24"/>
      <c r="AD2475" s="25"/>
      <c r="AE2475" s="71"/>
      <c r="AF2475" s="72"/>
    </row>
    <row r="2476" spans="23:32" x14ac:dyDescent="0.3">
      <c r="W2476" s="18"/>
      <c r="X2476" s="18"/>
      <c r="Y2476" s="18"/>
      <c r="Z2476" s="18"/>
      <c r="AA2476" s="18"/>
      <c r="AB2476" s="18"/>
      <c r="AC2476" s="24"/>
      <c r="AD2476" s="25"/>
      <c r="AE2476" s="71"/>
      <c r="AF2476" s="72"/>
    </row>
    <row r="2477" spans="23:32" x14ac:dyDescent="0.3">
      <c r="W2477" s="18"/>
      <c r="X2477" s="18"/>
      <c r="Y2477" s="18"/>
      <c r="Z2477" s="18"/>
      <c r="AA2477" s="18"/>
      <c r="AB2477" s="18"/>
      <c r="AC2477" s="24"/>
      <c r="AD2477" s="25"/>
      <c r="AE2477" s="71"/>
      <c r="AF2477" s="72"/>
    </row>
    <row r="2478" spans="23:32" x14ac:dyDescent="0.3">
      <c r="W2478" s="18"/>
      <c r="X2478" s="18"/>
      <c r="Y2478" s="18"/>
      <c r="Z2478" s="18"/>
      <c r="AA2478" s="18"/>
      <c r="AB2478" s="18"/>
      <c r="AC2478" s="24"/>
      <c r="AD2478" s="25"/>
      <c r="AE2478" s="71"/>
      <c r="AF2478" s="72"/>
    </row>
    <row r="2479" spans="23:32" x14ac:dyDescent="0.3">
      <c r="W2479" s="18"/>
      <c r="X2479" s="18"/>
      <c r="Y2479" s="18"/>
      <c r="Z2479" s="18"/>
      <c r="AA2479" s="18"/>
      <c r="AB2479" s="18"/>
      <c r="AC2479" s="24"/>
      <c r="AD2479" s="25"/>
      <c r="AE2479" s="71"/>
      <c r="AF2479" s="72"/>
    </row>
    <row r="2480" spans="23:32" x14ac:dyDescent="0.3">
      <c r="W2480" s="18"/>
      <c r="X2480" s="18"/>
      <c r="Y2480" s="18"/>
      <c r="Z2480" s="18"/>
      <c r="AA2480" s="18"/>
      <c r="AB2480" s="18"/>
      <c r="AC2480" s="24"/>
      <c r="AD2480" s="25"/>
      <c r="AE2480" s="71"/>
      <c r="AF2480" s="72"/>
    </row>
    <row r="2481" spans="23:32" x14ac:dyDescent="0.3">
      <c r="W2481" s="18"/>
      <c r="X2481" s="18"/>
      <c r="Y2481" s="18"/>
      <c r="Z2481" s="18"/>
      <c r="AA2481" s="18"/>
      <c r="AB2481" s="18"/>
      <c r="AC2481" s="24"/>
      <c r="AD2481" s="25"/>
      <c r="AE2481" s="71"/>
      <c r="AF2481" s="72"/>
    </row>
    <row r="2482" spans="23:32" x14ac:dyDescent="0.3">
      <c r="W2482" s="18"/>
      <c r="X2482" s="18"/>
      <c r="Y2482" s="18"/>
      <c r="Z2482" s="18"/>
      <c r="AA2482" s="18"/>
      <c r="AB2482" s="18"/>
      <c r="AC2482" s="24"/>
      <c r="AD2482" s="25"/>
      <c r="AE2482" s="71"/>
      <c r="AF2482" s="72"/>
    </row>
    <row r="2483" spans="23:32" x14ac:dyDescent="0.3">
      <c r="W2483" s="18"/>
      <c r="X2483" s="18"/>
      <c r="Y2483" s="18"/>
      <c r="Z2483" s="18"/>
      <c r="AA2483" s="18"/>
      <c r="AB2483" s="18"/>
      <c r="AC2483" s="24"/>
      <c r="AD2483" s="25"/>
      <c r="AE2483" s="71"/>
      <c r="AF2483" s="72"/>
    </row>
    <row r="2484" spans="23:32" x14ac:dyDescent="0.3">
      <c r="W2484" s="18"/>
      <c r="X2484" s="18"/>
      <c r="Y2484" s="18"/>
      <c r="Z2484" s="18"/>
      <c r="AA2484" s="18"/>
      <c r="AB2484" s="18"/>
      <c r="AC2484" s="24"/>
      <c r="AD2484" s="25"/>
      <c r="AE2484" s="71"/>
      <c r="AF2484" s="72"/>
    </row>
    <row r="2485" spans="23:32" x14ac:dyDescent="0.3">
      <c r="W2485" s="18"/>
      <c r="X2485" s="18"/>
      <c r="Y2485" s="18"/>
      <c r="Z2485" s="18"/>
      <c r="AA2485" s="18"/>
      <c r="AB2485" s="18"/>
      <c r="AC2485" s="24"/>
      <c r="AD2485" s="25"/>
      <c r="AE2485" s="71"/>
      <c r="AF2485" s="72"/>
    </row>
    <row r="2486" spans="23:32" x14ac:dyDescent="0.3">
      <c r="W2486" s="18"/>
      <c r="X2486" s="18"/>
      <c r="Y2486" s="18"/>
      <c r="Z2486" s="18"/>
      <c r="AA2486" s="18"/>
      <c r="AB2486" s="18"/>
      <c r="AC2486" s="24"/>
      <c r="AD2486" s="25"/>
      <c r="AE2486" s="71"/>
      <c r="AF2486" s="72"/>
    </row>
    <row r="2487" spans="23:32" x14ac:dyDescent="0.3">
      <c r="W2487" s="18"/>
      <c r="X2487" s="18"/>
      <c r="Y2487" s="18"/>
      <c r="Z2487" s="18"/>
      <c r="AA2487" s="18"/>
      <c r="AB2487" s="18"/>
      <c r="AC2487" s="24"/>
      <c r="AD2487" s="25"/>
      <c r="AE2487" s="71"/>
      <c r="AF2487" s="72"/>
    </row>
    <row r="2488" spans="23:32" x14ac:dyDescent="0.3">
      <c r="W2488" s="18"/>
      <c r="X2488" s="18"/>
      <c r="Y2488" s="18"/>
      <c r="Z2488" s="18"/>
      <c r="AA2488" s="18"/>
      <c r="AB2488" s="18"/>
      <c r="AC2488" s="24"/>
      <c r="AD2488" s="25"/>
      <c r="AE2488" s="71"/>
      <c r="AF2488" s="72"/>
    </row>
    <row r="2489" spans="23:32" x14ac:dyDescent="0.3">
      <c r="W2489" s="18"/>
      <c r="X2489" s="18"/>
      <c r="Y2489" s="18"/>
      <c r="Z2489" s="18"/>
      <c r="AA2489" s="18"/>
      <c r="AB2489" s="18"/>
      <c r="AC2489" s="24"/>
      <c r="AD2489" s="25"/>
      <c r="AE2489" s="71"/>
      <c r="AF2489" s="72"/>
    </row>
    <row r="2490" spans="23:32" x14ac:dyDescent="0.3">
      <c r="W2490" s="18"/>
      <c r="X2490" s="18"/>
      <c r="Y2490" s="18"/>
      <c r="Z2490" s="18"/>
      <c r="AA2490" s="18"/>
      <c r="AB2490" s="18"/>
      <c r="AC2490" s="24"/>
      <c r="AD2490" s="25"/>
      <c r="AE2490" s="71"/>
      <c r="AF2490" s="72"/>
    </row>
    <row r="2491" spans="23:32" x14ac:dyDescent="0.3">
      <c r="W2491" s="18"/>
      <c r="X2491" s="18"/>
      <c r="Y2491" s="18"/>
      <c r="Z2491" s="18"/>
      <c r="AA2491" s="18"/>
      <c r="AB2491" s="18"/>
      <c r="AC2491" s="24"/>
      <c r="AD2491" s="25"/>
      <c r="AE2491" s="71"/>
      <c r="AF2491" s="72"/>
    </row>
    <row r="2492" spans="23:32" x14ac:dyDescent="0.3">
      <c r="W2492" s="18"/>
      <c r="X2492" s="18"/>
      <c r="Y2492" s="18"/>
      <c r="Z2492" s="18"/>
      <c r="AA2492" s="18"/>
      <c r="AB2492" s="18"/>
      <c r="AC2492" s="24"/>
      <c r="AD2492" s="25"/>
      <c r="AE2492" s="71"/>
      <c r="AF2492" s="72"/>
    </row>
    <row r="2493" spans="23:32" x14ac:dyDescent="0.3">
      <c r="W2493" s="18"/>
      <c r="X2493" s="18"/>
      <c r="Y2493" s="18"/>
      <c r="Z2493" s="18"/>
      <c r="AA2493" s="18"/>
      <c r="AB2493" s="18"/>
      <c r="AC2493" s="24"/>
      <c r="AD2493" s="25"/>
      <c r="AE2493" s="71"/>
      <c r="AF2493" s="72"/>
    </row>
    <row r="2494" spans="23:32" x14ac:dyDescent="0.3">
      <c r="W2494" s="18"/>
      <c r="X2494" s="18"/>
      <c r="Y2494" s="18"/>
      <c r="Z2494" s="18"/>
      <c r="AA2494" s="18"/>
      <c r="AB2494" s="18"/>
      <c r="AC2494" s="24"/>
      <c r="AD2494" s="25"/>
      <c r="AE2494" s="71"/>
      <c r="AF2494" s="72"/>
    </row>
    <row r="2495" spans="23:32" x14ac:dyDescent="0.3">
      <c r="W2495" s="18"/>
      <c r="X2495" s="18"/>
      <c r="Y2495" s="18"/>
      <c r="Z2495" s="18"/>
      <c r="AA2495" s="18"/>
      <c r="AB2495" s="18"/>
      <c r="AC2495" s="24"/>
      <c r="AD2495" s="25"/>
      <c r="AE2495" s="71"/>
      <c r="AF2495" s="72"/>
    </row>
    <row r="2496" spans="23:32" x14ac:dyDescent="0.3">
      <c r="W2496" s="18"/>
      <c r="X2496" s="18"/>
      <c r="Y2496" s="18"/>
      <c r="Z2496" s="18"/>
      <c r="AA2496" s="18"/>
      <c r="AB2496" s="18"/>
      <c r="AC2496" s="24"/>
      <c r="AD2496" s="25"/>
      <c r="AE2496" s="71"/>
      <c r="AF2496" s="72"/>
    </row>
    <row r="2497" spans="23:32" x14ac:dyDescent="0.3">
      <c r="W2497" s="18"/>
      <c r="X2497" s="18"/>
      <c r="Y2497" s="18"/>
      <c r="Z2497" s="18"/>
      <c r="AA2497" s="18"/>
      <c r="AB2497" s="18"/>
      <c r="AC2497" s="24"/>
      <c r="AD2497" s="25"/>
      <c r="AE2497" s="71"/>
      <c r="AF2497" s="72"/>
    </row>
    <row r="2498" spans="23:32" x14ac:dyDescent="0.3">
      <c r="W2498" s="18"/>
      <c r="X2498" s="18"/>
      <c r="Y2498" s="18"/>
      <c r="Z2498" s="18"/>
      <c r="AA2498" s="18"/>
      <c r="AB2498" s="18"/>
      <c r="AC2498" s="24"/>
      <c r="AD2498" s="25"/>
      <c r="AE2498" s="71"/>
      <c r="AF2498" s="72"/>
    </row>
    <row r="2499" spans="23:32" x14ac:dyDescent="0.3">
      <c r="W2499" s="18"/>
      <c r="X2499" s="18"/>
      <c r="Y2499" s="18"/>
      <c r="Z2499" s="18"/>
      <c r="AA2499" s="18"/>
      <c r="AB2499" s="18"/>
      <c r="AC2499" s="24"/>
      <c r="AD2499" s="25"/>
      <c r="AE2499" s="71"/>
      <c r="AF2499" s="72"/>
    </row>
    <row r="2500" spans="23:32" x14ac:dyDescent="0.3">
      <c r="W2500" s="18"/>
      <c r="X2500" s="18"/>
      <c r="Y2500" s="18"/>
      <c r="Z2500" s="18"/>
      <c r="AA2500" s="18"/>
      <c r="AB2500" s="18"/>
      <c r="AC2500" s="24"/>
      <c r="AD2500" s="25"/>
      <c r="AE2500" s="71"/>
      <c r="AF2500" s="72"/>
    </row>
    <row r="2501" spans="23:32" x14ac:dyDescent="0.3">
      <c r="W2501" s="18"/>
      <c r="X2501" s="18"/>
      <c r="Y2501" s="18"/>
      <c r="Z2501" s="18"/>
      <c r="AA2501" s="18"/>
      <c r="AB2501" s="18"/>
      <c r="AC2501" s="24"/>
      <c r="AD2501" s="25"/>
      <c r="AE2501" s="71"/>
      <c r="AF2501" s="72"/>
    </row>
    <row r="2502" spans="23:32" x14ac:dyDescent="0.3">
      <c r="W2502" s="18"/>
      <c r="X2502" s="18"/>
      <c r="Y2502" s="18"/>
      <c r="Z2502" s="18"/>
      <c r="AA2502" s="18"/>
      <c r="AB2502" s="18"/>
      <c r="AC2502" s="24"/>
      <c r="AD2502" s="25"/>
      <c r="AE2502" s="71"/>
      <c r="AF2502" s="72"/>
    </row>
    <row r="2503" spans="23:32" x14ac:dyDescent="0.3">
      <c r="W2503" s="18"/>
      <c r="X2503" s="18"/>
      <c r="Y2503" s="18"/>
      <c r="Z2503" s="18"/>
      <c r="AA2503" s="18"/>
      <c r="AB2503" s="18"/>
      <c r="AC2503" s="24"/>
      <c r="AD2503" s="25"/>
      <c r="AE2503" s="71"/>
      <c r="AF2503" s="72"/>
    </row>
    <row r="2504" spans="23:32" x14ac:dyDescent="0.3">
      <c r="W2504" s="18"/>
      <c r="X2504" s="18"/>
      <c r="Y2504" s="18"/>
      <c r="Z2504" s="18"/>
      <c r="AA2504" s="18"/>
      <c r="AB2504" s="18"/>
      <c r="AC2504" s="24"/>
      <c r="AD2504" s="25"/>
      <c r="AE2504" s="71"/>
      <c r="AF2504" s="72"/>
    </row>
    <row r="2505" spans="23:32" x14ac:dyDescent="0.3">
      <c r="W2505" s="18"/>
      <c r="X2505" s="18"/>
      <c r="Y2505" s="18"/>
      <c r="Z2505" s="18"/>
      <c r="AA2505" s="18"/>
      <c r="AB2505" s="18"/>
      <c r="AC2505" s="24"/>
      <c r="AD2505" s="25"/>
      <c r="AE2505" s="71"/>
      <c r="AF2505" s="72"/>
    </row>
    <row r="2506" spans="23:32" x14ac:dyDescent="0.3">
      <c r="W2506" s="18"/>
      <c r="X2506" s="18"/>
      <c r="Y2506" s="18"/>
      <c r="Z2506" s="18"/>
      <c r="AA2506" s="18"/>
      <c r="AB2506" s="18"/>
      <c r="AC2506" s="24"/>
      <c r="AD2506" s="25"/>
      <c r="AE2506" s="71"/>
      <c r="AF2506" s="72"/>
    </row>
    <row r="2507" spans="23:32" x14ac:dyDescent="0.3">
      <c r="W2507" s="18"/>
      <c r="X2507" s="18"/>
      <c r="Y2507" s="18"/>
      <c r="Z2507" s="18"/>
      <c r="AA2507" s="18"/>
      <c r="AB2507" s="18"/>
      <c r="AC2507" s="24"/>
      <c r="AD2507" s="25"/>
      <c r="AE2507" s="71"/>
      <c r="AF2507" s="72"/>
    </row>
    <row r="2508" spans="23:32" x14ac:dyDescent="0.3">
      <c r="W2508" s="18"/>
      <c r="X2508" s="18"/>
      <c r="Y2508" s="18"/>
      <c r="Z2508" s="18"/>
      <c r="AA2508" s="18"/>
      <c r="AB2508" s="18"/>
      <c r="AC2508" s="24"/>
      <c r="AD2508" s="25"/>
      <c r="AE2508" s="71"/>
      <c r="AF2508" s="72"/>
    </row>
    <row r="2509" spans="23:32" x14ac:dyDescent="0.3">
      <c r="W2509" s="18"/>
      <c r="X2509" s="18"/>
      <c r="Y2509" s="18"/>
      <c r="Z2509" s="18"/>
      <c r="AA2509" s="18"/>
      <c r="AB2509" s="18"/>
      <c r="AC2509" s="24"/>
      <c r="AD2509" s="25"/>
      <c r="AE2509" s="71"/>
      <c r="AF2509" s="72"/>
    </row>
    <row r="2510" spans="23:32" x14ac:dyDescent="0.3">
      <c r="W2510" s="18"/>
      <c r="X2510" s="18"/>
      <c r="Y2510" s="18"/>
      <c r="Z2510" s="18"/>
      <c r="AA2510" s="18"/>
      <c r="AB2510" s="18"/>
      <c r="AC2510" s="24"/>
      <c r="AD2510" s="25"/>
      <c r="AE2510" s="71"/>
      <c r="AF2510" s="72"/>
    </row>
    <row r="2511" spans="23:32" x14ac:dyDescent="0.3">
      <c r="W2511" s="18"/>
      <c r="X2511" s="18"/>
      <c r="Y2511" s="18"/>
      <c r="Z2511" s="18"/>
      <c r="AA2511" s="18"/>
      <c r="AB2511" s="18"/>
      <c r="AC2511" s="24"/>
      <c r="AD2511" s="25"/>
      <c r="AE2511" s="71"/>
      <c r="AF2511" s="72"/>
    </row>
    <row r="2512" spans="23:32" x14ac:dyDescent="0.3">
      <c r="W2512" s="18"/>
      <c r="X2512" s="18"/>
      <c r="Y2512" s="18"/>
      <c r="Z2512" s="18"/>
      <c r="AA2512" s="18"/>
      <c r="AB2512" s="18"/>
      <c r="AC2512" s="24"/>
      <c r="AD2512" s="25"/>
      <c r="AE2512" s="71"/>
      <c r="AF2512" s="72"/>
    </row>
    <row r="2513" spans="23:32" x14ac:dyDescent="0.3">
      <c r="W2513" s="18"/>
      <c r="X2513" s="18"/>
      <c r="Y2513" s="18"/>
      <c r="Z2513" s="18"/>
      <c r="AA2513" s="18"/>
      <c r="AB2513" s="18"/>
      <c r="AC2513" s="24"/>
      <c r="AD2513" s="25"/>
      <c r="AE2513" s="71"/>
      <c r="AF2513" s="72"/>
    </row>
    <row r="2514" spans="23:32" x14ac:dyDescent="0.3">
      <c r="W2514" s="18"/>
      <c r="X2514" s="18"/>
      <c r="Y2514" s="18"/>
      <c r="Z2514" s="18"/>
      <c r="AA2514" s="18"/>
      <c r="AB2514" s="18"/>
      <c r="AC2514" s="24"/>
      <c r="AD2514" s="25"/>
      <c r="AE2514" s="71"/>
      <c r="AF2514" s="72"/>
    </row>
    <row r="2515" spans="23:32" x14ac:dyDescent="0.3">
      <c r="W2515" s="18"/>
      <c r="X2515" s="18"/>
      <c r="Y2515" s="18"/>
      <c r="Z2515" s="18"/>
      <c r="AA2515" s="18"/>
      <c r="AB2515" s="18"/>
      <c r="AC2515" s="24"/>
      <c r="AD2515" s="25"/>
      <c r="AE2515" s="71"/>
      <c r="AF2515" s="72"/>
    </row>
    <row r="2516" spans="23:32" x14ac:dyDescent="0.3">
      <c r="W2516" s="18"/>
      <c r="X2516" s="18"/>
      <c r="Y2516" s="18"/>
      <c r="Z2516" s="18"/>
      <c r="AA2516" s="18"/>
      <c r="AB2516" s="18"/>
      <c r="AC2516" s="24"/>
      <c r="AD2516" s="25"/>
      <c r="AE2516" s="71"/>
      <c r="AF2516" s="72"/>
    </row>
    <row r="2517" spans="23:32" x14ac:dyDescent="0.3">
      <c r="W2517" s="18"/>
      <c r="X2517" s="18"/>
      <c r="Y2517" s="18"/>
      <c r="Z2517" s="18"/>
      <c r="AA2517" s="18"/>
      <c r="AB2517" s="18"/>
      <c r="AC2517" s="24"/>
      <c r="AD2517" s="25"/>
      <c r="AE2517" s="71"/>
      <c r="AF2517" s="72"/>
    </row>
    <row r="2518" spans="23:32" x14ac:dyDescent="0.3">
      <c r="W2518" s="18"/>
      <c r="X2518" s="18"/>
      <c r="Y2518" s="18"/>
      <c r="Z2518" s="18"/>
      <c r="AA2518" s="18"/>
      <c r="AB2518" s="18"/>
      <c r="AC2518" s="24"/>
      <c r="AD2518" s="25"/>
      <c r="AE2518" s="71"/>
      <c r="AF2518" s="72"/>
    </row>
    <row r="2519" spans="23:32" x14ac:dyDescent="0.3">
      <c r="W2519" s="18"/>
      <c r="X2519" s="18"/>
      <c r="Y2519" s="18"/>
      <c r="Z2519" s="18"/>
      <c r="AA2519" s="18"/>
      <c r="AB2519" s="18"/>
      <c r="AC2519" s="24"/>
      <c r="AD2519" s="25"/>
      <c r="AE2519" s="71"/>
      <c r="AF2519" s="72"/>
    </row>
    <row r="2520" spans="23:32" x14ac:dyDescent="0.3">
      <c r="W2520" s="18"/>
      <c r="X2520" s="18"/>
      <c r="Y2520" s="18"/>
      <c r="Z2520" s="18"/>
      <c r="AA2520" s="18"/>
      <c r="AB2520" s="18"/>
      <c r="AC2520" s="24"/>
      <c r="AD2520" s="25"/>
      <c r="AE2520" s="71"/>
      <c r="AF2520" s="72"/>
    </row>
    <row r="2521" spans="23:32" x14ac:dyDescent="0.3">
      <c r="W2521" s="18"/>
      <c r="X2521" s="18"/>
      <c r="Y2521" s="18"/>
      <c r="Z2521" s="18"/>
      <c r="AA2521" s="18"/>
      <c r="AB2521" s="18"/>
      <c r="AC2521" s="24"/>
      <c r="AD2521" s="25"/>
      <c r="AE2521" s="71"/>
      <c r="AF2521" s="72"/>
    </row>
    <row r="2522" spans="23:32" x14ac:dyDescent="0.3">
      <c r="W2522" s="18"/>
      <c r="X2522" s="18"/>
      <c r="Y2522" s="18"/>
      <c r="Z2522" s="18"/>
      <c r="AA2522" s="18"/>
      <c r="AB2522" s="18"/>
      <c r="AC2522" s="24"/>
      <c r="AD2522" s="25"/>
      <c r="AE2522" s="71"/>
      <c r="AF2522" s="72"/>
    </row>
    <row r="2523" spans="23:32" x14ac:dyDescent="0.3">
      <c r="W2523" s="18"/>
      <c r="X2523" s="18"/>
      <c r="Y2523" s="18"/>
      <c r="Z2523" s="18"/>
      <c r="AA2523" s="18"/>
      <c r="AB2523" s="18"/>
      <c r="AC2523" s="24"/>
      <c r="AD2523" s="25"/>
      <c r="AE2523" s="71"/>
      <c r="AF2523" s="72"/>
    </row>
    <row r="2524" spans="23:32" x14ac:dyDescent="0.3">
      <c r="W2524" s="18"/>
      <c r="X2524" s="18"/>
      <c r="Y2524" s="18"/>
      <c r="Z2524" s="18"/>
      <c r="AA2524" s="18"/>
      <c r="AB2524" s="18"/>
      <c r="AC2524" s="24"/>
      <c r="AD2524" s="25"/>
      <c r="AE2524" s="71"/>
      <c r="AF2524" s="72"/>
    </row>
    <row r="2525" spans="23:32" x14ac:dyDescent="0.3">
      <c r="W2525" s="18"/>
      <c r="X2525" s="18"/>
      <c r="Y2525" s="18"/>
      <c r="Z2525" s="18"/>
      <c r="AA2525" s="18"/>
      <c r="AB2525" s="18"/>
      <c r="AC2525" s="24"/>
      <c r="AD2525" s="25"/>
      <c r="AE2525" s="71"/>
      <c r="AF2525" s="72"/>
    </row>
    <row r="2526" spans="23:32" x14ac:dyDescent="0.3">
      <c r="W2526" s="18"/>
      <c r="X2526" s="18"/>
      <c r="Y2526" s="18"/>
      <c r="Z2526" s="18"/>
      <c r="AA2526" s="18"/>
      <c r="AB2526" s="18"/>
      <c r="AC2526" s="24"/>
      <c r="AD2526" s="25"/>
      <c r="AE2526" s="71"/>
      <c r="AF2526" s="72"/>
    </row>
    <row r="2527" spans="23:32" x14ac:dyDescent="0.3">
      <c r="W2527" s="18"/>
      <c r="X2527" s="18"/>
      <c r="Y2527" s="18"/>
      <c r="Z2527" s="18"/>
      <c r="AA2527" s="18"/>
      <c r="AB2527" s="18"/>
      <c r="AC2527" s="24"/>
      <c r="AD2527" s="25"/>
      <c r="AE2527" s="71"/>
      <c r="AF2527" s="72"/>
    </row>
    <row r="2528" spans="23:32" x14ac:dyDescent="0.3">
      <c r="W2528" s="18"/>
      <c r="X2528" s="18"/>
      <c r="Y2528" s="18"/>
      <c r="Z2528" s="18"/>
      <c r="AA2528" s="18"/>
      <c r="AB2528" s="18"/>
      <c r="AC2528" s="24"/>
      <c r="AD2528" s="25"/>
      <c r="AE2528" s="71"/>
      <c r="AF2528" s="72"/>
    </row>
    <row r="2529" spans="23:32" x14ac:dyDescent="0.3">
      <c r="W2529" s="18"/>
      <c r="X2529" s="18"/>
      <c r="Y2529" s="18"/>
      <c r="Z2529" s="18"/>
      <c r="AA2529" s="18"/>
      <c r="AB2529" s="18"/>
      <c r="AC2529" s="24"/>
      <c r="AD2529" s="25"/>
      <c r="AE2529" s="71"/>
      <c r="AF2529" s="72"/>
    </row>
    <row r="2530" spans="23:32" x14ac:dyDescent="0.3">
      <c r="W2530" s="18"/>
      <c r="X2530" s="18"/>
      <c r="Y2530" s="18"/>
      <c r="Z2530" s="18"/>
      <c r="AA2530" s="18"/>
      <c r="AB2530" s="18"/>
      <c r="AC2530" s="24"/>
      <c r="AD2530" s="25"/>
      <c r="AE2530" s="71"/>
      <c r="AF2530" s="72"/>
    </row>
    <row r="2531" spans="23:32" x14ac:dyDescent="0.3">
      <c r="W2531" s="18"/>
      <c r="X2531" s="18"/>
      <c r="Y2531" s="18"/>
      <c r="Z2531" s="18"/>
      <c r="AA2531" s="18"/>
      <c r="AB2531" s="18"/>
      <c r="AC2531" s="24"/>
      <c r="AD2531" s="25"/>
      <c r="AE2531" s="71"/>
      <c r="AF2531" s="72"/>
    </row>
    <row r="2532" spans="23:32" x14ac:dyDescent="0.3">
      <c r="W2532" s="18"/>
      <c r="X2532" s="18"/>
      <c r="Y2532" s="18"/>
      <c r="Z2532" s="18"/>
      <c r="AA2532" s="18"/>
      <c r="AB2532" s="18"/>
      <c r="AC2532" s="24"/>
      <c r="AD2532" s="25"/>
      <c r="AE2532" s="71"/>
      <c r="AF2532" s="72"/>
    </row>
    <row r="2533" spans="23:32" x14ac:dyDescent="0.3">
      <c r="W2533" s="18"/>
      <c r="X2533" s="18"/>
      <c r="Y2533" s="18"/>
      <c r="Z2533" s="18"/>
      <c r="AA2533" s="18"/>
      <c r="AB2533" s="18"/>
      <c r="AC2533" s="24"/>
      <c r="AD2533" s="25"/>
      <c r="AE2533" s="71"/>
      <c r="AF2533" s="72"/>
    </row>
    <row r="2534" spans="23:32" x14ac:dyDescent="0.3">
      <c r="W2534" s="18"/>
      <c r="X2534" s="18"/>
      <c r="Y2534" s="18"/>
      <c r="Z2534" s="18"/>
      <c r="AA2534" s="18"/>
      <c r="AB2534" s="18"/>
      <c r="AC2534" s="24"/>
      <c r="AD2534" s="25"/>
      <c r="AE2534" s="71"/>
      <c r="AF2534" s="72"/>
    </row>
    <row r="2535" spans="23:32" x14ac:dyDescent="0.3">
      <c r="W2535" s="18"/>
      <c r="X2535" s="18"/>
      <c r="Y2535" s="18"/>
      <c r="Z2535" s="18"/>
      <c r="AA2535" s="18"/>
      <c r="AB2535" s="18"/>
      <c r="AC2535" s="24"/>
      <c r="AD2535" s="25"/>
      <c r="AE2535" s="71"/>
      <c r="AF2535" s="72"/>
    </row>
    <row r="2536" spans="23:32" x14ac:dyDescent="0.3">
      <c r="W2536" s="18"/>
      <c r="X2536" s="18"/>
      <c r="Y2536" s="18"/>
      <c r="Z2536" s="18"/>
      <c r="AA2536" s="18"/>
      <c r="AB2536" s="18"/>
      <c r="AC2536" s="24"/>
      <c r="AD2536" s="25"/>
      <c r="AE2536" s="71"/>
      <c r="AF2536" s="72"/>
    </row>
    <row r="2537" spans="23:32" x14ac:dyDescent="0.3">
      <c r="W2537" s="18"/>
      <c r="X2537" s="18"/>
      <c r="Y2537" s="18"/>
      <c r="Z2537" s="18"/>
      <c r="AA2537" s="18"/>
      <c r="AB2537" s="18"/>
      <c r="AC2537" s="24"/>
      <c r="AD2537" s="25"/>
      <c r="AE2537" s="71"/>
      <c r="AF2537" s="72"/>
    </row>
    <row r="2538" spans="23:32" x14ac:dyDescent="0.3">
      <c r="W2538" s="18"/>
      <c r="X2538" s="18"/>
      <c r="Y2538" s="18"/>
      <c r="Z2538" s="18"/>
      <c r="AA2538" s="18"/>
      <c r="AB2538" s="18"/>
      <c r="AC2538" s="24"/>
      <c r="AD2538" s="25"/>
      <c r="AE2538" s="71"/>
      <c r="AF2538" s="72"/>
    </row>
    <row r="2539" spans="23:32" x14ac:dyDescent="0.3">
      <c r="W2539" s="18"/>
      <c r="X2539" s="18"/>
      <c r="Y2539" s="18"/>
      <c r="Z2539" s="18"/>
      <c r="AA2539" s="18"/>
      <c r="AB2539" s="18"/>
      <c r="AC2539" s="24"/>
      <c r="AD2539" s="25"/>
      <c r="AE2539" s="71"/>
      <c r="AF2539" s="72"/>
    </row>
    <row r="2540" spans="23:32" x14ac:dyDescent="0.3">
      <c r="W2540" s="18"/>
      <c r="X2540" s="18"/>
      <c r="Y2540" s="18"/>
      <c r="Z2540" s="18"/>
      <c r="AA2540" s="18"/>
      <c r="AB2540" s="18"/>
      <c r="AC2540" s="24"/>
      <c r="AD2540" s="25"/>
      <c r="AE2540" s="71"/>
      <c r="AF2540" s="72"/>
    </row>
    <row r="2541" spans="23:32" x14ac:dyDescent="0.3">
      <c r="W2541" s="18"/>
      <c r="X2541" s="18"/>
      <c r="Y2541" s="18"/>
      <c r="Z2541" s="18"/>
      <c r="AA2541" s="18"/>
      <c r="AB2541" s="18"/>
      <c r="AC2541" s="24"/>
      <c r="AD2541" s="25"/>
      <c r="AE2541" s="71"/>
      <c r="AF2541" s="72"/>
    </row>
    <row r="2542" spans="23:32" x14ac:dyDescent="0.3">
      <c r="W2542" s="18"/>
      <c r="X2542" s="18"/>
      <c r="Y2542" s="18"/>
      <c r="Z2542" s="18"/>
      <c r="AA2542" s="18"/>
      <c r="AB2542" s="18"/>
      <c r="AC2542" s="24"/>
      <c r="AD2542" s="25"/>
      <c r="AE2542" s="71"/>
      <c r="AF2542" s="72"/>
    </row>
    <row r="2543" spans="23:32" x14ac:dyDescent="0.3">
      <c r="W2543" s="18"/>
      <c r="X2543" s="18"/>
      <c r="Y2543" s="18"/>
      <c r="Z2543" s="18"/>
      <c r="AA2543" s="18"/>
      <c r="AB2543" s="18"/>
      <c r="AC2543" s="24"/>
      <c r="AD2543" s="25"/>
      <c r="AE2543" s="71"/>
      <c r="AF2543" s="72"/>
    </row>
    <row r="2544" spans="23:32" x14ac:dyDescent="0.3">
      <c r="W2544" s="18"/>
      <c r="X2544" s="18"/>
      <c r="Y2544" s="18"/>
      <c r="Z2544" s="18"/>
      <c r="AA2544" s="18"/>
      <c r="AB2544" s="18"/>
      <c r="AC2544" s="24"/>
      <c r="AD2544" s="25"/>
      <c r="AE2544" s="71"/>
      <c r="AF2544" s="72"/>
    </row>
    <row r="2545" spans="23:32" x14ac:dyDescent="0.3">
      <c r="W2545" s="18"/>
      <c r="X2545" s="18"/>
      <c r="Y2545" s="18"/>
      <c r="Z2545" s="18"/>
      <c r="AA2545" s="18"/>
      <c r="AB2545" s="18"/>
      <c r="AC2545" s="24"/>
      <c r="AD2545" s="25"/>
      <c r="AE2545" s="71"/>
      <c r="AF2545" s="72"/>
    </row>
    <row r="2546" spans="23:32" x14ac:dyDescent="0.3">
      <c r="W2546" s="18"/>
      <c r="X2546" s="18"/>
      <c r="Y2546" s="18"/>
      <c r="Z2546" s="18"/>
      <c r="AA2546" s="18"/>
      <c r="AB2546" s="18"/>
      <c r="AC2546" s="24"/>
      <c r="AD2546" s="25"/>
      <c r="AE2546" s="71"/>
      <c r="AF2546" s="72"/>
    </row>
    <row r="2547" spans="23:32" x14ac:dyDescent="0.3">
      <c r="W2547" s="18"/>
      <c r="X2547" s="18"/>
      <c r="Y2547" s="18"/>
      <c r="Z2547" s="18"/>
      <c r="AA2547" s="18"/>
      <c r="AB2547" s="18"/>
      <c r="AC2547" s="24"/>
      <c r="AD2547" s="25"/>
      <c r="AE2547" s="71"/>
      <c r="AF2547" s="72"/>
    </row>
    <row r="2548" spans="23:32" x14ac:dyDescent="0.3">
      <c r="W2548" s="18"/>
      <c r="X2548" s="18"/>
      <c r="Y2548" s="18"/>
      <c r="Z2548" s="18"/>
      <c r="AA2548" s="18"/>
      <c r="AB2548" s="18"/>
      <c r="AC2548" s="24"/>
      <c r="AD2548" s="25"/>
      <c r="AE2548" s="71"/>
      <c r="AF2548" s="72"/>
    </row>
    <row r="2549" spans="23:32" x14ac:dyDescent="0.3">
      <c r="W2549" s="18"/>
      <c r="X2549" s="18"/>
      <c r="Y2549" s="18"/>
      <c r="Z2549" s="18"/>
      <c r="AA2549" s="18"/>
      <c r="AB2549" s="18"/>
      <c r="AC2549" s="24"/>
      <c r="AD2549" s="25"/>
      <c r="AE2549" s="71"/>
      <c r="AF2549" s="72"/>
    </row>
    <row r="2550" spans="23:32" x14ac:dyDescent="0.3">
      <c r="W2550" s="18"/>
      <c r="X2550" s="18"/>
      <c r="Y2550" s="18"/>
      <c r="Z2550" s="18"/>
      <c r="AA2550" s="18"/>
      <c r="AB2550" s="18"/>
      <c r="AC2550" s="24"/>
      <c r="AD2550" s="25"/>
      <c r="AE2550" s="71"/>
      <c r="AF2550" s="72"/>
    </row>
    <row r="2551" spans="23:32" x14ac:dyDescent="0.3">
      <c r="W2551" s="18"/>
      <c r="X2551" s="18"/>
      <c r="Y2551" s="18"/>
      <c r="Z2551" s="18"/>
      <c r="AA2551" s="18"/>
      <c r="AB2551" s="18"/>
      <c r="AC2551" s="24"/>
      <c r="AD2551" s="25"/>
      <c r="AE2551" s="71"/>
      <c r="AF2551" s="72"/>
    </row>
    <row r="2552" spans="23:32" x14ac:dyDescent="0.3">
      <c r="W2552" s="18"/>
      <c r="X2552" s="18"/>
      <c r="Y2552" s="18"/>
      <c r="Z2552" s="18"/>
      <c r="AA2552" s="18"/>
      <c r="AB2552" s="18"/>
      <c r="AC2552" s="24"/>
      <c r="AD2552" s="25"/>
      <c r="AE2552" s="71"/>
      <c r="AF2552" s="72"/>
    </row>
    <row r="2553" spans="23:32" x14ac:dyDescent="0.3">
      <c r="W2553" s="18"/>
      <c r="X2553" s="18"/>
      <c r="Y2553" s="18"/>
      <c r="Z2553" s="18"/>
      <c r="AA2553" s="18"/>
      <c r="AB2553" s="18"/>
      <c r="AC2553" s="24"/>
      <c r="AD2553" s="25"/>
      <c r="AE2553" s="71"/>
      <c r="AF2553" s="72"/>
    </row>
    <row r="2554" spans="23:32" x14ac:dyDescent="0.3">
      <c r="W2554" s="18"/>
      <c r="X2554" s="18"/>
      <c r="Y2554" s="18"/>
      <c r="Z2554" s="18"/>
      <c r="AA2554" s="18"/>
      <c r="AB2554" s="18"/>
      <c r="AC2554" s="24"/>
      <c r="AD2554" s="25"/>
      <c r="AE2554" s="71"/>
      <c r="AF2554" s="72"/>
    </row>
    <row r="2555" spans="23:32" x14ac:dyDescent="0.3">
      <c r="W2555" s="18"/>
      <c r="X2555" s="18"/>
      <c r="Y2555" s="18"/>
      <c r="Z2555" s="18"/>
      <c r="AA2555" s="18"/>
      <c r="AB2555" s="18"/>
      <c r="AC2555" s="24"/>
      <c r="AD2555" s="25"/>
      <c r="AE2555" s="71"/>
      <c r="AF2555" s="72"/>
    </row>
    <row r="2556" spans="23:32" x14ac:dyDescent="0.3">
      <c r="W2556" s="18"/>
      <c r="X2556" s="18"/>
      <c r="Y2556" s="18"/>
      <c r="Z2556" s="18"/>
      <c r="AA2556" s="18"/>
      <c r="AB2556" s="18"/>
      <c r="AC2556" s="24"/>
      <c r="AD2556" s="25"/>
      <c r="AE2556" s="71"/>
      <c r="AF2556" s="72"/>
    </row>
    <row r="2557" spans="23:32" x14ac:dyDescent="0.3">
      <c r="W2557" s="18"/>
      <c r="X2557" s="18"/>
      <c r="Y2557" s="18"/>
      <c r="Z2557" s="18"/>
      <c r="AA2557" s="18"/>
      <c r="AB2557" s="18"/>
      <c r="AC2557" s="24"/>
      <c r="AD2557" s="25"/>
      <c r="AE2557" s="71"/>
      <c r="AF2557" s="72"/>
    </row>
    <row r="2558" spans="23:32" x14ac:dyDescent="0.3">
      <c r="W2558" s="18"/>
      <c r="X2558" s="18"/>
      <c r="Y2558" s="18"/>
      <c r="Z2558" s="18"/>
      <c r="AA2558" s="18"/>
      <c r="AB2558" s="18"/>
      <c r="AC2558" s="24"/>
      <c r="AD2558" s="25"/>
      <c r="AE2558" s="71"/>
      <c r="AF2558" s="72"/>
    </row>
    <row r="2559" spans="23:32" x14ac:dyDescent="0.3">
      <c r="W2559" s="18"/>
      <c r="X2559" s="18"/>
      <c r="Y2559" s="18"/>
      <c r="Z2559" s="18"/>
      <c r="AA2559" s="18"/>
      <c r="AB2559" s="18"/>
      <c r="AC2559" s="24"/>
      <c r="AD2559" s="25"/>
      <c r="AE2559" s="71"/>
      <c r="AF2559" s="72"/>
    </row>
    <row r="2560" spans="23:32" x14ac:dyDescent="0.3">
      <c r="W2560" s="18"/>
      <c r="X2560" s="18"/>
      <c r="Y2560" s="18"/>
      <c r="Z2560" s="18"/>
      <c r="AA2560" s="18"/>
      <c r="AB2560" s="18"/>
      <c r="AC2560" s="24"/>
      <c r="AD2560" s="25"/>
      <c r="AE2560" s="71"/>
      <c r="AF2560" s="72"/>
    </row>
    <row r="2561" spans="23:32" x14ac:dyDescent="0.3">
      <c r="W2561" s="18"/>
      <c r="X2561" s="18"/>
      <c r="Y2561" s="18"/>
      <c r="Z2561" s="18"/>
      <c r="AA2561" s="18"/>
      <c r="AB2561" s="18"/>
      <c r="AC2561" s="24"/>
      <c r="AD2561" s="25"/>
      <c r="AE2561" s="71"/>
      <c r="AF2561" s="72"/>
    </row>
    <row r="2562" spans="23:32" x14ac:dyDescent="0.3">
      <c r="W2562" s="18"/>
      <c r="X2562" s="18"/>
      <c r="Y2562" s="18"/>
      <c r="Z2562" s="18"/>
      <c r="AA2562" s="18"/>
      <c r="AB2562" s="18"/>
      <c r="AC2562" s="24"/>
      <c r="AD2562" s="25"/>
      <c r="AE2562" s="71"/>
      <c r="AF2562" s="72"/>
    </row>
    <row r="2563" spans="23:32" x14ac:dyDescent="0.3">
      <c r="W2563" s="18"/>
      <c r="X2563" s="18"/>
      <c r="Y2563" s="18"/>
      <c r="Z2563" s="18"/>
      <c r="AA2563" s="18"/>
      <c r="AB2563" s="18"/>
      <c r="AC2563" s="24"/>
      <c r="AD2563" s="25"/>
      <c r="AE2563" s="71"/>
      <c r="AF2563" s="72"/>
    </row>
    <row r="2564" spans="23:32" x14ac:dyDescent="0.3">
      <c r="W2564" s="18"/>
      <c r="X2564" s="18"/>
      <c r="Y2564" s="18"/>
      <c r="Z2564" s="18"/>
      <c r="AA2564" s="18"/>
      <c r="AB2564" s="18"/>
      <c r="AC2564" s="24"/>
      <c r="AD2564" s="25"/>
      <c r="AE2564" s="71"/>
      <c r="AF2564" s="72"/>
    </row>
    <row r="2565" spans="23:32" x14ac:dyDescent="0.3">
      <c r="W2565" s="18"/>
      <c r="X2565" s="18"/>
      <c r="Y2565" s="18"/>
      <c r="Z2565" s="18"/>
      <c r="AA2565" s="18"/>
      <c r="AB2565" s="18"/>
      <c r="AC2565" s="24"/>
      <c r="AD2565" s="25"/>
      <c r="AE2565" s="71"/>
      <c r="AF2565" s="72"/>
    </row>
    <row r="2566" spans="23:32" x14ac:dyDescent="0.3">
      <c r="W2566" s="18"/>
      <c r="X2566" s="18"/>
      <c r="Y2566" s="18"/>
      <c r="Z2566" s="18"/>
      <c r="AA2566" s="18"/>
      <c r="AB2566" s="18"/>
      <c r="AC2566" s="24"/>
      <c r="AD2566" s="25"/>
      <c r="AE2566" s="71"/>
      <c r="AF2566" s="72"/>
    </row>
    <row r="2567" spans="23:32" x14ac:dyDescent="0.3">
      <c r="W2567" s="18"/>
      <c r="X2567" s="18"/>
      <c r="Y2567" s="18"/>
      <c r="Z2567" s="18"/>
      <c r="AA2567" s="18"/>
      <c r="AB2567" s="18"/>
      <c r="AC2567" s="24"/>
      <c r="AD2567" s="25"/>
      <c r="AE2567" s="71"/>
      <c r="AF2567" s="72"/>
    </row>
    <row r="2568" spans="23:32" x14ac:dyDescent="0.3">
      <c r="W2568" s="18"/>
      <c r="X2568" s="18"/>
      <c r="Y2568" s="18"/>
      <c r="Z2568" s="18"/>
      <c r="AA2568" s="18"/>
      <c r="AB2568" s="18"/>
      <c r="AC2568" s="24"/>
      <c r="AD2568" s="25"/>
      <c r="AE2568" s="71"/>
      <c r="AF2568" s="72"/>
    </row>
    <row r="2569" spans="23:32" x14ac:dyDescent="0.3">
      <c r="W2569" s="18"/>
      <c r="X2569" s="18"/>
      <c r="Y2569" s="18"/>
      <c r="Z2569" s="18"/>
      <c r="AA2569" s="18"/>
      <c r="AB2569" s="18"/>
      <c r="AC2569" s="24"/>
      <c r="AD2569" s="25"/>
      <c r="AE2569" s="71"/>
      <c r="AF2569" s="72"/>
    </row>
    <row r="2570" spans="23:32" x14ac:dyDescent="0.3">
      <c r="W2570" s="18"/>
      <c r="X2570" s="18"/>
      <c r="Y2570" s="18"/>
      <c r="Z2570" s="18"/>
      <c r="AA2570" s="18"/>
      <c r="AB2570" s="18"/>
      <c r="AC2570" s="24"/>
      <c r="AD2570" s="25"/>
      <c r="AE2570" s="71"/>
      <c r="AF2570" s="72"/>
    </row>
    <row r="2571" spans="23:32" x14ac:dyDescent="0.3">
      <c r="W2571" s="18"/>
      <c r="X2571" s="18"/>
      <c r="Y2571" s="18"/>
      <c r="Z2571" s="18"/>
      <c r="AA2571" s="18"/>
      <c r="AB2571" s="18"/>
      <c r="AC2571" s="24"/>
      <c r="AD2571" s="25"/>
      <c r="AE2571" s="71"/>
      <c r="AF2571" s="72"/>
    </row>
    <row r="2572" spans="23:32" x14ac:dyDescent="0.3">
      <c r="W2572" s="18"/>
      <c r="X2572" s="18"/>
      <c r="Y2572" s="18"/>
      <c r="Z2572" s="18"/>
      <c r="AA2572" s="18"/>
      <c r="AB2572" s="18"/>
      <c r="AC2572" s="24"/>
      <c r="AD2572" s="25"/>
      <c r="AE2572" s="71"/>
      <c r="AF2572" s="72"/>
    </row>
    <row r="2573" spans="23:32" x14ac:dyDescent="0.3">
      <c r="W2573" s="18"/>
      <c r="X2573" s="18"/>
      <c r="Y2573" s="18"/>
      <c r="Z2573" s="18"/>
      <c r="AA2573" s="18"/>
      <c r="AB2573" s="18"/>
      <c r="AC2573" s="24"/>
      <c r="AD2573" s="25"/>
      <c r="AE2573" s="71"/>
      <c r="AF2573" s="72"/>
    </row>
    <row r="2574" spans="23:32" x14ac:dyDescent="0.3">
      <c r="W2574" s="18"/>
      <c r="X2574" s="18"/>
      <c r="Y2574" s="18"/>
      <c r="Z2574" s="18"/>
      <c r="AA2574" s="18"/>
      <c r="AB2574" s="18"/>
      <c r="AC2574" s="24"/>
      <c r="AD2574" s="25"/>
      <c r="AE2574" s="71"/>
      <c r="AF2574" s="72"/>
    </row>
    <row r="2575" spans="23:32" x14ac:dyDescent="0.3">
      <c r="W2575" s="18"/>
      <c r="X2575" s="18"/>
      <c r="Y2575" s="18"/>
      <c r="Z2575" s="18"/>
      <c r="AA2575" s="18"/>
      <c r="AB2575" s="18"/>
      <c r="AC2575" s="24"/>
      <c r="AD2575" s="25"/>
      <c r="AE2575" s="71"/>
      <c r="AF2575" s="72"/>
    </row>
    <row r="2576" spans="23:32" x14ac:dyDescent="0.3">
      <c r="W2576" s="18"/>
      <c r="X2576" s="18"/>
      <c r="Y2576" s="18"/>
      <c r="Z2576" s="18"/>
      <c r="AA2576" s="18"/>
      <c r="AB2576" s="18"/>
      <c r="AC2576" s="24"/>
      <c r="AD2576" s="25"/>
      <c r="AE2576" s="71"/>
      <c r="AF2576" s="72"/>
    </row>
    <row r="2577" spans="23:32" x14ac:dyDescent="0.3">
      <c r="W2577" s="18"/>
      <c r="X2577" s="18"/>
      <c r="Y2577" s="18"/>
      <c r="Z2577" s="18"/>
      <c r="AA2577" s="18"/>
      <c r="AB2577" s="18"/>
      <c r="AC2577" s="24"/>
      <c r="AD2577" s="25"/>
      <c r="AE2577" s="71"/>
      <c r="AF2577" s="72"/>
    </row>
    <row r="2578" spans="23:32" x14ac:dyDescent="0.3">
      <c r="W2578" s="18"/>
      <c r="X2578" s="18"/>
      <c r="Y2578" s="18"/>
      <c r="Z2578" s="18"/>
      <c r="AA2578" s="18"/>
      <c r="AB2578" s="18"/>
      <c r="AC2578" s="24"/>
      <c r="AD2578" s="25"/>
      <c r="AE2578" s="71"/>
      <c r="AF2578" s="72"/>
    </row>
    <row r="2579" spans="23:32" x14ac:dyDescent="0.3">
      <c r="W2579" s="18"/>
      <c r="X2579" s="18"/>
      <c r="Y2579" s="18"/>
      <c r="Z2579" s="18"/>
      <c r="AA2579" s="18"/>
      <c r="AB2579" s="18"/>
      <c r="AC2579" s="24"/>
      <c r="AD2579" s="25"/>
      <c r="AE2579" s="71"/>
      <c r="AF2579" s="72"/>
    </row>
    <row r="2580" spans="23:32" x14ac:dyDescent="0.3">
      <c r="W2580" s="18"/>
      <c r="X2580" s="18"/>
      <c r="Y2580" s="18"/>
      <c r="Z2580" s="18"/>
      <c r="AA2580" s="18"/>
      <c r="AB2580" s="18"/>
      <c r="AC2580" s="24"/>
      <c r="AD2580" s="25"/>
      <c r="AE2580" s="71"/>
      <c r="AF2580" s="72"/>
    </row>
    <row r="2581" spans="23:32" x14ac:dyDescent="0.3">
      <c r="W2581" s="18"/>
      <c r="X2581" s="18"/>
      <c r="Y2581" s="18"/>
      <c r="Z2581" s="18"/>
      <c r="AA2581" s="18"/>
      <c r="AB2581" s="18"/>
      <c r="AC2581" s="24"/>
      <c r="AD2581" s="25"/>
      <c r="AE2581" s="71"/>
      <c r="AF2581" s="72"/>
    </row>
    <row r="2582" spans="23:32" x14ac:dyDescent="0.3">
      <c r="W2582" s="18"/>
      <c r="X2582" s="18"/>
      <c r="Y2582" s="18"/>
      <c r="Z2582" s="18"/>
      <c r="AA2582" s="18"/>
      <c r="AB2582" s="18"/>
      <c r="AC2582" s="24"/>
      <c r="AD2582" s="25"/>
      <c r="AE2582" s="71"/>
      <c r="AF2582" s="72"/>
    </row>
    <row r="2583" spans="23:32" x14ac:dyDescent="0.3">
      <c r="W2583" s="18"/>
      <c r="X2583" s="18"/>
      <c r="Y2583" s="18"/>
      <c r="Z2583" s="18"/>
      <c r="AA2583" s="18"/>
      <c r="AB2583" s="18"/>
      <c r="AC2583" s="24"/>
      <c r="AD2583" s="25"/>
      <c r="AE2583" s="71"/>
      <c r="AF2583" s="72"/>
    </row>
    <row r="2584" spans="23:32" x14ac:dyDescent="0.3">
      <c r="W2584" s="18"/>
      <c r="X2584" s="18"/>
      <c r="Y2584" s="18"/>
      <c r="Z2584" s="18"/>
      <c r="AA2584" s="18"/>
      <c r="AB2584" s="18"/>
      <c r="AC2584" s="24"/>
      <c r="AD2584" s="25"/>
      <c r="AE2584" s="71"/>
      <c r="AF2584" s="72"/>
    </row>
    <row r="2585" spans="23:32" x14ac:dyDescent="0.3">
      <c r="W2585" s="18"/>
      <c r="X2585" s="18"/>
      <c r="Y2585" s="18"/>
      <c r="Z2585" s="18"/>
      <c r="AA2585" s="18"/>
      <c r="AB2585" s="18"/>
      <c r="AC2585" s="24"/>
      <c r="AD2585" s="25"/>
      <c r="AE2585" s="71"/>
      <c r="AF2585" s="72"/>
    </row>
    <row r="2586" spans="23:32" x14ac:dyDescent="0.3">
      <c r="W2586" s="18"/>
      <c r="X2586" s="18"/>
      <c r="Y2586" s="18"/>
      <c r="Z2586" s="18"/>
      <c r="AA2586" s="18"/>
      <c r="AB2586" s="18"/>
      <c r="AC2586" s="24"/>
      <c r="AD2586" s="25"/>
      <c r="AE2586" s="71"/>
      <c r="AF2586" s="72"/>
    </row>
    <row r="2587" spans="23:32" x14ac:dyDescent="0.3">
      <c r="W2587" s="18"/>
      <c r="X2587" s="18"/>
      <c r="Y2587" s="18"/>
      <c r="Z2587" s="18"/>
      <c r="AA2587" s="18"/>
      <c r="AB2587" s="18"/>
      <c r="AC2587" s="24"/>
      <c r="AD2587" s="25"/>
      <c r="AE2587" s="71"/>
      <c r="AF2587" s="72"/>
    </row>
    <row r="2588" spans="23:32" x14ac:dyDescent="0.3">
      <c r="W2588" s="18"/>
      <c r="X2588" s="18"/>
      <c r="Y2588" s="18"/>
      <c r="Z2588" s="18"/>
      <c r="AA2588" s="18"/>
      <c r="AB2588" s="18"/>
      <c r="AC2588" s="24"/>
      <c r="AD2588" s="25"/>
      <c r="AE2588" s="71"/>
      <c r="AF2588" s="72"/>
    </row>
    <row r="2589" spans="23:32" x14ac:dyDescent="0.3">
      <c r="W2589" s="18"/>
      <c r="X2589" s="18"/>
      <c r="Y2589" s="18"/>
      <c r="Z2589" s="18"/>
      <c r="AA2589" s="18"/>
      <c r="AB2589" s="18"/>
      <c r="AC2589" s="24"/>
      <c r="AD2589" s="25"/>
      <c r="AE2589" s="71"/>
      <c r="AF2589" s="72"/>
    </row>
    <row r="2590" spans="23:32" x14ac:dyDescent="0.3">
      <c r="W2590" s="18"/>
      <c r="X2590" s="18"/>
      <c r="Y2590" s="18"/>
      <c r="Z2590" s="18"/>
      <c r="AA2590" s="18"/>
      <c r="AB2590" s="18"/>
      <c r="AC2590" s="24"/>
      <c r="AD2590" s="25"/>
      <c r="AE2590" s="71"/>
      <c r="AF2590" s="72"/>
    </row>
    <row r="2591" spans="23:32" x14ac:dyDescent="0.3">
      <c r="W2591" s="18"/>
      <c r="X2591" s="18"/>
      <c r="Y2591" s="18"/>
      <c r="Z2591" s="18"/>
      <c r="AA2591" s="18"/>
      <c r="AB2591" s="18"/>
      <c r="AC2591" s="24"/>
      <c r="AD2591" s="25"/>
      <c r="AE2591" s="71"/>
      <c r="AF2591" s="72"/>
    </row>
    <row r="2592" spans="23:32" x14ac:dyDescent="0.3">
      <c r="W2592" s="18"/>
      <c r="X2592" s="18"/>
      <c r="Y2592" s="18"/>
      <c r="Z2592" s="18"/>
      <c r="AA2592" s="18"/>
      <c r="AB2592" s="18"/>
      <c r="AC2592" s="24"/>
      <c r="AD2592" s="25"/>
      <c r="AE2592" s="71"/>
      <c r="AF2592" s="72"/>
    </row>
    <row r="2593" spans="23:32" x14ac:dyDescent="0.3">
      <c r="W2593" s="18"/>
      <c r="X2593" s="18"/>
      <c r="Y2593" s="18"/>
      <c r="Z2593" s="18"/>
      <c r="AA2593" s="18"/>
      <c r="AB2593" s="18"/>
      <c r="AC2593" s="24"/>
      <c r="AD2593" s="25"/>
      <c r="AE2593" s="71"/>
      <c r="AF2593" s="72"/>
    </row>
    <row r="2594" spans="23:32" x14ac:dyDescent="0.3">
      <c r="W2594" s="18"/>
      <c r="X2594" s="18"/>
      <c r="Y2594" s="18"/>
      <c r="Z2594" s="18"/>
      <c r="AA2594" s="18"/>
      <c r="AB2594" s="18"/>
      <c r="AC2594" s="24"/>
      <c r="AD2594" s="25"/>
      <c r="AE2594" s="71"/>
      <c r="AF2594" s="72"/>
    </row>
    <row r="2595" spans="23:32" x14ac:dyDescent="0.3">
      <c r="W2595" s="18"/>
      <c r="X2595" s="18"/>
      <c r="Y2595" s="18"/>
      <c r="Z2595" s="18"/>
      <c r="AA2595" s="18"/>
      <c r="AB2595" s="18"/>
      <c r="AC2595" s="24"/>
      <c r="AD2595" s="25"/>
      <c r="AE2595" s="71"/>
      <c r="AF2595" s="72"/>
    </row>
    <row r="2596" spans="23:32" x14ac:dyDescent="0.3">
      <c r="W2596" s="18"/>
      <c r="X2596" s="18"/>
      <c r="Y2596" s="18"/>
      <c r="Z2596" s="18"/>
      <c r="AA2596" s="18"/>
      <c r="AB2596" s="18"/>
      <c r="AC2596" s="24"/>
      <c r="AD2596" s="25"/>
      <c r="AE2596" s="71"/>
      <c r="AF2596" s="72"/>
    </row>
    <row r="2597" spans="23:32" x14ac:dyDescent="0.3">
      <c r="W2597" s="18"/>
      <c r="X2597" s="18"/>
      <c r="Y2597" s="18"/>
      <c r="Z2597" s="18"/>
      <c r="AA2597" s="18"/>
      <c r="AB2597" s="18"/>
      <c r="AC2597" s="24"/>
      <c r="AD2597" s="25"/>
      <c r="AE2597" s="71"/>
      <c r="AF2597" s="72"/>
    </row>
    <row r="2598" spans="23:32" x14ac:dyDescent="0.3">
      <c r="W2598" s="18"/>
      <c r="X2598" s="18"/>
      <c r="Y2598" s="18"/>
      <c r="Z2598" s="18"/>
      <c r="AA2598" s="18"/>
      <c r="AB2598" s="18"/>
      <c r="AC2598" s="24"/>
      <c r="AD2598" s="25"/>
      <c r="AE2598" s="71"/>
      <c r="AF2598" s="72"/>
    </row>
    <row r="2599" spans="23:32" x14ac:dyDescent="0.3">
      <c r="W2599" s="18"/>
      <c r="X2599" s="18"/>
      <c r="Y2599" s="18"/>
      <c r="Z2599" s="18"/>
      <c r="AA2599" s="18"/>
      <c r="AB2599" s="18"/>
      <c r="AC2599" s="24"/>
      <c r="AD2599" s="25"/>
      <c r="AE2599" s="71"/>
      <c r="AF2599" s="72"/>
    </row>
    <row r="2600" spans="23:32" x14ac:dyDescent="0.3">
      <c r="W2600" s="18"/>
      <c r="X2600" s="18"/>
      <c r="Y2600" s="18"/>
      <c r="Z2600" s="18"/>
      <c r="AA2600" s="18"/>
      <c r="AB2600" s="18"/>
      <c r="AC2600" s="24"/>
      <c r="AD2600" s="25"/>
      <c r="AE2600" s="71"/>
      <c r="AF2600" s="72"/>
    </row>
    <row r="2601" spans="23:32" x14ac:dyDescent="0.3">
      <c r="W2601" s="18"/>
      <c r="X2601" s="18"/>
      <c r="Y2601" s="18"/>
      <c r="Z2601" s="18"/>
      <c r="AA2601" s="18"/>
      <c r="AB2601" s="18"/>
      <c r="AC2601" s="24"/>
      <c r="AD2601" s="25"/>
      <c r="AE2601" s="71"/>
      <c r="AF2601" s="72"/>
    </row>
    <row r="2602" spans="23:32" x14ac:dyDescent="0.3">
      <c r="W2602" s="18"/>
      <c r="X2602" s="18"/>
      <c r="Y2602" s="18"/>
      <c r="Z2602" s="18"/>
      <c r="AA2602" s="18"/>
      <c r="AB2602" s="18"/>
      <c r="AC2602" s="24"/>
      <c r="AD2602" s="25"/>
      <c r="AE2602" s="71"/>
      <c r="AF2602" s="72"/>
    </row>
    <row r="2603" spans="23:32" x14ac:dyDescent="0.3">
      <c r="W2603" s="18"/>
      <c r="X2603" s="18"/>
      <c r="Y2603" s="18"/>
      <c r="Z2603" s="18"/>
      <c r="AA2603" s="18"/>
      <c r="AB2603" s="18"/>
      <c r="AC2603" s="24"/>
      <c r="AD2603" s="25"/>
      <c r="AE2603" s="71"/>
      <c r="AF2603" s="72"/>
    </row>
    <row r="2604" spans="23:32" x14ac:dyDescent="0.3">
      <c r="W2604" s="18"/>
      <c r="X2604" s="18"/>
      <c r="Y2604" s="18"/>
      <c r="Z2604" s="18"/>
      <c r="AA2604" s="18"/>
      <c r="AB2604" s="18"/>
      <c r="AC2604" s="24"/>
      <c r="AD2604" s="25"/>
      <c r="AE2604" s="71"/>
      <c r="AF2604" s="72"/>
    </row>
    <row r="2605" spans="23:32" x14ac:dyDescent="0.3">
      <c r="W2605" s="18"/>
      <c r="X2605" s="18"/>
      <c r="Y2605" s="18"/>
      <c r="Z2605" s="18"/>
      <c r="AA2605" s="18"/>
      <c r="AB2605" s="18"/>
      <c r="AC2605" s="24"/>
      <c r="AD2605" s="25"/>
      <c r="AE2605" s="71"/>
      <c r="AF2605" s="72"/>
    </row>
    <row r="2606" spans="23:32" x14ac:dyDescent="0.3">
      <c r="W2606" s="18"/>
      <c r="X2606" s="18"/>
      <c r="Y2606" s="18"/>
      <c r="Z2606" s="18"/>
      <c r="AA2606" s="18"/>
      <c r="AB2606" s="18"/>
      <c r="AC2606" s="24"/>
      <c r="AD2606" s="25"/>
      <c r="AE2606" s="71"/>
      <c r="AF2606" s="72"/>
    </row>
    <row r="2607" spans="23:32" x14ac:dyDescent="0.3">
      <c r="W2607" s="18"/>
      <c r="X2607" s="18"/>
      <c r="Y2607" s="18"/>
      <c r="Z2607" s="18"/>
      <c r="AA2607" s="18"/>
      <c r="AB2607" s="18"/>
      <c r="AC2607" s="24"/>
      <c r="AD2607" s="25"/>
      <c r="AE2607" s="71"/>
      <c r="AF2607" s="72"/>
    </row>
    <row r="2608" spans="23:32" x14ac:dyDescent="0.3">
      <c r="W2608" s="18"/>
      <c r="X2608" s="18"/>
      <c r="Y2608" s="18"/>
      <c r="Z2608" s="18"/>
      <c r="AA2608" s="18"/>
      <c r="AB2608" s="18"/>
      <c r="AC2608" s="24"/>
      <c r="AD2608" s="25"/>
      <c r="AE2608" s="71"/>
      <c r="AF2608" s="72"/>
    </row>
    <row r="2609" spans="23:32" x14ac:dyDescent="0.3">
      <c r="W2609" s="18"/>
      <c r="X2609" s="18"/>
      <c r="Y2609" s="18"/>
      <c r="Z2609" s="18"/>
      <c r="AA2609" s="18"/>
      <c r="AB2609" s="18"/>
      <c r="AC2609" s="24"/>
      <c r="AD2609" s="25"/>
      <c r="AE2609" s="71"/>
      <c r="AF2609" s="72"/>
    </row>
    <row r="2610" spans="23:32" x14ac:dyDescent="0.3">
      <c r="W2610" s="18"/>
      <c r="X2610" s="18"/>
      <c r="Y2610" s="18"/>
      <c r="Z2610" s="18"/>
      <c r="AA2610" s="18"/>
      <c r="AB2610" s="18"/>
      <c r="AC2610" s="24"/>
      <c r="AD2610" s="25"/>
      <c r="AE2610" s="71"/>
      <c r="AF2610" s="72"/>
    </row>
    <row r="2611" spans="23:32" x14ac:dyDescent="0.3">
      <c r="W2611" s="18"/>
      <c r="X2611" s="18"/>
      <c r="Y2611" s="18"/>
      <c r="Z2611" s="18"/>
      <c r="AA2611" s="18"/>
      <c r="AB2611" s="18"/>
      <c r="AC2611" s="24"/>
      <c r="AD2611" s="25"/>
      <c r="AE2611" s="71"/>
      <c r="AF2611" s="72"/>
    </row>
    <row r="2612" spans="23:32" x14ac:dyDescent="0.3">
      <c r="W2612" s="18"/>
      <c r="X2612" s="18"/>
      <c r="Y2612" s="18"/>
      <c r="Z2612" s="18"/>
      <c r="AA2612" s="18"/>
      <c r="AB2612" s="18"/>
      <c r="AC2612" s="24"/>
      <c r="AD2612" s="25"/>
      <c r="AE2612" s="71"/>
      <c r="AF2612" s="72"/>
    </row>
    <row r="2613" spans="23:32" x14ac:dyDescent="0.3">
      <c r="W2613" s="18"/>
      <c r="X2613" s="18"/>
      <c r="Y2613" s="18"/>
      <c r="Z2613" s="18"/>
      <c r="AA2613" s="18"/>
      <c r="AB2613" s="18"/>
      <c r="AC2613" s="24"/>
      <c r="AD2613" s="25"/>
      <c r="AE2613" s="71"/>
      <c r="AF2613" s="72"/>
    </row>
    <row r="2614" spans="23:32" x14ac:dyDescent="0.3">
      <c r="W2614" s="18"/>
      <c r="X2614" s="18"/>
      <c r="Y2614" s="18"/>
      <c r="Z2614" s="18"/>
      <c r="AA2614" s="18"/>
      <c r="AB2614" s="18"/>
      <c r="AC2614" s="24"/>
      <c r="AD2614" s="25"/>
      <c r="AE2614" s="71"/>
      <c r="AF2614" s="72"/>
    </row>
    <row r="2615" spans="23:32" x14ac:dyDescent="0.3">
      <c r="W2615" s="18"/>
      <c r="X2615" s="18"/>
      <c r="Y2615" s="18"/>
      <c r="Z2615" s="18"/>
      <c r="AA2615" s="18"/>
      <c r="AB2615" s="18"/>
      <c r="AC2615" s="24"/>
      <c r="AD2615" s="25"/>
      <c r="AE2615" s="71"/>
      <c r="AF2615" s="72"/>
    </row>
    <row r="2616" spans="23:32" x14ac:dyDescent="0.3">
      <c r="W2616" s="18"/>
      <c r="X2616" s="18"/>
      <c r="Y2616" s="18"/>
      <c r="Z2616" s="18"/>
      <c r="AA2616" s="18"/>
      <c r="AB2616" s="18"/>
      <c r="AC2616" s="24"/>
      <c r="AD2616" s="25"/>
      <c r="AE2616" s="71"/>
      <c r="AF2616" s="72"/>
    </row>
    <row r="2617" spans="23:32" x14ac:dyDescent="0.3">
      <c r="W2617" s="18"/>
      <c r="X2617" s="18"/>
      <c r="Y2617" s="18"/>
      <c r="Z2617" s="18"/>
      <c r="AA2617" s="18"/>
      <c r="AB2617" s="18"/>
      <c r="AC2617" s="24"/>
      <c r="AD2617" s="25"/>
      <c r="AE2617" s="71"/>
      <c r="AF2617" s="72"/>
    </row>
    <row r="2618" spans="23:32" x14ac:dyDescent="0.3">
      <c r="W2618" s="18"/>
      <c r="X2618" s="18"/>
      <c r="Y2618" s="18"/>
      <c r="Z2618" s="18"/>
      <c r="AA2618" s="18"/>
      <c r="AB2618" s="18"/>
      <c r="AC2618" s="24"/>
      <c r="AD2618" s="25"/>
      <c r="AE2618" s="71"/>
      <c r="AF2618" s="72"/>
    </row>
    <row r="2619" spans="23:32" x14ac:dyDescent="0.3">
      <c r="W2619" s="18"/>
      <c r="X2619" s="18"/>
      <c r="Y2619" s="18"/>
      <c r="Z2619" s="18"/>
      <c r="AA2619" s="18"/>
      <c r="AB2619" s="18"/>
      <c r="AC2619" s="24"/>
      <c r="AD2619" s="25"/>
      <c r="AE2619" s="71"/>
      <c r="AF2619" s="72"/>
    </row>
    <row r="2620" spans="23:32" x14ac:dyDescent="0.3">
      <c r="W2620" s="18"/>
      <c r="X2620" s="18"/>
      <c r="Y2620" s="18"/>
      <c r="Z2620" s="18"/>
      <c r="AA2620" s="18"/>
      <c r="AB2620" s="18"/>
      <c r="AC2620" s="24"/>
      <c r="AD2620" s="25"/>
      <c r="AE2620" s="71"/>
      <c r="AF2620" s="72"/>
    </row>
    <row r="2621" spans="23:32" x14ac:dyDescent="0.3">
      <c r="W2621" s="18"/>
      <c r="X2621" s="18"/>
      <c r="Y2621" s="18"/>
      <c r="Z2621" s="18"/>
      <c r="AA2621" s="18"/>
      <c r="AB2621" s="18"/>
      <c r="AC2621" s="24"/>
      <c r="AD2621" s="25"/>
      <c r="AE2621" s="71"/>
      <c r="AF2621" s="72"/>
    </row>
    <row r="2622" spans="23:32" x14ac:dyDescent="0.3">
      <c r="W2622" s="18"/>
      <c r="X2622" s="18"/>
      <c r="Y2622" s="18"/>
      <c r="Z2622" s="18"/>
      <c r="AA2622" s="18"/>
      <c r="AB2622" s="18"/>
      <c r="AC2622" s="24"/>
      <c r="AD2622" s="25"/>
      <c r="AE2622" s="71"/>
      <c r="AF2622" s="72"/>
    </row>
    <row r="2623" spans="23:32" x14ac:dyDescent="0.3">
      <c r="W2623" s="18"/>
      <c r="X2623" s="18"/>
      <c r="Y2623" s="18"/>
      <c r="Z2623" s="18"/>
      <c r="AA2623" s="18"/>
      <c r="AB2623" s="18"/>
      <c r="AC2623" s="24"/>
      <c r="AD2623" s="25"/>
      <c r="AE2623" s="71"/>
      <c r="AF2623" s="72"/>
    </row>
    <row r="2624" spans="23:32" x14ac:dyDescent="0.3">
      <c r="W2624" s="18"/>
      <c r="X2624" s="18"/>
      <c r="Y2624" s="18"/>
      <c r="Z2624" s="18"/>
      <c r="AA2624" s="18"/>
      <c r="AB2624" s="18"/>
      <c r="AC2624" s="24"/>
      <c r="AD2624" s="25"/>
      <c r="AE2624" s="71"/>
      <c r="AF2624" s="72"/>
    </row>
    <row r="2625" spans="23:32" x14ac:dyDescent="0.3">
      <c r="W2625" s="18"/>
      <c r="X2625" s="18"/>
      <c r="Y2625" s="18"/>
      <c r="Z2625" s="18"/>
      <c r="AA2625" s="18"/>
      <c r="AB2625" s="18"/>
      <c r="AC2625" s="24"/>
      <c r="AD2625" s="25"/>
      <c r="AE2625" s="71"/>
      <c r="AF2625" s="72"/>
    </row>
    <row r="2626" spans="23:32" x14ac:dyDescent="0.3">
      <c r="W2626" s="18"/>
      <c r="X2626" s="18"/>
      <c r="Y2626" s="18"/>
      <c r="Z2626" s="18"/>
      <c r="AA2626" s="18"/>
      <c r="AB2626" s="18"/>
      <c r="AC2626" s="24"/>
      <c r="AD2626" s="25"/>
      <c r="AE2626" s="71"/>
      <c r="AF2626" s="72"/>
    </row>
    <row r="2627" spans="23:32" x14ac:dyDescent="0.3">
      <c r="W2627" s="18"/>
      <c r="X2627" s="18"/>
      <c r="Y2627" s="18"/>
      <c r="Z2627" s="18"/>
      <c r="AA2627" s="18"/>
      <c r="AB2627" s="18"/>
      <c r="AC2627" s="24"/>
      <c r="AD2627" s="25"/>
      <c r="AE2627" s="71"/>
      <c r="AF2627" s="72"/>
    </row>
    <row r="2628" spans="23:32" x14ac:dyDescent="0.3">
      <c r="W2628" s="18"/>
      <c r="X2628" s="18"/>
      <c r="Y2628" s="18"/>
      <c r="Z2628" s="18"/>
      <c r="AA2628" s="18"/>
      <c r="AB2628" s="18"/>
      <c r="AC2628" s="24"/>
      <c r="AD2628" s="25"/>
      <c r="AE2628" s="71"/>
      <c r="AF2628" s="72"/>
    </row>
    <row r="2629" spans="23:32" x14ac:dyDescent="0.3">
      <c r="W2629" s="18"/>
      <c r="X2629" s="18"/>
      <c r="Y2629" s="18"/>
      <c r="Z2629" s="18"/>
      <c r="AA2629" s="18"/>
      <c r="AB2629" s="18"/>
      <c r="AC2629" s="24"/>
      <c r="AD2629" s="25"/>
      <c r="AE2629" s="71"/>
      <c r="AF2629" s="72"/>
    </row>
    <row r="2630" spans="23:32" x14ac:dyDescent="0.3">
      <c r="W2630" s="18"/>
      <c r="X2630" s="18"/>
      <c r="Y2630" s="18"/>
      <c r="Z2630" s="18"/>
      <c r="AA2630" s="18"/>
      <c r="AB2630" s="18"/>
      <c r="AC2630" s="24"/>
      <c r="AD2630" s="25"/>
      <c r="AE2630" s="71"/>
      <c r="AF2630" s="72"/>
    </row>
    <row r="2631" spans="23:32" x14ac:dyDescent="0.3">
      <c r="W2631" s="18"/>
      <c r="X2631" s="18"/>
      <c r="Y2631" s="18"/>
      <c r="Z2631" s="18"/>
      <c r="AA2631" s="18"/>
      <c r="AB2631" s="18"/>
      <c r="AC2631" s="24"/>
      <c r="AD2631" s="25"/>
      <c r="AE2631" s="71"/>
      <c r="AF2631" s="72"/>
    </row>
    <row r="2632" spans="23:32" x14ac:dyDescent="0.3">
      <c r="W2632" s="18"/>
      <c r="X2632" s="18"/>
      <c r="Y2632" s="18"/>
      <c r="Z2632" s="18"/>
      <c r="AA2632" s="18"/>
      <c r="AB2632" s="18"/>
      <c r="AC2632" s="24"/>
      <c r="AD2632" s="25"/>
      <c r="AE2632" s="71"/>
      <c r="AF2632" s="72"/>
    </row>
    <row r="2633" spans="23:32" x14ac:dyDescent="0.3">
      <c r="W2633" s="18"/>
      <c r="X2633" s="18"/>
      <c r="Y2633" s="18"/>
      <c r="Z2633" s="18"/>
      <c r="AA2633" s="18"/>
      <c r="AB2633" s="18"/>
      <c r="AC2633" s="24"/>
      <c r="AD2633" s="25"/>
      <c r="AE2633" s="71"/>
      <c r="AF2633" s="72"/>
    </row>
    <row r="2634" spans="23:32" x14ac:dyDescent="0.3">
      <c r="W2634" s="18"/>
      <c r="X2634" s="18"/>
      <c r="Y2634" s="18"/>
      <c r="Z2634" s="18"/>
      <c r="AA2634" s="18"/>
      <c r="AB2634" s="18"/>
      <c r="AC2634" s="24"/>
      <c r="AD2634" s="25"/>
      <c r="AE2634" s="71"/>
      <c r="AF2634" s="72"/>
    </row>
    <row r="2635" spans="23:32" x14ac:dyDescent="0.3">
      <c r="W2635" s="18"/>
      <c r="X2635" s="18"/>
      <c r="Y2635" s="18"/>
      <c r="Z2635" s="18"/>
      <c r="AA2635" s="18"/>
      <c r="AB2635" s="18"/>
      <c r="AC2635" s="24"/>
      <c r="AD2635" s="25"/>
      <c r="AE2635" s="71"/>
      <c r="AF2635" s="72"/>
    </row>
    <row r="2636" spans="23:32" x14ac:dyDescent="0.3">
      <c r="W2636" s="18"/>
      <c r="X2636" s="18"/>
      <c r="Y2636" s="18"/>
      <c r="Z2636" s="18"/>
      <c r="AA2636" s="18"/>
      <c r="AB2636" s="18"/>
      <c r="AC2636" s="24"/>
      <c r="AD2636" s="25"/>
      <c r="AE2636" s="71"/>
      <c r="AF2636" s="72"/>
    </row>
    <row r="2637" spans="23:32" x14ac:dyDescent="0.3">
      <c r="W2637" s="18"/>
      <c r="X2637" s="18"/>
      <c r="Y2637" s="18"/>
      <c r="Z2637" s="18"/>
      <c r="AA2637" s="18"/>
      <c r="AB2637" s="18"/>
      <c r="AC2637" s="24"/>
      <c r="AD2637" s="25"/>
      <c r="AE2637" s="71"/>
      <c r="AF2637" s="72"/>
    </row>
    <row r="2638" spans="23:32" x14ac:dyDescent="0.3">
      <c r="W2638" s="18"/>
      <c r="X2638" s="18"/>
      <c r="Y2638" s="18"/>
      <c r="Z2638" s="18"/>
      <c r="AA2638" s="18"/>
      <c r="AB2638" s="18"/>
      <c r="AC2638" s="24"/>
      <c r="AD2638" s="25"/>
      <c r="AE2638" s="71"/>
      <c r="AF2638" s="72"/>
    </row>
    <row r="2639" spans="23:32" x14ac:dyDescent="0.3">
      <c r="W2639" s="18"/>
      <c r="X2639" s="18"/>
      <c r="Y2639" s="18"/>
      <c r="Z2639" s="18"/>
      <c r="AA2639" s="18"/>
      <c r="AB2639" s="18"/>
      <c r="AC2639" s="24"/>
      <c r="AD2639" s="25"/>
      <c r="AE2639" s="71"/>
      <c r="AF2639" s="72"/>
    </row>
    <row r="2640" spans="23:32" x14ac:dyDescent="0.3">
      <c r="W2640" s="18"/>
      <c r="X2640" s="18"/>
      <c r="Y2640" s="18"/>
      <c r="Z2640" s="18"/>
      <c r="AA2640" s="18"/>
      <c r="AB2640" s="18"/>
      <c r="AC2640" s="24"/>
      <c r="AD2640" s="25"/>
      <c r="AE2640" s="71"/>
      <c r="AF2640" s="72"/>
    </row>
    <row r="2641" spans="23:32" x14ac:dyDescent="0.3">
      <c r="W2641" s="18"/>
      <c r="X2641" s="18"/>
      <c r="Y2641" s="18"/>
      <c r="Z2641" s="18"/>
      <c r="AA2641" s="18"/>
      <c r="AB2641" s="18"/>
      <c r="AC2641" s="24"/>
      <c r="AD2641" s="25"/>
      <c r="AE2641" s="71"/>
      <c r="AF2641" s="72"/>
    </row>
    <row r="2642" spans="23:32" x14ac:dyDescent="0.3">
      <c r="W2642" s="18"/>
      <c r="X2642" s="18"/>
      <c r="Y2642" s="18"/>
      <c r="Z2642" s="18"/>
      <c r="AA2642" s="18"/>
      <c r="AB2642" s="18"/>
      <c r="AC2642" s="24"/>
      <c r="AD2642" s="25"/>
      <c r="AE2642" s="71"/>
      <c r="AF2642" s="72"/>
    </row>
    <row r="2643" spans="23:32" x14ac:dyDescent="0.3">
      <c r="W2643" s="18"/>
      <c r="X2643" s="18"/>
      <c r="Y2643" s="18"/>
      <c r="Z2643" s="18"/>
      <c r="AA2643" s="18"/>
      <c r="AB2643" s="18"/>
      <c r="AC2643" s="24"/>
      <c r="AD2643" s="25"/>
      <c r="AE2643" s="71"/>
      <c r="AF2643" s="72"/>
    </row>
    <row r="2644" spans="23:32" x14ac:dyDescent="0.3">
      <c r="W2644" s="18"/>
      <c r="X2644" s="18"/>
      <c r="Y2644" s="18"/>
      <c r="Z2644" s="18"/>
      <c r="AA2644" s="18"/>
      <c r="AB2644" s="18"/>
      <c r="AC2644" s="24"/>
      <c r="AD2644" s="25"/>
      <c r="AE2644" s="71"/>
      <c r="AF2644" s="72"/>
    </row>
    <row r="2645" spans="23:32" x14ac:dyDescent="0.3">
      <c r="W2645" s="18"/>
      <c r="X2645" s="18"/>
      <c r="Y2645" s="18"/>
      <c r="Z2645" s="18"/>
      <c r="AA2645" s="18"/>
      <c r="AB2645" s="18"/>
      <c r="AC2645" s="24"/>
      <c r="AD2645" s="25"/>
      <c r="AE2645" s="71"/>
      <c r="AF2645" s="72"/>
    </row>
    <row r="2646" spans="23:32" x14ac:dyDescent="0.3">
      <c r="W2646" s="18"/>
      <c r="X2646" s="18"/>
      <c r="Y2646" s="18"/>
      <c r="Z2646" s="18"/>
      <c r="AA2646" s="18"/>
      <c r="AB2646" s="18"/>
      <c r="AC2646" s="24"/>
      <c r="AD2646" s="25"/>
      <c r="AE2646" s="71"/>
      <c r="AF2646" s="72"/>
    </row>
    <row r="2647" spans="23:32" x14ac:dyDescent="0.3">
      <c r="W2647" s="18"/>
      <c r="X2647" s="18"/>
      <c r="Y2647" s="18"/>
      <c r="Z2647" s="18"/>
      <c r="AA2647" s="18"/>
      <c r="AB2647" s="18"/>
      <c r="AC2647" s="24"/>
      <c r="AD2647" s="25"/>
      <c r="AE2647" s="71"/>
      <c r="AF2647" s="72"/>
    </row>
    <row r="2648" spans="23:32" x14ac:dyDescent="0.3">
      <c r="W2648" s="18"/>
      <c r="X2648" s="18"/>
      <c r="Y2648" s="18"/>
      <c r="Z2648" s="18"/>
      <c r="AA2648" s="18"/>
      <c r="AB2648" s="18"/>
      <c r="AC2648" s="24"/>
      <c r="AD2648" s="25"/>
      <c r="AE2648" s="71"/>
      <c r="AF2648" s="72"/>
    </row>
    <row r="2649" spans="23:32" x14ac:dyDescent="0.3">
      <c r="W2649" s="18"/>
      <c r="X2649" s="18"/>
      <c r="Y2649" s="18"/>
      <c r="Z2649" s="18"/>
      <c r="AA2649" s="18"/>
      <c r="AB2649" s="18"/>
      <c r="AC2649" s="24"/>
      <c r="AD2649" s="25"/>
      <c r="AE2649" s="71"/>
      <c r="AF2649" s="72"/>
    </row>
    <row r="2650" spans="23:32" x14ac:dyDescent="0.3">
      <c r="W2650" s="18"/>
      <c r="X2650" s="18"/>
      <c r="Y2650" s="18"/>
      <c r="Z2650" s="18"/>
      <c r="AA2650" s="18"/>
      <c r="AB2650" s="18"/>
      <c r="AC2650" s="24"/>
      <c r="AD2650" s="25"/>
      <c r="AE2650" s="71"/>
      <c r="AF2650" s="72"/>
    </row>
    <row r="2651" spans="23:32" x14ac:dyDescent="0.3">
      <c r="W2651" s="18"/>
      <c r="X2651" s="18"/>
      <c r="Y2651" s="18"/>
      <c r="Z2651" s="18"/>
      <c r="AA2651" s="18"/>
      <c r="AB2651" s="18"/>
      <c r="AC2651" s="24"/>
      <c r="AD2651" s="25"/>
      <c r="AE2651" s="71"/>
      <c r="AF2651" s="72"/>
    </row>
    <row r="2652" spans="23:32" x14ac:dyDescent="0.3">
      <c r="W2652" s="18"/>
      <c r="X2652" s="18"/>
      <c r="Y2652" s="18"/>
      <c r="Z2652" s="18"/>
      <c r="AA2652" s="18"/>
      <c r="AB2652" s="18"/>
      <c r="AC2652" s="24"/>
      <c r="AD2652" s="25"/>
      <c r="AE2652" s="71"/>
      <c r="AF2652" s="72"/>
    </row>
    <row r="2653" spans="23:32" x14ac:dyDescent="0.3">
      <c r="W2653" s="18"/>
      <c r="X2653" s="18"/>
      <c r="Y2653" s="18"/>
      <c r="Z2653" s="18"/>
      <c r="AA2653" s="18"/>
      <c r="AB2653" s="18"/>
      <c r="AC2653" s="24"/>
      <c r="AD2653" s="25"/>
      <c r="AE2653" s="71"/>
      <c r="AF2653" s="72"/>
    </row>
    <row r="2654" spans="23:32" x14ac:dyDescent="0.3">
      <c r="W2654" s="18"/>
      <c r="X2654" s="18"/>
      <c r="Y2654" s="18"/>
      <c r="Z2654" s="18"/>
      <c r="AA2654" s="18"/>
      <c r="AB2654" s="18"/>
      <c r="AC2654" s="24"/>
      <c r="AD2654" s="25"/>
      <c r="AE2654" s="71"/>
      <c r="AF2654" s="72"/>
    </row>
    <row r="2655" spans="23:32" x14ac:dyDescent="0.3">
      <c r="W2655" s="18"/>
      <c r="X2655" s="18"/>
      <c r="Y2655" s="18"/>
      <c r="Z2655" s="18"/>
      <c r="AA2655" s="18"/>
      <c r="AB2655" s="18"/>
      <c r="AC2655" s="24"/>
      <c r="AD2655" s="25"/>
      <c r="AE2655" s="71"/>
      <c r="AF2655" s="72"/>
    </row>
    <row r="2656" spans="23:32" x14ac:dyDescent="0.3">
      <c r="W2656" s="18"/>
      <c r="X2656" s="18"/>
      <c r="Y2656" s="18"/>
      <c r="Z2656" s="18"/>
      <c r="AA2656" s="18"/>
      <c r="AB2656" s="18"/>
      <c r="AC2656" s="24"/>
      <c r="AD2656" s="25"/>
      <c r="AE2656" s="71"/>
      <c r="AF2656" s="72"/>
    </row>
    <row r="2657" spans="23:32" x14ac:dyDescent="0.3">
      <c r="W2657" s="18"/>
      <c r="X2657" s="18"/>
      <c r="Y2657" s="18"/>
      <c r="Z2657" s="18"/>
      <c r="AA2657" s="18"/>
      <c r="AB2657" s="18"/>
      <c r="AC2657" s="24"/>
      <c r="AD2657" s="25"/>
      <c r="AE2657" s="71"/>
      <c r="AF2657" s="72"/>
    </row>
    <row r="2658" spans="23:32" x14ac:dyDescent="0.3">
      <c r="W2658" s="18"/>
      <c r="X2658" s="18"/>
      <c r="Y2658" s="18"/>
      <c r="Z2658" s="18"/>
      <c r="AA2658" s="18"/>
      <c r="AB2658" s="18"/>
      <c r="AC2658" s="24"/>
      <c r="AD2658" s="25"/>
      <c r="AE2658" s="71"/>
      <c r="AF2658" s="72"/>
    </row>
    <row r="2659" spans="23:32" x14ac:dyDescent="0.3">
      <c r="W2659" s="18"/>
      <c r="X2659" s="18"/>
      <c r="Y2659" s="18"/>
      <c r="Z2659" s="18"/>
      <c r="AA2659" s="18"/>
      <c r="AB2659" s="18"/>
      <c r="AC2659" s="24"/>
      <c r="AD2659" s="25"/>
      <c r="AE2659" s="71"/>
      <c r="AF2659" s="72"/>
    </row>
    <row r="2660" spans="23:32" x14ac:dyDescent="0.3">
      <c r="W2660" s="18"/>
      <c r="X2660" s="18"/>
      <c r="Y2660" s="18"/>
      <c r="Z2660" s="18"/>
      <c r="AA2660" s="18"/>
      <c r="AB2660" s="18"/>
      <c r="AC2660" s="24"/>
      <c r="AD2660" s="25"/>
      <c r="AE2660" s="71"/>
      <c r="AF2660" s="72"/>
    </row>
    <row r="2661" spans="23:32" x14ac:dyDescent="0.3">
      <c r="W2661" s="18"/>
      <c r="X2661" s="18"/>
      <c r="Y2661" s="18"/>
      <c r="Z2661" s="18"/>
      <c r="AA2661" s="18"/>
      <c r="AB2661" s="18"/>
      <c r="AC2661" s="24"/>
      <c r="AD2661" s="25"/>
      <c r="AE2661" s="71"/>
      <c r="AF2661" s="72"/>
    </row>
    <row r="2662" spans="23:32" x14ac:dyDescent="0.3">
      <c r="W2662" s="18"/>
      <c r="X2662" s="18"/>
      <c r="Y2662" s="18"/>
      <c r="Z2662" s="18"/>
      <c r="AA2662" s="18"/>
      <c r="AB2662" s="18"/>
      <c r="AC2662" s="24"/>
      <c r="AD2662" s="25"/>
      <c r="AE2662" s="71"/>
      <c r="AF2662" s="72"/>
    </row>
    <row r="2663" spans="23:32" x14ac:dyDescent="0.3">
      <c r="W2663" s="18"/>
      <c r="X2663" s="18"/>
      <c r="Y2663" s="18"/>
      <c r="Z2663" s="18"/>
      <c r="AA2663" s="18"/>
      <c r="AB2663" s="18"/>
      <c r="AC2663" s="24"/>
      <c r="AD2663" s="25"/>
      <c r="AE2663" s="71"/>
      <c r="AF2663" s="72"/>
    </row>
    <row r="2664" spans="23:32" x14ac:dyDescent="0.3">
      <c r="W2664" s="18"/>
      <c r="X2664" s="18"/>
      <c r="Y2664" s="18"/>
      <c r="Z2664" s="18"/>
      <c r="AA2664" s="18"/>
      <c r="AB2664" s="18"/>
      <c r="AC2664" s="24"/>
      <c r="AD2664" s="25"/>
      <c r="AE2664" s="71"/>
      <c r="AF2664" s="72"/>
    </row>
    <row r="2665" spans="23:32" x14ac:dyDescent="0.3">
      <c r="W2665" s="18"/>
      <c r="X2665" s="18"/>
      <c r="Y2665" s="18"/>
      <c r="Z2665" s="18"/>
      <c r="AA2665" s="18"/>
      <c r="AB2665" s="18"/>
      <c r="AC2665" s="24"/>
      <c r="AD2665" s="25"/>
      <c r="AE2665" s="71"/>
      <c r="AF2665" s="72"/>
    </row>
    <row r="2666" spans="23:32" x14ac:dyDescent="0.3">
      <c r="W2666" s="18"/>
      <c r="X2666" s="18"/>
      <c r="Y2666" s="18"/>
      <c r="Z2666" s="18"/>
      <c r="AA2666" s="18"/>
      <c r="AB2666" s="18"/>
      <c r="AC2666" s="24"/>
      <c r="AD2666" s="25"/>
      <c r="AE2666" s="71"/>
      <c r="AF2666" s="72"/>
    </row>
    <row r="2667" spans="23:32" x14ac:dyDescent="0.3">
      <c r="W2667" s="18"/>
      <c r="X2667" s="18"/>
      <c r="Y2667" s="18"/>
      <c r="Z2667" s="18"/>
      <c r="AA2667" s="18"/>
      <c r="AB2667" s="18"/>
      <c r="AC2667" s="24"/>
      <c r="AD2667" s="25"/>
      <c r="AE2667" s="71"/>
      <c r="AF2667" s="72"/>
    </row>
    <row r="2668" spans="23:32" x14ac:dyDescent="0.3">
      <c r="W2668" s="18"/>
      <c r="X2668" s="18"/>
      <c r="Y2668" s="18"/>
      <c r="Z2668" s="18"/>
      <c r="AA2668" s="18"/>
      <c r="AB2668" s="18"/>
      <c r="AC2668" s="24"/>
      <c r="AD2668" s="25"/>
      <c r="AE2668" s="71"/>
      <c r="AF2668" s="72"/>
    </row>
    <row r="2669" spans="23:32" x14ac:dyDescent="0.3">
      <c r="W2669" s="18"/>
      <c r="X2669" s="18"/>
      <c r="Y2669" s="18"/>
      <c r="Z2669" s="18"/>
      <c r="AA2669" s="18"/>
      <c r="AB2669" s="18"/>
      <c r="AC2669" s="24"/>
      <c r="AD2669" s="25"/>
      <c r="AE2669" s="71"/>
      <c r="AF2669" s="72"/>
    </row>
    <row r="2670" spans="23:32" x14ac:dyDescent="0.3">
      <c r="W2670" s="18"/>
      <c r="X2670" s="18"/>
      <c r="Y2670" s="18"/>
      <c r="Z2670" s="18"/>
      <c r="AA2670" s="18"/>
      <c r="AB2670" s="18"/>
      <c r="AC2670" s="24"/>
      <c r="AD2670" s="25"/>
      <c r="AE2670" s="71"/>
      <c r="AF2670" s="72"/>
    </row>
    <row r="2671" spans="23:32" x14ac:dyDescent="0.3">
      <c r="W2671" s="18"/>
      <c r="X2671" s="18"/>
      <c r="Y2671" s="18"/>
      <c r="Z2671" s="18"/>
      <c r="AA2671" s="18"/>
      <c r="AB2671" s="18"/>
      <c r="AC2671" s="24"/>
      <c r="AD2671" s="25"/>
      <c r="AE2671" s="71"/>
      <c r="AF2671" s="72"/>
    </row>
    <row r="2672" spans="23:32" x14ac:dyDescent="0.3">
      <c r="W2672" s="18"/>
      <c r="X2672" s="18"/>
      <c r="Y2672" s="18"/>
      <c r="Z2672" s="18"/>
      <c r="AA2672" s="18"/>
      <c r="AB2672" s="18"/>
      <c r="AC2672" s="24"/>
      <c r="AD2672" s="25"/>
      <c r="AE2672" s="71"/>
      <c r="AF2672" s="72"/>
    </row>
    <row r="2673" spans="23:32" x14ac:dyDescent="0.3">
      <c r="W2673" s="18"/>
      <c r="X2673" s="18"/>
      <c r="Y2673" s="18"/>
      <c r="Z2673" s="18"/>
      <c r="AA2673" s="18"/>
      <c r="AB2673" s="18"/>
      <c r="AC2673" s="24"/>
      <c r="AD2673" s="25"/>
      <c r="AE2673" s="71"/>
      <c r="AF2673" s="72"/>
    </row>
    <row r="2674" spans="23:32" x14ac:dyDescent="0.3">
      <c r="W2674" s="18"/>
      <c r="X2674" s="18"/>
      <c r="Y2674" s="18"/>
      <c r="Z2674" s="18"/>
      <c r="AA2674" s="18"/>
      <c r="AB2674" s="18"/>
      <c r="AC2674" s="24"/>
      <c r="AD2674" s="25"/>
      <c r="AE2674" s="71"/>
      <c r="AF2674" s="72"/>
    </row>
    <row r="2675" spans="23:32" x14ac:dyDescent="0.3">
      <c r="W2675" s="18"/>
      <c r="X2675" s="18"/>
      <c r="Y2675" s="18"/>
      <c r="Z2675" s="18"/>
      <c r="AA2675" s="18"/>
      <c r="AB2675" s="18"/>
      <c r="AC2675" s="24"/>
      <c r="AD2675" s="25"/>
      <c r="AE2675" s="71"/>
      <c r="AF2675" s="72"/>
    </row>
    <row r="2676" spans="23:32" x14ac:dyDescent="0.3">
      <c r="W2676" s="18"/>
      <c r="X2676" s="18"/>
      <c r="Y2676" s="18"/>
      <c r="Z2676" s="18"/>
      <c r="AA2676" s="18"/>
      <c r="AB2676" s="18"/>
      <c r="AC2676" s="24"/>
      <c r="AD2676" s="25"/>
      <c r="AE2676" s="71"/>
      <c r="AF2676" s="72"/>
    </row>
    <row r="2677" spans="23:32" x14ac:dyDescent="0.3">
      <c r="W2677" s="18"/>
      <c r="X2677" s="18"/>
      <c r="Y2677" s="18"/>
      <c r="Z2677" s="18"/>
      <c r="AA2677" s="18"/>
      <c r="AB2677" s="18"/>
      <c r="AC2677" s="24"/>
      <c r="AD2677" s="25"/>
      <c r="AE2677" s="71"/>
      <c r="AF2677" s="72"/>
    </row>
    <row r="2678" spans="23:32" x14ac:dyDescent="0.3">
      <c r="W2678" s="18"/>
      <c r="X2678" s="18"/>
      <c r="Y2678" s="18"/>
      <c r="Z2678" s="18"/>
      <c r="AA2678" s="18"/>
      <c r="AB2678" s="18"/>
      <c r="AC2678" s="24"/>
      <c r="AD2678" s="25"/>
      <c r="AE2678" s="71"/>
      <c r="AF2678" s="72"/>
    </row>
    <row r="2679" spans="23:32" x14ac:dyDescent="0.3">
      <c r="W2679" s="18"/>
      <c r="X2679" s="18"/>
      <c r="Y2679" s="18"/>
      <c r="Z2679" s="18"/>
      <c r="AA2679" s="18"/>
      <c r="AB2679" s="18"/>
      <c r="AC2679" s="24"/>
      <c r="AD2679" s="25"/>
      <c r="AE2679" s="71"/>
      <c r="AF2679" s="72"/>
    </row>
    <row r="2680" spans="23:32" x14ac:dyDescent="0.3">
      <c r="W2680" s="18"/>
      <c r="X2680" s="18"/>
      <c r="Y2680" s="18"/>
      <c r="Z2680" s="18"/>
      <c r="AA2680" s="18"/>
      <c r="AB2680" s="18"/>
      <c r="AC2680" s="24"/>
      <c r="AD2680" s="25"/>
      <c r="AE2680" s="71"/>
      <c r="AF2680" s="72"/>
    </row>
    <row r="2681" spans="23:32" x14ac:dyDescent="0.3">
      <c r="W2681" s="18"/>
      <c r="X2681" s="18"/>
      <c r="Y2681" s="18"/>
      <c r="Z2681" s="18"/>
      <c r="AA2681" s="18"/>
      <c r="AB2681" s="18"/>
      <c r="AC2681" s="24"/>
      <c r="AD2681" s="25"/>
      <c r="AE2681" s="71"/>
      <c r="AF2681" s="72"/>
    </row>
    <row r="2682" spans="23:32" x14ac:dyDescent="0.3">
      <c r="W2682" s="18"/>
      <c r="X2682" s="18"/>
      <c r="Y2682" s="18"/>
      <c r="Z2682" s="18"/>
      <c r="AA2682" s="18"/>
      <c r="AB2682" s="18"/>
      <c r="AC2682" s="24"/>
      <c r="AD2682" s="25"/>
      <c r="AE2682" s="71"/>
      <c r="AF2682" s="72"/>
    </row>
    <row r="2683" spans="23:32" x14ac:dyDescent="0.3">
      <c r="W2683" s="18"/>
      <c r="X2683" s="18"/>
      <c r="Y2683" s="18"/>
      <c r="Z2683" s="18"/>
      <c r="AA2683" s="18"/>
      <c r="AB2683" s="18"/>
      <c r="AC2683" s="24"/>
      <c r="AD2683" s="25"/>
      <c r="AE2683" s="71"/>
      <c r="AF2683" s="72"/>
    </row>
    <row r="2684" spans="23:32" x14ac:dyDescent="0.3">
      <c r="W2684" s="18"/>
      <c r="X2684" s="18"/>
      <c r="Y2684" s="18"/>
      <c r="Z2684" s="18"/>
      <c r="AA2684" s="18"/>
      <c r="AB2684" s="18"/>
      <c r="AC2684" s="24"/>
      <c r="AD2684" s="25"/>
      <c r="AE2684" s="71"/>
      <c r="AF2684" s="72"/>
    </row>
    <row r="2685" spans="23:32" x14ac:dyDescent="0.3">
      <c r="W2685" s="18"/>
      <c r="X2685" s="18"/>
      <c r="Y2685" s="18"/>
      <c r="Z2685" s="18"/>
      <c r="AA2685" s="18"/>
      <c r="AB2685" s="18"/>
      <c r="AC2685" s="24"/>
      <c r="AD2685" s="25"/>
      <c r="AE2685" s="71"/>
      <c r="AF2685" s="72"/>
    </row>
    <row r="2686" spans="23:32" x14ac:dyDescent="0.3">
      <c r="W2686" s="18"/>
      <c r="X2686" s="18"/>
      <c r="Y2686" s="18"/>
      <c r="Z2686" s="18"/>
      <c r="AA2686" s="18"/>
      <c r="AB2686" s="18"/>
      <c r="AC2686" s="24"/>
      <c r="AD2686" s="25"/>
      <c r="AE2686" s="71"/>
      <c r="AF2686" s="72"/>
    </row>
    <row r="2687" spans="23:32" x14ac:dyDescent="0.3">
      <c r="W2687" s="18"/>
      <c r="X2687" s="18"/>
      <c r="Y2687" s="18"/>
      <c r="Z2687" s="18"/>
      <c r="AA2687" s="18"/>
      <c r="AB2687" s="18"/>
      <c r="AC2687" s="24"/>
      <c r="AD2687" s="25"/>
      <c r="AE2687" s="71"/>
      <c r="AF2687" s="72"/>
    </row>
    <row r="2688" spans="23:32" x14ac:dyDescent="0.3">
      <c r="W2688" s="18"/>
      <c r="X2688" s="18"/>
      <c r="Y2688" s="18"/>
      <c r="Z2688" s="18"/>
      <c r="AA2688" s="18"/>
      <c r="AB2688" s="18"/>
      <c r="AC2688" s="24"/>
      <c r="AD2688" s="25"/>
      <c r="AE2688" s="71"/>
      <c r="AF2688" s="72"/>
    </row>
    <row r="2689" spans="23:32" x14ac:dyDescent="0.3">
      <c r="W2689" s="18"/>
      <c r="X2689" s="18"/>
      <c r="Y2689" s="18"/>
      <c r="Z2689" s="18"/>
      <c r="AA2689" s="18"/>
      <c r="AB2689" s="18"/>
      <c r="AC2689" s="24"/>
      <c r="AD2689" s="25"/>
      <c r="AE2689" s="71"/>
      <c r="AF2689" s="72"/>
    </row>
    <row r="2690" spans="23:32" x14ac:dyDescent="0.3">
      <c r="W2690" s="18"/>
      <c r="X2690" s="18"/>
      <c r="Y2690" s="18"/>
      <c r="Z2690" s="18"/>
      <c r="AA2690" s="18"/>
      <c r="AB2690" s="18"/>
      <c r="AC2690" s="24"/>
      <c r="AD2690" s="25"/>
      <c r="AE2690" s="71"/>
      <c r="AF2690" s="72"/>
    </row>
    <row r="2691" spans="23:32" x14ac:dyDescent="0.3">
      <c r="W2691" s="18"/>
      <c r="X2691" s="18"/>
      <c r="Y2691" s="18"/>
      <c r="Z2691" s="18"/>
      <c r="AA2691" s="18"/>
      <c r="AB2691" s="18"/>
      <c r="AC2691" s="24"/>
      <c r="AD2691" s="25"/>
      <c r="AE2691" s="71"/>
      <c r="AF2691" s="72"/>
    </row>
    <row r="2692" spans="23:32" x14ac:dyDescent="0.3">
      <c r="W2692" s="18"/>
      <c r="X2692" s="18"/>
      <c r="Y2692" s="18"/>
      <c r="Z2692" s="18"/>
      <c r="AA2692" s="18"/>
      <c r="AB2692" s="18"/>
      <c r="AC2692" s="24"/>
      <c r="AD2692" s="25"/>
      <c r="AE2692" s="71"/>
      <c r="AF2692" s="72"/>
    </row>
    <row r="2693" spans="23:32" x14ac:dyDescent="0.3">
      <c r="W2693" s="18"/>
      <c r="X2693" s="18"/>
      <c r="Y2693" s="18"/>
      <c r="Z2693" s="18"/>
      <c r="AA2693" s="18"/>
      <c r="AB2693" s="18"/>
      <c r="AC2693" s="24"/>
      <c r="AD2693" s="25"/>
      <c r="AE2693" s="71"/>
      <c r="AF2693" s="72"/>
    </row>
    <row r="2694" spans="23:32" x14ac:dyDescent="0.3">
      <c r="W2694" s="18"/>
      <c r="X2694" s="18"/>
      <c r="Y2694" s="18"/>
      <c r="Z2694" s="18"/>
      <c r="AA2694" s="18"/>
      <c r="AB2694" s="18"/>
      <c r="AC2694" s="24"/>
      <c r="AD2694" s="25"/>
      <c r="AE2694" s="71"/>
      <c r="AF2694" s="72"/>
    </row>
    <row r="2695" spans="23:32" x14ac:dyDescent="0.3">
      <c r="W2695" s="18"/>
      <c r="X2695" s="18"/>
      <c r="Y2695" s="18"/>
      <c r="Z2695" s="18"/>
      <c r="AA2695" s="18"/>
      <c r="AB2695" s="18"/>
      <c r="AC2695" s="24"/>
      <c r="AD2695" s="25"/>
      <c r="AE2695" s="71"/>
      <c r="AF2695" s="72"/>
    </row>
    <row r="2696" spans="23:32" x14ac:dyDescent="0.3">
      <c r="W2696" s="18"/>
      <c r="X2696" s="18"/>
      <c r="Y2696" s="18"/>
      <c r="Z2696" s="18"/>
      <c r="AA2696" s="18"/>
      <c r="AB2696" s="18"/>
      <c r="AC2696" s="24"/>
      <c r="AD2696" s="25"/>
      <c r="AE2696" s="71"/>
      <c r="AF2696" s="72"/>
    </row>
    <row r="2697" spans="23:32" x14ac:dyDescent="0.3">
      <c r="W2697" s="18"/>
      <c r="X2697" s="18"/>
      <c r="Y2697" s="18"/>
      <c r="Z2697" s="18"/>
      <c r="AA2697" s="18"/>
      <c r="AB2697" s="18"/>
      <c r="AC2697" s="24"/>
      <c r="AD2697" s="25"/>
      <c r="AE2697" s="71"/>
      <c r="AF2697" s="72"/>
    </row>
    <row r="2698" spans="23:32" x14ac:dyDescent="0.3">
      <c r="W2698" s="18"/>
      <c r="X2698" s="18"/>
      <c r="Y2698" s="18"/>
      <c r="Z2698" s="18"/>
      <c r="AA2698" s="18"/>
      <c r="AB2698" s="18"/>
      <c r="AC2698" s="24"/>
      <c r="AD2698" s="25"/>
      <c r="AE2698" s="71"/>
      <c r="AF2698" s="72"/>
    </row>
    <row r="2699" spans="23:32" x14ac:dyDescent="0.3">
      <c r="W2699" s="18"/>
      <c r="X2699" s="18"/>
      <c r="Y2699" s="18"/>
      <c r="Z2699" s="18"/>
      <c r="AA2699" s="18"/>
      <c r="AB2699" s="18"/>
      <c r="AC2699" s="24"/>
      <c r="AD2699" s="25"/>
      <c r="AE2699" s="71"/>
      <c r="AF2699" s="72"/>
    </row>
    <row r="2700" spans="23:32" x14ac:dyDescent="0.3">
      <c r="W2700" s="18"/>
      <c r="X2700" s="18"/>
      <c r="Y2700" s="18"/>
      <c r="Z2700" s="18"/>
      <c r="AA2700" s="18"/>
      <c r="AB2700" s="18"/>
      <c r="AC2700" s="24"/>
      <c r="AD2700" s="25"/>
      <c r="AE2700" s="71"/>
      <c r="AF2700" s="72"/>
    </row>
    <row r="2701" spans="23:32" x14ac:dyDescent="0.3">
      <c r="W2701" s="18"/>
      <c r="X2701" s="18"/>
      <c r="Y2701" s="18"/>
      <c r="Z2701" s="18"/>
      <c r="AA2701" s="18"/>
      <c r="AB2701" s="18"/>
      <c r="AC2701" s="24"/>
      <c r="AD2701" s="25"/>
      <c r="AE2701" s="71"/>
      <c r="AF2701" s="72"/>
    </row>
    <row r="2702" spans="23:32" x14ac:dyDescent="0.3">
      <c r="W2702" s="18"/>
      <c r="X2702" s="18"/>
      <c r="Y2702" s="18"/>
      <c r="Z2702" s="18"/>
      <c r="AA2702" s="18"/>
      <c r="AB2702" s="18"/>
      <c r="AC2702" s="24"/>
      <c r="AD2702" s="25"/>
      <c r="AE2702" s="71"/>
      <c r="AF2702" s="72"/>
    </row>
    <row r="2703" spans="23:32" x14ac:dyDescent="0.3">
      <c r="W2703" s="18"/>
      <c r="X2703" s="18"/>
      <c r="Y2703" s="18"/>
      <c r="Z2703" s="18"/>
      <c r="AA2703" s="18"/>
      <c r="AB2703" s="18"/>
      <c r="AC2703" s="24"/>
      <c r="AD2703" s="25"/>
      <c r="AE2703" s="71"/>
      <c r="AF2703" s="72"/>
    </row>
    <row r="2704" spans="23:32" x14ac:dyDescent="0.3">
      <c r="W2704" s="18"/>
      <c r="X2704" s="18"/>
      <c r="Y2704" s="18"/>
      <c r="Z2704" s="18"/>
      <c r="AA2704" s="18"/>
      <c r="AB2704" s="18"/>
      <c r="AC2704" s="24"/>
      <c r="AD2704" s="25"/>
      <c r="AE2704" s="71"/>
      <c r="AF2704" s="72"/>
    </row>
    <row r="2705" spans="23:32" x14ac:dyDescent="0.3">
      <c r="W2705" s="18"/>
      <c r="X2705" s="18"/>
      <c r="Y2705" s="18"/>
      <c r="Z2705" s="18"/>
      <c r="AA2705" s="18"/>
      <c r="AB2705" s="18"/>
      <c r="AC2705" s="24"/>
      <c r="AD2705" s="25"/>
      <c r="AE2705" s="71"/>
      <c r="AF2705" s="72"/>
    </row>
    <row r="2706" spans="23:32" x14ac:dyDescent="0.3">
      <c r="W2706" s="18"/>
      <c r="X2706" s="18"/>
      <c r="Y2706" s="18"/>
      <c r="Z2706" s="18"/>
      <c r="AA2706" s="18"/>
      <c r="AB2706" s="18"/>
      <c r="AC2706" s="24"/>
      <c r="AD2706" s="25"/>
      <c r="AE2706" s="71"/>
      <c r="AF2706" s="72"/>
    </row>
    <row r="2707" spans="23:32" x14ac:dyDescent="0.3">
      <c r="W2707" s="18"/>
      <c r="X2707" s="18"/>
      <c r="Y2707" s="18"/>
      <c r="Z2707" s="18"/>
      <c r="AA2707" s="18"/>
      <c r="AB2707" s="18"/>
      <c r="AC2707" s="24"/>
      <c r="AD2707" s="25"/>
      <c r="AE2707" s="71"/>
      <c r="AF2707" s="72"/>
    </row>
    <row r="2708" spans="23:32" x14ac:dyDescent="0.3">
      <c r="W2708" s="18"/>
      <c r="X2708" s="18"/>
      <c r="Y2708" s="18"/>
      <c r="Z2708" s="18"/>
      <c r="AA2708" s="18"/>
      <c r="AB2708" s="18"/>
      <c r="AC2708" s="24"/>
      <c r="AD2708" s="25"/>
      <c r="AE2708" s="71"/>
      <c r="AF2708" s="72"/>
    </row>
    <row r="2709" spans="23:32" x14ac:dyDescent="0.3">
      <c r="W2709" s="18"/>
      <c r="X2709" s="18"/>
      <c r="Y2709" s="18"/>
      <c r="Z2709" s="18"/>
      <c r="AA2709" s="18"/>
      <c r="AB2709" s="18"/>
      <c r="AC2709" s="24"/>
      <c r="AD2709" s="25"/>
      <c r="AE2709" s="71"/>
      <c r="AF2709" s="72"/>
    </row>
    <row r="2710" spans="23:32" x14ac:dyDescent="0.3">
      <c r="W2710" s="18"/>
      <c r="X2710" s="18"/>
      <c r="Y2710" s="18"/>
      <c r="Z2710" s="18"/>
      <c r="AA2710" s="18"/>
      <c r="AB2710" s="18"/>
      <c r="AC2710" s="24"/>
      <c r="AD2710" s="25"/>
      <c r="AE2710" s="71"/>
      <c r="AF2710" s="72"/>
    </row>
    <row r="2711" spans="23:32" x14ac:dyDescent="0.3">
      <c r="W2711" s="18"/>
      <c r="X2711" s="18"/>
      <c r="Y2711" s="18"/>
      <c r="Z2711" s="18"/>
      <c r="AA2711" s="18"/>
      <c r="AB2711" s="18"/>
      <c r="AC2711" s="24"/>
      <c r="AD2711" s="25"/>
      <c r="AE2711" s="71"/>
      <c r="AF2711" s="72"/>
    </row>
    <row r="2712" spans="23:32" x14ac:dyDescent="0.3">
      <c r="W2712" s="18"/>
      <c r="X2712" s="18"/>
      <c r="Y2712" s="18"/>
      <c r="Z2712" s="18"/>
      <c r="AA2712" s="18"/>
      <c r="AB2712" s="18"/>
      <c r="AC2712" s="24"/>
      <c r="AD2712" s="25"/>
      <c r="AE2712" s="71"/>
      <c r="AF2712" s="72"/>
    </row>
    <row r="2713" spans="23:32" x14ac:dyDescent="0.3">
      <c r="W2713" s="18"/>
      <c r="X2713" s="18"/>
      <c r="Y2713" s="18"/>
      <c r="Z2713" s="18"/>
      <c r="AA2713" s="18"/>
      <c r="AB2713" s="18"/>
      <c r="AC2713" s="24"/>
      <c r="AD2713" s="25"/>
      <c r="AE2713" s="71"/>
      <c r="AF2713" s="72"/>
    </row>
    <row r="2714" spans="23:32" x14ac:dyDescent="0.3">
      <c r="W2714" s="18"/>
      <c r="X2714" s="18"/>
      <c r="Y2714" s="18"/>
      <c r="Z2714" s="18"/>
      <c r="AA2714" s="18"/>
      <c r="AB2714" s="18"/>
      <c r="AC2714" s="24"/>
      <c r="AD2714" s="25"/>
      <c r="AE2714" s="71"/>
      <c r="AF2714" s="72"/>
    </row>
    <row r="2715" spans="23:32" x14ac:dyDescent="0.3">
      <c r="W2715" s="18"/>
      <c r="X2715" s="18"/>
      <c r="Y2715" s="18"/>
      <c r="Z2715" s="18"/>
      <c r="AA2715" s="18"/>
      <c r="AB2715" s="18"/>
      <c r="AC2715" s="24"/>
      <c r="AD2715" s="25"/>
      <c r="AE2715" s="71"/>
      <c r="AF2715" s="72"/>
    </row>
    <row r="2716" spans="23:32" x14ac:dyDescent="0.3">
      <c r="W2716" s="18"/>
      <c r="X2716" s="18"/>
      <c r="Y2716" s="18"/>
      <c r="Z2716" s="18"/>
      <c r="AA2716" s="18"/>
      <c r="AB2716" s="18"/>
      <c r="AC2716" s="24"/>
      <c r="AD2716" s="25"/>
      <c r="AE2716" s="71"/>
      <c r="AF2716" s="72"/>
    </row>
    <row r="2717" spans="23:32" x14ac:dyDescent="0.3">
      <c r="W2717" s="18"/>
      <c r="X2717" s="18"/>
      <c r="Y2717" s="18"/>
      <c r="Z2717" s="18"/>
      <c r="AA2717" s="18"/>
      <c r="AB2717" s="18"/>
      <c r="AC2717" s="24"/>
      <c r="AD2717" s="25"/>
      <c r="AE2717" s="71"/>
      <c r="AF2717" s="72"/>
    </row>
    <row r="2718" spans="23:32" x14ac:dyDescent="0.3">
      <c r="W2718" s="18"/>
      <c r="X2718" s="18"/>
      <c r="Y2718" s="18"/>
      <c r="Z2718" s="18"/>
      <c r="AA2718" s="18"/>
      <c r="AB2718" s="18"/>
      <c r="AC2718" s="24"/>
      <c r="AD2718" s="25"/>
      <c r="AE2718" s="71"/>
      <c r="AF2718" s="72"/>
    </row>
    <row r="2719" spans="23:32" x14ac:dyDescent="0.3">
      <c r="W2719" s="18"/>
      <c r="X2719" s="18"/>
      <c r="Y2719" s="18"/>
      <c r="Z2719" s="18"/>
      <c r="AA2719" s="18"/>
      <c r="AB2719" s="18"/>
      <c r="AC2719" s="24"/>
      <c r="AD2719" s="25"/>
      <c r="AE2719" s="71"/>
      <c r="AF2719" s="72"/>
    </row>
    <row r="2720" spans="23:32" x14ac:dyDescent="0.3">
      <c r="W2720" s="18"/>
      <c r="X2720" s="18"/>
      <c r="Y2720" s="18"/>
      <c r="Z2720" s="18"/>
      <c r="AA2720" s="18"/>
      <c r="AB2720" s="18"/>
      <c r="AC2720" s="24"/>
      <c r="AD2720" s="25"/>
      <c r="AE2720" s="71"/>
      <c r="AF2720" s="72"/>
    </row>
    <row r="2721" spans="23:32" x14ac:dyDescent="0.3">
      <c r="W2721" s="18"/>
      <c r="X2721" s="18"/>
      <c r="Y2721" s="18"/>
      <c r="Z2721" s="18"/>
      <c r="AA2721" s="18"/>
      <c r="AB2721" s="18"/>
      <c r="AC2721" s="24"/>
      <c r="AD2721" s="25"/>
      <c r="AE2721" s="71"/>
      <c r="AF2721" s="72"/>
    </row>
    <row r="2722" spans="23:32" x14ac:dyDescent="0.3">
      <c r="W2722" s="18"/>
      <c r="X2722" s="18"/>
      <c r="Y2722" s="18"/>
      <c r="Z2722" s="18"/>
      <c r="AA2722" s="18"/>
      <c r="AB2722" s="18"/>
      <c r="AC2722" s="24"/>
      <c r="AD2722" s="25"/>
      <c r="AE2722" s="71"/>
      <c r="AF2722" s="72"/>
    </row>
    <row r="2723" spans="23:32" x14ac:dyDescent="0.3">
      <c r="W2723" s="18"/>
      <c r="X2723" s="18"/>
      <c r="Y2723" s="18"/>
      <c r="Z2723" s="18"/>
      <c r="AA2723" s="18"/>
      <c r="AB2723" s="18"/>
      <c r="AC2723" s="24"/>
      <c r="AD2723" s="25"/>
      <c r="AE2723" s="71"/>
      <c r="AF2723" s="72"/>
    </row>
    <row r="2724" spans="23:32" x14ac:dyDescent="0.3">
      <c r="W2724" s="18"/>
      <c r="X2724" s="18"/>
      <c r="Y2724" s="18"/>
      <c r="Z2724" s="18"/>
      <c r="AA2724" s="18"/>
      <c r="AB2724" s="18"/>
      <c r="AC2724" s="24"/>
      <c r="AD2724" s="25"/>
      <c r="AE2724" s="71"/>
      <c r="AF2724" s="72"/>
    </row>
    <row r="2725" spans="23:32" x14ac:dyDescent="0.3">
      <c r="W2725" s="18"/>
      <c r="X2725" s="18"/>
      <c r="Y2725" s="18"/>
      <c r="Z2725" s="18"/>
      <c r="AA2725" s="18"/>
      <c r="AB2725" s="18"/>
      <c r="AC2725" s="24"/>
      <c r="AD2725" s="25"/>
      <c r="AE2725" s="71"/>
      <c r="AF2725" s="72"/>
    </row>
    <row r="2726" spans="23:32" x14ac:dyDescent="0.3">
      <c r="W2726" s="18"/>
      <c r="X2726" s="18"/>
      <c r="Y2726" s="18"/>
      <c r="Z2726" s="18"/>
      <c r="AA2726" s="18"/>
      <c r="AB2726" s="18"/>
      <c r="AC2726" s="24"/>
      <c r="AD2726" s="25"/>
      <c r="AE2726" s="71"/>
      <c r="AF2726" s="72"/>
    </row>
    <row r="2727" spans="23:32" x14ac:dyDescent="0.3">
      <c r="W2727" s="18"/>
      <c r="X2727" s="18"/>
      <c r="Y2727" s="18"/>
      <c r="Z2727" s="18"/>
      <c r="AA2727" s="18"/>
      <c r="AB2727" s="18"/>
      <c r="AC2727" s="24"/>
      <c r="AD2727" s="25"/>
      <c r="AE2727" s="71"/>
      <c r="AF2727" s="72"/>
    </row>
    <row r="2728" spans="23:32" x14ac:dyDescent="0.3">
      <c r="W2728" s="18"/>
      <c r="X2728" s="18"/>
      <c r="Y2728" s="18"/>
      <c r="Z2728" s="18"/>
      <c r="AA2728" s="18"/>
      <c r="AB2728" s="18"/>
      <c r="AC2728" s="24"/>
      <c r="AD2728" s="25"/>
      <c r="AE2728" s="71"/>
      <c r="AF2728" s="72"/>
    </row>
    <row r="2729" spans="23:32" x14ac:dyDescent="0.3">
      <c r="W2729" s="18"/>
      <c r="X2729" s="18"/>
      <c r="Y2729" s="18"/>
      <c r="Z2729" s="18"/>
      <c r="AA2729" s="18"/>
      <c r="AB2729" s="18"/>
      <c r="AC2729" s="24"/>
      <c r="AD2729" s="25"/>
      <c r="AE2729" s="71"/>
      <c r="AF2729" s="72"/>
    </row>
    <row r="2730" spans="23:32" x14ac:dyDescent="0.3">
      <c r="W2730" s="18"/>
      <c r="X2730" s="18"/>
      <c r="Y2730" s="18"/>
      <c r="Z2730" s="18"/>
      <c r="AA2730" s="18"/>
      <c r="AB2730" s="18"/>
      <c r="AC2730" s="24"/>
      <c r="AD2730" s="25"/>
      <c r="AE2730" s="71"/>
      <c r="AF2730" s="72"/>
    </row>
    <row r="2731" spans="23:32" x14ac:dyDescent="0.3">
      <c r="W2731" s="18"/>
      <c r="X2731" s="18"/>
      <c r="Y2731" s="18"/>
      <c r="Z2731" s="18"/>
      <c r="AA2731" s="18"/>
      <c r="AB2731" s="18"/>
      <c r="AC2731" s="24"/>
      <c r="AD2731" s="25"/>
      <c r="AE2731" s="71"/>
      <c r="AF2731" s="72"/>
    </row>
    <row r="2732" spans="23:32" x14ac:dyDescent="0.3">
      <c r="W2732" s="18"/>
      <c r="X2732" s="18"/>
      <c r="Y2732" s="18"/>
      <c r="Z2732" s="18"/>
      <c r="AA2732" s="18"/>
      <c r="AB2732" s="18"/>
      <c r="AC2732" s="24"/>
      <c r="AD2732" s="25"/>
      <c r="AE2732" s="71"/>
      <c r="AF2732" s="72"/>
    </row>
    <row r="2733" spans="23:32" x14ac:dyDescent="0.3">
      <c r="W2733" s="18"/>
      <c r="X2733" s="18"/>
      <c r="Y2733" s="18"/>
      <c r="Z2733" s="18"/>
      <c r="AA2733" s="18"/>
      <c r="AB2733" s="18"/>
      <c r="AC2733" s="24"/>
      <c r="AD2733" s="25"/>
      <c r="AE2733" s="71"/>
      <c r="AF2733" s="72"/>
    </row>
    <row r="2734" spans="23:32" x14ac:dyDescent="0.3">
      <c r="W2734" s="18"/>
      <c r="X2734" s="18"/>
      <c r="Y2734" s="18"/>
      <c r="Z2734" s="18"/>
      <c r="AA2734" s="18"/>
      <c r="AB2734" s="18"/>
      <c r="AC2734" s="24"/>
      <c r="AD2734" s="25"/>
      <c r="AE2734" s="71"/>
      <c r="AF2734" s="72"/>
    </row>
    <row r="2735" spans="23:32" x14ac:dyDescent="0.3">
      <c r="W2735" s="18"/>
      <c r="X2735" s="18"/>
      <c r="Y2735" s="18"/>
      <c r="Z2735" s="18"/>
      <c r="AA2735" s="18"/>
      <c r="AB2735" s="18"/>
      <c r="AC2735" s="24"/>
      <c r="AD2735" s="25"/>
      <c r="AE2735" s="71"/>
      <c r="AF2735" s="72"/>
    </row>
    <row r="2736" spans="23:32" x14ac:dyDescent="0.3">
      <c r="W2736" s="18"/>
      <c r="X2736" s="18"/>
      <c r="Y2736" s="18"/>
      <c r="Z2736" s="18"/>
      <c r="AA2736" s="18"/>
      <c r="AB2736" s="18"/>
      <c r="AC2736" s="24"/>
      <c r="AD2736" s="25"/>
      <c r="AE2736" s="71"/>
      <c r="AF2736" s="72"/>
    </row>
    <row r="2737" spans="23:32" x14ac:dyDescent="0.3">
      <c r="W2737" s="18"/>
      <c r="X2737" s="18"/>
      <c r="Y2737" s="18"/>
      <c r="Z2737" s="18"/>
      <c r="AA2737" s="18"/>
      <c r="AB2737" s="18"/>
      <c r="AC2737" s="24"/>
      <c r="AD2737" s="25"/>
      <c r="AE2737" s="71"/>
      <c r="AF2737" s="72"/>
    </row>
    <row r="2738" spans="23:32" x14ac:dyDescent="0.3">
      <c r="W2738" s="18"/>
      <c r="X2738" s="18"/>
      <c r="Y2738" s="18"/>
      <c r="Z2738" s="18"/>
      <c r="AA2738" s="18"/>
      <c r="AB2738" s="18"/>
      <c r="AC2738" s="24"/>
      <c r="AD2738" s="25"/>
      <c r="AE2738" s="71"/>
      <c r="AF2738" s="72"/>
    </row>
    <row r="2739" spans="23:32" x14ac:dyDescent="0.3">
      <c r="W2739" s="18"/>
      <c r="X2739" s="18"/>
      <c r="Y2739" s="18"/>
      <c r="Z2739" s="18"/>
      <c r="AA2739" s="18"/>
      <c r="AB2739" s="18"/>
      <c r="AC2739" s="24"/>
      <c r="AD2739" s="25"/>
      <c r="AE2739" s="71"/>
      <c r="AF2739" s="72"/>
    </row>
    <row r="2740" spans="23:32" x14ac:dyDescent="0.3">
      <c r="W2740" s="18"/>
      <c r="X2740" s="18"/>
      <c r="Y2740" s="18"/>
      <c r="Z2740" s="18"/>
      <c r="AA2740" s="18"/>
      <c r="AB2740" s="18"/>
      <c r="AC2740" s="24"/>
      <c r="AD2740" s="25"/>
      <c r="AE2740" s="71"/>
      <c r="AF2740" s="72"/>
    </row>
    <row r="2741" spans="23:32" x14ac:dyDescent="0.3">
      <c r="W2741" s="18"/>
      <c r="X2741" s="18"/>
      <c r="Y2741" s="18"/>
      <c r="Z2741" s="18"/>
      <c r="AA2741" s="18"/>
      <c r="AB2741" s="18"/>
      <c r="AC2741" s="24"/>
      <c r="AD2741" s="25"/>
      <c r="AE2741" s="71"/>
      <c r="AF2741" s="72"/>
    </row>
    <row r="2742" spans="23:32" x14ac:dyDescent="0.3">
      <c r="W2742" s="18"/>
      <c r="X2742" s="18"/>
      <c r="Y2742" s="18"/>
      <c r="Z2742" s="18"/>
      <c r="AA2742" s="18"/>
      <c r="AB2742" s="18"/>
      <c r="AC2742" s="24"/>
      <c r="AD2742" s="25"/>
      <c r="AE2742" s="71"/>
      <c r="AF2742" s="72"/>
    </row>
    <row r="2743" spans="23:32" x14ac:dyDescent="0.3">
      <c r="W2743" s="18"/>
      <c r="X2743" s="18"/>
      <c r="Y2743" s="18"/>
      <c r="Z2743" s="18"/>
      <c r="AA2743" s="18"/>
      <c r="AB2743" s="18"/>
      <c r="AC2743" s="24"/>
      <c r="AD2743" s="25"/>
      <c r="AE2743" s="71"/>
      <c r="AF2743" s="72"/>
    </row>
    <row r="2744" spans="23:32" x14ac:dyDescent="0.3">
      <c r="W2744" s="18"/>
      <c r="X2744" s="18"/>
      <c r="Y2744" s="18"/>
      <c r="Z2744" s="18"/>
      <c r="AA2744" s="18"/>
      <c r="AB2744" s="18"/>
      <c r="AC2744" s="24"/>
      <c r="AD2744" s="25"/>
      <c r="AE2744" s="71"/>
      <c r="AF2744" s="72"/>
    </row>
    <row r="2745" spans="23:32" x14ac:dyDescent="0.3">
      <c r="W2745" s="18"/>
      <c r="X2745" s="18"/>
      <c r="Y2745" s="18"/>
      <c r="Z2745" s="18"/>
      <c r="AA2745" s="18"/>
      <c r="AB2745" s="18"/>
      <c r="AC2745" s="24"/>
      <c r="AD2745" s="25"/>
      <c r="AE2745" s="71"/>
      <c r="AF2745" s="72"/>
    </row>
    <row r="2746" spans="23:32" x14ac:dyDescent="0.3">
      <c r="W2746" s="18"/>
      <c r="X2746" s="18"/>
      <c r="Y2746" s="18"/>
      <c r="Z2746" s="18"/>
      <c r="AA2746" s="18"/>
      <c r="AB2746" s="18"/>
      <c r="AC2746" s="24"/>
      <c r="AD2746" s="25"/>
      <c r="AE2746" s="71"/>
      <c r="AF2746" s="72"/>
    </row>
    <row r="2747" spans="23:32" x14ac:dyDescent="0.3">
      <c r="W2747" s="18"/>
      <c r="X2747" s="18"/>
      <c r="Y2747" s="18"/>
      <c r="Z2747" s="18"/>
      <c r="AA2747" s="18"/>
      <c r="AB2747" s="18"/>
      <c r="AC2747" s="24"/>
      <c r="AD2747" s="25"/>
      <c r="AE2747" s="71"/>
      <c r="AF2747" s="72"/>
    </row>
    <row r="2748" spans="23:32" x14ac:dyDescent="0.3">
      <c r="W2748" s="18"/>
      <c r="X2748" s="18"/>
      <c r="Y2748" s="18"/>
      <c r="Z2748" s="18"/>
      <c r="AA2748" s="18"/>
      <c r="AB2748" s="18"/>
      <c r="AC2748" s="24"/>
      <c r="AD2748" s="25"/>
      <c r="AE2748" s="71"/>
      <c r="AF2748" s="72"/>
    </row>
    <row r="2749" spans="23:32" x14ac:dyDescent="0.3">
      <c r="W2749" s="18"/>
      <c r="X2749" s="18"/>
      <c r="Y2749" s="18"/>
      <c r="Z2749" s="18"/>
      <c r="AA2749" s="18"/>
      <c r="AB2749" s="18"/>
      <c r="AC2749" s="24"/>
      <c r="AD2749" s="25"/>
      <c r="AE2749" s="71"/>
      <c r="AF2749" s="72"/>
    </row>
    <row r="2750" spans="23:32" x14ac:dyDescent="0.3">
      <c r="W2750" s="18"/>
      <c r="X2750" s="18"/>
      <c r="Y2750" s="18"/>
      <c r="Z2750" s="18"/>
      <c r="AA2750" s="18"/>
      <c r="AB2750" s="18"/>
      <c r="AC2750" s="24"/>
      <c r="AD2750" s="25"/>
      <c r="AE2750" s="71"/>
      <c r="AF2750" s="72"/>
    </row>
    <row r="2751" spans="23:32" x14ac:dyDescent="0.3">
      <c r="W2751" s="18"/>
      <c r="X2751" s="18"/>
      <c r="Y2751" s="18"/>
      <c r="Z2751" s="18"/>
      <c r="AA2751" s="18"/>
      <c r="AB2751" s="18"/>
      <c r="AC2751" s="24"/>
      <c r="AD2751" s="25"/>
      <c r="AE2751" s="71"/>
      <c r="AF2751" s="72"/>
    </row>
    <row r="2752" spans="23:32" x14ac:dyDescent="0.3">
      <c r="W2752" s="18"/>
      <c r="X2752" s="18"/>
      <c r="Y2752" s="18"/>
      <c r="Z2752" s="18"/>
      <c r="AA2752" s="18"/>
      <c r="AB2752" s="18"/>
      <c r="AC2752" s="24"/>
      <c r="AD2752" s="25"/>
      <c r="AE2752" s="71"/>
      <c r="AF2752" s="72"/>
    </row>
    <row r="2753" spans="23:32" x14ac:dyDescent="0.3">
      <c r="W2753" s="18"/>
      <c r="X2753" s="18"/>
      <c r="Y2753" s="18"/>
      <c r="Z2753" s="18"/>
      <c r="AA2753" s="18"/>
      <c r="AB2753" s="18"/>
      <c r="AC2753" s="24"/>
      <c r="AD2753" s="25"/>
      <c r="AE2753" s="71"/>
      <c r="AF2753" s="72"/>
    </row>
    <row r="2754" spans="23:32" x14ac:dyDescent="0.3">
      <c r="W2754" s="18"/>
      <c r="X2754" s="18"/>
      <c r="Y2754" s="18"/>
      <c r="Z2754" s="18"/>
      <c r="AA2754" s="18"/>
      <c r="AB2754" s="18"/>
      <c r="AC2754" s="24"/>
      <c r="AD2754" s="25"/>
      <c r="AE2754" s="71"/>
      <c r="AF2754" s="72"/>
    </row>
    <row r="2755" spans="23:32" x14ac:dyDescent="0.3">
      <c r="W2755" s="18"/>
      <c r="X2755" s="18"/>
      <c r="Y2755" s="18"/>
      <c r="Z2755" s="18"/>
      <c r="AA2755" s="18"/>
      <c r="AB2755" s="18"/>
      <c r="AC2755" s="24"/>
      <c r="AD2755" s="25"/>
      <c r="AE2755" s="71"/>
      <c r="AF2755" s="72"/>
    </row>
    <row r="2756" spans="23:32" x14ac:dyDescent="0.3">
      <c r="W2756" s="18"/>
      <c r="X2756" s="18"/>
      <c r="Y2756" s="18"/>
      <c r="Z2756" s="18"/>
      <c r="AA2756" s="18"/>
      <c r="AB2756" s="18"/>
      <c r="AC2756" s="24"/>
      <c r="AD2756" s="25"/>
      <c r="AE2756" s="71"/>
      <c r="AF2756" s="72"/>
    </row>
    <row r="2757" spans="23:32" x14ac:dyDescent="0.3">
      <c r="W2757" s="18"/>
      <c r="X2757" s="18"/>
      <c r="Y2757" s="18"/>
      <c r="Z2757" s="18"/>
      <c r="AA2757" s="18"/>
      <c r="AB2757" s="18"/>
      <c r="AC2757" s="24"/>
      <c r="AD2757" s="25"/>
      <c r="AE2757" s="71"/>
      <c r="AF2757" s="72"/>
    </row>
    <row r="2758" spans="23:32" x14ac:dyDescent="0.3">
      <c r="W2758" s="18"/>
      <c r="X2758" s="18"/>
      <c r="Y2758" s="18"/>
      <c r="Z2758" s="18"/>
      <c r="AA2758" s="18"/>
      <c r="AB2758" s="18"/>
      <c r="AC2758" s="24"/>
      <c r="AD2758" s="25"/>
      <c r="AE2758" s="71"/>
      <c r="AF2758" s="72"/>
    </row>
    <row r="2759" spans="23:32" x14ac:dyDescent="0.3">
      <c r="W2759" s="18"/>
      <c r="X2759" s="18"/>
      <c r="Y2759" s="18"/>
      <c r="Z2759" s="18"/>
      <c r="AA2759" s="18"/>
      <c r="AB2759" s="18"/>
      <c r="AC2759" s="24"/>
      <c r="AD2759" s="25"/>
      <c r="AE2759" s="71"/>
      <c r="AF2759" s="72"/>
    </row>
    <row r="2760" spans="23:32" x14ac:dyDescent="0.3">
      <c r="W2760" s="18"/>
      <c r="X2760" s="18"/>
      <c r="Y2760" s="18"/>
      <c r="Z2760" s="18"/>
      <c r="AA2760" s="18"/>
      <c r="AB2760" s="18"/>
      <c r="AC2760" s="24"/>
      <c r="AD2760" s="25"/>
      <c r="AE2760" s="71"/>
      <c r="AF2760" s="72"/>
    </row>
    <row r="2761" spans="23:32" x14ac:dyDescent="0.3">
      <c r="W2761" s="18"/>
      <c r="X2761" s="18"/>
      <c r="Y2761" s="18"/>
      <c r="Z2761" s="18"/>
      <c r="AA2761" s="18"/>
      <c r="AB2761" s="18"/>
      <c r="AC2761" s="24"/>
      <c r="AD2761" s="25"/>
      <c r="AE2761" s="71"/>
      <c r="AF2761" s="72"/>
    </row>
    <row r="2762" spans="23:32" x14ac:dyDescent="0.3">
      <c r="W2762" s="18"/>
      <c r="X2762" s="18"/>
      <c r="Y2762" s="18"/>
      <c r="Z2762" s="18"/>
      <c r="AA2762" s="18"/>
      <c r="AB2762" s="18"/>
      <c r="AC2762" s="24"/>
      <c r="AD2762" s="25"/>
      <c r="AE2762" s="71"/>
      <c r="AF2762" s="72"/>
    </row>
    <row r="2763" spans="23:32" x14ac:dyDescent="0.3">
      <c r="W2763" s="18"/>
      <c r="X2763" s="18"/>
      <c r="Y2763" s="18"/>
      <c r="Z2763" s="18"/>
      <c r="AA2763" s="18"/>
      <c r="AB2763" s="18"/>
      <c r="AC2763" s="24"/>
      <c r="AD2763" s="25"/>
      <c r="AE2763" s="71"/>
      <c r="AF2763" s="72"/>
    </row>
    <row r="2764" spans="23:32" x14ac:dyDescent="0.3">
      <c r="W2764" s="18"/>
      <c r="X2764" s="18"/>
      <c r="Y2764" s="18"/>
      <c r="Z2764" s="18"/>
      <c r="AA2764" s="18"/>
      <c r="AB2764" s="18"/>
      <c r="AC2764" s="24"/>
      <c r="AD2764" s="25"/>
      <c r="AE2764" s="71"/>
      <c r="AF2764" s="72"/>
    </row>
    <row r="2765" spans="23:32" x14ac:dyDescent="0.3">
      <c r="W2765" s="18"/>
      <c r="X2765" s="18"/>
      <c r="Y2765" s="18"/>
      <c r="Z2765" s="18"/>
      <c r="AA2765" s="18"/>
      <c r="AB2765" s="18"/>
      <c r="AC2765" s="24"/>
      <c r="AD2765" s="25"/>
      <c r="AE2765" s="71"/>
      <c r="AF2765" s="72"/>
    </row>
    <row r="2766" spans="23:32" x14ac:dyDescent="0.3">
      <c r="W2766" s="18"/>
      <c r="X2766" s="18"/>
      <c r="Y2766" s="18"/>
      <c r="Z2766" s="18"/>
      <c r="AA2766" s="18"/>
      <c r="AB2766" s="18"/>
      <c r="AC2766" s="24"/>
      <c r="AD2766" s="25"/>
      <c r="AE2766" s="71"/>
      <c r="AF2766" s="72"/>
    </row>
    <row r="2767" spans="23:32" x14ac:dyDescent="0.3">
      <c r="W2767" s="18"/>
      <c r="X2767" s="18"/>
      <c r="Y2767" s="18"/>
      <c r="Z2767" s="18"/>
      <c r="AA2767" s="18"/>
      <c r="AB2767" s="18"/>
      <c r="AC2767" s="24"/>
      <c r="AD2767" s="25"/>
      <c r="AE2767" s="71"/>
      <c r="AF2767" s="72"/>
    </row>
    <row r="2768" spans="23:32" x14ac:dyDescent="0.3">
      <c r="W2768" s="18"/>
      <c r="X2768" s="18"/>
      <c r="Y2768" s="18"/>
      <c r="Z2768" s="18"/>
      <c r="AA2768" s="18"/>
      <c r="AB2768" s="18"/>
      <c r="AC2768" s="24"/>
      <c r="AD2768" s="25"/>
      <c r="AE2768" s="71"/>
      <c r="AF2768" s="72"/>
    </row>
    <row r="2769" spans="23:32" x14ac:dyDescent="0.3">
      <c r="W2769" s="18"/>
      <c r="X2769" s="18"/>
      <c r="Y2769" s="18"/>
      <c r="Z2769" s="18"/>
      <c r="AA2769" s="18"/>
      <c r="AB2769" s="18"/>
      <c r="AC2769" s="24"/>
      <c r="AD2769" s="25"/>
      <c r="AE2769" s="71"/>
      <c r="AF2769" s="72"/>
    </row>
    <row r="2770" spans="23:32" x14ac:dyDescent="0.3">
      <c r="W2770" s="18"/>
      <c r="X2770" s="18"/>
      <c r="Y2770" s="18"/>
      <c r="Z2770" s="18"/>
      <c r="AA2770" s="18"/>
      <c r="AB2770" s="18"/>
      <c r="AC2770" s="24"/>
      <c r="AD2770" s="25"/>
      <c r="AE2770" s="71"/>
      <c r="AF2770" s="72"/>
    </row>
    <row r="2771" spans="23:32" x14ac:dyDescent="0.3">
      <c r="W2771" s="18"/>
      <c r="X2771" s="18"/>
      <c r="Y2771" s="18"/>
      <c r="Z2771" s="18"/>
      <c r="AA2771" s="18"/>
      <c r="AB2771" s="18"/>
      <c r="AC2771" s="24"/>
      <c r="AD2771" s="25"/>
      <c r="AE2771" s="71"/>
      <c r="AF2771" s="72"/>
    </row>
    <row r="2772" spans="23:32" x14ac:dyDescent="0.3">
      <c r="W2772" s="18"/>
      <c r="X2772" s="18"/>
      <c r="Y2772" s="18"/>
      <c r="Z2772" s="18"/>
      <c r="AA2772" s="18"/>
      <c r="AB2772" s="18"/>
      <c r="AC2772" s="24"/>
      <c r="AD2772" s="25"/>
      <c r="AE2772" s="71"/>
      <c r="AF2772" s="72"/>
    </row>
    <row r="2773" spans="23:32" x14ac:dyDescent="0.3">
      <c r="W2773" s="18"/>
      <c r="X2773" s="18"/>
      <c r="Y2773" s="18"/>
      <c r="Z2773" s="18"/>
      <c r="AA2773" s="18"/>
      <c r="AB2773" s="18"/>
      <c r="AC2773" s="24"/>
      <c r="AD2773" s="25"/>
      <c r="AE2773" s="71"/>
      <c r="AF2773" s="72"/>
    </row>
    <row r="2774" spans="23:32" x14ac:dyDescent="0.3">
      <c r="W2774" s="18"/>
      <c r="X2774" s="18"/>
      <c r="Y2774" s="18"/>
      <c r="Z2774" s="18"/>
      <c r="AA2774" s="18"/>
      <c r="AB2774" s="18"/>
      <c r="AC2774" s="24"/>
      <c r="AD2774" s="25"/>
      <c r="AE2774" s="71"/>
      <c r="AF2774" s="72"/>
    </row>
    <row r="2775" spans="23:32" x14ac:dyDescent="0.3">
      <c r="W2775" s="18"/>
      <c r="X2775" s="18"/>
      <c r="Y2775" s="18"/>
      <c r="Z2775" s="18"/>
      <c r="AA2775" s="18"/>
      <c r="AB2775" s="18"/>
      <c r="AC2775" s="24"/>
      <c r="AD2775" s="25"/>
      <c r="AE2775" s="71"/>
      <c r="AF2775" s="72"/>
    </row>
    <row r="2776" spans="23:32" x14ac:dyDescent="0.3">
      <c r="W2776" s="18"/>
      <c r="X2776" s="18"/>
      <c r="Y2776" s="18"/>
      <c r="Z2776" s="18"/>
      <c r="AA2776" s="18"/>
      <c r="AB2776" s="18"/>
      <c r="AC2776" s="24"/>
      <c r="AD2776" s="25"/>
      <c r="AE2776" s="71"/>
      <c r="AF2776" s="72"/>
    </row>
    <row r="2777" spans="23:32" x14ac:dyDescent="0.3">
      <c r="W2777" s="18"/>
      <c r="X2777" s="18"/>
      <c r="Y2777" s="18"/>
      <c r="Z2777" s="18"/>
      <c r="AA2777" s="18"/>
      <c r="AB2777" s="18"/>
      <c r="AC2777" s="24"/>
      <c r="AD2777" s="25"/>
      <c r="AE2777" s="71"/>
      <c r="AF2777" s="72"/>
    </row>
    <row r="2778" spans="23:32" x14ac:dyDescent="0.3">
      <c r="W2778" s="18"/>
      <c r="X2778" s="18"/>
      <c r="Y2778" s="18"/>
      <c r="Z2778" s="18"/>
      <c r="AA2778" s="18"/>
      <c r="AB2778" s="18"/>
      <c r="AC2778" s="24"/>
      <c r="AD2778" s="25"/>
      <c r="AE2778" s="71"/>
      <c r="AF2778" s="72"/>
    </row>
    <row r="2779" spans="23:32" x14ac:dyDescent="0.3">
      <c r="W2779" s="18"/>
      <c r="X2779" s="18"/>
      <c r="Y2779" s="18"/>
      <c r="Z2779" s="18"/>
      <c r="AA2779" s="18"/>
      <c r="AB2779" s="18"/>
      <c r="AC2779" s="24"/>
      <c r="AD2779" s="25"/>
      <c r="AE2779" s="71"/>
      <c r="AF2779" s="72"/>
    </row>
    <row r="2780" spans="23:32" x14ac:dyDescent="0.3">
      <c r="W2780" s="18"/>
      <c r="X2780" s="18"/>
      <c r="Y2780" s="18"/>
      <c r="Z2780" s="18"/>
      <c r="AA2780" s="18"/>
      <c r="AB2780" s="18"/>
      <c r="AC2780" s="24"/>
      <c r="AD2780" s="25"/>
      <c r="AE2780" s="71"/>
      <c r="AF2780" s="72"/>
    </row>
    <row r="2781" spans="23:32" x14ac:dyDescent="0.3">
      <c r="W2781" s="18"/>
      <c r="X2781" s="18"/>
      <c r="Y2781" s="18"/>
      <c r="Z2781" s="18"/>
      <c r="AA2781" s="18"/>
      <c r="AB2781" s="18"/>
      <c r="AC2781" s="24"/>
      <c r="AD2781" s="25"/>
      <c r="AE2781" s="71"/>
      <c r="AF2781" s="72"/>
    </row>
    <row r="2782" spans="23:32" x14ac:dyDescent="0.3">
      <c r="W2782" s="18"/>
      <c r="X2782" s="18"/>
      <c r="Y2782" s="18"/>
      <c r="Z2782" s="18"/>
      <c r="AA2782" s="18"/>
      <c r="AB2782" s="18"/>
      <c r="AC2782" s="24"/>
      <c r="AD2782" s="25"/>
      <c r="AE2782" s="71"/>
      <c r="AF2782" s="72"/>
    </row>
    <row r="2783" spans="23:32" x14ac:dyDescent="0.3">
      <c r="W2783" s="18"/>
      <c r="X2783" s="18"/>
      <c r="Y2783" s="18"/>
      <c r="Z2783" s="18"/>
      <c r="AA2783" s="18"/>
      <c r="AB2783" s="18"/>
      <c r="AC2783" s="24"/>
      <c r="AD2783" s="25"/>
      <c r="AE2783" s="71"/>
      <c r="AF2783" s="72"/>
    </row>
    <row r="2784" spans="23:32" x14ac:dyDescent="0.3">
      <c r="W2784" s="18"/>
      <c r="X2784" s="18"/>
      <c r="Y2784" s="18"/>
      <c r="Z2784" s="18"/>
      <c r="AA2784" s="18"/>
      <c r="AB2784" s="18"/>
      <c r="AC2784" s="24"/>
      <c r="AD2784" s="25"/>
      <c r="AE2784" s="71"/>
      <c r="AF2784" s="72"/>
    </row>
    <row r="2785" spans="23:32" x14ac:dyDescent="0.3">
      <c r="W2785" s="18"/>
      <c r="X2785" s="18"/>
      <c r="Y2785" s="18"/>
      <c r="Z2785" s="18"/>
      <c r="AA2785" s="18"/>
      <c r="AB2785" s="18"/>
      <c r="AC2785" s="24"/>
      <c r="AD2785" s="25"/>
      <c r="AE2785" s="71"/>
      <c r="AF2785" s="72"/>
    </row>
    <row r="2786" spans="23:32" x14ac:dyDescent="0.3">
      <c r="W2786" s="18"/>
      <c r="X2786" s="18"/>
      <c r="Y2786" s="18"/>
      <c r="Z2786" s="18"/>
      <c r="AA2786" s="18"/>
      <c r="AB2786" s="18"/>
      <c r="AC2786" s="24"/>
      <c r="AD2786" s="25"/>
      <c r="AE2786" s="71"/>
      <c r="AF2786" s="72"/>
    </row>
    <row r="2787" spans="23:32" x14ac:dyDescent="0.3">
      <c r="W2787" s="18"/>
      <c r="X2787" s="18"/>
      <c r="Y2787" s="18"/>
      <c r="Z2787" s="18"/>
      <c r="AA2787" s="18"/>
      <c r="AB2787" s="18"/>
      <c r="AC2787" s="24"/>
      <c r="AD2787" s="25"/>
      <c r="AE2787" s="71"/>
      <c r="AF2787" s="72"/>
    </row>
    <row r="2788" spans="23:32" x14ac:dyDescent="0.3">
      <c r="W2788" s="18"/>
      <c r="X2788" s="18"/>
      <c r="Y2788" s="18"/>
      <c r="Z2788" s="18"/>
      <c r="AA2788" s="18"/>
      <c r="AB2788" s="18"/>
      <c r="AC2788" s="24"/>
      <c r="AD2788" s="25"/>
      <c r="AE2788" s="71"/>
      <c r="AF2788" s="72"/>
    </row>
    <row r="2789" spans="23:32" x14ac:dyDescent="0.3">
      <c r="W2789" s="18"/>
      <c r="X2789" s="18"/>
      <c r="Y2789" s="18"/>
      <c r="Z2789" s="18"/>
      <c r="AA2789" s="18"/>
      <c r="AB2789" s="18"/>
      <c r="AC2789" s="24"/>
      <c r="AD2789" s="25"/>
      <c r="AE2789" s="71"/>
      <c r="AF2789" s="72"/>
    </row>
    <row r="2790" spans="23:32" x14ac:dyDescent="0.3">
      <c r="W2790" s="18"/>
      <c r="X2790" s="18"/>
      <c r="Y2790" s="18"/>
      <c r="Z2790" s="18"/>
      <c r="AA2790" s="18"/>
      <c r="AB2790" s="18"/>
      <c r="AC2790" s="24"/>
      <c r="AD2790" s="25"/>
      <c r="AE2790" s="71"/>
      <c r="AF2790" s="72"/>
    </row>
    <row r="2791" spans="23:32" x14ac:dyDescent="0.3">
      <c r="W2791" s="18"/>
      <c r="X2791" s="18"/>
      <c r="Y2791" s="18"/>
      <c r="Z2791" s="18"/>
      <c r="AA2791" s="18"/>
      <c r="AB2791" s="18"/>
      <c r="AC2791" s="24"/>
      <c r="AD2791" s="25"/>
      <c r="AE2791" s="71"/>
      <c r="AF2791" s="72"/>
    </row>
    <row r="2792" spans="23:32" x14ac:dyDescent="0.3">
      <c r="W2792" s="18"/>
      <c r="X2792" s="18"/>
      <c r="Y2792" s="18"/>
      <c r="Z2792" s="18"/>
      <c r="AA2792" s="18"/>
      <c r="AB2792" s="18"/>
      <c r="AC2792" s="24"/>
      <c r="AD2792" s="25"/>
      <c r="AE2792" s="71"/>
      <c r="AF2792" s="72"/>
    </row>
    <row r="2793" spans="23:32" x14ac:dyDescent="0.3">
      <c r="W2793" s="18"/>
      <c r="X2793" s="18"/>
      <c r="Y2793" s="18"/>
      <c r="Z2793" s="18"/>
      <c r="AA2793" s="18"/>
      <c r="AB2793" s="18"/>
      <c r="AC2793" s="24"/>
      <c r="AD2793" s="25"/>
      <c r="AE2793" s="71"/>
      <c r="AF2793" s="72"/>
    </row>
    <row r="2794" spans="23:32" x14ac:dyDescent="0.3">
      <c r="W2794" s="18"/>
      <c r="X2794" s="18"/>
      <c r="Y2794" s="18"/>
      <c r="Z2794" s="18"/>
      <c r="AA2794" s="18"/>
      <c r="AB2794" s="18"/>
      <c r="AC2794" s="24"/>
      <c r="AD2794" s="25"/>
      <c r="AE2794" s="71"/>
      <c r="AF2794" s="72"/>
    </row>
    <row r="2795" spans="23:32" x14ac:dyDescent="0.3">
      <c r="W2795" s="18"/>
      <c r="X2795" s="18"/>
      <c r="Y2795" s="18"/>
      <c r="Z2795" s="18"/>
      <c r="AA2795" s="18"/>
      <c r="AB2795" s="18"/>
      <c r="AC2795" s="24"/>
      <c r="AD2795" s="25"/>
      <c r="AE2795" s="71"/>
      <c r="AF2795" s="72"/>
    </row>
    <row r="2796" spans="23:32" x14ac:dyDescent="0.3">
      <c r="W2796" s="18"/>
      <c r="X2796" s="18"/>
      <c r="Y2796" s="18"/>
      <c r="Z2796" s="18"/>
      <c r="AA2796" s="18"/>
      <c r="AB2796" s="18"/>
      <c r="AC2796" s="24"/>
      <c r="AD2796" s="25"/>
      <c r="AE2796" s="71"/>
      <c r="AF2796" s="72"/>
    </row>
    <row r="2797" spans="23:32" x14ac:dyDescent="0.3">
      <c r="W2797" s="18"/>
      <c r="X2797" s="18"/>
      <c r="Y2797" s="18"/>
      <c r="Z2797" s="18"/>
      <c r="AA2797" s="18"/>
      <c r="AB2797" s="18"/>
      <c r="AC2797" s="24"/>
      <c r="AD2797" s="25"/>
      <c r="AE2797" s="71"/>
      <c r="AF2797" s="72"/>
    </row>
    <row r="2798" spans="23:32" x14ac:dyDescent="0.3">
      <c r="W2798" s="18"/>
      <c r="X2798" s="18"/>
      <c r="Y2798" s="18"/>
      <c r="Z2798" s="18"/>
      <c r="AA2798" s="18"/>
      <c r="AB2798" s="18"/>
      <c r="AC2798" s="24"/>
      <c r="AD2798" s="25"/>
      <c r="AE2798" s="71"/>
      <c r="AF2798" s="72"/>
    </row>
    <row r="2799" spans="23:32" x14ac:dyDescent="0.3">
      <c r="W2799" s="18"/>
      <c r="X2799" s="18"/>
      <c r="Y2799" s="18"/>
      <c r="Z2799" s="18"/>
      <c r="AA2799" s="18"/>
      <c r="AB2799" s="18"/>
      <c r="AC2799" s="24"/>
      <c r="AD2799" s="25"/>
      <c r="AE2799" s="71"/>
      <c r="AF2799" s="72"/>
    </row>
    <row r="2800" spans="23:32" x14ac:dyDescent="0.3">
      <c r="W2800" s="18"/>
      <c r="X2800" s="18"/>
      <c r="Y2800" s="18"/>
      <c r="Z2800" s="18"/>
      <c r="AA2800" s="18"/>
      <c r="AB2800" s="18"/>
      <c r="AC2800" s="24"/>
      <c r="AD2800" s="25"/>
      <c r="AE2800" s="71"/>
      <c r="AF2800" s="72"/>
    </row>
    <row r="2801" spans="23:32" x14ac:dyDescent="0.3">
      <c r="W2801" s="18"/>
      <c r="X2801" s="18"/>
      <c r="Y2801" s="18"/>
      <c r="Z2801" s="18"/>
      <c r="AA2801" s="18"/>
      <c r="AB2801" s="18"/>
      <c r="AC2801" s="24"/>
      <c r="AD2801" s="25"/>
      <c r="AE2801" s="71"/>
      <c r="AF2801" s="72"/>
    </row>
    <row r="2802" spans="23:32" x14ac:dyDescent="0.3">
      <c r="W2802" s="18"/>
      <c r="X2802" s="18"/>
      <c r="Y2802" s="18"/>
      <c r="Z2802" s="18"/>
      <c r="AA2802" s="18"/>
      <c r="AB2802" s="18"/>
      <c r="AC2802" s="24"/>
      <c r="AD2802" s="25"/>
      <c r="AE2802" s="71"/>
      <c r="AF2802" s="72"/>
    </row>
    <row r="2803" spans="23:32" x14ac:dyDescent="0.3">
      <c r="W2803" s="18"/>
      <c r="X2803" s="18"/>
      <c r="Y2803" s="18"/>
      <c r="Z2803" s="18"/>
      <c r="AA2803" s="18"/>
      <c r="AB2803" s="18"/>
      <c r="AC2803" s="24"/>
      <c r="AD2803" s="25"/>
      <c r="AE2803" s="71"/>
      <c r="AF2803" s="72"/>
    </row>
    <row r="2804" spans="23:32" x14ac:dyDescent="0.3">
      <c r="W2804" s="18"/>
      <c r="X2804" s="18"/>
      <c r="Y2804" s="18"/>
      <c r="Z2804" s="18"/>
      <c r="AA2804" s="18"/>
      <c r="AB2804" s="18"/>
      <c r="AC2804" s="24"/>
      <c r="AD2804" s="25"/>
      <c r="AE2804" s="71"/>
      <c r="AF2804" s="72"/>
    </row>
    <row r="2805" spans="23:32" x14ac:dyDescent="0.3">
      <c r="W2805" s="18"/>
      <c r="X2805" s="18"/>
      <c r="Y2805" s="18"/>
      <c r="Z2805" s="18"/>
      <c r="AA2805" s="18"/>
      <c r="AB2805" s="18"/>
      <c r="AC2805" s="24"/>
      <c r="AD2805" s="25"/>
      <c r="AE2805" s="71"/>
      <c r="AF2805" s="72"/>
    </row>
    <row r="2806" spans="23:32" x14ac:dyDescent="0.3">
      <c r="W2806" s="18"/>
      <c r="X2806" s="18"/>
      <c r="Y2806" s="18"/>
      <c r="Z2806" s="18"/>
      <c r="AA2806" s="18"/>
      <c r="AB2806" s="18"/>
      <c r="AC2806" s="24"/>
      <c r="AD2806" s="25"/>
      <c r="AE2806" s="71"/>
      <c r="AF2806" s="72"/>
    </row>
    <row r="2807" spans="23:32" x14ac:dyDescent="0.3">
      <c r="W2807" s="18"/>
      <c r="X2807" s="18"/>
      <c r="Y2807" s="18"/>
      <c r="Z2807" s="18"/>
      <c r="AA2807" s="18"/>
      <c r="AB2807" s="18"/>
      <c r="AC2807" s="24"/>
      <c r="AD2807" s="25"/>
      <c r="AE2807" s="71"/>
      <c r="AF2807" s="72"/>
    </row>
    <row r="2808" spans="23:32" x14ac:dyDescent="0.3">
      <c r="W2808" s="18"/>
      <c r="X2808" s="18"/>
      <c r="Y2808" s="18"/>
      <c r="Z2808" s="18"/>
      <c r="AA2808" s="18"/>
      <c r="AB2808" s="18"/>
      <c r="AC2808" s="24"/>
      <c r="AD2808" s="25"/>
      <c r="AE2808" s="71"/>
      <c r="AF2808" s="72"/>
    </row>
    <row r="2809" spans="23:32" x14ac:dyDescent="0.3">
      <c r="W2809" s="18"/>
      <c r="X2809" s="18"/>
      <c r="Y2809" s="18"/>
      <c r="Z2809" s="18"/>
      <c r="AA2809" s="18"/>
      <c r="AB2809" s="18"/>
      <c r="AC2809" s="24"/>
      <c r="AD2809" s="25"/>
      <c r="AE2809" s="71"/>
      <c r="AF2809" s="72"/>
    </row>
    <row r="2810" spans="23:32" x14ac:dyDescent="0.3">
      <c r="W2810" s="18"/>
      <c r="X2810" s="18"/>
      <c r="Y2810" s="18"/>
      <c r="Z2810" s="18"/>
      <c r="AA2810" s="18"/>
      <c r="AB2810" s="18"/>
      <c r="AC2810" s="24"/>
      <c r="AD2810" s="25"/>
      <c r="AE2810" s="71"/>
      <c r="AF2810" s="72"/>
    </row>
    <row r="2811" spans="23:32" x14ac:dyDescent="0.3">
      <c r="W2811" s="18"/>
      <c r="X2811" s="18"/>
      <c r="Y2811" s="18"/>
      <c r="Z2811" s="18"/>
      <c r="AA2811" s="18"/>
      <c r="AB2811" s="18"/>
      <c r="AC2811" s="24"/>
      <c r="AD2811" s="25"/>
      <c r="AE2811" s="71"/>
      <c r="AF2811" s="72"/>
    </row>
    <row r="2812" spans="23:32" x14ac:dyDescent="0.3">
      <c r="W2812" s="18"/>
      <c r="X2812" s="18"/>
      <c r="Y2812" s="18"/>
      <c r="Z2812" s="18"/>
      <c r="AA2812" s="18"/>
      <c r="AB2812" s="18"/>
      <c r="AC2812" s="24"/>
      <c r="AD2812" s="25"/>
      <c r="AE2812" s="71"/>
      <c r="AF2812" s="72"/>
    </row>
    <row r="2813" spans="23:32" x14ac:dyDescent="0.3">
      <c r="W2813" s="18"/>
      <c r="X2813" s="18"/>
      <c r="Y2813" s="18"/>
      <c r="Z2813" s="18"/>
      <c r="AA2813" s="18"/>
      <c r="AB2813" s="18"/>
      <c r="AC2813" s="24"/>
      <c r="AD2813" s="25"/>
      <c r="AE2813" s="71"/>
      <c r="AF2813" s="72"/>
    </row>
    <row r="2814" spans="23:32" x14ac:dyDescent="0.3">
      <c r="W2814" s="18"/>
      <c r="X2814" s="18"/>
      <c r="Y2814" s="18"/>
      <c r="Z2814" s="18"/>
      <c r="AA2814" s="18"/>
      <c r="AB2814" s="18"/>
      <c r="AC2814" s="24"/>
      <c r="AD2814" s="25"/>
      <c r="AE2814" s="71"/>
      <c r="AF2814" s="72"/>
    </row>
    <row r="2815" spans="23:32" x14ac:dyDescent="0.3">
      <c r="W2815" s="18"/>
      <c r="X2815" s="18"/>
      <c r="Y2815" s="18"/>
      <c r="Z2815" s="18"/>
      <c r="AA2815" s="18"/>
      <c r="AB2815" s="18"/>
      <c r="AC2815" s="24"/>
      <c r="AD2815" s="25"/>
      <c r="AE2815" s="71"/>
      <c r="AF2815" s="72"/>
    </row>
    <row r="2816" spans="23:32" x14ac:dyDescent="0.3">
      <c r="W2816" s="18"/>
      <c r="X2816" s="18"/>
      <c r="Y2816" s="18"/>
      <c r="Z2816" s="18"/>
      <c r="AA2816" s="18"/>
      <c r="AB2816" s="18"/>
      <c r="AC2816" s="24"/>
      <c r="AD2816" s="25"/>
      <c r="AE2816" s="71"/>
      <c r="AF2816" s="72"/>
    </row>
    <row r="2817" spans="23:32" x14ac:dyDescent="0.3">
      <c r="W2817" s="18"/>
      <c r="X2817" s="18"/>
      <c r="Y2817" s="18"/>
      <c r="Z2817" s="18"/>
      <c r="AA2817" s="18"/>
      <c r="AB2817" s="18"/>
      <c r="AC2817" s="24"/>
      <c r="AD2817" s="25"/>
      <c r="AE2817" s="71"/>
      <c r="AF2817" s="72"/>
    </row>
    <row r="2818" spans="23:32" x14ac:dyDescent="0.3">
      <c r="W2818" s="18"/>
      <c r="X2818" s="18"/>
      <c r="Y2818" s="18"/>
      <c r="Z2818" s="18"/>
      <c r="AA2818" s="18"/>
      <c r="AB2818" s="18"/>
      <c r="AC2818" s="24"/>
      <c r="AD2818" s="25"/>
      <c r="AE2818" s="71"/>
      <c r="AF2818" s="72"/>
    </row>
    <row r="2819" spans="23:32" x14ac:dyDescent="0.3">
      <c r="W2819" s="18"/>
      <c r="X2819" s="18"/>
      <c r="Y2819" s="18"/>
      <c r="Z2819" s="18"/>
      <c r="AA2819" s="18"/>
      <c r="AB2819" s="18"/>
      <c r="AC2819" s="24"/>
      <c r="AD2819" s="25"/>
      <c r="AE2819" s="71"/>
      <c r="AF2819" s="72"/>
    </row>
    <row r="2820" spans="23:32" x14ac:dyDescent="0.3">
      <c r="W2820" s="18"/>
      <c r="X2820" s="18"/>
      <c r="Y2820" s="18"/>
      <c r="Z2820" s="18"/>
      <c r="AA2820" s="18"/>
      <c r="AB2820" s="18"/>
      <c r="AC2820" s="24"/>
      <c r="AD2820" s="25"/>
      <c r="AE2820" s="71"/>
      <c r="AF2820" s="72"/>
    </row>
    <row r="2821" spans="23:32" x14ac:dyDescent="0.3">
      <c r="W2821" s="18"/>
      <c r="X2821" s="18"/>
      <c r="Y2821" s="18"/>
      <c r="Z2821" s="18"/>
      <c r="AA2821" s="18"/>
      <c r="AB2821" s="18"/>
      <c r="AC2821" s="24"/>
      <c r="AD2821" s="25"/>
      <c r="AE2821" s="71"/>
      <c r="AF2821" s="72"/>
    </row>
    <row r="2822" spans="23:32" x14ac:dyDescent="0.3">
      <c r="W2822" s="18"/>
      <c r="X2822" s="18"/>
      <c r="Y2822" s="18"/>
      <c r="Z2822" s="18"/>
      <c r="AA2822" s="18"/>
      <c r="AB2822" s="18"/>
      <c r="AC2822" s="24"/>
      <c r="AD2822" s="25"/>
      <c r="AE2822" s="71"/>
      <c r="AF2822" s="72"/>
    </row>
    <row r="2823" spans="23:32" x14ac:dyDescent="0.3">
      <c r="W2823" s="18"/>
      <c r="X2823" s="18"/>
      <c r="Y2823" s="18"/>
      <c r="Z2823" s="18"/>
      <c r="AA2823" s="18"/>
      <c r="AB2823" s="18"/>
      <c r="AC2823" s="24"/>
      <c r="AD2823" s="25"/>
      <c r="AE2823" s="71"/>
      <c r="AF2823" s="72"/>
    </row>
    <row r="2824" spans="23:32" x14ac:dyDescent="0.3">
      <c r="W2824" s="18"/>
      <c r="X2824" s="18"/>
      <c r="Y2824" s="18"/>
      <c r="Z2824" s="18"/>
      <c r="AA2824" s="18"/>
      <c r="AB2824" s="18"/>
      <c r="AC2824" s="24"/>
      <c r="AD2824" s="25"/>
      <c r="AE2824" s="71"/>
      <c r="AF2824" s="72"/>
    </row>
    <row r="2825" spans="23:32" x14ac:dyDescent="0.3">
      <c r="W2825" s="18"/>
      <c r="X2825" s="18"/>
      <c r="Y2825" s="18"/>
      <c r="Z2825" s="18"/>
      <c r="AA2825" s="18"/>
      <c r="AB2825" s="18"/>
      <c r="AC2825" s="24"/>
      <c r="AD2825" s="25"/>
      <c r="AE2825" s="71"/>
      <c r="AF2825" s="72"/>
    </row>
    <row r="2826" spans="23:32" x14ac:dyDescent="0.3">
      <c r="W2826" s="18"/>
      <c r="X2826" s="18"/>
      <c r="Y2826" s="18"/>
      <c r="Z2826" s="18"/>
      <c r="AA2826" s="18"/>
      <c r="AB2826" s="18"/>
      <c r="AC2826" s="24"/>
      <c r="AD2826" s="25"/>
      <c r="AE2826" s="71"/>
      <c r="AF2826" s="72"/>
    </row>
    <row r="2827" spans="23:32" x14ac:dyDescent="0.3">
      <c r="W2827" s="18"/>
      <c r="X2827" s="18"/>
      <c r="Y2827" s="18"/>
      <c r="Z2827" s="18"/>
      <c r="AA2827" s="18"/>
      <c r="AB2827" s="18"/>
      <c r="AC2827" s="24"/>
      <c r="AD2827" s="25"/>
      <c r="AE2827" s="71"/>
      <c r="AF2827" s="72"/>
    </row>
    <row r="2828" spans="23:32" x14ac:dyDescent="0.3">
      <c r="W2828" s="18"/>
      <c r="X2828" s="18"/>
      <c r="Y2828" s="18"/>
      <c r="Z2828" s="18"/>
      <c r="AA2828" s="18"/>
      <c r="AB2828" s="18"/>
      <c r="AC2828" s="24"/>
      <c r="AD2828" s="25"/>
      <c r="AE2828" s="71"/>
      <c r="AF2828" s="72"/>
    </row>
    <row r="2829" spans="23:32" x14ac:dyDescent="0.3">
      <c r="W2829" s="18"/>
      <c r="X2829" s="18"/>
      <c r="Y2829" s="18"/>
      <c r="Z2829" s="18"/>
      <c r="AA2829" s="18"/>
      <c r="AB2829" s="18"/>
      <c r="AC2829" s="24"/>
      <c r="AD2829" s="25"/>
      <c r="AE2829" s="71"/>
      <c r="AF2829" s="72"/>
    </row>
    <row r="2830" spans="23:32" x14ac:dyDescent="0.3">
      <c r="W2830" s="18"/>
      <c r="X2830" s="18"/>
      <c r="Y2830" s="18"/>
      <c r="Z2830" s="18"/>
      <c r="AA2830" s="18"/>
      <c r="AB2830" s="18"/>
      <c r="AC2830" s="24"/>
      <c r="AD2830" s="25"/>
      <c r="AE2830" s="71"/>
      <c r="AF2830" s="72"/>
    </row>
    <row r="2831" spans="23:32" x14ac:dyDescent="0.3">
      <c r="W2831" s="18"/>
      <c r="X2831" s="18"/>
      <c r="Y2831" s="18"/>
      <c r="Z2831" s="18"/>
      <c r="AA2831" s="18"/>
      <c r="AB2831" s="18"/>
      <c r="AC2831" s="24"/>
      <c r="AD2831" s="25"/>
      <c r="AE2831" s="71"/>
      <c r="AF2831" s="72"/>
    </row>
    <row r="2832" spans="23:32" x14ac:dyDescent="0.3">
      <c r="W2832" s="18"/>
      <c r="X2832" s="18"/>
      <c r="Y2832" s="18"/>
      <c r="Z2832" s="18"/>
      <c r="AA2832" s="18"/>
      <c r="AB2832" s="18"/>
      <c r="AC2832" s="24"/>
      <c r="AD2832" s="25"/>
      <c r="AE2832" s="71"/>
      <c r="AF2832" s="72"/>
    </row>
    <row r="2833" spans="23:32" x14ac:dyDescent="0.3">
      <c r="W2833" s="18"/>
      <c r="X2833" s="18"/>
      <c r="Y2833" s="18"/>
      <c r="Z2833" s="18"/>
      <c r="AA2833" s="18"/>
      <c r="AB2833" s="18"/>
      <c r="AC2833" s="24"/>
      <c r="AD2833" s="25"/>
      <c r="AE2833" s="71"/>
      <c r="AF2833" s="72"/>
    </row>
    <row r="2834" spans="23:32" x14ac:dyDescent="0.3">
      <c r="W2834" s="18"/>
      <c r="X2834" s="18"/>
      <c r="Y2834" s="18"/>
      <c r="Z2834" s="18"/>
      <c r="AA2834" s="18"/>
      <c r="AB2834" s="18"/>
      <c r="AC2834" s="24"/>
      <c r="AD2834" s="25"/>
      <c r="AE2834" s="71"/>
      <c r="AF2834" s="72"/>
    </row>
    <row r="2835" spans="23:32" x14ac:dyDescent="0.3">
      <c r="W2835" s="18"/>
      <c r="X2835" s="18"/>
      <c r="Y2835" s="18"/>
      <c r="Z2835" s="18"/>
      <c r="AA2835" s="18"/>
      <c r="AB2835" s="18"/>
      <c r="AC2835" s="24"/>
      <c r="AD2835" s="25"/>
      <c r="AE2835" s="71"/>
      <c r="AF2835" s="72"/>
    </row>
    <row r="2836" spans="23:32" x14ac:dyDescent="0.3">
      <c r="W2836" s="18"/>
      <c r="X2836" s="18"/>
      <c r="Y2836" s="18"/>
      <c r="Z2836" s="18"/>
      <c r="AA2836" s="18"/>
      <c r="AB2836" s="18"/>
      <c r="AC2836" s="24"/>
      <c r="AD2836" s="25"/>
      <c r="AE2836" s="71"/>
      <c r="AF2836" s="72"/>
    </row>
    <row r="2837" spans="23:32" x14ac:dyDescent="0.3">
      <c r="W2837" s="18"/>
      <c r="X2837" s="18"/>
      <c r="Y2837" s="18"/>
      <c r="Z2837" s="18"/>
      <c r="AA2837" s="18"/>
      <c r="AB2837" s="18"/>
      <c r="AC2837" s="24"/>
      <c r="AD2837" s="25"/>
      <c r="AE2837" s="71"/>
      <c r="AF2837" s="72"/>
    </row>
    <row r="2838" spans="23:32" x14ac:dyDescent="0.3">
      <c r="W2838" s="18"/>
      <c r="X2838" s="18"/>
      <c r="Y2838" s="18"/>
      <c r="Z2838" s="18"/>
      <c r="AA2838" s="18"/>
      <c r="AB2838" s="18"/>
      <c r="AC2838" s="24"/>
      <c r="AD2838" s="25"/>
      <c r="AE2838" s="71"/>
      <c r="AF2838" s="72"/>
    </row>
    <row r="2839" spans="23:32" x14ac:dyDescent="0.3">
      <c r="W2839" s="18"/>
      <c r="X2839" s="18"/>
      <c r="Y2839" s="18"/>
      <c r="Z2839" s="18"/>
      <c r="AA2839" s="18"/>
      <c r="AB2839" s="18"/>
      <c r="AC2839" s="24"/>
      <c r="AD2839" s="25"/>
      <c r="AE2839" s="71"/>
      <c r="AF2839" s="72"/>
    </row>
    <row r="2840" spans="23:32" x14ac:dyDescent="0.3">
      <c r="W2840" s="18"/>
      <c r="X2840" s="18"/>
      <c r="Y2840" s="18"/>
      <c r="Z2840" s="18"/>
      <c r="AA2840" s="18"/>
      <c r="AB2840" s="18"/>
      <c r="AC2840" s="24"/>
      <c r="AD2840" s="25"/>
      <c r="AE2840" s="71"/>
      <c r="AF2840" s="72"/>
    </row>
    <row r="2841" spans="23:32" x14ac:dyDescent="0.3">
      <c r="W2841" s="18"/>
      <c r="X2841" s="18"/>
      <c r="Y2841" s="18"/>
      <c r="Z2841" s="18"/>
      <c r="AA2841" s="18"/>
      <c r="AB2841" s="18"/>
      <c r="AC2841" s="24"/>
      <c r="AD2841" s="25"/>
      <c r="AE2841" s="71"/>
      <c r="AF2841" s="72"/>
    </row>
    <row r="2842" spans="23:32" x14ac:dyDescent="0.3">
      <c r="W2842" s="18"/>
      <c r="X2842" s="18"/>
      <c r="Y2842" s="18"/>
      <c r="Z2842" s="18"/>
      <c r="AA2842" s="18"/>
      <c r="AB2842" s="18"/>
      <c r="AC2842" s="24"/>
      <c r="AD2842" s="25"/>
      <c r="AE2842" s="71"/>
      <c r="AF2842" s="72"/>
    </row>
    <row r="2843" spans="23:32" x14ac:dyDescent="0.3">
      <c r="W2843" s="18"/>
      <c r="X2843" s="18"/>
      <c r="Y2843" s="18"/>
      <c r="Z2843" s="18"/>
      <c r="AA2843" s="18"/>
      <c r="AB2843" s="18"/>
      <c r="AC2843" s="24"/>
      <c r="AD2843" s="25"/>
      <c r="AE2843" s="71"/>
      <c r="AF2843" s="72"/>
    </row>
    <row r="2844" spans="23:32" x14ac:dyDescent="0.3">
      <c r="W2844" s="18"/>
      <c r="X2844" s="18"/>
      <c r="Y2844" s="18"/>
      <c r="Z2844" s="18"/>
      <c r="AA2844" s="18"/>
      <c r="AB2844" s="18"/>
      <c r="AC2844" s="24"/>
      <c r="AD2844" s="25"/>
      <c r="AE2844" s="71"/>
      <c r="AF2844" s="72"/>
    </row>
    <row r="2845" spans="23:32" x14ac:dyDescent="0.3">
      <c r="W2845" s="18"/>
      <c r="X2845" s="18"/>
      <c r="Y2845" s="18"/>
      <c r="Z2845" s="18"/>
      <c r="AA2845" s="18"/>
      <c r="AB2845" s="18"/>
      <c r="AC2845" s="24"/>
      <c r="AD2845" s="25"/>
      <c r="AE2845" s="71"/>
      <c r="AF2845" s="72"/>
    </row>
    <row r="2846" spans="23:32" x14ac:dyDescent="0.3">
      <c r="W2846" s="18"/>
      <c r="X2846" s="18"/>
      <c r="Y2846" s="18"/>
      <c r="Z2846" s="18"/>
      <c r="AA2846" s="18"/>
      <c r="AB2846" s="18"/>
      <c r="AC2846" s="24"/>
      <c r="AD2846" s="25"/>
      <c r="AE2846" s="71"/>
      <c r="AF2846" s="72"/>
    </row>
    <row r="2847" spans="23:32" x14ac:dyDescent="0.3">
      <c r="W2847" s="18"/>
      <c r="X2847" s="18"/>
      <c r="Y2847" s="18"/>
      <c r="Z2847" s="18"/>
      <c r="AA2847" s="18"/>
      <c r="AB2847" s="18"/>
      <c r="AC2847" s="24"/>
      <c r="AD2847" s="25"/>
      <c r="AE2847" s="71"/>
      <c r="AF2847" s="72"/>
    </row>
    <row r="2848" spans="23:32" x14ac:dyDescent="0.3">
      <c r="W2848" s="18"/>
      <c r="X2848" s="18"/>
      <c r="Y2848" s="18"/>
      <c r="Z2848" s="18"/>
      <c r="AA2848" s="18"/>
      <c r="AB2848" s="18"/>
      <c r="AC2848" s="24"/>
      <c r="AD2848" s="25"/>
      <c r="AE2848" s="71"/>
      <c r="AF2848" s="72"/>
    </row>
    <row r="2849" spans="23:32" x14ac:dyDescent="0.3">
      <c r="W2849" s="18"/>
      <c r="X2849" s="18"/>
      <c r="Y2849" s="18"/>
      <c r="Z2849" s="18"/>
      <c r="AA2849" s="18"/>
      <c r="AB2849" s="18"/>
      <c r="AC2849" s="24"/>
      <c r="AD2849" s="25"/>
      <c r="AE2849" s="71"/>
      <c r="AF2849" s="72"/>
    </row>
    <row r="2850" spans="23:32" x14ac:dyDescent="0.3">
      <c r="W2850" s="18"/>
      <c r="X2850" s="18"/>
      <c r="Y2850" s="18"/>
      <c r="Z2850" s="18"/>
      <c r="AA2850" s="18"/>
      <c r="AB2850" s="18"/>
      <c r="AC2850" s="24"/>
      <c r="AD2850" s="25"/>
      <c r="AE2850" s="71"/>
      <c r="AF2850" s="72"/>
    </row>
    <row r="2851" spans="23:32" x14ac:dyDescent="0.3">
      <c r="W2851" s="18"/>
      <c r="X2851" s="18"/>
      <c r="Y2851" s="18"/>
      <c r="Z2851" s="18"/>
      <c r="AA2851" s="18"/>
      <c r="AB2851" s="18"/>
      <c r="AC2851" s="24"/>
      <c r="AD2851" s="25"/>
      <c r="AE2851" s="71"/>
      <c r="AF2851" s="72"/>
    </row>
    <row r="2852" spans="23:32" x14ac:dyDescent="0.3">
      <c r="W2852" s="18"/>
      <c r="X2852" s="18"/>
      <c r="Y2852" s="18"/>
      <c r="Z2852" s="18"/>
      <c r="AA2852" s="18"/>
      <c r="AB2852" s="18"/>
      <c r="AC2852" s="24"/>
      <c r="AD2852" s="25"/>
      <c r="AE2852" s="71"/>
      <c r="AF2852" s="72"/>
    </row>
    <row r="2853" spans="23:32" x14ac:dyDescent="0.3">
      <c r="W2853" s="18"/>
      <c r="X2853" s="18"/>
      <c r="Y2853" s="18"/>
      <c r="Z2853" s="18"/>
      <c r="AA2853" s="18"/>
      <c r="AB2853" s="18"/>
      <c r="AC2853" s="24"/>
      <c r="AD2853" s="25"/>
      <c r="AE2853" s="71"/>
      <c r="AF2853" s="72"/>
    </row>
    <row r="2854" spans="23:32" x14ac:dyDescent="0.3">
      <c r="W2854" s="18"/>
      <c r="X2854" s="18"/>
      <c r="Y2854" s="18"/>
      <c r="Z2854" s="18"/>
      <c r="AA2854" s="18"/>
      <c r="AB2854" s="18"/>
      <c r="AC2854" s="24"/>
      <c r="AD2854" s="25"/>
      <c r="AE2854" s="71"/>
      <c r="AF2854" s="72"/>
    </row>
    <row r="2855" spans="23:32" x14ac:dyDescent="0.3">
      <c r="W2855" s="18"/>
      <c r="X2855" s="18"/>
      <c r="Y2855" s="18"/>
      <c r="Z2855" s="18"/>
      <c r="AA2855" s="18"/>
      <c r="AB2855" s="18"/>
      <c r="AC2855" s="24"/>
      <c r="AD2855" s="25"/>
      <c r="AE2855" s="71"/>
      <c r="AF2855" s="72"/>
    </row>
    <row r="2856" spans="23:32" x14ac:dyDescent="0.3">
      <c r="W2856" s="18"/>
      <c r="X2856" s="18"/>
      <c r="Y2856" s="18"/>
      <c r="Z2856" s="18"/>
      <c r="AA2856" s="18"/>
      <c r="AB2856" s="18"/>
      <c r="AC2856" s="24"/>
      <c r="AD2856" s="25"/>
      <c r="AE2856" s="71"/>
      <c r="AF2856" s="72"/>
    </row>
    <row r="2857" spans="23:32" x14ac:dyDescent="0.3">
      <c r="W2857" s="18"/>
      <c r="X2857" s="18"/>
      <c r="Y2857" s="18"/>
      <c r="Z2857" s="18"/>
      <c r="AA2857" s="18"/>
      <c r="AB2857" s="18"/>
      <c r="AC2857" s="24"/>
      <c r="AD2857" s="25"/>
      <c r="AE2857" s="71"/>
      <c r="AF2857" s="72"/>
    </row>
    <row r="2858" spans="23:32" x14ac:dyDescent="0.3">
      <c r="W2858" s="18"/>
      <c r="X2858" s="18"/>
      <c r="Y2858" s="18"/>
      <c r="Z2858" s="18"/>
      <c r="AA2858" s="18"/>
      <c r="AB2858" s="18"/>
      <c r="AC2858" s="24"/>
      <c r="AD2858" s="25"/>
      <c r="AE2858" s="71"/>
      <c r="AF2858" s="72"/>
    </row>
    <row r="2859" spans="23:32" x14ac:dyDescent="0.3">
      <c r="W2859" s="18"/>
      <c r="X2859" s="18"/>
      <c r="Y2859" s="18"/>
      <c r="Z2859" s="18"/>
      <c r="AA2859" s="18"/>
      <c r="AB2859" s="18"/>
      <c r="AC2859" s="24"/>
      <c r="AD2859" s="25"/>
      <c r="AE2859" s="71"/>
      <c r="AF2859" s="72"/>
    </row>
    <row r="2860" spans="23:32" x14ac:dyDescent="0.3">
      <c r="W2860" s="18"/>
      <c r="X2860" s="18"/>
      <c r="Y2860" s="18"/>
      <c r="Z2860" s="18"/>
      <c r="AA2860" s="18"/>
      <c r="AB2860" s="18"/>
      <c r="AC2860" s="24"/>
      <c r="AD2860" s="25"/>
      <c r="AE2860" s="71"/>
      <c r="AF2860" s="72"/>
    </row>
    <row r="2861" spans="23:32" x14ac:dyDescent="0.3">
      <c r="W2861" s="18"/>
      <c r="X2861" s="18"/>
      <c r="Y2861" s="18"/>
      <c r="Z2861" s="18"/>
      <c r="AA2861" s="18"/>
      <c r="AB2861" s="18"/>
      <c r="AC2861" s="24"/>
      <c r="AD2861" s="25"/>
      <c r="AE2861" s="71"/>
      <c r="AF2861" s="72"/>
    </row>
    <row r="2862" spans="23:32" x14ac:dyDescent="0.3">
      <c r="W2862" s="18"/>
      <c r="X2862" s="18"/>
      <c r="Y2862" s="18"/>
      <c r="Z2862" s="18"/>
      <c r="AA2862" s="18"/>
      <c r="AB2862" s="18"/>
      <c r="AC2862" s="24"/>
      <c r="AD2862" s="25"/>
      <c r="AE2862" s="71"/>
      <c r="AF2862" s="72"/>
    </row>
    <row r="2863" spans="23:32" x14ac:dyDescent="0.3">
      <c r="W2863" s="18"/>
      <c r="X2863" s="18"/>
      <c r="Y2863" s="18"/>
      <c r="Z2863" s="18"/>
      <c r="AA2863" s="18"/>
      <c r="AB2863" s="18"/>
      <c r="AC2863" s="24"/>
      <c r="AD2863" s="25"/>
      <c r="AE2863" s="71"/>
      <c r="AF2863" s="72"/>
    </row>
    <row r="2864" spans="23:32" x14ac:dyDescent="0.3">
      <c r="W2864" s="18"/>
      <c r="X2864" s="18"/>
      <c r="Y2864" s="18"/>
      <c r="Z2864" s="18"/>
      <c r="AA2864" s="18"/>
      <c r="AB2864" s="18"/>
      <c r="AC2864" s="24"/>
      <c r="AD2864" s="25"/>
      <c r="AE2864" s="71"/>
      <c r="AF2864" s="72"/>
    </row>
    <row r="2865" spans="23:32" x14ac:dyDescent="0.3">
      <c r="W2865" s="18"/>
      <c r="X2865" s="18"/>
      <c r="Y2865" s="18"/>
      <c r="Z2865" s="18"/>
      <c r="AA2865" s="18"/>
      <c r="AB2865" s="18"/>
      <c r="AC2865" s="24"/>
      <c r="AD2865" s="25"/>
      <c r="AE2865" s="71"/>
      <c r="AF2865" s="72"/>
    </row>
    <row r="2866" spans="23:32" x14ac:dyDescent="0.3">
      <c r="W2866" s="18"/>
      <c r="X2866" s="18"/>
      <c r="Y2866" s="18"/>
      <c r="Z2866" s="18"/>
      <c r="AA2866" s="18"/>
      <c r="AB2866" s="18"/>
      <c r="AC2866" s="24"/>
      <c r="AD2866" s="25"/>
      <c r="AE2866" s="71"/>
      <c r="AF2866" s="72"/>
    </row>
    <row r="2867" spans="23:32" x14ac:dyDescent="0.3">
      <c r="W2867" s="18"/>
      <c r="X2867" s="18"/>
      <c r="Y2867" s="18"/>
      <c r="Z2867" s="18"/>
      <c r="AA2867" s="18"/>
      <c r="AB2867" s="18"/>
      <c r="AC2867" s="24"/>
      <c r="AD2867" s="25"/>
      <c r="AE2867" s="71"/>
      <c r="AF2867" s="72"/>
    </row>
    <row r="2868" spans="23:32" x14ac:dyDescent="0.3">
      <c r="W2868" s="18"/>
      <c r="X2868" s="18"/>
      <c r="Y2868" s="18"/>
      <c r="Z2868" s="18"/>
      <c r="AA2868" s="18"/>
      <c r="AB2868" s="18"/>
      <c r="AC2868" s="24"/>
      <c r="AD2868" s="25"/>
      <c r="AE2868" s="71"/>
      <c r="AF2868" s="72"/>
    </row>
    <row r="2869" spans="23:32" x14ac:dyDescent="0.3">
      <c r="W2869" s="18"/>
      <c r="X2869" s="18"/>
      <c r="Y2869" s="18"/>
      <c r="Z2869" s="18"/>
      <c r="AA2869" s="18"/>
      <c r="AB2869" s="18"/>
      <c r="AC2869" s="24"/>
      <c r="AD2869" s="25"/>
      <c r="AE2869" s="71"/>
      <c r="AF2869" s="72"/>
    </row>
    <row r="2870" spans="23:32" x14ac:dyDescent="0.3">
      <c r="W2870" s="18"/>
      <c r="X2870" s="18"/>
      <c r="Y2870" s="18"/>
      <c r="Z2870" s="18"/>
      <c r="AA2870" s="18"/>
      <c r="AB2870" s="18"/>
      <c r="AC2870" s="24"/>
      <c r="AD2870" s="25"/>
      <c r="AE2870" s="71"/>
      <c r="AF2870" s="72"/>
    </row>
    <row r="2871" spans="23:32" x14ac:dyDescent="0.3">
      <c r="W2871" s="18"/>
      <c r="X2871" s="18"/>
      <c r="Y2871" s="18"/>
      <c r="Z2871" s="18"/>
      <c r="AA2871" s="18"/>
      <c r="AB2871" s="18"/>
      <c r="AC2871" s="24"/>
      <c r="AD2871" s="25"/>
      <c r="AE2871" s="71"/>
      <c r="AF2871" s="72"/>
    </row>
    <row r="2872" spans="23:32" x14ac:dyDescent="0.3">
      <c r="W2872" s="18"/>
      <c r="X2872" s="18"/>
      <c r="Y2872" s="18"/>
      <c r="Z2872" s="18"/>
      <c r="AA2872" s="18"/>
      <c r="AB2872" s="18"/>
      <c r="AC2872" s="24"/>
      <c r="AD2872" s="25"/>
      <c r="AE2872" s="71"/>
      <c r="AF2872" s="72"/>
    </row>
    <row r="2873" spans="23:32" x14ac:dyDescent="0.3">
      <c r="W2873" s="18"/>
      <c r="X2873" s="18"/>
      <c r="Y2873" s="18"/>
      <c r="Z2873" s="18"/>
      <c r="AA2873" s="18"/>
      <c r="AB2873" s="18"/>
      <c r="AC2873" s="24"/>
      <c r="AD2873" s="25"/>
      <c r="AE2873" s="71"/>
      <c r="AF2873" s="72"/>
    </row>
    <row r="2874" spans="23:32" x14ac:dyDescent="0.3">
      <c r="W2874" s="18"/>
      <c r="X2874" s="18"/>
      <c r="Y2874" s="18"/>
      <c r="Z2874" s="18"/>
      <c r="AA2874" s="18"/>
      <c r="AB2874" s="18"/>
      <c r="AC2874" s="24"/>
      <c r="AD2874" s="25"/>
      <c r="AE2874" s="71"/>
      <c r="AF2874" s="72"/>
    </row>
    <row r="2875" spans="23:32" x14ac:dyDescent="0.3">
      <c r="W2875" s="18"/>
      <c r="X2875" s="18"/>
      <c r="Y2875" s="18"/>
      <c r="Z2875" s="18"/>
      <c r="AA2875" s="18"/>
      <c r="AB2875" s="18"/>
      <c r="AC2875" s="24"/>
      <c r="AD2875" s="25"/>
      <c r="AE2875" s="71"/>
      <c r="AF2875" s="72"/>
    </row>
    <row r="2876" spans="23:32" x14ac:dyDescent="0.3">
      <c r="W2876" s="18"/>
      <c r="X2876" s="18"/>
      <c r="Y2876" s="18"/>
      <c r="Z2876" s="18"/>
      <c r="AA2876" s="18"/>
      <c r="AB2876" s="18"/>
      <c r="AC2876" s="24"/>
      <c r="AD2876" s="25"/>
      <c r="AE2876" s="71"/>
      <c r="AF2876" s="72"/>
    </row>
    <row r="2877" spans="23:32" x14ac:dyDescent="0.3">
      <c r="W2877" s="18"/>
      <c r="X2877" s="18"/>
      <c r="Y2877" s="18"/>
      <c r="Z2877" s="18"/>
      <c r="AA2877" s="18"/>
      <c r="AB2877" s="18"/>
      <c r="AC2877" s="24"/>
      <c r="AD2877" s="25"/>
      <c r="AE2877" s="71"/>
      <c r="AF2877" s="72"/>
    </row>
    <row r="2878" spans="23:32" x14ac:dyDescent="0.3">
      <c r="W2878" s="18"/>
      <c r="X2878" s="18"/>
      <c r="Y2878" s="18"/>
      <c r="Z2878" s="18"/>
      <c r="AA2878" s="18"/>
      <c r="AB2878" s="18"/>
      <c r="AC2878" s="24"/>
      <c r="AD2878" s="25"/>
      <c r="AE2878" s="71"/>
      <c r="AF2878" s="72"/>
    </row>
    <row r="2879" spans="23:32" x14ac:dyDescent="0.3">
      <c r="W2879" s="18"/>
      <c r="X2879" s="18"/>
      <c r="Y2879" s="18"/>
      <c r="Z2879" s="18"/>
      <c r="AA2879" s="18"/>
      <c r="AB2879" s="18"/>
      <c r="AC2879" s="24"/>
      <c r="AD2879" s="25"/>
      <c r="AE2879" s="71"/>
      <c r="AF2879" s="72"/>
    </row>
    <row r="2880" spans="23:32" x14ac:dyDescent="0.3">
      <c r="W2880" s="18"/>
      <c r="X2880" s="18"/>
      <c r="Y2880" s="18"/>
      <c r="Z2880" s="18"/>
      <c r="AA2880" s="18"/>
      <c r="AB2880" s="18"/>
      <c r="AC2880" s="24"/>
      <c r="AD2880" s="25"/>
      <c r="AE2880" s="71"/>
      <c r="AF2880" s="72"/>
    </row>
    <row r="2881" spans="23:32" x14ac:dyDescent="0.3">
      <c r="W2881" s="18"/>
      <c r="X2881" s="18"/>
      <c r="Y2881" s="18"/>
      <c r="Z2881" s="18"/>
      <c r="AA2881" s="18"/>
      <c r="AB2881" s="18"/>
      <c r="AC2881" s="24"/>
      <c r="AD2881" s="25"/>
      <c r="AE2881" s="71"/>
      <c r="AF2881" s="72"/>
    </row>
    <row r="2882" spans="23:32" x14ac:dyDescent="0.3">
      <c r="W2882" s="18"/>
      <c r="X2882" s="18"/>
      <c r="Y2882" s="18"/>
      <c r="Z2882" s="18"/>
      <c r="AA2882" s="18"/>
      <c r="AB2882" s="18"/>
      <c r="AC2882" s="24"/>
      <c r="AD2882" s="25"/>
      <c r="AE2882" s="71"/>
      <c r="AF2882" s="72"/>
    </row>
    <row r="2883" spans="23:32" x14ac:dyDescent="0.3">
      <c r="W2883" s="18"/>
      <c r="X2883" s="18"/>
      <c r="Y2883" s="18"/>
      <c r="Z2883" s="18"/>
      <c r="AA2883" s="18"/>
      <c r="AB2883" s="18"/>
      <c r="AC2883" s="24"/>
      <c r="AD2883" s="25"/>
      <c r="AE2883" s="71"/>
      <c r="AF2883" s="72"/>
    </row>
    <row r="2884" spans="23:32" x14ac:dyDescent="0.3">
      <c r="W2884" s="18"/>
      <c r="X2884" s="18"/>
      <c r="Y2884" s="18"/>
      <c r="Z2884" s="18"/>
      <c r="AA2884" s="18"/>
      <c r="AB2884" s="18"/>
      <c r="AC2884" s="24"/>
      <c r="AD2884" s="25"/>
      <c r="AE2884" s="71"/>
      <c r="AF2884" s="72"/>
    </row>
    <row r="2885" spans="23:32" x14ac:dyDescent="0.3">
      <c r="W2885" s="18"/>
      <c r="X2885" s="18"/>
      <c r="Y2885" s="18"/>
      <c r="Z2885" s="18"/>
      <c r="AA2885" s="18"/>
      <c r="AB2885" s="18"/>
      <c r="AC2885" s="24"/>
      <c r="AD2885" s="25"/>
      <c r="AE2885" s="71"/>
      <c r="AF2885" s="72"/>
    </row>
    <row r="2886" spans="23:32" x14ac:dyDescent="0.3">
      <c r="W2886" s="18"/>
      <c r="X2886" s="18"/>
      <c r="Y2886" s="18"/>
      <c r="Z2886" s="18"/>
      <c r="AA2886" s="18"/>
      <c r="AB2886" s="18"/>
      <c r="AC2886" s="24"/>
      <c r="AD2886" s="25"/>
      <c r="AE2886" s="71"/>
      <c r="AF2886" s="72"/>
    </row>
    <row r="2887" spans="23:32" x14ac:dyDescent="0.3">
      <c r="W2887" s="18"/>
      <c r="X2887" s="18"/>
      <c r="Y2887" s="18"/>
      <c r="Z2887" s="18"/>
      <c r="AA2887" s="18"/>
      <c r="AB2887" s="18"/>
      <c r="AC2887" s="24"/>
      <c r="AD2887" s="25"/>
      <c r="AE2887" s="71"/>
      <c r="AF2887" s="72"/>
    </row>
    <row r="2888" spans="23:32" x14ac:dyDescent="0.3">
      <c r="W2888" s="18"/>
      <c r="X2888" s="18"/>
      <c r="Y2888" s="18"/>
      <c r="Z2888" s="18"/>
      <c r="AA2888" s="18"/>
      <c r="AB2888" s="18"/>
      <c r="AC2888" s="24"/>
      <c r="AD2888" s="25"/>
      <c r="AE2888" s="71"/>
      <c r="AF2888" s="72"/>
    </row>
    <row r="2889" spans="23:32" x14ac:dyDescent="0.3">
      <c r="W2889" s="18"/>
      <c r="X2889" s="18"/>
      <c r="Y2889" s="18"/>
      <c r="Z2889" s="18"/>
      <c r="AA2889" s="18"/>
      <c r="AB2889" s="18"/>
      <c r="AC2889" s="24"/>
      <c r="AD2889" s="25"/>
      <c r="AE2889" s="71"/>
      <c r="AF2889" s="72"/>
    </row>
    <row r="2890" spans="23:32" x14ac:dyDescent="0.3">
      <c r="W2890" s="18"/>
      <c r="X2890" s="18"/>
      <c r="Y2890" s="18"/>
      <c r="Z2890" s="18"/>
      <c r="AA2890" s="18"/>
      <c r="AB2890" s="18"/>
      <c r="AC2890" s="24"/>
      <c r="AD2890" s="25"/>
      <c r="AE2890" s="71"/>
      <c r="AF2890" s="72"/>
    </row>
    <row r="2891" spans="23:32" x14ac:dyDescent="0.3">
      <c r="W2891" s="18"/>
      <c r="X2891" s="18"/>
      <c r="Y2891" s="18"/>
      <c r="Z2891" s="18"/>
      <c r="AA2891" s="18"/>
      <c r="AB2891" s="18"/>
      <c r="AC2891" s="24"/>
      <c r="AD2891" s="25"/>
      <c r="AE2891" s="71"/>
      <c r="AF2891" s="72"/>
    </row>
    <row r="2892" spans="23:32" x14ac:dyDescent="0.3">
      <c r="W2892" s="18"/>
      <c r="X2892" s="18"/>
      <c r="Y2892" s="18"/>
      <c r="Z2892" s="18"/>
      <c r="AA2892" s="18"/>
      <c r="AB2892" s="18"/>
      <c r="AC2892" s="24"/>
      <c r="AD2892" s="25"/>
      <c r="AE2892" s="71"/>
      <c r="AF2892" s="72"/>
    </row>
    <row r="2893" spans="23:32" x14ac:dyDescent="0.3">
      <c r="W2893" s="18"/>
      <c r="X2893" s="18"/>
      <c r="Y2893" s="18"/>
      <c r="Z2893" s="18"/>
      <c r="AA2893" s="18"/>
      <c r="AB2893" s="18"/>
      <c r="AC2893" s="24"/>
      <c r="AD2893" s="25"/>
      <c r="AE2893" s="71"/>
      <c r="AF2893" s="72"/>
    </row>
    <row r="2894" spans="23:32" x14ac:dyDescent="0.3">
      <c r="W2894" s="18"/>
      <c r="X2894" s="18"/>
      <c r="Y2894" s="18"/>
      <c r="Z2894" s="18"/>
      <c r="AA2894" s="18"/>
      <c r="AB2894" s="18"/>
      <c r="AC2894" s="24"/>
      <c r="AD2894" s="25"/>
      <c r="AE2894" s="71"/>
      <c r="AF2894" s="72"/>
    </row>
    <row r="2895" spans="23:32" x14ac:dyDescent="0.3">
      <c r="W2895" s="18"/>
      <c r="X2895" s="18"/>
      <c r="Y2895" s="18"/>
      <c r="Z2895" s="18"/>
      <c r="AA2895" s="18"/>
      <c r="AB2895" s="18"/>
      <c r="AC2895" s="24"/>
      <c r="AD2895" s="25"/>
      <c r="AE2895" s="71"/>
      <c r="AF2895" s="72"/>
    </row>
    <row r="2896" spans="23:32" x14ac:dyDescent="0.3">
      <c r="W2896" s="18"/>
      <c r="X2896" s="18"/>
      <c r="Y2896" s="18"/>
      <c r="Z2896" s="18"/>
      <c r="AA2896" s="18"/>
      <c r="AB2896" s="18"/>
      <c r="AC2896" s="24"/>
      <c r="AD2896" s="25"/>
      <c r="AE2896" s="71"/>
      <c r="AF2896" s="72"/>
    </row>
    <row r="2897" spans="23:32" x14ac:dyDescent="0.3">
      <c r="W2897" s="18"/>
      <c r="X2897" s="18"/>
      <c r="Y2897" s="18"/>
      <c r="Z2897" s="18"/>
      <c r="AA2897" s="18"/>
      <c r="AB2897" s="18"/>
      <c r="AC2897" s="24"/>
      <c r="AD2897" s="25"/>
      <c r="AE2897" s="71"/>
      <c r="AF2897" s="72"/>
    </row>
    <row r="2898" spans="23:32" x14ac:dyDescent="0.3">
      <c r="W2898" s="18"/>
      <c r="X2898" s="18"/>
      <c r="Y2898" s="18"/>
      <c r="Z2898" s="18"/>
      <c r="AA2898" s="18"/>
      <c r="AB2898" s="18"/>
      <c r="AC2898" s="24"/>
      <c r="AD2898" s="25"/>
      <c r="AE2898" s="71"/>
      <c r="AF2898" s="72"/>
    </row>
    <row r="2899" spans="23:32" x14ac:dyDescent="0.3">
      <c r="W2899" s="18"/>
      <c r="X2899" s="18"/>
      <c r="Y2899" s="18"/>
      <c r="Z2899" s="18"/>
      <c r="AA2899" s="18"/>
      <c r="AB2899" s="18"/>
      <c r="AC2899" s="24"/>
      <c r="AD2899" s="25"/>
      <c r="AE2899" s="71"/>
      <c r="AF2899" s="72"/>
    </row>
    <row r="2900" spans="23:32" x14ac:dyDescent="0.3">
      <c r="W2900" s="18"/>
      <c r="X2900" s="18"/>
      <c r="Y2900" s="18"/>
      <c r="Z2900" s="18"/>
      <c r="AA2900" s="18"/>
      <c r="AB2900" s="18"/>
      <c r="AC2900" s="24"/>
      <c r="AD2900" s="25"/>
      <c r="AE2900" s="71"/>
      <c r="AF2900" s="72"/>
    </row>
    <row r="2901" spans="23:32" x14ac:dyDescent="0.3">
      <c r="W2901" s="18"/>
      <c r="X2901" s="18"/>
      <c r="Y2901" s="18"/>
      <c r="Z2901" s="18"/>
      <c r="AA2901" s="18"/>
      <c r="AB2901" s="18"/>
      <c r="AC2901" s="24"/>
      <c r="AD2901" s="25"/>
      <c r="AE2901" s="71"/>
      <c r="AF2901" s="72"/>
    </row>
    <row r="2902" spans="23:32" x14ac:dyDescent="0.3">
      <c r="W2902" s="18"/>
      <c r="X2902" s="18"/>
      <c r="Y2902" s="18"/>
      <c r="Z2902" s="18"/>
      <c r="AA2902" s="18"/>
      <c r="AB2902" s="18"/>
      <c r="AC2902" s="24"/>
      <c r="AD2902" s="25"/>
      <c r="AE2902" s="71"/>
      <c r="AF2902" s="72"/>
    </row>
    <row r="2903" spans="23:32" x14ac:dyDescent="0.3">
      <c r="W2903" s="18"/>
      <c r="X2903" s="18"/>
      <c r="Y2903" s="18"/>
      <c r="Z2903" s="18"/>
      <c r="AA2903" s="18"/>
      <c r="AB2903" s="18"/>
      <c r="AC2903" s="24"/>
      <c r="AD2903" s="25"/>
      <c r="AE2903" s="71"/>
      <c r="AF2903" s="72"/>
    </row>
    <row r="2904" spans="23:32" x14ac:dyDescent="0.3">
      <c r="W2904" s="18"/>
      <c r="X2904" s="18"/>
      <c r="Y2904" s="18"/>
      <c r="Z2904" s="18"/>
      <c r="AA2904" s="18"/>
      <c r="AB2904" s="18"/>
      <c r="AC2904" s="24"/>
      <c r="AD2904" s="25"/>
      <c r="AE2904" s="71"/>
      <c r="AF2904" s="72"/>
    </row>
    <row r="2905" spans="23:32" x14ac:dyDescent="0.3">
      <c r="W2905" s="18"/>
      <c r="X2905" s="18"/>
      <c r="Y2905" s="18"/>
      <c r="Z2905" s="18"/>
      <c r="AA2905" s="18"/>
      <c r="AB2905" s="18"/>
      <c r="AC2905" s="24"/>
      <c r="AD2905" s="25"/>
      <c r="AE2905" s="71"/>
      <c r="AF2905" s="72"/>
    </row>
    <row r="2906" spans="23:32" x14ac:dyDescent="0.3">
      <c r="W2906" s="18"/>
      <c r="X2906" s="18"/>
      <c r="Y2906" s="18"/>
      <c r="Z2906" s="18"/>
      <c r="AA2906" s="18"/>
      <c r="AB2906" s="18"/>
      <c r="AC2906" s="24"/>
      <c r="AD2906" s="25"/>
      <c r="AE2906" s="71"/>
      <c r="AF2906" s="72"/>
    </row>
    <row r="2907" spans="23:32" x14ac:dyDescent="0.3">
      <c r="W2907" s="18"/>
      <c r="X2907" s="18"/>
      <c r="Y2907" s="18"/>
      <c r="Z2907" s="18"/>
      <c r="AA2907" s="18"/>
      <c r="AB2907" s="18"/>
      <c r="AC2907" s="24"/>
      <c r="AD2907" s="25"/>
      <c r="AE2907" s="71"/>
      <c r="AF2907" s="72"/>
    </row>
    <row r="2908" spans="23:32" x14ac:dyDescent="0.3">
      <c r="W2908" s="18"/>
      <c r="X2908" s="18"/>
      <c r="Y2908" s="18"/>
      <c r="Z2908" s="18"/>
      <c r="AA2908" s="18"/>
      <c r="AB2908" s="18"/>
      <c r="AC2908" s="24"/>
      <c r="AD2908" s="25"/>
      <c r="AE2908" s="71"/>
      <c r="AF2908" s="72"/>
    </row>
    <row r="2909" spans="23:32" x14ac:dyDescent="0.3">
      <c r="W2909" s="18"/>
      <c r="X2909" s="18"/>
      <c r="Y2909" s="18"/>
      <c r="Z2909" s="18"/>
      <c r="AA2909" s="18"/>
      <c r="AB2909" s="18"/>
      <c r="AC2909" s="24"/>
      <c r="AD2909" s="25"/>
      <c r="AE2909" s="71"/>
      <c r="AF2909" s="72"/>
    </row>
    <row r="2910" spans="23:32" x14ac:dyDescent="0.3">
      <c r="W2910" s="18"/>
      <c r="X2910" s="18"/>
      <c r="Y2910" s="18"/>
      <c r="Z2910" s="18"/>
      <c r="AA2910" s="18"/>
      <c r="AB2910" s="18"/>
      <c r="AC2910" s="24"/>
      <c r="AD2910" s="25"/>
      <c r="AE2910" s="71"/>
      <c r="AF2910" s="72"/>
    </row>
    <row r="2911" spans="23:32" x14ac:dyDescent="0.3">
      <c r="W2911" s="18"/>
      <c r="X2911" s="18"/>
      <c r="Y2911" s="18"/>
      <c r="Z2911" s="18"/>
      <c r="AA2911" s="18"/>
      <c r="AB2911" s="18"/>
      <c r="AC2911" s="24"/>
      <c r="AD2911" s="25"/>
      <c r="AE2911" s="71"/>
      <c r="AF2911" s="72"/>
    </row>
    <row r="2912" spans="23:32" x14ac:dyDescent="0.3">
      <c r="W2912" s="18"/>
      <c r="X2912" s="18"/>
      <c r="Y2912" s="18"/>
      <c r="Z2912" s="18"/>
      <c r="AA2912" s="18"/>
      <c r="AB2912" s="18"/>
      <c r="AC2912" s="24"/>
      <c r="AD2912" s="25"/>
      <c r="AE2912" s="71"/>
      <c r="AF2912" s="72"/>
    </row>
    <row r="2913" spans="23:32" x14ac:dyDescent="0.3">
      <c r="W2913" s="18"/>
      <c r="X2913" s="18"/>
      <c r="Y2913" s="18"/>
      <c r="Z2913" s="18"/>
      <c r="AA2913" s="18"/>
      <c r="AB2913" s="18"/>
      <c r="AC2913" s="24"/>
      <c r="AD2913" s="25"/>
      <c r="AE2913" s="71"/>
      <c r="AF2913" s="72"/>
    </row>
    <row r="2914" spans="23:32" x14ac:dyDescent="0.3">
      <c r="W2914" s="18"/>
      <c r="X2914" s="18"/>
      <c r="Y2914" s="18"/>
      <c r="Z2914" s="18"/>
      <c r="AA2914" s="18"/>
      <c r="AB2914" s="18"/>
      <c r="AC2914" s="24"/>
      <c r="AD2914" s="25"/>
      <c r="AE2914" s="71"/>
      <c r="AF2914" s="72"/>
    </row>
    <row r="2915" spans="23:32" x14ac:dyDescent="0.3">
      <c r="W2915" s="18"/>
      <c r="X2915" s="18"/>
      <c r="Y2915" s="18"/>
      <c r="Z2915" s="18"/>
      <c r="AA2915" s="18"/>
      <c r="AB2915" s="18"/>
      <c r="AC2915" s="24"/>
      <c r="AD2915" s="25"/>
      <c r="AE2915" s="71"/>
      <c r="AF2915" s="72"/>
    </row>
    <row r="2916" spans="23:32" x14ac:dyDescent="0.3">
      <c r="W2916" s="18"/>
      <c r="X2916" s="18"/>
      <c r="Y2916" s="18"/>
      <c r="Z2916" s="18"/>
      <c r="AA2916" s="18"/>
      <c r="AB2916" s="18"/>
      <c r="AC2916" s="24"/>
      <c r="AD2916" s="25"/>
      <c r="AE2916" s="71"/>
      <c r="AF2916" s="72"/>
    </row>
    <row r="2917" spans="23:32" x14ac:dyDescent="0.3">
      <c r="W2917" s="18"/>
      <c r="X2917" s="18"/>
      <c r="Y2917" s="18"/>
      <c r="Z2917" s="18"/>
      <c r="AA2917" s="18"/>
      <c r="AB2917" s="18"/>
      <c r="AC2917" s="24"/>
      <c r="AD2917" s="25"/>
      <c r="AE2917" s="71"/>
      <c r="AF2917" s="72"/>
    </row>
    <row r="2918" spans="23:32" x14ac:dyDescent="0.3">
      <c r="W2918" s="18"/>
      <c r="X2918" s="18"/>
      <c r="Y2918" s="18"/>
      <c r="Z2918" s="18"/>
      <c r="AA2918" s="18"/>
      <c r="AB2918" s="18"/>
      <c r="AC2918" s="24"/>
      <c r="AD2918" s="25"/>
      <c r="AE2918" s="71"/>
      <c r="AF2918" s="72"/>
    </row>
    <row r="2919" spans="23:32" x14ac:dyDescent="0.3">
      <c r="W2919" s="18"/>
      <c r="X2919" s="18"/>
      <c r="Y2919" s="18"/>
      <c r="Z2919" s="18"/>
      <c r="AA2919" s="18"/>
      <c r="AB2919" s="18"/>
      <c r="AC2919" s="24"/>
      <c r="AD2919" s="25"/>
      <c r="AE2919" s="71"/>
      <c r="AF2919" s="72"/>
    </row>
    <row r="2920" spans="23:32" x14ac:dyDescent="0.3">
      <c r="W2920" s="18"/>
      <c r="X2920" s="18"/>
      <c r="Y2920" s="18"/>
      <c r="Z2920" s="18"/>
      <c r="AA2920" s="18"/>
      <c r="AB2920" s="18"/>
      <c r="AC2920" s="24"/>
      <c r="AD2920" s="25"/>
      <c r="AE2920" s="71"/>
      <c r="AF2920" s="72"/>
    </row>
    <row r="2921" spans="23:32" x14ac:dyDescent="0.3">
      <c r="W2921" s="18"/>
      <c r="X2921" s="18"/>
      <c r="Y2921" s="18"/>
      <c r="Z2921" s="18"/>
      <c r="AA2921" s="18"/>
      <c r="AB2921" s="18"/>
      <c r="AC2921" s="24"/>
      <c r="AD2921" s="25"/>
      <c r="AE2921" s="71"/>
      <c r="AF2921" s="72"/>
    </row>
    <row r="2922" spans="23:32" x14ac:dyDescent="0.3">
      <c r="W2922" s="18"/>
      <c r="X2922" s="18"/>
      <c r="Y2922" s="18"/>
      <c r="Z2922" s="18"/>
      <c r="AA2922" s="18"/>
      <c r="AB2922" s="18"/>
      <c r="AC2922" s="24"/>
      <c r="AD2922" s="25"/>
      <c r="AE2922" s="71"/>
      <c r="AF2922" s="72"/>
    </row>
    <row r="2923" spans="23:32" x14ac:dyDescent="0.3">
      <c r="W2923" s="18"/>
      <c r="X2923" s="18"/>
      <c r="Y2923" s="18"/>
      <c r="Z2923" s="18"/>
      <c r="AA2923" s="18"/>
      <c r="AB2923" s="18"/>
      <c r="AC2923" s="24"/>
      <c r="AD2923" s="25"/>
      <c r="AE2923" s="71"/>
      <c r="AF2923" s="72"/>
    </row>
    <row r="2924" spans="23:32" x14ac:dyDescent="0.3">
      <c r="W2924" s="18"/>
      <c r="X2924" s="18"/>
      <c r="Y2924" s="18"/>
      <c r="Z2924" s="18"/>
      <c r="AA2924" s="18"/>
      <c r="AB2924" s="18"/>
      <c r="AC2924" s="24"/>
      <c r="AD2924" s="25"/>
      <c r="AE2924" s="71"/>
      <c r="AF2924" s="72"/>
    </row>
    <row r="2925" spans="23:32" x14ac:dyDescent="0.3">
      <c r="W2925" s="18"/>
      <c r="X2925" s="18"/>
      <c r="Y2925" s="18"/>
      <c r="Z2925" s="18"/>
      <c r="AA2925" s="18"/>
      <c r="AB2925" s="18"/>
      <c r="AC2925" s="24"/>
      <c r="AD2925" s="25"/>
      <c r="AE2925" s="71"/>
      <c r="AF2925" s="72"/>
    </row>
    <row r="2926" spans="23:32" x14ac:dyDescent="0.3">
      <c r="W2926" s="18"/>
      <c r="X2926" s="18"/>
      <c r="Y2926" s="18"/>
      <c r="Z2926" s="18"/>
      <c r="AA2926" s="18"/>
      <c r="AB2926" s="18"/>
      <c r="AC2926" s="24"/>
      <c r="AD2926" s="25"/>
      <c r="AE2926" s="71"/>
      <c r="AF2926" s="72"/>
    </row>
    <row r="2927" spans="23:32" x14ac:dyDescent="0.3">
      <c r="W2927" s="18"/>
      <c r="X2927" s="18"/>
      <c r="Y2927" s="18"/>
      <c r="Z2927" s="18"/>
      <c r="AA2927" s="18"/>
      <c r="AB2927" s="18"/>
      <c r="AC2927" s="24"/>
      <c r="AD2927" s="25"/>
      <c r="AE2927" s="71"/>
      <c r="AF2927" s="72"/>
    </row>
    <row r="2928" spans="23:32" x14ac:dyDescent="0.3">
      <c r="W2928" s="18"/>
      <c r="X2928" s="18"/>
      <c r="Y2928" s="18"/>
      <c r="Z2928" s="18"/>
      <c r="AA2928" s="18"/>
      <c r="AB2928" s="18"/>
      <c r="AC2928" s="24"/>
      <c r="AD2928" s="25"/>
      <c r="AE2928" s="71"/>
      <c r="AF2928" s="72"/>
    </row>
    <row r="2929" spans="23:32" x14ac:dyDescent="0.3">
      <c r="W2929" s="18"/>
      <c r="X2929" s="18"/>
      <c r="Y2929" s="18"/>
      <c r="Z2929" s="18"/>
      <c r="AA2929" s="18"/>
      <c r="AB2929" s="18"/>
      <c r="AC2929" s="24"/>
      <c r="AD2929" s="25"/>
      <c r="AE2929" s="71"/>
      <c r="AF2929" s="72"/>
    </row>
    <row r="2930" spans="23:32" x14ac:dyDescent="0.3">
      <c r="W2930" s="18"/>
      <c r="X2930" s="18"/>
      <c r="Y2930" s="18"/>
      <c r="Z2930" s="18"/>
      <c r="AA2930" s="18"/>
      <c r="AB2930" s="18"/>
      <c r="AC2930" s="24"/>
      <c r="AD2930" s="25"/>
      <c r="AE2930" s="71"/>
      <c r="AF2930" s="72"/>
    </row>
    <row r="2931" spans="23:32" x14ac:dyDescent="0.3">
      <c r="W2931" s="18"/>
      <c r="X2931" s="18"/>
      <c r="Y2931" s="18"/>
      <c r="Z2931" s="18"/>
      <c r="AA2931" s="18"/>
      <c r="AB2931" s="18"/>
      <c r="AC2931" s="24"/>
      <c r="AD2931" s="25"/>
      <c r="AE2931" s="71"/>
      <c r="AF2931" s="72"/>
    </row>
    <row r="2932" spans="23:32" x14ac:dyDescent="0.3">
      <c r="W2932" s="18"/>
      <c r="X2932" s="18"/>
      <c r="Y2932" s="18"/>
      <c r="Z2932" s="18"/>
      <c r="AA2932" s="18"/>
      <c r="AB2932" s="18"/>
      <c r="AC2932" s="24"/>
      <c r="AD2932" s="25"/>
      <c r="AE2932" s="71"/>
      <c r="AF2932" s="72"/>
    </row>
    <row r="2933" spans="23:32" x14ac:dyDescent="0.3">
      <c r="W2933" s="18"/>
      <c r="X2933" s="18"/>
      <c r="Y2933" s="18"/>
      <c r="Z2933" s="18"/>
      <c r="AA2933" s="18"/>
      <c r="AB2933" s="18"/>
      <c r="AC2933" s="24"/>
      <c r="AD2933" s="25"/>
      <c r="AE2933" s="71"/>
      <c r="AF2933" s="72"/>
    </row>
    <row r="2934" spans="23:32" x14ac:dyDescent="0.3">
      <c r="W2934" s="18"/>
      <c r="X2934" s="18"/>
      <c r="Y2934" s="18"/>
      <c r="Z2934" s="18"/>
      <c r="AA2934" s="18"/>
      <c r="AB2934" s="18"/>
      <c r="AC2934" s="24"/>
      <c r="AD2934" s="25"/>
      <c r="AE2934" s="71"/>
      <c r="AF2934" s="72"/>
    </row>
    <row r="2935" spans="23:32" x14ac:dyDescent="0.3">
      <c r="W2935" s="18"/>
      <c r="X2935" s="18"/>
      <c r="Y2935" s="18"/>
      <c r="Z2935" s="18"/>
      <c r="AA2935" s="18"/>
      <c r="AB2935" s="18"/>
      <c r="AC2935" s="24"/>
      <c r="AD2935" s="25"/>
      <c r="AE2935" s="71"/>
      <c r="AF2935" s="72"/>
    </row>
    <row r="2936" spans="23:32" x14ac:dyDescent="0.3">
      <c r="W2936" s="18"/>
      <c r="X2936" s="18"/>
      <c r="Y2936" s="18"/>
      <c r="Z2936" s="18"/>
      <c r="AA2936" s="18"/>
      <c r="AB2936" s="18"/>
      <c r="AC2936" s="24"/>
      <c r="AD2936" s="25"/>
      <c r="AE2936" s="71"/>
      <c r="AF2936" s="72"/>
    </row>
    <row r="2937" spans="23:32" x14ac:dyDescent="0.3">
      <c r="W2937" s="18"/>
      <c r="X2937" s="18"/>
      <c r="Y2937" s="18"/>
      <c r="Z2937" s="18"/>
      <c r="AA2937" s="18"/>
      <c r="AB2937" s="18"/>
      <c r="AC2937" s="24"/>
      <c r="AD2937" s="25"/>
      <c r="AE2937" s="71"/>
      <c r="AF2937" s="72"/>
    </row>
    <row r="2938" spans="23:32" x14ac:dyDescent="0.3">
      <c r="W2938" s="18"/>
      <c r="X2938" s="18"/>
      <c r="Y2938" s="18"/>
      <c r="Z2938" s="18"/>
      <c r="AA2938" s="18"/>
      <c r="AB2938" s="18"/>
      <c r="AC2938" s="24"/>
      <c r="AD2938" s="25"/>
      <c r="AE2938" s="71"/>
      <c r="AF2938" s="72"/>
    </row>
    <row r="2939" spans="23:32" x14ac:dyDescent="0.3">
      <c r="W2939" s="18"/>
      <c r="X2939" s="18"/>
      <c r="Y2939" s="18"/>
      <c r="Z2939" s="18"/>
      <c r="AA2939" s="18"/>
      <c r="AB2939" s="18"/>
      <c r="AC2939" s="24"/>
      <c r="AD2939" s="25"/>
      <c r="AE2939" s="71"/>
      <c r="AF2939" s="72"/>
    </row>
    <row r="2940" spans="23:32" x14ac:dyDescent="0.3">
      <c r="W2940" s="18"/>
      <c r="X2940" s="18"/>
      <c r="Y2940" s="18"/>
      <c r="Z2940" s="18"/>
      <c r="AA2940" s="18"/>
      <c r="AB2940" s="18"/>
      <c r="AC2940" s="24"/>
      <c r="AD2940" s="25"/>
      <c r="AE2940" s="71"/>
      <c r="AF2940" s="72"/>
    </row>
    <row r="2941" spans="23:32" x14ac:dyDescent="0.3">
      <c r="W2941" s="18"/>
      <c r="X2941" s="18"/>
      <c r="Y2941" s="18"/>
      <c r="Z2941" s="18"/>
      <c r="AA2941" s="18"/>
      <c r="AB2941" s="18"/>
      <c r="AC2941" s="24"/>
      <c r="AD2941" s="25"/>
      <c r="AE2941" s="71"/>
      <c r="AF2941" s="72"/>
    </row>
    <row r="2942" spans="23:32" x14ac:dyDescent="0.3">
      <c r="W2942" s="18"/>
      <c r="X2942" s="18"/>
      <c r="Y2942" s="18"/>
      <c r="Z2942" s="18"/>
      <c r="AA2942" s="18"/>
      <c r="AB2942" s="18"/>
      <c r="AC2942" s="24"/>
      <c r="AD2942" s="25"/>
      <c r="AE2942" s="71"/>
      <c r="AF2942" s="72"/>
    </row>
    <row r="2943" spans="23:32" x14ac:dyDescent="0.3">
      <c r="W2943" s="18"/>
      <c r="X2943" s="18"/>
      <c r="Y2943" s="18"/>
      <c r="Z2943" s="18"/>
      <c r="AA2943" s="18"/>
      <c r="AB2943" s="18"/>
      <c r="AC2943" s="24"/>
      <c r="AD2943" s="25"/>
      <c r="AE2943" s="71"/>
      <c r="AF2943" s="72"/>
    </row>
    <row r="2944" spans="23:32" x14ac:dyDescent="0.3">
      <c r="W2944" s="18"/>
      <c r="X2944" s="18"/>
      <c r="Y2944" s="18"/>
      <c r="Z2944" s="18"/>
      <c r="AA2944" s="18"/>
      <c r="AB2944" s="18"/>
      <c r="AC2944" s="24"/>
      <c r="AD2944" s="25"/>
      <c r="AE2944" s="71"/>
      <c r="AF2944" s="72"/>
    </row>
    <row r="2945" spans="23:32" x14ac:dyDescent="0.3">
      <c r="W2945" s="18"/>
      <c r="X2945" s="18"/>
      <c r="Y2945" s="18"/>
      <c r="Z2945" s="18"/>
      <c r="AA2945" s="18"/>
      <c r="AB2945" s="18"/>
      <c r="AC2945" s="24"/>
      <c r="AD2945" s="25"/>
      <c r="AE2945" s="71"/>
      <c r="AF2945" s="72"/>
    </row>
    <row r="2946" spans="23:32" x14ac:dyDescent="0.3">
      <c r="W2946" s="18"/>
      <c r="X2946" s="18"/>
      <c r="Y2946" s="18"/>
      <c r="Z2946" s="18"/>
      <c r="AA2946" s="18"/>
      <c r="AB2946" s="18"/>
      <c r="AC2946" s="24"/>
      <c r="AD2946" s="25"/>
      <c r="AE2946" s="71"/>
      <c r="AF2946" s="72"/>
    </row>
    <row r="2947" spans="23:32" x14ac:dyDescent="0.3">
      <c r="W2947" s="18"/>
      <c r="X2947" s="18"/>
      <c r="Y2947" s="18"/>
      <c r="Z2947" s="18"/>
      <c r="AA2947" s="18"/>
      <c r="AB2947" s="18"/>
      <c r="AC2947" s="24"/>
      <c r="AD2947" s="25"/>
      <c r="AE2947" s="71"/>
      <c r="AF2947" s="72"/>
    </row>
    <row r="2948" spans="23:32" x14ac:dyDescent="0.3">
      <c r="W2948" s="18"/>
      <c r="X2948" s="18"/>
      <c r="Y2948" s="18"/>
      <c r="Z2948" s="18"/>
      <c r="AA2948" s="18"/>
      <c r="AB2948" s="18"/>
      <c r="AC2948" s="24"/>
      <c r="AD2948" s="25"/>
      <c r="AE2948" s="71"/>
      <c r="AF2948" s="72"/>
    </row>
    <row r="2949" spans="23:32" x14ac:dyDescent="0.3">
      <c r="W2949" s="18"/>
      <c r="X2949" s="18"/>
      <c r="Y2949" s="18"/>
      <c r="Z2949" s="18"/>
      <c r="AA2949" s="18"/>
      <c r="AB2949" s="18"/>
      <c r="AC2949" s="24"/>
      <c r="AD2949" s="25"/>
      <c r="AE2949" s="71"/>
      <c r="AF2949" s="72"/>
    </row>
    <row r="2950" spans="23:32" x14ac:dyDescent="0.3">
      <c r="W2950" s="18"/>
      <c r="X2950" s="18"/>
      <c r="Y2950" s="18"/>
      <c r="Z2950" s="18"/>
      <c r="AA2950" s="18"/>
      <c r="AB2950" s="18"/>
      <c r="AC2950" s="24"/>
      <c r="AD2950" s="25"/>
      <c r="AE2950" s="71"/>
      <c r="AF2950" s="72"/>
    </row>
    <row r="2951" spans="23:32" x14ac:dyDescent="0.3">
      <c r="W2951" s="18"/>
      <c r="X2951" s="18"/>
      <c r="Y2951" s="18"/>
      <c r="Z2951" s="18"/>
      <c r="AA2951" s="18"/>
      <c r="AB2951" s="18"/>
      <c r="AC2951" s="24"/>
      <c r="AD2951" s="25"/>
      <c r="AE2951" s="71"/>
      <c r="AF2951" s="72"/>
    </row>
    <row r="2952" spans="23:32" x14ac:dyDescent="0.3">
      <c r="W2952" s="18"/>
      <c r="X2952" s="18"/>
      <c r="Y2952" s="18"/>
      <c r="Z2952" s="18"/>
      <c r="AA2952" s="18"/>
      <c r="AB2952" s="18"/>
      <c r="AC2952" s="24"/>
      <c r="AD2952" s="25"/>
      <c r="AE2952" s="71"/>
      <c r="AF2952" s="72"/>
    </row>
    <row r="2953" spans="23:32" x14ac:dyDescent="0.3">
      <c r="W2953" s="18"/>
      <c r="X2953" s="18"/>
      <c r="Y2953" s="18"/>
      <c r="Z2953" s="18"/>
      <c r="AA2953" s="18"/>
      <c r="AB2953" s="18"/>
      <c r="AC2953" s="24"/>
      <c r="AD2953" s="25"/>
      <c r="AE2953" s="71"/>
      <c r="AF2953" s="72"/>
    </row>
    <row r="2954" spans="23:32" x14ac:dyDescent="0.3">
      <c r="W2954" s="18"/>
      <c r="X2954" s="18"/>
      <c r="Y2954" s="18"/>
      <c r="Z2954" s="18"/>
      <c r="AA2954" s="18"/>
      <c r="AB2954" s="18"/>
      <c r="AC2954" s="24"/>
      <c r="AD2954" s="25"/>
      <c r="AE2954" s="71"/>
      <c r="AF2954" s="72"/>
    </row>
    <row r="2955" spans="23:32" x14ac:dyDescent="0.3">
      <c r="W2955" s="18"/>
      <c r="X2955" s="18"/>
      <c r="Y2955" s="18"/>
      <c r="Z2955" s="18"/>
      <c r="AA2955" s="18"/>
      <c r="AB2955" s="18"/>
      <c r="AC2955" s="24"/>
      <c r="AD2955" s="25"/>
      <c r="AE2955" s="71"/>
      <c r="AF2955" s="72"/>
    </row>
    <row r="2956" spans="23:32" x14ac:dyDescent="0.3">
      <c r="W2956" s="18"/>
      <c r="X2956" s="18"/>
      <c r="Y2956" s="18"/>
      <c r="Z2956" s="18"/>
      <c r="AA2956" s="18"/>
      <c r="AB2956" s="18"/>
      <c r="AC2956" s="24"/>
      <c r="AD2956" s="25"/>
      <c r="AE2956" s="71"/>
      <c r="AF2956" s="72"/>
    </row>
    <row r="2957" spans="23:32" x14ac:dyDescent="0.3">
      <c r="W2957" s="18"/>
      <c r="X2957" s="18"/>
      <c r="Y2957" s="18"/>
      <c r="Z2957" s="18"/>
      <c r="AA2957" s="18"/>
      <c r="AB2957" s="18"/>
      <c r="AC2957" s="24"/>
      <c r="AD2957" s="25"/>
      <c r="AE2957" s="71"/>
      <c r="AF2957" s="72"/>
    </row>
    <row r="2958" spans="23:32" x14ac:dyDescent="0.3">
      <c r="W2958" s="18"/>
      <c r="X2958" s="18"/>
      <c r="Y2958" s="18"/>
      <c r="Z2958" s="18"/>
      <c r="AA2958" s="18"/>
      <c r="AB2958" s="18"/>
      <c r="AC2958" s="24"/>
      <c r="AD2958" s="25"/>
      <c r="AE2958" s="71"/>
      <c r="AF2958" s="72"/>
    </row>
    <row r="2959" spans="23:32" x14ac:dyDescent="0.3">
      <c r="W2959" s="18"/>
      <c r="X2959" s="18"/>
      <c r="Y2959" s="18"/>
      <c r="Z2959" s="18"/>
      <c r="AA2959" s="18"/>
      <c r="AB2959" s="18"/>
      <c r="AC2959" s="24"/>
      <c r="AD2959" s="25"/>
      <c r="AE2959" s="71"/>
      <c r="AF2959" s="72"/>
    </row>
    <row r="2960" spans="23:32" x14ac:dyDescent="0.3">
      <c r="W2960" s="18"/>
      <c r="X2960" s="18"/>
      <c r="Y2960" s="18"/>
      <c r="Z2960" s="18"/>
      <c r="AA2960" s="18"/>
      <c r="AB2960" s="18"/>
      <c r="AC2960" s="24"/>
      <c r="AD2960" s="25"/>
      <c r="AE2960" s="71"/>
      <c r="AF2960" s="72"/>
    </row>
    <row r="2961" spans="23:32" x14ac:dyDescent="0.3">
      <c r="W2961" s="18"/>
      <c r="X2961" s="18"/>
      <c r="Y2961" s="18"/>
      <c r="Z2961" s="18"/>
      <c r="AA2961" s="18"/>
      <c r="AB2961" s="18"/>
      <c r="AC2961" s="24"/>
      <c r="AD2961" s="25"/>
      <c r="AE2961" s="71"/>
      <c r="AF2961" s="72"/>
    </row>
    <row r="2962" spans="23:32" x14ac:dyDescent="0.3">
      <c r="W2962" s="18"/>
      <c r="X2962" s="18"/>
      <c r="Y2962" s="18"/>
      <c r="Z2962" s="18"/>
      <c r="AA2962" s="18"/>
      <c r="AB2962" s="18"/>
      <c r="AC2962" s="24"/>
      <c r="AD2962" s="25"/>
      <c r="AE2962" s="71"/>
      <c r="AF2962" s="72"/>
    </row>
    <row r="2963" spans="23:32" x14ac:dyDescent="0.3">
      <c r="W2963" s="18"/>
      <c r="X2963" s="18"/>
      <c r="Y2963" s="18"/>
      <c r="Z2963" s="18"/>
      <c r="AA2963" s="18"/>
      <c r="AB2963" s="18"/>
      <c r="AC2963" s="24"/>
      <c r="AD2963" s="25"/>
      <c r="AE2963" s="71"/>
      <c r="AF2963" s="72"/>
    </row>
    <row r="2964" spans="23:32" x14ac:dyDescent="0.3">
      <c r="W2964" s="18"/>
      <c r="X2964" s="18"/>
      <c r="Y2964" s="18"/>
      <c r="Z2964" s="18"/>
      <c r="AA2964" s="18"/>
      <c r="AB2964" s="18"/>
      <c r="AC2964" s="24"/>
      <c r="AD2964" s="25"/>
      <c r="AE2964" s="71"/>
      <c r="AF2964" s="72"/>
    </row>
    <row r="2965" spans="23:32" x14ac:dyDescent="0.3">
      <c r="W2965" s="18"/>
      <c r="X2965" s="18"/>
      <c r="Y2965" s="18"/>
      <c r="Z2965" s="18"/>
      <c r="AA2965" s="18"/>
      <c r="AB2965" s="18"/>
      <c r="AC2965" s="24"/>
      <c r="AD2965" s="25"/>
      <c r="AE2965" s="71"/>
      <c r="AF2965" s="72"/>
    </row>
    <row r="2966" spans="23:32" x14ac:dyDescent="0.3">
      <c r="W2966" s="18"/>
      <c r="X2966" s="18"/>
      <c r="Y2966" s="18"/>
      <c r="Z2966" s="18"/>
      <c r="AA2966" s="18"/>
      <c r="AB2966" s="18"/>
      <c r="AC2966" s="24"/>
      <c r="AD2966" s="25"/>
      <c r="AE2966" s="71"/>
      <c r="AF2966" s="72"/>
    </row>
    <row r="2967" spans="23:32" x14ac:dyDescent="0.3">
      <c r="W2967" s="18"/>
      <c r="X2967" s="18"/>
      <c r="Y2967" s="18"/>
      <c r="Z2967" s="18"/>
      <c r="AA2967" s="18"/>
      <c r="AB2967" s="18"/>
      <c r="AC2967" s="24"/>
      <c r="AD2967" s="25"/>
      <c r="AE2967" s="71"/>
      <c r="AF2967" s="72"/>
    </row>
    <row r="2968" spans="23:32" x14ac:dyDescent="0.3">
      <c r="W2968" s="18"/>
      <c r="X2968" s="18"/>
      <c r="Y2968" s="18"/>
      <c r="Z2968" s="18"/>
      <c r="AA2968" s="18"/>
      <c r="AB2968" s="18"/>
      <c r="AC2968" s="24"/>
      <c r="AD2968" s="25"/>
      <c r="AE2968" s="71"/>
      <c r="AF2968" s="72"/>
    </row>
    <row r="2969" spans="23:32" x14ac:dyDescent="0.3">
      <c r="W2969" s="18"/>
      <c r="X2969" s="18"/>
      <c r="Y2969" s="18"/>
      <c r="Z2969" s="18"/>
      <c r="AA2969" s="18"/>
      <c r="AB2969" s="18"/>
      <c r="AC2969" s="24"/>
      <c r="AD2969" s="25"/>
      <c r="AE2969" s="71"/>
      <c r="AF2969" s="72"/>
    </row>
    <row r="2970" spans="23:32" x14ac:dyDescent="0.3">
      <c r="W2970" s="18"/>
      <c r="X2970" s="18"/>
      <c r="Y2970" s="18"/>
      <c r="Z2970" s="18"/>
      <c r="AA2970" s="18"/>
      <c r="AB2970" s="18"/>
      <c r="AC2970" s="24"/>
      <c r="AD2970" s="25"/>
      <c r="AE2970" s="71"/>
      <c r="AF2970" s="72"/>
    </row>
    <row r="2971" spans="23:32" x14ac:dyDescent="0.3">
      <c r="W2971" s="18"/>
      <c r="X2971" s="18"/>
      <c r="Y2971" s="18"/>
      <c r="Z2971" s="18"/>
      <c r="AA2971" s="18"/>
      <c r="AB2971" s="18"/>
      <c r="AC2971" s="24"/>
      <c r="AD2971" s="25"/>
      <c r="AE2971" s="71"/>
      <c r="AF2971" s="72"/>
    </row>
    <row r="2972" spans="23:32" x14ac:dyDescent="0.3">
      <c r="W2972" s="18"/>
      <c r="X2972" s="18"/>
      <c r="Y2972" s="18"/>
      <c r="Z2972" s="18"/>
      <c r="AA2972" s="18"/>
      <c r="AB2972" s="18"/>
      <c r="AC2972" s="24"/>
      <c r="AD2972" s="25"/>
      <c r="AE2972" s="71"/>
      <c r="AF2972" s="72"/>
    </row>
    <row r="2973" spans="23:32" x14ac:dyDescent="0.3">
      <c r="W2973" s="18"/>
      <c r="X2973" s="18"/>
      <c r="Y2973" s="18"/>
      <c r="Z2973" s="18"/>
      <c r="AA2973" s="18"/>
      <c r="AB2973" s="18"/>
      <c r="AC2973" s="24"/>
      <c r="AD2973" s="25"/>
      <c r="AE2973" s="71"/>
      <c r="AF2973" s="72"/>
    </row>
    <row r="2974" spans="23:32" x14ac:dyDescent="0.3">
      <c r="W2974" s="18"/>
      <c r="X2974" s="18"/>
      <c r="Y2974" s="18"/>
      <c r="Z2974" s="18"/>
      <c r="AA2974" s="18"/>
      <c r="AB2974" s="18"/>
      <c r="AC2974" s="24"/>
      <c r="AD2974" s="25"/>
      <c r="AE2974" s="71"/>
      <c r="AF2974" s="72"/>
    </row>
    <row r="2975" spans="23:32" x14ac:dyDescent="0.3">
      <c r="W2975" s="18"/>
      <c r="X2975" s="18"/>
      <c r="Y2975" s="18"/>
      <c r="Z2975" s="18"/>
      <c r="AA2975" s="18"/>
      <c r="AB2975" s="18"/>
      <c r="AC2975" s="24"/>
      <c r="AD2975" s="25"/>
      <c r="AE2975" s="71"/>
      <c r="AF2975" s="72"/>
    </row>
    <row r="2976" spans="23:32" x14ac:dyDescent="0.3">
      <c r="W2976" s="18"/>
      <c r="X2976" s="18"/>
      <c r="Y2976" s="18"/>
      <c r="Z2976" s="18"/>
      <c r="AA2976" s="18"/>
      <c r="AB2976" s="18"/>
      <c r="AC2976" s="24"/>
      <c r="AD2976" s="25"/>
      <c r="AE2976" s="71"/>
      <c r="AF2976" s="72"/>
    </row>
    <row r="2977" spans="23:32" x14ac:dyDescent="0.3">
      <c r="W2977" s="18"/>
      <c r="X2977" s="18"/>
      <c r="Y2977" s="18"/>
      <c r="Z2977" s="18"/>
      <c r="AA2977" s="18"/>
      <c r="AB2977" s="18"/>
      <c r="AC2977" s="24"/>
      <c r="AD2977" s="25"/>
      <c r="AE2977" s="71"/>
      <c r="AF2977" s="72"/>
    </row>
    <row r="2978" spans="23:32" x14ac:dyDescent="0.3">
      <c r="W2978" s="18"/>
      <c r="X2978" s="18"/>
      <c r="Y2978" s="18"/>
      <c r="Z2978" s="18"/>
      <c r="AA2978" s="18"/>
      <c r="AB2978" s="18"/>
      <c r="AC2978" s="24"/>
      <c r="AD2978" s="25"/>
      <c r="AE2978" s="71"/>
      <c r="AF2978" s="72"/>
    </row>
    <row r="2979" spans="23:32" x14ac:dyDescent="0.3">
      <c r="W2979" s="18"/>
      <c r="X2979" s="18"/>
      <c r="Y2979" s="18"/>
      <c r="Z2979" s="18"/>
      <c r="AA2979" s="18"/>
      <c r="AB2979" s="18"/>
      <c r="AC2979" s="24"/>
      <c r="AD2979" s="25"/>
      <c r="AE2979" s="71"/>
      <c r="AF2979" s="72"/>
    </row>
    <row r="2980" spans="23:32" x14ac:dyDescent="0.3">
      <c r="W2980" s="18"/>
      <c r="X2980" s="18"/>
      <c r="Y2980" s="18"/>
      <c r="Z2980" s="18"/>
      <c r="AA2980" s="18"/>
      <c r="AB2980" s="18"/>
      <c r="AC2980" s="24"/>
      <c r="AD2980" s="25"/>
      <c r="AE2980" s="71"/>
      <c r="AF2980" s="72"/>
    </row>
    <row r="2981" spans="23:32" x14ac:dyDescent="0.3">
      <c r="W2981" s="18"/>
      <c r="X2981" s="18"/>
      <c r="Y2981" s="18"/>
      <c r="Z2981" s="18"/>
      <c r="AA2981" s="18"/>
      <c r="AB2981" s="18"/>
      <c r="AC2981" s="24"/>
      <c r="AD2981" s="25"/>
      <c r="AE2981" s="71"/>
      <c r="AF2981" s="72"/>
    </row>
    <row r="2982" spans="23:32" x14ac:dyDescent="0.3">
      <c r="W2982" s="18"/>
      <c r="X2982" s="18"/>
      <c r="Y2982" s="18"/>
      <c r="Z2982" s="18"/>
      <c r="AA2982" s="18"/>
      <c r="AB2982" s="18"/>
      <c r="AC2982" s="24"/>
      <c r="AD2982" s="25"/>
      <c r="AE2982" s="71"/>
      <c r="AF2982" s="72"/>
    </row>
    <row r="2983" spans="23:32" x14ac:dyDescent="0.3">
      <c r="W2983" s="18"/>
      <c r="X2983" s="18"/>
      <c r="Y2983" s="18"/>
      <c r="Z2983" s="18"/>
      <c r="AA2983" s="18"/>
      <c r="AB2983" s="18"/>
      <c r="AC2983" s="24"/>
      <c r="AD2983" s="25"/>
      <c r="AE2983" s="71"/>
      <c r="AF2983" s="72"/>
    </row>
    <row r="2984" spans="23:32" x14ac:dyDescent="0.3">
      <c r="W2984" s="18"/>
      <c r="X2984" s="18"/>
      <c r="Y2984" s="18"/>
      <c r="Z2984" s="18"/>
      <c r="AA2984" s="18"/>
      <c r="AB2984" s="18"/>
      <c r="AC2984" s="24"/>
      <c r="AD2984" s="25"/>
      <c r="AE2984" s="71"/>
      <c r="AF2984" s="72"/>
    </row>
    <row r="2985" spans="23:32" x14ac:dyDescent="0.3">
      <c r="W2985" s="18"/>
      <c r="X2985" s="18"/>
      <c r="Y2985" s="18"/>
      <c r="Z2985" s="18"/>
      <c r="AA2985" s="18"/>
      <c r="AB2985" s="18"/>
      <c r="AC2985" s="24"/>
      <c r="AD2985" s="25"/>
      <c r="AE2985" s="71"/>
      <c r="AF2985" s="72"/>
    </row>
    <row r="2986" spans="23:32" x14ac:dyDescent="0.3">
      <c r="W2986" s="18"/>
      <c r="X2986" s="18"/>
      <c r="Y2986" s="18"/>
      <c r="Z2986" s="18"/>
      <c r="AA2986" s="18"/>
      <c r="AB2986" s="18"/>
      <c r="AC2986" s="24"/>
      <c r="AD2986" s="25"/>
      <c r="AE2986" s="71"/>
      <c r="AF2986" s="72"/>
    </row>
    <row r="2987" spans="23:32" x14ac:dyDescent="0.3">
      <c r="W2987" s="18"/>
      <c r="X2987" s="18"/>
      <c r="Y2987" s="18"/>
      <c r="Z2987" s="18"/>
      <c r="AA2987" s="18"/>
      <c r="AB2987" s="18"/>
      <c r="AC2987" s="24"/>
      <c r="AD2987" s="25"/>
      <c r="AE2987" s="71"/>
      <c r="AF2987" s="72"/>
    </row>
    <row r="2988" spans="23:32" x14ac:dyDescent="0.3">
      <c r="W2988" s="18"/>
      <c r="X2988" s="18"/>
      <c r="Y2988" s="18"/>
      <c r="Z2988" s="18"/>
      <c r="AA2988" s="18"/>
      <c r="AB2988" s="18"/>
      <c r="AC2988" s="24"/>
      <c r="AD2988" s="25"/>
      <c r="AE2988" s="71"/>
      <c r="AF2988" s="72"/>
    </row>
    <row r="2989" spans="23:32" x14ac:dyDescent="0.3">
      <c r="W2989" s="18"/>
      <c r="X2989" s="18"/>
      <c r="Y2989" s="18"/>
      <c r="Z2989" s="18"/>
      <c r="AA2989" s="18"/>
      <c r="AB2989" s="18"/>
      <c r="AC2989" s="24"/>
      <c r="AD2989" s="25"/>
      <c r="AE2989" s="71"/>
      <c r="AF2989" s="72"/>
    </row>
    <row r="2990" spans="23:32" x14ac:dyDescent="0.3">
      <c r="W2990" s="18"/>
      <c r="X2990" s="18"/>
      <c r="Y2990" s="18"/>
      <c r="Z2990" s="18"/>
      <c r="AA2990" s="18"/>
      <c r="AB2990" s="18"/>
      <c r="AC2990" s="24"/>
      <c r="AD2990" s="25"/>
      <c r="AE2990" s="71"/>
      <c r="AF2990" s="72"/>
    </row>
    <row r="2991" spans="23:32" x14ac:dyDescent="0.3">
      <c r="W2991" s="18"/>
      <c r="X2991" s="18"/>
      <c r="Y2991" s="18"/>
      <c r="Z2991" s="18"/>
      <c r="AA2991" s="18"/>
      <c r="AB2991" s="18"/>
      <c r="AC2991" s="24"/>
      <c r="AD2991" s="25"/>
      <c r="AE2991" s="71"/>
      <c r="AF2991" s="72"/>
    </row>
    <row r="2992" spans="23:32" x14ac:dyDescent="0.3">
      <c r="W2992" s="18"/>
      <c r="X2992" s="18"/>
      <c r="Y2992" s="18"/>
      <c r="Z2992" s="18"/>
      <c r="AA2992" s="18"/>
      <c r="AB2992" s="18"/>
      <c r="AC2992" s="24"/>
      <c r="AD2992" s="25"/>
      <c r="AE2992" s="71"/>
      <c r="AF2992" s="72"/>
    </row>
    <row r="2993" spans="23:32" x14ac:dyDescent="0.3">
      <c r="W2993" s="18"/>
      <c r="X2993" s="18"/>
      <c r="Y2993" s="18"/>
      <c r="Z2993" s="18"/>
      <c r="AA2993" s="18"/>
      <c r="AB2993" s="18"/>
      <c r="AC2993" s="24"/>
      <c r="AD2993" s="25"/>
      <c r="AE2993" s="71"/>
      <c r="AF2993" s="72"/>
    </row>
    <row r="2994" spans="23:32" x14ac:dyDescent="0.3">
      <c r="W2994" s="18"/>
      <c r="X2994" s="18"/>
      <c r="Y2994" s="18"/>
      <c r="Z2994" s="18"/>
      <c r="AA2994" s="18"/>
      <c r="AB2994" s="18"/>
      <c r="AC2994" s="24"/>
      <c r="AD2994" s="25"/>
      <c r="AE2994" s="71"/>
      <c r="AF2994" s="72"/>
    </row>
    <row r="2995" spans="23:32" x14ac:dyDescent="0.3">
      <c r="W2995" s="18"/>
      <c r="X2995" s="18"/>
      <c r="Y2995" s="18"/>
      <c r="Z2995" s="18"/>
      <c r="AA2995" s="18"/>
      <c r="AB2995" s="18"/>
      <c r="AC2995" s="24"/>
      <c r="AD2995" s="25"/>
      <c r="AE2995" s="71"/>
      <c r="AF2995" s="72"/>
    </row>
    <row r="2996" spans="23:32" x14ac:dyDescent="0.3">
      <c r="W2996" s="18"/>
      <c r="X2996" s="18"/>
      <c r="Y2996" s="18"/>
      <c r="Z2996" s="18"/>
      <c r="AA2996" s="18"/>
      <c r="AB2996" s="18"/>
      <c r="AC2996" s="24"/>
      <c r="AD2996" s="25"/>
      <c r="AE2996" s="71"/>
      <c r="AF2996" s="72"/>
    </row>
    <row r="2997" spans="23:32" x14ac:dyDescent="0.3">
      <c r="W2997" s="18"/>
      <c r="X2997" s="18"/>
      <c r="Y2997" s="18"/>
      <c r="Z2997" s="18"/>
      <c r="AA2997" s="18"/>
      <c r="AB2997" s="18"/>
      <c r="AC2997" s="24"/>
      <c r="AD2997" s="25"/>
      <c r="AE2997" s="71"/>
      <c r="AF2997" s="72"/>
    </row>
    <row r="2998" spans="23:32" x14ac:dyDescent="0.3">
      <c r="W2998" s="18"/>
      <c r="X2998" s="18"/>
      <c r="Y2998" s="18"/>
      <c r="Z2998" s="18"/>
      <c r="AA2998" s="18"/>
      <c r="AB2998" s="18"/>
      <c r="AC2998" s="24"/>
      <c r="AD2998" s="25"/>
      <c r="AE2998" s="71"/>
      <c r="AF2998" s="72"/>
    </row>
  </sheetData>
  <mergeCells count="20">
    <mergeCell ref="AC1:AC2"/>
    <mergeCell ref="AD1:AD2"/>
    <mergeCell ref="AE1:AE2"/>
    <mergeCell ref="AF1:AF2"/>
    <mergeCell ref="A3:A5"/>
    <mergeCell ref="AD3:AD5"/>
    <mergeCell ref="A9:A11"/>
    <mergeCell ref="AD9:AD11"/>
    <mergeCell ref="A24:A26"/>
    <mergeCell ref="AD24:AD26"/>
    <mergeCell ref="A6:A8"/>
    <mergeCell ref="AD6:AD8"/>
    <mergeCell ref="A18:A20"/>
    <mergeCell ref="AD18:AD20"/>
    <mergeCell ref="A21:A23"/>
    <mergeCell ref="AD21:AD23"/>
    <mergeCell ref="A12:A14"/>
    <mergeCell ref="AD12:AD14"/>
    <mergeCell ref="A15:A17"/>
    <mergeCell ref="AD15:AD17"/>
  </mergeCells>
  <conditionalFormatting sqref="C5:E5 G5 T5:W5 Y5:AB5">
    <cfRule type="cellIs" dxfId="102" priority="446" operator="greaterThan">
      <formula>0</formula>
    </cfRule>
  </conditionalFormatting>
  <conditionalFormatting sqref="C8:E8 G8 T8:W8 Y8:AB8">
    <cfRule type="cellIs" dxfId="101" priority="89" operator="greaterThan">
      <formula>0</formula>
    </cfRule>
  </conditionalFormatting>
  <conditionalFormatting sqref="C11:E11 G11 T11:W11 Y11:AB11">
    <cfRule type="cellIs" dxfId="100" priority="88" operator="greaterThan">
      <formula>0</formula>
    </cfRule>
  </conditionalFormatting>
  <conditionalFormatting sqref="C14:E14 G14 T14:W14 Y14:AB14">
    <cfRule type="cellIs" dxfId="99" priority="87" operator="greaterThan">
      <formula>0</formula>
    </cfRule>
  </conditionalFormatting>
  <conditionalFormatting sqref="C17:E17 G17 T17:W17 Y17:AB17">
    <cfRule type="cellIs" dxfId="98" priority="86" operator="greaterThan">
      <formula>0</formula>
    </cfRule>
  </conditionalFormatting>
  <conditionalFormatting sqref="C20:E20 G20 T20:W20 Y20:AB20">
    <cfRule type="cellIs" dxfId="97" priority="85" operator="greaterThan">
      <formula>0</formula>
    </cfRule>
  </conditionalFormatting>
  <conditionalFormatting sqref="C23:E23 G23 T23:W23 Y23:AB23">
    <cfRule type="cellIs" dxfId="96" priority="84" operator="greaterThan">
      <formula>0</formula>
    </cfRule>
  </conditionalFormatting>
  <conditionalFormatting sqref="C26:E26 G26 T26:W26 Y26:AB26">
    <cfRule type="cellIs" dxfId="95" priority="82" operator="greaterThan">
      <formula>0</formula>
    </cfRule>
  </conditionalFormatting>
  <conditionalFormatting sqref="F14">
    <cfRule type="cellIs" dxfId="94" priority="78" operator="greaterThan">
      <formula>0</formula>
    </cfRule>
  </conditionalFormatting>
  <conditionalFormatting sqref="F17">
    <cfRule type="cellIs" dxfId="93" priority="77" operator="greaterThan">
      <formula>0</formula>
    </cfRule>
  </conditionalFormatting>
  <conditionalFormatting sqref="F20">
    <cfRule type="cellIs" dxfId="92" priority="76" operator="greaterThan">
      <formula>0</formula>
    </cfRule>
  </conditionalFormatting>
  <conditionalFormatting sqref="F23">
    <cfRule type="cellIs" dxfId="91" priority="75" operator="greaterThan">
      <formula>0</formula>
    </cfRule>
  </conditionalFormatting>
  <conditionalFormatting sqref="F26">
    <cfRule type="cellIs" dxfId="90" priority="74" operator="greaterThan">
      <formula>0</formula>
    </cfRule>
  </conditionalFormatting>
  <conditionalFormatting sqref="H23">
    <cfRule type="cellIs" dxfId="89" priority="67" operator="greaterThan">
      <formula>0</formula>
    </cfRule>
  </conditionalFormatting>
  <conditionalFormatting sqref="F5">
    <cfRule type="cellIs" dxfId="88" priority="81" operator="greaterThan">
      <formula>0</formula>
    </cfRule>
  </conditionalFormatting>
  <conditionalFormatting sqref="F8">
    <cfRule type="cellIs" dxfId="87" priority="80" operator="greaterThan">
      <formula>0</formula>
    </cfRule>
  </conditionalFormatting>
  <conditionalFormatting sqref="F11">
    <cfRule type="cellIs" dxfId="86" priority="79" operator="greaterThan">
      <formula>0</formula>
    </cfRule>
  </conditionalFormatting>
  <conditionalFormatting sqref="H8">
    <cfRule type="cellIs" dxfId="85" priority="72" operator="greaterThan">
      <formula>0</formula>
    </cfRule>
  </conditionalFormatting>
  <conditionalFormatting sqref="H11">
    <cfRule type="cellIs" dxfId="84" priority="71" operator="greaterThan">
      <formula>0</formula>
    </cfRule>
  </conditionalFormatting>
  <conditionalFormatting sqref="H26">
    <cfRule type="cellIs" dxfId="83" priority="66" operator="greaterThan">
      <formula>0</formula>
    </cfRule>
  </conditionalFormatting>
  <conditionalFormatting sqref="I5 R5:S5">
    <cfRule type="cellIs" dxfId="82" priority="65" operator="greaterThan">
      <formula>0</formula>
    </cfRule>
  </conditionalFormatting>
  <conditionalFormatting sqref="H14">
    <cfRule type="cellIs" dxfId="81" priority="70" operator="greaterThan">
      <formula>0</formula>
    </cfRule>
  </conditionalFormatting>
  <conditionalFormatting sqref="H17">
    <cfRule type="cellIs" dxfId="80" priority="69" operator="greaterThan">
      <formula>0</formula>
    </cfRule>
  </conditionalFormatting>
  <conditionalFormatting sqref="H20">
    <cfRule type="cellIs" dxfId="79" priority="68" operator="greaterThan">
      <formula>0</formula>
    </cfRule>
  </conditionalFormatting>
  <conditionalFormatting sqref="I8 R8:S8">
    <cfRule type="cellIs" dxfId="78" priority="64" operator="greaterThan">
      <formula>0</formula>
    </cfRule>
  </conditionalFormatting>
  <conditionalFormatting sqref="I11 R11:S11">
    <cfRule type="cellIs" dxfId="77" priority="63" operator="greaterThan">
      <formula>0</formula>
    </cfRule>
  </conditionalFormatting>
  <conditionalFormatting sqref="I26 R26:S26">
    <cfRule type="cellIs" dxfId="76" priority="58" operator="greaterThan">
      <formula>0</formula>
    </cfRule>
  </conditionalFormatting>
  <conditionalFormatting sqref="H5">
    <cfRule type="cellIs" dxfId="75" priority="73" operator="greaterThan">
      <formula>0</formula>
    </cfRule>
  </conditionalFormatting>
  <conditionalFormatting sqref="I17 R17:S17">
    <cfRule type="cellIs" dxfId="74" priority="61" operator="greaterThan">
      <formula>0</formula>
    </cfRule>
  </conditionalFormatting>
  <conditionalFormatting sqref="I20 R20:S20">
    <cfRule type="cellIs" dxfId="73" priority="60" operator="greaterThan">
      <formula>0</formula>
    </cfRule>
  </conditionalFormatting>
  <conditionalFormatting sqref="I23 R23:S23">
    <cfRule type="cellIs" dxfId="72" priority="59" operator="greaterThan">
      <formula>0</formula>
    </cfRule>
  </conditionalFormatting>
  <conditionalFormatting sqref="P8:Q8">
    <cfRule type="cellIs" dxfId="71" priority="56" operator="greaterThan">
      <formula>0</formula>
    </cfRule>
  </conditionalFormatting>
  <conditionalFormatting sqref="P11:Q11">
    <cfRule type="cellIs" dxfId="70" priority="55" operator="greaterThan">
      <formula>0</formula>
    </cfRule>
  </conditionalFormatting>
  <conditionalFormatting sqref="P14:Q14">
    <cfRule type="cellIs" dxfId="69" priority="54" operator="greaterThan">
      <formula>0</formula>
    </cfRule>
  </conditionalFormatting>
  <conditionalFormatting sqref="P17:Q17">
    <cfRule type="cellIs" dxfId="68" priority="53" operator="greaterThan">
      <formula>0</formula>
    </cfRule>
  </conditionalFormatting>
  <conditionalFormatting sqref="P20:Q20">
    <cfRule type="cellIs" dxfId="67" priority="52" operator="greaterThan">
      <formula>0</formula>
    </cfRule>
  </conditionalFormatting>
  <conditionalFormatting sqref="P26:Q26">
    <cfRule type="cellIs" dxfId="66" priority="50" operator="greaterThan">
      <formula>0</formula>
    </cfRule>
  </conditionalFormatting>
  <conditionalFormatting sqref="P5:Q5">
    <cfRule type="cellIs" dxfId="65" priority="57" operator="greaterThan">
      <formula>0</formula>
    </cfRule>
  </conditionalFormatting>
  <conditionalFormatting sqref="J23:K23">
    <cfRule type="cellIs" dxfId="64" priority="43" operator="greaterThan">
      <formula>0</formula>
    </cfRule>
  </conditionalFormatting>
  <conditionalFormatting sqref="J5:K5">
    <cfRule type="cellIs" dxfId="63" priority="49" operator="greaterThan">
      <formula>0</formula>
    </cfRule>
  </conditionalFormatting>
  <conditionalFormatting sqref="I14 R14:S14">
    <cfRule type="cellIs" dxfId="62" priority="62" operator="greaterThan">
      <formula>0</formula>
    </cfRule>
  </conditionalFormatting>
  <conditionalFormatting sqref="J17:K17">
    <cfRule type="cellIs" dxfId="61" priority="45" operator="greaterThan">
      <formula>0</formula>
    </cfRule>
  </conditionalFormatting>
  <conditionalFormatting sqref="J8:K8">
    <cfRule type="cellIs" dxfId="60" priority="48" operator="greaterThan">
      <formula>0</formula>
    </cfRule>
  </conditionalFormatting>
  <conditionalFormatting sqref="J20:K20">
    <cfRule type="cellIs" dxfId="59" priority="44" operator="greaterThan">
      <formula>0</formula>
    </cfRule>
  </conditionalFormatting>
  <conditionalFormatting sqref="P23:Q23">
    <cfRule type="cellIs" dxfId="58" priority="51" operator="greaterThan">
      <formula>0</formula>
    </cfRule>
  </conditionalFormatting>
  <conditionalFormatting sqref="J26:K26">
    <cfRule type="cellIs" dxfId="57" priority="42" operator="greaterThan">
      <formula>0</formula>
    </cfRule>
  </conditionalFormatting>
  <conditionalFormatting sqref="X23">
    <cfRule type="cellIs" dxfId="56" priority="34" operator="greaterThan">
      <formula>0</formula>
    </cfRule>
  </conditionalFormatting>
  <conditionalFormatting sqref="X5">
    <cfRule type="cellIs" dxfId="55" priority="41" operator="greaterThan">
      <formula>0</formula>
    </cfRule>
  </conditionalFormatting>
  <conditionalFormatting sqref="J11:K11">
    <cfRule type="cellIs" dxfId="54" priority="47" operator="greaterThan">
      <formula>0</formula>
    </cfRule>
  </conditionalFormatting>
  <conditionalFormatting sqref="J14:K14">
    <cfRule type="cellIs" dxfId="53" priority="46" operator="greaterThan">
      <formula>0</formula>
    </cfRule>
  </conditionalFormatting>
  <conditionalFormatting sqref="X26">
    <cfRule type="cellIs" dxfId="52" priority="33" operator="greaterThan">
      <formula>0</formula>
    </cfRule>
  </conditionalFormatting>
  <conditionalFormatting sqref="X8">
    <cfRule type="cellIs" dxfId="51" priority="39" operator="greaterThan">
      <formula>0</formula>
    </cfRule>
  </conditionalFormatting>
  <conditionalFormatting sqref="X20">
    <cfRule type="cellIs" dxfId="50" priority="35" operator="greaterThan">
      <formula>0</formula>
    </cfRule>
  </conditionalFormatting>
  <conditionalFormatting sqref="X11">
    <cfRule type="cellIs" dxfId="49" priority="38" operator="greaterThan">
      <formula>0</formula>
    </cfRule>
  </conditionalFormatting>
  <conditionalFormatting sqref="X14">
    <cfRule type="cellIs" dxfId="48" priority="37" operator="greaterThan">
      <formula>0</formula>
    </cfRule>
  </conditionalFormatting>
  <conditionalFormatting sqref="X17">
    <cfRule type="cellIs" dxfId="47" priority="36" operator="greaterThan">
      <formula>0</formula>
    </cfRule>
  </conditionalFormatting>
  <conditionalFormatting sqref="M8">
    <cfRule type="cellIs" dxfId="46" priority="31" operator="greaterThan">
      <formula>0</formula>
    </cfRule>
  </conditionalFormatting>
  <conditionalFormatting sqref="M11">
    <cfRule type="cellIs" dxfId="45" priority="30" operator="greaterThan">
      <formula>0</formula>
    </cfRule>
  </conditionalFormatting>
  <conditionalFormatting sqref="M14">
    <cfRule type="cellIs" dxfId="44" priority="29" operator="greaterThan">
      <formula>0</formula>
    </cfRule>
  </conditionalFormatting>
  <conditionalFormatting sqref="M17">
    <cfRule type="cellIs" dxfId="43" priority="28" operator="greaterThan">
      <formula>0</formula>
    </cfRule>
  </conditionalFormatting>
  <conditionalFormatting sqref="M20">
    <cfRule type="cellIs" dxfId="42" priority="27" operator="greaterThan">
      <formula>0</formula>
    </cfRule>
  </conditionalFormatting>
  <conditionalFormatting sqref="L26">
    <cfRule type="cellIs" dxfId="41" priority="17" operator="greaterThan">
      <formula>0</formula>
    </cfRule>
  </conditionalFormatting>
  <conditionalFormatting sqref="M5">
    <cfRule type="cellIs" dxfId="40" priority="32" operator="greaterThan">
      <formula>0</formula>
    </cfRule>
  </conditionalFormatting>
  <conditionalFormatting sqref="M23">
    <cfRule type="cellIs" dxfId="39" priority="26" operator="greaterThan">
      <formula>0</formula>
    </cfRule>
  </conditionalFormatting>
  <conditionalFormatting sqref="L8">
    <cfRule type="cellIs" dxfId="38" priority="23" operator="greaterThan">
      <formula>0</formula>
    </cfRule>
  </conditionalFormatting>
  <conditionalFormatting sqref="L20">
    <cfRule type="cellIs" dxfId="37" priority="19" operator="greaterThan">
      <formula>0</formula>
    </cfRule>
  </conditionalFormatting>
  <conditionalFormatting sqref="L23">
    <cfRule type="cellIs" dxfId="36" priority="18" operator="greaterThan">
      <formula>0</formula>
    </cfRule>
  </conditionalFormatting>
  <conditionalFormatting sqref="L11">
    <cfRule type="cellIs" dxfId="35" priority="22" operator="greaterThan">
      <formula>0</formula>
    </cfRule>
  </conditionalFormatting>
  <conditionalFormatting sqref="L14">
    <cfRule type="cellIs" dxfId="34" priority="21" operator="greaterThan">
      <formula>0</formula>
    </cfRule>
  </conditionalFormatting>
  <conditionalFormatting sqref="L17">
    <cfRule type="cellIs" dxfId="33" priority="20" operator="greaterThan">
      <formula>0</formula>
    </cfRule>
  </conditionalFormatting>
  <conditionalFormatting sqref="M26">
    <cfRule type="cellIs" dxfId="32" priority="25" operator="greaterThan">
      <formula>0</formula>
    </cfRule>
  </conditionalFormatting>
  <conditionalFormatting sqref="L5">
    <cfRule type="cellIs" dxfId="31" priority="24" operator="greaterThan">
      <formula>0</formula>
    </cfRule>
  </conditionalFormatting>
  <conditionalFormatting sqref="N26">
    <cfRule type="cellIs" dxfId="30" priority="1" operator="greaterThan">
      <formula>0</formula>
    </cfRule>
  </conditionalFormatting>
  <conditionalFormatting sqref="O23">
    <cfRule type="cellIs" dxfId="29" priority="10" operator="greaterThan">
      <formula>0</formula>
    </cfRule>
  </conditionalFormatting>
  <conditionalFormatting sqref="O5">
    <cfRule type="cellIs" dxfId="28" priority="16" operator="greaterThan">
      <formula>0</formula>
    </cfRule>
  </conditionalFormatting>
  <conditionalFormatting sqref="O17">
    <cfRule type="cellIs" dxfId="27" priority="12" operator="greaterThan">
      <formula>0</formula>
    </cfRule>
  </conditionalFormatting>
  <conditionalFormatting sqref="O20">
    <cfRule type="cellIs" dxfId="26" priority="11" operator="greaterThan">
      <formula>0</formula>
    </cfRule>
  </conditionalFormatting>
  <conditionalFormatting sqref="O26">
    <cfRule type="cellIs" dxfId="25" priority="9" operator="greaterThan">
      <formula>0</formula>
    </cfRule>
  </conditionalFormatting>
  <conditionalFormatting sqref="N5">
    <cfRule type="cellIs" dxfId="24" priority="8" operator="greaterThan">
      <formula>0</formula>
    </cfRule>
  </conditionalFormatting>
  <conditionalFormatting sqref="N17">
    <cfRule type="cellIs" dxfId="23" priority="4" operator="greaterThan">
      <formula>0</formula>
    </cfRule>
  </conditionalFormatting>
  <conditionalFormatting sqref="N20">
    <cfRule type="cellIs" dxfId="22" priority="3" operator="greaterThan">
      <formula>0</formula>
    </cfRule>
  </conditionalFormatting>
  <conditionalFormatting sqref="N23">
    <cfRule type="cellIs" dxfId="21" priority="2" operator="greaterThan">
      <formula>0</formula>
    </cfRule>
  </conditionalFormatting>
  <conditionalFormatting sqref="N11">
    <cfRule type="cellIs" dxfId="20" priority="6" operator="greaterThan">
      <formula>0</formula>
    </cfRule>
  </conditionalFormatting>
  <conditionalFormatting sqref="N14">
    <cfRule type="cellIs" dxfId="19" priority="5" operator="greaterThan">
      <formula>0</formula>
    </cfRule>
  </conditionalFormatting>
  <conditionalFormatting sqref="N8">
    <cfRule type="cellIs" dxfId="18" priority="7" operator="greaterThan">
      <formula>0</formula>
    </cfRule>
  </conditionalFormatting>
  <conditionalFormatting sqref="O8">
    <cfRule type="cellIs" dxfId="17" priority="15" operator="greaterThan">
      <formula>0</formula>
    </cfRule>
  </conditionalFormatting>
  <conditionalFormatting sqref="O11">
    <cfRule type="cellIs" dxfId="16" priority="14" operator="greaterThan">
      <formula>0</formula>
    </cfRule>
  </conditionalFormatting>
  <conditionalFormatting sqref="O14">
    <cfRule type="cellIs" dxfId="15" priority="13" operator="greaterThan">
      <formula>0</formula>
    </cfRule>
  </conditionalFormatting>
  <dataValidations xWindow="691" yWindow="396" count="1">
    <dataValidation type="list" allowBlank="1" showInputMessage="1" showErrorMessage="1" sqref="AD28:AD1048576">
      <formula1>$C$3:$C$5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xWindow="691" yWindow="396" count="2">
        <x14:dataValidation type="list" allowBlank="1" showInputMessage="1" showErrorMessage="1" promptTitle="Cataolgue" prompt="selon">
          <x14:formula1>
            <xm:f>'Prix BPU'!$G$3:$G$300</xm:f>
          </x14:formula1>
          <xm:sqref>W3:AB3 W21:AB21 W18:AB18 W15:AB15 W12:AB12 W9:AB9 W6:AB6 W24:AB24</xm:sqref>
        </x14:dataValidation>
        <x14:dataValidation type="list" allowBlank="1" showInputMessage="1" showErrorMessage="1">
          <x14:formula1>
            <xm:f>'Prix BPU'!$C$3:$C$300</xm:f>
          </x14:formula1>
          <xm:sqref>C3:V3 C24:V24 C6:V6 C9:V9 C12:V12 C15:V15 C18:V18 C21:V21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C19" sqref="C19"/>
    </sheetView>
  </sheetViews>
  <sheetFormatPr baseColWidth="10" defaultRowHeight="14.4" x14ac:dyDescent="0.3"/>
  <cols>
    <col min="3" max="3" width="15.109375" customWidth="1"/>
  </cols>
  <sheetData>
    <row r="1" spans="1:10" x14ac:dyDescent="0.3">
      <c r="A1" s="123">
        <v>1</v>
      </c>
      <c r="B1" s="63" t="s">
        <v>310</v>
      </c>
      <c r="C1" s="89" t="s">
        <v>7</v>
      </c>
      <c r="D1" s="89" t="s">
        <v>180</v>
      </c>
      <c r="E1" s="89" t="s">
        <v>0</v>
      </c>
      <c r="F1" s="89" t="s">
        <v>6</v>
      </c>
      <c r="G1" s="89" t="s">
        <v>5</v>
      </c>
      <c r="H1" s="89" t="s">
        <v>0</v>
      </c>
      <c r="I1" s="89" t="s">
        <v>0</v>
      </c>
      <c r="J1" s="89" t="s">
        <v>0</v>
      </c>
    </row>
    <row r="2" spans="1:10" x14ac:dyDescent="0.3">
      <c r="A2" s="124"/>
      <c r="B2" s="83" t="s">
        <v>299</v>
      </c>
      <c r="C2" s="86">
        <v>25</v>
      </c>
      <c r="D2" s="86">
        <v>5</v>
      </c>
      <c r="E2" s="86">
        <v>5</v>
      </c>
      <c r="F2" s="86">
        <v>2.5</v>
      </c>
      <c r="G2" s="86"/>
      <c r="H2" s="86"/>
      <c r="I2" s="86"/>
      <c r="J2" s="86"/>
    </row>
    <row r="3" spans="1:10" ht="15" thickBot="1" x14ac:dyDescent="0.35">
      <c r="A3" s="125"/>
      <c r="B3" s="64" t="s">
        <v>22</v>
      </c>
      <c r="C3" s="91">
        <f>INDEX('Prix BPU'!$C$3:$E$300,MATCH('ESSAI 4'!C$3,'Prix BPU'!$C$3:$C$300,),2)*C2</f>
        <v>250</v>
      </c>
      <c r="D3" s="91">
        <f>INDEX('Prix BPU'!$C$3:$E$300,MATCH('ESSAI 4'!D$3,'Prix BPU'!$C$3:$C$300,),2)*D2</f>
        <v>275</v>
      </c>
      <c r="E3" s="91">
        <f>INDEX('Prix BPU'!$C$3:$E$300,MATCH('ESSAI 4'!E$3,'Prix BPU'!$C$3:$C$300,),2)*E2</f>
        <v>50</v>
      </c>
      <c r="F3" s="91">
        <f>INDEX('Prix BPU'!$C$3:$E$300,MATCH('ESSAI 4'!F$3,'Prix BPU'!$C$3:$C$300,),2)*F2</f>
        <v>55</v>
      </c>
      <c r="G3" s="91">
        <f>INDEX('Prix BPU'!$C$3:$E$300,MATCH('ESSAI 4'!G$3,'Prix BPU'!$C$3:$C$300,),2)*G2</f>
        <v>0</v>
      </c>
      <c r="H3" s="91">
        <f>INDEX('Prix BPU'!$C$3:$E$300,MATCH('ESSAI 4'!H$3,'Prix BPU'!$C$3:$C$300,),2)*H2</f>
        <v>0</v>
      </c>
      <c r="I3" s="91">
        <f>INDEX('Prix BPU'!$C$3:$E$300,MATCH('ESSAI 4'!I$3,'Prix BPU'!$C$3:$C$300,),2)*I2</f>
        <v>0</v>
      </c>
      <c r="J3" s="91">
        <f>INDEX('Prix BPU'!$C$3:$E$300,MATCH('ESSAI 4'!J$3,'Prix BPU'!$C$3:$C$300,),2)*J2</f>
        <v>0</v>
      </c>
    </row>
    <row r="4" spans="1:10" x14ac:dyDescent="0.3">
      <c r="A4" s="123">
        <v>2</v>
      </c>
      <c r="B4" s="63" t="s">
        <v>310</v>
      </c>
      <c r="C4" s="89" t="s">
        <v>227</v>
      </c>
      <c r="D4" s="89" t="s">
        <v>0</v>
      </c>
      <c r="E4" s="89" t="s">
        <v>7</v>
      </c>
      <c r="F4" s="89" t="s">
        <v>0</v>
      </c>
      <c r="G4" s="89" t="s">
        <v>0</v>
      </c>
      <c r="H4" s="89" t="s">
        <v>0</v>
      </c>
      <c r="I4" s="89" t="s">
        <v>0</v>
      </c>
      <c r="J4" s="89" t="s">
        <v>0</v>
      </c>
    </row>
    <row r="5" spans="1:10" x14ac:dyDescent="0.3">
      <c r="A5" s="124"/>
      <c r="B5" s="83" t="s">
        <v>299</v>
      </c>
      <c r="C5" s="86">
        <v>15</v>
      </c>
      <c r="D5" s="86">
        <v>15</v>
      </c>
      <c r="E5" s="86">
        <v>5</v>
      </c>
      <c r="F5" s="86"/>
      <c r="G5" s="86"/>
      <c r="H5" s="86"/>
      <c r="I5" s="86"/>
      <c r="J5" s="86"/>
    </row>
    <row r="6" spans="1:10" ht="15" thickBot="1" x14ac:dyDescent="0.35">
      <c r="A6" s="125"/>
      <c r="B6" s="64" t="s">
        <v>22</v>
      </c>
      <c r="C6" s="91">
        <f>INDEX('Prix BPU'!$C$3:$E$300,MATCH('ESSAI 4'!C$6,'Prix BPU'!$C$3:$C$300,),2)*C5</f>
        <v>150</v>
      </c>
      <c r="D6" s="91">
        <f>INDEX('Prix BPU'!$C$3:$E$300,MATCH('ESSAI 4'!D$6,'Prix BPU'!$C$3:$C$300,),2)*D5</f>
        <v>150</v>
      </c>
      <c r="E6" s="91">
        <f>INDEX('Prix BPU'!$C$3:$E$300,MATCH('ESSAI 4'!E$6,'Prix BPU'!$C$3:$C$300,),2)*E5</f>
        <v>50</v>
      </c>
      <c r="F6" s="91">
        <f>INDEX('Prix BPU'!$C$3:$E$300,MATCH('ESSAI 4'!F$6,'Prix BPU'!$C$3:$C$300,),2)*F5</f>
        <v>0</v>
      </c>
      <c r="G6" s="91">
        <f>INDEX('Prix BPU'!$C$3:$E$300,MATCH('ESSAI 4'!G$6,'Prix BPU'!$C$3:$C$300,),2)*G5</f>
        <v>0</v>
      </c>
      <c r="H6" s="91">
        <f>INDEX('Prix BPU'!$C$3:$E$300,MATCH('ESSAI 4'!H$6,'Prix BPU'!$C$3:$C$300,),2)*H5</f>
        <v>0</v>
      </c>
      <c r="I6" s="91">
        <f>INDEX('Prix BPU'!$C$3:$E$300,MATCH('ESSAI 4'!I$6,'Prix BPU'!$C$3:$C$300,),2)*I5</f>
        <v>0</v>
      </c>
      <c r="J6" s="91">
        <f>INDEX('Prix BPU'!$C$3:$E$300,MATCH('ESSAI 4'!J$6,'Prix BPU'!$C$3:$C$300,),2)*J5</f>
        <v>0</v>
      </c>
    </row>
    <row r="7" spans="1:10" x14ac:dyDescent="0.3">
      <c r="A7" s="123">
        <v>3</v>
      </c>
      <c r="B7" s="63" t="s">
        <v>310</v>
      </c>
      <c r="C7" s="89" t="s">
        <v>7</v>
      </c>
      <c r="D7" s="89" t="s">
        <v>1</v>
      </c>
      <c r="E7" s="89" t="s">
        <v>0</v>
      </c>
      <c r="F7" s="89" t="s">
        <v>224</v>
      </c>
      <c r="G7" s="89" t="s">
        <v>2</v>
      </c>
      <c r="H7" s="89" t="s">
        <v>0</v>
      </c>
      <c r="I7" s="89" t="s">
        <v>3</v>
      </c>
      <c r="J7" s="89" t="s">
        <v>0</v>
      </c>
    </row>
    <row r="8" spans="1:10" x14ac:dyDescent="0.3">
      <c r="A8" s="124"/>
      <c r="B8" s="83" t="s">
        <v>299</v>
      </c>
      <c r="C8" s="86">
        <v>10</v>
      </c>
      <c r="D8" s="86">
        <v>10</v>
      </c>
      <c r="E8" s="86">
        <v>20</v>
      </c>
      <c r="F8" s="86">
        <v>3.5</v>
      </c>
      <c r="G8" s="86">
        <v>4</v>
      </c>
      <c r="H8" s="86"/>
      <c r="I8" s="86"/>
      <c r="J8" s="86"/>
    </row>
    <row r="9" spans="1:10" ht="15" thickBot="1" x14ac:dyDescent="0.35">
      <c r="A9" s="125"/>
      <c r="B9" s="64" t="s">
        <v>22</v>
      </c>
      <c r="C9" s="91">
        <f>INDEX('Prix BPU'!$C$3:$E$300,MATCH('ESSAI 4'!C$9,'Prix BPU'!$C$3:$C$300,),2)*C8</f>
        <v>350</v>
      </c>
      <c r="D9" s="91">
        <f>INDEX('Prix BPU'!$C$3:$E$300,MATCH('ESSAI 4'!D$9,'Prix BPU'!$C$3:$C$300,),2)*D8</f>
        <v>550</v>
      </c>
      <c r="E9" s="91">
        <f>INDEX('Prix BPU'!$C$3:$E$300,MATCH('ESSAI 4'!E$9,'Prix BPU'!$C$3:$C$300,),2)*E8</f>
        <v>200</v>
      </c>
      <c r="F9" s="91">
        <f>INDEX('Prix BPU'!$C$3:$E$300,MATCH('ESSAI 4'!F$9,'Prix BPU'!$C$3:$C$300,),2)*F8</f>
        <v>35</v>
      </c>
      <c r="G9" s="91">
        <f>INDEX('Prix BPU'!$C$3:$E$300,MATCH('ESSAI 4'!G$9,'Prix BPU'!$C$3:$C$300,),2)*G8</f>
        <v>60</v>
      </c>
      <c r="H9" s="91">
        <f>INDEX('Prix BPU'!$C$3:$E$300,MATCH('ESSAI 4'!H$9,'Prix BPU'!$C$3:$C$300,),2)*H8</f>
        <v>0</v>
      </c>
      <c r="I9" s="91">
        <f>INDEX('Prix BPU'!$C$3:$E$300,MATCH('ESSAI 4'!I$9,'Prix BPU'!$C$3:$C$300,),2)*I8</f>
        <v>0</v>
      </c>
      <c r="J9" s="91">
        <f>INDEX('Prix BPU'!$C$3:$E$300,MATCH('ESSAI 4'!J$9,'Prix BPU'!$C$3:$C$300,),2)*J8</f>
        <v>0</v>
      </c>
    </row>
    <row r="10" spans="1:10" x14ac:dyDescent="0.3">
      <c r="A10" s="123">
        <v>4</v>
      </c>
      <c r="B10" s="63" t="s">
        <v>310</v>
      </c>
      <c r="C10" s="89" t="s">
        <v>8</v>
      </c>
      <c r="D10" s="89" t="s">
        <v>4</v>
      </c>
      <c r="E10" s="89" t="s">
        <v>0</v>
      </c>
      <c r="F10" s="89" t="s">
        <v>0</v>
      </c>
      <c r="G10" s="89" t="s">
        <v>2</v>
      </c>
      <c r="H10" s="89" t="s">
        <v>0</v>
      </c>
      <c r="I10" s="89" t="s">
        <v>0</v>
      </c>
      <c r="J10" s="89" t="s">
        <v>0</v>
      </c>
    </row>
    <row r="11" spans="1:10" x14ac:dyDescent="0.3">
      <c r="A11" s="124"/>
      <c r="B11" s="83" t="s">
        <v>299</v>
      </c>
      <c r="C11" s="86">
        <v>10</v>
      </c>
      <c r="D11" s="86">
        <v>10</v>
      </c>
      <c r="E11" s="86">
        <v>20</v>
      </c>
      <c r="F11" s="86"/>
      <c r="G11" s="86">
        <v>4</v>
      </c>
      <c r="H11" s="86"/>
      <c r="I11" s="86"/>
      <c r="J11" s="86"/>
    </row>
    <row r="12" spans="1:10" ht="15" thickBot="1" x14ac:dyDescent="0.35">
      <c r="A12" s="125"/>
      <c r="B12" s="64" t="s">
        <v>22</v>
      </c>
      <c r="C12" s="91">
        <f>INDEX('Prix BPU'!$C$3:$E$300,MATCH('ESSAI 4'!C$9,'Prix BPU'!$C$3:$C$300,),2)*C11</f>
        <v>350</v>
      </c>
      <c r="D12" s="91">
        <f>INDEX('Prix BPU'!$C$3:$E$300,MATCH('ESSAI 4'!D$9,'Prix BPU'!$C$3:$C$300,),2)*D11</f>
        <v>550</v>
      </c>
      <c r="E12" s="91">
        <f>INDEX('Prix BPU'!$C$3:$E$300,MATCH('ESSAI 4'!E$9,'Prix BPU'!$C$3:$C$300,),2)*E11</f>
        <v>200</v>
      </c>
      <c r="F12" s="91">
        <f>INDEX('Prix BPU'!$C$3:$E$300,MATCH('ESSAI 4'!F$9,'Prix BPU'!$C$3:$C$300,),2)*F11</f>
        <v>0</v>
      </c>
      <c r="G12" s="91">
        <f>INDEX('Prix BPU'!$C$3:$E$300,MATCH('ESSAI 4'!G$9,'Prix BPU'!$C$3:$C$300,),2)*G11</f>
        <v>60</v>
      </c>
      <c r="H12" s="91">
        <f>INDEX('Prix BPU'!$C$3:$E$300,MATCH('ESSAI 4'!H$9,'Prix BPU'!$C$3:$C$300,),2)*H11</f>
        <v>0</v>
      </c>
      <c r="I12" s="91">
        <f>INDEX('Prix BPU'!$C$3:$E$300,MATCH('ESSAI 4'!I$9,'Prix BPU'!$C$3:$C$300,),2)*I11</f>
        <v>0</v>
      </c>
      <c r="J12" s="91">
        <f>INDEX('Prix BPU'!$C$3:$E$300,MATCH('ESSAI 4'!J$9,'Prix BPU'!$C$3:$C$300,),2)*J11</f>
        <v>0</v>
      </c>
    </row>
    <row r="13" spans="1:10" x14ac:dyDescent="0.3">
      <c r="A13" s="123">
        <v>5</v>
      </c>
      <c r="B13" s="63" t="s">
        <v>310</v>
      </c>
      <c r="C13" s="89" t="s">
        <v>9</v>
      </c>
      <c r="D13" s="89" t="s">
        <v>7</v>
      </c>
      <c r="E13" s="89" t="s">
        <v>0</v>
      </c>
      <c r="F13" s="89" t="s">
        <v>1</v>
      </c>
      <c r="G13" s="89" t="s">
        <v>2</v>
      </c>
      <c r="H13" s="89" t="s">
        <v>0</v>
      </c>
      <c r="I13" s="89" t="s">
        <v>0</v>
      </c>
      <c r="J13" s="89" t="s">
        <v>0</v>
      </c>
    </row>
    <row r="14" spans="1:10" x14ac:dyDescent="0.3">
      <c r="A14" s="124"/>
      <c r="B14" s="83" t="s">
        <v>299</v>
      </c>
      <c r="C14" s="86">
        <v>10</v>
      </c>
      <c r="D14" s="86">
        <v>10</v>
      </c>
      <c r="E14" s="86">
        <v>20</v>
      </c>
      <c r="F14" s="86">
        <v>23</v>
      </c>
      <c r="G14" s="86">
        <v>4</v>
      </c>
      <c r="H14" s="86"/>
      <c r="I14" s="86"/>
      <c r="J14" s="86"/>
    </row>
    <row r="15" spans="1:10" ht="15" thickBot="1" x14ac:dyDescent="0.35">
      <c r="A15" s="125"/>
      <c r="B15" s="64" t="s">
        <v>22</v>
      </c>
      <c r="C15" s="91">
        <f>INDEX('Prix BPU'!$C$3:$E$300,MATCH('ESSAI 4'!C$9,'Prix BPU'!$C$3:$C$300,),2)*C14</f>
        <v>350</v>
      </c>
      <c r="D15" s="91">
        <f>INDEX('Prix BPU'!$C$3:$E$300,MATCH('ESSAI 4'!D$9,'Prix BPU'!$C$3:$C$300,),2)*D14</f>
        <v>550</v>
      </c>
      <c r="E15" s="91">
        <f>INDEX('Prix BPU'!$C$3:$E$300,MATCH('ESSAI 4'!E$9,'Prix BPU'!$C$3:$C$300,),2)*E14</f>
        <v>200</v>
      </c>
      <c r="F15" s="91">
        <f>INDEX('Prix BPU'!$C$3:$E$300,MATCH('ESSAI 4'!F$9,'Prix BPU'!$C$3:$C$300,),2)*F14</f>
        <v>230</v>
      </c>
      <c r="G15" s="91">
        <f>INDEX('Prix BPU'!$C$3:$E$300,MATCH('ESSAI 4'!G$9,'Prix BPU'!$C$3:$C$300,),2)*G14</f>
        <v>60</v>
      </c>
      <c r="H15" s="91">
        <f>INDEX('Prix BPU'!$C$3:$E$300,MATCH('ESSAI 4'!H$9,'Prix BPU'!$C$3:$C$300,),2)*H14</f>
        <v>0</v>
      </c>
      <c r="I15" s="91">
        <f>INDEX('Prix BPU'!$C$3:$E$300,MATCH('ESSAI 4'!I$9,'Prix BPU'!$C$3:$C$300,),2)*I14</f>
        <v>0</v>
      </c>
      <c r="J15" s="91">
        <f>INDEX('Prix BPU'!$C$3:$E$300,MATCH('ESSAI 4'!J$9,'Prix BPU'!$C$3:$C$300,),2)*J14</f>
        <v>0</v>
      </c>
    </row>
    <row r="18" spans="2:5" ht="22.2" customHeight="1" x14ac:dyDescent="0.3">
      <c r="B18" s="106" t="s">
        <v>312</v>
      </c>
      <c r="C18" s="106" t="s">
        <v>0</v>
      </c>
      <c r="D18" s="106" t="s">
        <v>1</v>
      </c>
      <c r="E18" s="106" t="s">
        <v>2</v>
      </c>
    </row>
    <row r="19" spans="2:5" ht="22.2" customHeight="1" x14ac:dyDescent="0.3">
      <c r="B19" s="105"/>
      <c r="C19" s="105">
        <f>COUNTIF(C1:J15,C18)</f>
        <v>22</v>
      </c>
      <c r="D19" s="105">
        <f t="shared" ref="D19:E19" si="0">COUNTIF(D1:K15,D18)</f>
        <v>2</v>
      </c>
      <c r="E19" s="105">
        <f t="shared" si="0"/>
        <v>3</v>
      </c>
    </row>
    <row r="20" spans="2:5" ht="22.2" customHeight="1" x14ac:dyDescent="0.3">
      <c r="B20" s="105" t="s">
        <v>313</v>
      </c>
      <c r="C20" s="105"/>
      <c r="D20" s="105"/>
      <c r="E20" s="105"/>
    </row>
    <row r="21" spans="2:5" ht="22.2" customHeight="1" x14ac:dyDescent="0.3">
      <c r="B21" s="105" t="s">
        <v>314</v>
      </c>
      <c r="C21" s="105"/>
      <c r="D21" s="105"/>
      <c r="E21" s="105"/>
    </row>
    <row r="22" spans="2:5" ht="22.2" customHeight="1" x14ac:dyDescent="0.3"/>
  </sheetData>
  <mergeCells count="5">
    <mergeCell ref="A1:A3"/>
    <mergeCell ref="A4:A6"/>
    <mergeCell ref="A7:A9"/>
    <mergeCell ref="A10:A12"/>
    <mergeCell ref="A13:A15"/>
  </mergeCells>
  <conditionalFormatting sqref="C3:E3 G3">
    <cfRule type="cellIs" dxfId="14" priority="20" operator="greaterThan">
      <formula>0</formula>
    </cfRule>
  </conditionalFormatting>
  <conditionalFormatting sqref="C6:E6 G6">
    <cfRule type="cellIs" dxfId="13" priority="19" operator="greaterThan">
      <formula>0</formula>
    </cfRule>
  </conditionalFormatting>
  <conditionalFormatting sqref="C9:E9 G9 C12:E12 C15:E15 G12 G15">
    <cfRule type="cellIs" dxfId="12" priority="18" operator="greaterThan">
      <formula>0</formula>
    </cfRule>
  </conditionalFormatting>
  <conditionalFormatting sqref="F3">
    <cfRule type="cellIs" dxfId="11" priority="16" operator="greaterThan">
      <formula>0</formula>
    </cfRule>
  </conditionalFormatting>
  <conditionalFormatting sqref="F6">
    <cfRule type="cellIs" dxfId="10" priority="15" operator="greaterThan">
      <formula>0</formula>
    </cfRule>
  </conditionalFormatting>
  <conditionalFormatting sqref="F9 F12 F15">
    <cfRule type="cellIs" dxfId="9" priority="14" operator="greaterThan">
      <formula>0</formula>
    </cfRule>
  </conditionalFormatting>
  <conditionalFormatting sqref="H6">
    <cfRule type="cellIs" dxfId="8" priority="11" operator="greaterThan">
      <formula>0</formula>
    </cfRule>
  </conditionalFormatting>
  <conditionalFormatting sqref="H9 H12 H15">
    <cfRule type="cellIs" dxfId="7" priority="10" operator="greaterThan">
      <formula>0</formula>
    </cfRule>
  </conditionalFormatting>
  <conditionalFormatting sqref="I3">
    <cfRule type="cellIs" dxfId="6" priority="8" operator="greaterThan">
      <formula>0</formula>
    </cfRule>
  </conditionalFormatting>
  <conditionalFormatting sqref="I6">
    <cfRule type="cellIs" dxfId="5" priority="7" operator="greaterThan">
      <formula>0</formula>
    </cfRule>
  </conditionalFormatting>
  <conditionalFormatting sqref="I9 I12 I15">
    <cfRule type="cellIs" dxfId="4" priority="6" operator="greaterThan">
      <formula>0</formula>
    </cfRule>
  </conditionalFormatting>
  <conditionalFormatting sqref="H3">
    <cfRule type="cellIs" dxfId="3" priority="12" operator="greaterThan">
      <formula>0</formula>
    </cfRule>
  </conditionalFormatting>
  <conditionalFormatting sqref="J3">
    <cfRule type="cellIs" dxfId="2" priority="4" operator="greaterThan">
      <formula>0</formula>
    </cfRule>
  </conditionalFormatting>
  <conditionalFormatting sqref="J6">
    <cfRule type="cellIs" dxfId="1" priority="3" operator="greaterThan">
      <formula>0</formula>
    </cfRule>
  </conditionalFormatting>
  <conditionalFormatting sqref="J9 J12 J15">
    <cfRule type="cellIs" dxfId="0" priority="2" operator="greaterThan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'Prix BPU'!$C$3:$C$300</xm:f>
          </x14:formula1>
          <xm:sqref>C1:J1 C4:J4 C7:J7 C10:J10 C13:J13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RABAIS</vt:lpstr>
      <vt:lpstr>Prix BPU</vt:lpstr>
      <vt:lpstr> Quantités </vt:lpstr>
      <vt:lpstr>ESSAI 4</vt:lpstr>
      <vt:lpstr>Feuil3</vt:lpstr>
      <vt:lpstr>Feuil4</vt:lpstr>
    </vt:vector>
  </TitlesOfParts>
  <Company>Antibes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Dafné Panosyan</dc:creator>
  <cp:lastModifiedBy>Dafné Panosyan</cp:lastModifiedBy>
  <cp:lastPrinted>2022-01-13T19:27:38Z</cp:lastPrinted>
  <dcterms:created xsi:type="dcterms:W3CDTF">2021-09-27T11:46:32Z</dcterms:created>
  <dcterms:modified xsi:type="dcterms:W3CDTF">2022-01-15T18:52:15Z</dcterms:modified>
</cp:coreProperties>
</file>