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elson DUTARDRE\Desktop\"/>
    </mc:Choice>
  </mc:AlternateContent>
  <xr:revisionPtr revIDLastSave="0" documentId="13_ncr:1_{53CADBCF-2697-461F-970B-DF60B9686128}" xr6:coauthVersionLast="36" xr6:coauthVersionMax="46" xr10:uidLastSave="{00000000-0000-0000-0000-000000000000}"/>
  <bookViews>
    <workbookView xWindow="0" yWindow="0" windowWidth="51600" windowHeight="17625" xr2:uid="{00000000-000D-0000-FFFF-FFFF00000000}"/>
  </bookViews>
  <sheets>
    <sheet name="Feuil1" sheetId="1" r:id="rId1"/>
    <sheet name="RECAPITULATIF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1" l="1"/>
  <c r="N11" i="1"/>
  <c r="O11" i="1"/>
  <c r="P11" i="1"/>
  <c r="M12" i="1"/>
  <c r="N12" i="1"/>
  <c r="O12" i="1"/>
  <c r="P12" i="1"/>
  <c r="M13" i="1"/>
  <c r="N13" i="1"/>
  <c r="O13" i="1"/>
  <c r="P13" i="1"/>
  <c r="M14" i="1"/>
  <c r="N14" i="1"/>
  <c r="O14" i="1"/>
  <c r="P14" i="1"/>
  <c r="N10" i="1"/>
  <c r="O10" i="1"/>
  <c r="P10" i="1"/>
  <c r="M10" i="1"/>
  <c r="F22" i="2" l="1"/>
  <c r="F20" i="2"/>
  <c r="F18" i="2"/>
  <c r="F16" i="2"/>
  <c r="F14" i="2"/>
  <c r="C22" i="2"/>
  <c r="C20" i="2"/>
  <c r="C18" i="2"/>
  <c r="C16" i="2"/>
  <c r="C14" i="2"/>
  <c r="F11" i="2"/>
  <c r="F9" i="2"/>
  <c r="F7" i="2"/>
  <c r="F5" i="2"/>
  <c r="F3" i="2"/>
  <c r="C11" i="2"/>
  <c r="C9" i="2"/>
  <c r="C7" i="2"/>
  <c r="C5" i="2"/>
  <c r="C3" i="2"/>
  <c r="O15" i="1" l="1"/>
  <c r="N15" i="1"/>
  <c r="P15" i="1"/>
  <c r="M15" i="1"/>
  <c r="X2" i="1" l="1" a="1"/>
  <c r="X2" i="1" s="1"/>
  <c r="C27" i="2" s="1"/>
  <c r="F25" i="2" s="1"/>
  <c r="F27" i="2" s="1"/>
</calcChain>
</file>

<file path=xl/sharedStrings.xml><?xml version="1.0" encoding="utf-8"?>
<sst xmlns="http://schemas.openxmlformats.org/spreadsheetml/2006/main" count="127" uniqueCount="47">
  <si>
    <t>Equipe 1</t>
  </si>
  <si>
    <t>Equipe 2</t>
  </si>
  <si>
    <t>Equipe 3</t>
  </si>
  <si>
    <t>Equipe 4</t>
  </si>
  <si>
    <t>N° Joueurs</t>
  </si>
  <si>
    <t>Nombre d'equipes;</t>
  </si>
  <si>
    <t>No.  Joueurs /équipe;</t>
  </si>
  <si>
    <t>Terrain 1</t>
  </si>
  <si>
    <t>Terrain 2</t>
  </si>
  <si>
    <t>Equilibrage des équipes</t>
  </si>
  <si>
    <t>Note</t>
  </si>
  <si>
    <t>Liste de tous les joueurs</t>
  </si>
  <si>
    <t>Diminutif</t>
  </si>
  <si>
    <t>Joueurs Présent</t>
  </si>
  <si>
    <t>Oui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</si>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</sst>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theme="0" tint="-0.249977111117893"/>
      <name val="Arial"/>
      <family val="2"/>
    </font>
    <font>
      <sz val="11"/>
      <color theme="1" tint="0.249977111117893"/>
      <name val="Arial"/>
      <family val="2"/>
    </font>
    <font>
      <sz val="14"/>
      <color rgb="FF000000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3" xfId="0" applyFill="1" applyBorder="1"/>
    <xf numFmtId="0" fontId="4" fillId="0" borderId="4" xfId="0" applyFont="1" applyFill="1" applyBorder="1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0" xfId="0" applyAlignment="1">
      <alignment horizontal="right"/>
    </xf>
    <xf numFmtId="0" fontId="2" fillId="2" borderId="8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8" fillId="4" borderId="0" xfId="0" applyFont="1" applyFill="1"/>
    <xf numFmtId="0" fontId="0" fillId="4" borderId="0" xfId="0" applyFill="1"/>
    <xf numFmtId="0" fontId="9" fillId="4" borderId="0" xfId="0" applyFont="1" applyFill="1" applyBorder="1" applyAlignment="1">
      <alignment horizontal="center"/>
    </xf>
    <xf numFmtId="0" fontId="9" fillId="4" borderId="0" xfId="0" applyFont="1" applyFill="1" applyBorder="1"/>
    <xf numFmtId="0" fontId="10" fillId="4" borderId="10" xfId="0" applyFont="1" applyFill="1" applyBorder="1" applyAlignment="1">
      <alignment horizontal="center"/>
    </xf>
    <xf numFmtId="0" fontId="11" fillId="5" borderId="11" xfId="0" applyFont="1" applyFill="1" applyBorder="1"/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0" fillId="0" borderId="14" xfId="0" applyBorder="1"/>
    <xf numFmtId="1" fontId="7" fillId="4" borderId="14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1" fontId="7" fillId="0" borderId="0" xfId="0" applyNumberFormat="1" applyFont="1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/>
    </xf>
    <xf numFmtId="2" fontId="5" fillId="0" borderId="14" xfId="0" applyNumberFormat="1" applyFont="1" applyFill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6" fillId="3" borderId="14" xfId="0" applyFont="1" applyFill="1" applyBorder="1" applyAlignment="1">
      <alignment horizontal="left"/>
    </xf>
    <xf numFmtId="0" fontId="6" fillId="0" borderId="0" xfId="0" applyFont="1" applyBorder="1"/>
    <xf numFmtId="2" fontId="0" fillId="0" borderId="0" xfId="0" applyNumberFormat="1"/>
    <xf numFmtId="1" fontId="0" fillId="0" borderId="0" xfId="0" applyNumberFormat="1"/>
    <xf numFmtId="0" fontId="5" fillId="0" borderId="14" xfId="0" applyFont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/>
    </xf>
    <xf numFmtId="0" fontId="9" fillId="4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4</xdr:row>
          <xdr:rowOff>114300</xdr:rowOff>
        </xdr:from>
        <xdr:to>
          <xdr:col>9</xdr:col>
          <xdr:colOff>295275</xdr:colOff>
          <xdr:row>9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 Black"/>
                </a:rPr>
                <a:t>Composer les équipes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X33"/>
  <sheetViews>
    <sheetView tabSelected="1" workbookViewId="0">
      <selection activeCell="P43" sqref="P43"/>
    </sheetView>
  </sheetViews>
  <sheetFormatPr baseColWidth="10" defaultColWidth="11.42578125" defaultRowHeight="15" x14ac:dyDescent="0.25"/>
  <cols>
    <col min="1" max="1" width="5.7109375" customWidth="1"/>
    <col min="2" max="2" width="18.7109375" style="7" customWidth="1"/>
    <col min="3" max="3" width="26.28515625" customWidth="1"/>
    <col min="4" max="4" width="7.85546875" customWidth="1"/>
    <col min="5" max="5" width="10.42578125" customWidth="1"/>
    <col min="7" max="7" width="20.140625" bestFit="1" customWidth="1"/>
    <col min="8" max="8" width="6" customWidth="1"/>
    <col min="9" max="11" width="4.42578125" customWidth="1"/>
    <col min="12" max="12" width="10.42578125" bestFit="1" customWidth="1"/>
    <col min="17" max="23" width="5.7109375" customWidth="1"/>
  </cols>
  <sheetData>
    <row r="1" spans="1:24" ht="43.5" customHeight="1" thickBot="1" x14ac:dyDescent="0.3">
      <c r="B1" s="18" t="s">
        <v>12</v>
      </c>
      <c r="C1" s="18" t="s">
        <v>11</v>
      </c>
      <c r="D1" s="18" t="s">
        <v>10</v>
      </c>
      <c r="E1" s="32" t="s">
        <v>13</v>
      </c>
      <c r="G1" s="21"/>
      <c r="H1" s="22"/>
      <c r="L1" s="1"/>
      <c r="M1" s="26">
        <v>1</v>
      </c>
      <c r="N1" s="26">
        <v>2</v>
      </c>
      <c r="O1" s="26">
        <v>3</v>
      </c>
      <c r="P1" s="26">
        <v>4</v>
      </c>
    </row>
    <row r="2" spans="1:24" ht="15.75" thickBot="1" x14ac:dyDescent="0.3">
      <c r="A2" s="19">
        <v>1</v>
      </c>
      <c r="B2" s="27" t="s">
        <v>15</v>
      </c>
      <c r="C2" s="27" t="s">
        <v>15</v>
      </c>
      <c r="D2" s="20">
        <v>2</v>
      </c>
      <c r="E2" s="23"/>
      <c r="G2" s="9" t="s">
        <v>5</v>
      </c>
      <c r="H2" s="8">
        <v>4</v>
      </c>
      <c r="L2" s="2" t="s">
        <v>4</v>
      </c>
      <c r="M2" s="3" t="s">
        <v>0</v>
      </c>
      <c r="N2" s="3" t="s">
        <v>1</v>
      </c>
      <c r="O2" s="3" t="s">
        <v>2</v>
      </c>
      <c r="P2" s="3" t="s">
        <v>3</v>
      </c>
      <c r="X2">
        <f t="array" ref="X2">MIN(IF(ABS(N15:P15-M15)=MIN(ABS(N15:P15-M15)),N15:P15))</f>
        <v>35</v>
      </c>
    </row>
    <row r="3" spans="1:24" ht="15.75" thickBot="1" x14ac:dyDescent="0.3">
      <c r="A3" s="19">
        <v>2</v>
      </c>
      <c r="B3" s="27" t="s">
        <v>16</v>
      </c>
      <c r="C3" s="27" t="s">
        <v>16</v>
      </c>
      <c r="D3" s="20">
        <v>3</v>
      </c>
      <c r="E3" s="23"/>
      <c r="G3" s="9" t="s">
        <v>6</v>
      </c>
      <c r="H3" s="8">
        <v>5</v>
      </c>
      <c r="L3" s="6">
        <v>1</v>
      </c>
      <c r="M3" s="4" t="s">
        <v>42</v>
      </c>
      <c r="N3" s="4" t="s">
        <v>43</v>
      </c>
      <c r="O3" s="4" t="s">
        <v>45</v>
      </c>
      <c r="P3" s="4" t="s">
        <v>46</v>
      </c>
    </row>
    <row r="4" spans="1:24" x14ac:dyDescent="0.25">
      <c r="A4" s="19">
        <v>3</v>
      </c>
      <c r="B4" s="27" t="s">
        <v>17</v>
      </c>
      <c r="C4" s="27" t="s">
        <v>17</v>
      </c>
      <c r="D4" s="20">
        <v>3</v>
      </c>
      <c r="E4" s="23"/>
      <c r="L4" s="6">
        <v>2</v>
      </c>
      <c r="M4" s="5" t="s">
        <v>32</v>
      </c>
      <c r="N4" s="5" t="s">
        <v>39</v>
      </c>
      <c r="O4" s="5" t="s">
        <v>41</v>
      </c>
      <c r="P4" s="5" t="s">
        <v>40</v>
      </c>
    </row>
    <row r="5" spans="1:24" x14ac:dyDescent="0.25">
      <c r="A5" s="19">
        <v>4</v>
      </c>
      <c r="B5" s="27" t="s">
        <v>18</v>
      </c>
      <c r="C5" s="27" t="s">
        <v>18</v>
      </c>
      <c r="D5" s="20">
        <v>4</v>
      </c>
      <c r="E5" s="23"/>
      <c r="L5" s="6">
        <v>3</v>
      </c>
      <c r="M5" s="5" t="s">
        <v>33</v>
      </c>
      <c r="N5" s="5" t="s">
        <v>36</v>
      </c>
      <c r="O5" s="5" t="s">
        <v>37</v>
      </c>
      <c r="P5" s="5" t="s">
        <v>24</v>
      </c>
    </row>
    <row r="6" spans="1:24" x14ac:dyDescent="0.25">
      <c r="A6" s="19">
        <v>5</v>
      </c>
      <c r="B6" s="27" t="s">
        <v>19</v>
      </c>
      <c r="C6" s="27" t="s">
        <v>19</v>
      </c>
      <c r="D6" s="20">
        <v>4</v>
      </c>
      <c r="E6" s="23" t="s">
        <v>14</v>
      </c>
      <c r="L6" s="6">
        <v>4</v>
      </c>
      <c r="M6" s="5" t="s">
        <v>31</v>
      </c>
      <c r="N6" s="5" t="s">
        <v>30</v>
      </c>
      <c r="O6" s="5" t="s">
        <v>29</v>
      </c>
      <c r="P6" s="5" t="s">
        <v>28</v>
      </c>
    </row>
    <row r="7" spans="1:24" ht="15.75" thickBot="1" x14ac:dyDescent="0.3">
      <c r="A7" s="19">
        <v>6</v>
      </c>
      <c r="B7" s="27" t="s">
        <v>20</v>
      </c>
      <c r="C7" s="27" t="s">
        <v>20</v>
      </c>
      <c r="D7" s="20">
        <v>4</v>
      </c>
      <c r="E7" s="23" t="s">
        <v>14</v>
      </c>
      <c r="G7" s="28"/>
      <c r="L7" s="16">
        <v>5</v>
      </c>
      <c r="M7" s="17" t="s">
        <v>21</v>
      </c>
      <c r="N7" s="17" t="s">
        <v>22</v>
      </c>
      <c r="O7" s="17" t="s">
        <v>19</v>
      </c>
      <c r="P7" s="17" t="s">
        <v>20</v>
      </c>
    </row>
    <row r="8" spans="1:24" x14ac:dyDescent="0.25">
      <c r="A8" s="19">
        <v>7</v>
      </c>
      <c r="B8" s="27" t="s">
        <v>21</v>
      </c>
      <c r="C8" s="27" t="s">
        <v>21</v>
      </c>
      <c r="D8" s="20">
        <v>5</v>
      </c>
      <c r="E8" s="23" t="s">
        <v>14</v>
      </c>
    </row>
    <row r="9" spans="1:24" x14ac:dyDescent="0.25">
      <c r="A9" s="19">
        <v>8</v>
      </c>
      <c r="B9" s="27" t="s">
        <v>22</v>
      </c>
      <c r="C9" s="27" t="s">
        <v>22</v>
      </c>
      <c r="D9" s="20">
        <v>5</v>
      </c>
      <c r="E9" s="23" t="s">
        <v>14</v>
      </c>
      <c r="M9" s="33" t="s">
        <v>9</v>
      </c>
      <c r="N9" s="33"/>
      <c r="O9" s="33"/>
      <c r="P9" s="33"/>
    </row>
    <row r="10" spans="1:24" x14ac:dyDescent="0.25">
      <c r="A10" s="19">
        <v>9</v>
      </c>
      <c r="B10" s="27" t="s">
        <v>23</v>
      </c>
      <c r="C10" s="27" t="s">
        <v>23</v>
      </c>
      <c r="D10" s="20">
        <v>5</v>
      </c>
      <c r="E10" s="23"/>
      <c r="M10" s="24">
        <f>IF(M3&lt;&gt;"",VLOOKUP(M3,$B$2:$D$33,3,FALSE),"")</f>
        <v>10</v>
      </c>
      <c r="N10" s="24">
        <f t="shared" ref="N10:P10" si="0">IF(N3&lt;&gt;"",VLOOKUP(N3,$B$2:$D$33,3,FALSE),"")</f>
        <v>10</v>
      </c>
      <c r="O10" s="24">
        <f t="shared" si="0"/>
        <v>10</v>
      </c>
      <c r="P10" s="24">
        <f t="shared" si="0"/>
        <v>10</v>
      </c>
    </row>
    <row r="11" spans="1:24" x14ac:dyDescent="0.25">
      <c r="A11" s="19">
        <v>10</v>
      </c>
      <c r="B11" s="27" t="s">
        <v>24</v>
      </c>
      <c r="C11" s="27" t="s">
        <v>24</v>
      </c>
      <c r="D11" s="20">
        <v>6</v>
      </c>
      <c r="E11" s="23" t="s">
        <v>14</v>
      </c>
      <c r="M11" s="24">
        <f t="shared" ref="M11:P11" si="1">IF(M4&lt;&gt;"",VLOOKUP(M4,$B$2:$D$33,3,FALSE),"")</f>
        <v>7</v>
      </c>
      <c r="N11" s="24">
        <f t="shared" si="1"/>
        <v>8</v>
      </c>
      <c r="O11" s="24">
        <f t="shared" si="1"/>
        <v>9</v>
      </c>
      <c r="P11" s="24">
        <f t="shared" si="1"/>
        <v>9</v>
      </c>
    </row>
    <row r="12" spans="1:24" x14ac:dyDescent="0.25">
      <c r="A12" s="19">
        <v>11</v>
      </c>
      <c r="B12" s="27" t="s">
        <v>25</v>
      </c>
      <c r="C12" s="27" t="s">
        <v>25</v>
      </c>
      <c r="D12" s="20">
        <v>6</v>
      </c>
      <c r="E12" s="23"/>
      <c r="M12" s="24">
        <f t="shared" ref="M12:P12" si="2">IF(M5&lt;&gt;"",VLOOKUP(M5,$B$2:$D$33,3,FALSE),"")</f>
        <v>7</v>
      </c>
      <c r="N12" s="24">
        <f t="shared" si="2"/>
        <v>7</v>
      </c>
      <c r="O12" s="24">
        <f t="shared" si="2"/>
        <v>7</v>
      </c>
      <c r="P12" s="24">
        <f t="shared" si="2"/>
        <v>6</v>
      </c>
    </row>
    <row r="13" spans="1:24" x14ac:dyDescent="0.25">
      <c r="A13" s="19">
        <v>12</v>
      </c>
      <c r="B13" s="27" t="s">
        <v>26</v>
      </c>
      <c r="C13" s="27" t="s">
        <v>26</v>
      </c>
      <c r="D13" s="20">
        <v>6</v>
      </c>
      <c r="E13" s="23"/>
      <c r="M13" s="24">
        <f t="shared" ref="M13:P13" si="3">IF(M6&lt;&gt;"",VLOOKUP(M6,$B$2:$D$33,3,FALSE),"")</f>
        <v>6</v>
      </c>
      <c r="N13" s="24">
        <f t="shared" si="3"/>
        <v>6</v>
      </c>
      <c r="O13" s="24">
        <f t="shared" si="3"/>
        <v>6</v>
      </c>
      <c r="P13" s="24">
        <f t="shared" si="3"/>
        <v>6</v>
      </c>
    </row>
    <row r="14" spans="1:24" x14ac:dyDescent="0.25">
      <c r="A14" s="19">
        <v>13</v>
      </c>
      <c r="B14" s="27" t="s">
        <v>27</v>
      </c>
      <c r="C14" s="27" t="s">
        <v>27</v>
      </c>
      <c r="D14" s="20">
        <v>6</v>
      </c>
      <c r="E14" s="23"/>
      <c r="M14" s="24">
        <f t="shared" ref="M14:P14" si="4">IF(M7&lt;&gt;"",VLOOKUP(M7,$B$2:$D$33,3,FALSE),"")</f>
        <v>5</v>
      </c>
      <c r="N14" s="24">
        <f t="shared" si="4"/>
        <v>5</v>
      </c>
      <c r="O14" s="24">
        <f t="shared" si="4"/>
        <v>4</v>
      </c>
      <c r="P14" s="24">
        <f t="shared" si="4"/>
        <v>4</v>
      </c>
    </row>
    <row r="15" spans="1:24" x14ac:dyDescent="0.25">
      <c r="A15" s="19">
        <v>14</v>
      </c>
      <c r="B15" s="27" t="s">
        <v>28</v>
      </c>
      <c r="C15" s="27" t="s">
        <v>28</v>
      </c>
      <c r="D15" s="20">
        <v>6</v>
      </c>
      <c r="E15" s="23" t="s">
        <v>14</v>
      </c>
      <c r="M15" s="25">
        <f>SUM(M10:M14)</f>
        <v>35</v>
      </c>
      <c r="N15" s="25">
        <f>SUM(N10:N14)</f>
        <v>36</v>
      </c>
      <c r="O15" s="25">
        <f>SUM(O10:O14)</f>
        <v>36</v>
      </c>
      <c r="P15" s="25">
        <f>SUM(P10:P14)</f>
        <v>35</v>
      </c>
    </row>
    <row r="16" spans="1:24" x14ac:dyDescent="0.25">
      <c r="A16" s="19">
        <v>15</v>
      </c>
      <c r="B16" s="27" t="s">
        <v>29</v>
      </c>
      <c r="C16" s="27" t="s">
        <v>29</v>
      </c>
      <c r="D16" s="20">
        <v>6</v>
      </c>
      <c r="E16" s="23" t="s">
        <v>14</v>
      </c>
      <c r="M16" s="31" t="s">
        <v>0</v>
      </c>
      <c r="N16" s="31" t="s">
        <v>1</v>
      </c>
      <c r="O16" s="31" t="s">
        <v>2</v>
      </c>
      <c r="P16" s="31" t="s">
        <v>3</v>
      </c>
    </row>
    <row r="17" spans="1:16" x14ac:dyDescent="0.25">
      <c r="A17" s="19">
        <v>16</v>
      </c>
      <c r="B17" s="27" t="s">
        <v>30</v>
      </c>
      <c r="C17" s="27" t="s">
        <v>30</v>
      </c>
      <c r="D17" s="20">
        <v>6</v>
      </c>
      <c r="E17" s="23" t="s">
        <v>14</v>
      </c>
      <c r="M17" s="30"/>
      <c r="N17" s="30"/>
      <c r="O17" s="30"/>
      <c r="P17" s="30"/>
    </row>
    <row r="18" spans="1:16" x14ac:dyDescent="0.25">
      <c r="A18" s="19">
        <v>17</v>
      </c>
      <c r="B18" s="27" t="s">
        <v>31</v>
      </c>
      <c r="C18" s="27" t="s">
        <v>31</v>
      </c>
      <c r="D18" s="20">
        <v>6</v>
      </c>
      <c r="E18" s="23" t="s">
        <v>14</v>
      </c>
      <c r="M18" s="29"/>
    </row>
    <row r="19" spans="1:16" x14ac:dyDescent="0.25">
      <c r="A19" s="19">
        <v>18</v>
      </c>
      <c r="B19" s="27" t="s">
        <v>32</v>
      </c>
      <c r="C19" s="27" t="s">
        <v>32</v>
      </c>
      <c r="D19" s="20">
        <v>7</v>
      </c>
      <c r="E19" s="23" t="s">
        <v>14</v>
      </c>
      <c r="M19" s="29"/>
    </row>
    <row r="20" spans="1:16" x14ac:dyDescent="0.25">
      <c r="A20" s="19">
        <v>19</v>
      </c>
      <c r="B20" s="27" t="s">
        <v>33</v>
      </c>
      <c r="C20" s="27" t="s">
        <v>33</v>
      </c>
      <c r="D20" s="20">
        <v>7</v>
      </c>
      <c r="E20" s="23" t="s">
        <v>14</v>
      </c>
      <c r="M20" s="29"/>
    </row>
    <row r="21" spans="1:16" x14ac:dyDescent="0.25">
      <c r="A21" s="19">
        <v>20</v>
      </c>
      <c r="B21" s="27" t="s">
        <v>34</v>
      </c>
      <c r="C21" s="27" t="s">
        <v>34</v>
      </c>
      <c r="D21" s="20">
        <v>7</v>
      </c>
      <c r="E21" s="23"/>
    </row>
    <row r="22" spans="1:16" x14ac:dyDescent="0.25">
      <c r="A22" s="19">
        <v>21</v>
      </c>
      <c r="B22" s="27" t="s">
        <v>35</v>
      </c>
      <c r="C22" s="27" t="s">
        <v>35</v>
      </c>
      <c r="D22" s="20">
        <v>7</v>
      </c>
      <c r="E22" s="23"/>
    </row>
    <row r="23" spans="1:16" x14ac:dyDescent="0.25">
      <c r="A23" s="19">
        <v>22</v>
      </c>
      <c r="B23" s="27" t="s">
        <v>36</v>
      </c>
      <c r="C23" s="27" t="s">
        <v>36</v>
      </c>
      <c r="D23" s="20">
        <v>7</v>
      </c>
      <c r="E23" s="23" t="s">
        <v>14</v>
      </c>
    </row>
    <row r="24" spans="1:16" x14ac:dyDescent="0.25">
      <c r="A24" s="19">
        <v>23</v>
      </c>
      <c r="B24" s="27" t="s">
        <v>37</v>
      </c>
      <c r="C24" s="27" t="s">
        <v>37</v>
      </c>
      <c r="D24" s="20">
        <v>7</v>
      </c>
      <c r="E24" s="23" t="s">
        <v>14</v>
      </c>
    </row>
    <row r="25" spans="1:16" x14ac:dyDescent="0.25">
      <c r="A25" s="19">
        <v>24</v>
      </c>
      <c r="B25" s="27" t="s">
        <v>38</v>
      </c>
      <c r="C25" s="27" t="s">
        <v>38</v>
      </c>
      <c r="D25" s="20">
        <v>8</v>
      </c>
      <c r="E25" s="23"/>
    </row>
    <row r="26" spans="1:16" x14ac:dyDescent="0.25">
      <c r="A26" s="19">
        <v>25</v>
      </c>
      <c r="B26" s="27" t="s">
        <v>39</v>
      </c>
      <c r="C26" s="27" t="s">
        <v>39</v>
      </c>
      <c r="D26" s="20">
        <v>8</v>
      </c>
      <c r="E26" s="23" t="s">
        <v>14</v>
      </c>
    </row>
    <row r="27" spans="1:16" x14ac:dyDescent="0.25">
      <c r="A27" s="19">
        <v>26</v>
      </c>
      <c r="B27" s="27" t="s">
        <v>40</v>
      </c>
      <c r="C27" s="27" t="s">
        <v>40</v>
      </c>
      <c r="D27" s="20">
        <v>9</v>
      </c>
      <c r="E27" s="23" t="s">
        <v>14</v>
      </c>
    </row>
    <row r="28" spans="1:16" x14ac:dyDescent="0.25">
      <c r="A28" s="19">
        <v>27</v>
      </c>
      <c r="B28" s="27" t="s">
        <v>41</v>
      </c>
      <c r="C28" s="27" t="s">
        <v>41</v>
      </c>
      <c r="D28" s="20">
        <v>9</v>
      </c>
      <c r="E28" s="23" t="s">
        <v>14</v>
      </c>
    </row>
    <row r="29" spans="1:16" x14ac:dyDescent="0.25">
      <c r="A29" s="19">
        <v>28</v>
      </c>
      <c r="B29" s="27" t="s">
        <v>42</v>
      </c>
      <c r="C29" s="27" t="s">
        <v>42</v>
      </c>
      <c r="D29" s="20">
        <v>10</v>
      </c>
      <c r="E29" s="23" t="s">
        <v>14</v>
      </c>
    </row>
    <row r="30" spans="1:16" x14ac:dyDescent="0.25">
      <c r="A30" s="19">
        <v>29</v>
      </c>
      <c r="B30" s="27" t="s">
        <v>43</v>
      </c>
      <c r="C30" s="27" t="s">
        <v>43</v>
      </c>
      <c r="D30" s="20">
        <v>10</v>
      </c>
      <c r="E30" s="23" t="s">
        <v>14</v>
      </c>
    </row>
    <row r="31" spans="1:16" x14ac:dyDescent="0.25">
      <c r="A31" s="19">
        <v>30</v>
      </c>
      <c r="B31" s="27" t="s">
        <v>44</v>
      </c>
      <c r="C31" s="27" t="s">
        <v>44</v>
      </c>
      <c r="D31" s="20">
        <v>10</v>
      </c>
      <c r="E31" s="23"/>
    </row>
    <row r="32" spans="1:16" x14ac:dyDescent="0.25">
      <c r="A32" s="19">
        <v>31</v>
      </c>
      <c r="B32" s="27" t="s">
        <v>45</v>
      </c>
      <c r="C32" s="27" t="s">
        <v>45</v>
      </c>
      <c r="D32" s="20">
        <v>10</v>
      </c>
      <c r="E32" s="23" t="s">
        <v>14</v>
      </c>
    </row>
    <row r="33" spans="1:5" x14ac:dyDescent="0.25">
      <c r="A33" s="19">
        <v>32</v>
      </c>
      <c r="B33" s="27" t="s">
        <v>46</v>
      </c>
      <c r="C33" s="27" t="s">
        <v>46</v>
      </c>
      <c r="D33" s="20">
        <v>10</v>
      </c>
      <c r="E33" s="23" t="s">
        <v>14</v>
      </c>
    </row>
  </sheetData>
  <sortState ref="A2:E33">
    <sortCondition ref="A2"/>
  </sortState>
  <mergeCells count="1">
    <mergeCell ref="M9:P9"/>
  </mergeCell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rgh">
                <anchor moveWithCells="1" sizeWithCells="1">
                  <from>
                    <xdr:col>6</xdr:col>
                    <xdr:colOff>9525</xdr:colOff>
                    <xdr:row>4</xdr:row>
                    <xdr:rowOff>114300</xdr:rowOff>
                  </from>
                  <to>
                    <xdr:col>9</xdr:col>
                    <xdr:colOff>295275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346D8-4AD3-4A4B-AF98-05DC2951B4E6}">
  <sheetPr codeName="Feuil1"/>
  <dimension ref="B2:F27"/>
  <sheetViews>
    <sheetView zoomScale="140" zoomScaleNormal="140" workbookViewId="0">
      <selection activeCell="F33" sqref="F33"/>
    </sheetView>
  </sheetViews>
  <sheetFormatPr baseColWidth="10" defaultColWidth="11.42578125" defaultRowHeight="15" x14ac:dyDescent="0.25"/>
  <cols>
    <col min="1" max="1" width="11.42578125" style="11"/>
    <col min="2" max="2" width="5.7109375" style="11" customWidth="1"/>
    <col min="3" max="3" width="28.42578125" style="11" customWidth="1"/>
    <col min="4" max="4" width="11.42578125" style="11"/>
    <col min="5" max="5" width="5.7109375" style="11" customWidth="1"/>
    <col min="6" max="6" width="28.42578125" style="11" customWidth="1"/>
    <col min="7" max="16384" width="11.42578125" style="11"/>
  </cols>
  <sheetData>
    <row r="2" spans="2:6" x14ac:dyDescent="0.25">
      <c r="B2" s="34" t="s">
        <v>0</v>
      </c>
      <c r="C2" s="34"/>
      <c r="D2" s="10"/>
      <c r="E2" s="34" t="s">
        <v>1</v>
      </c>
      <c r="F2" s="34"/>
    </row>
    <row r="3" spans="2:6" x14ac:dyDescent="0.25">
      <c r="B3" s="14">
        <v>1</v>
      </c>
      <c r="C3" s="15" t="str">
        <f>Feuil1!M3</f>
        <v>Joueur 28</v>
      </c>
      <c r="E3" s="14">
        <v>1</v>
      </c>
      <c r="F3" s="15" t="str">
        <f>Feuil1!N3</f>
        <v>Joueur 29</v>
      </c>
    </row>
    <row r="4" spans="2:6" ht="5.25" customHeight="1" x14ac:dyDescent="0.25">
      <c r="B4" s="12"/>
      <c r="C4" s="13"/>
      <c r="E4" s="12"/>
      <c r="F4" s="13"/>
    </row>
    <row r="5" spans="2:6" x14ac:dyDescent="0.25">
      <c r="B5" s="14">
        <v>2</v>
      </c>
      <c r="C5" s="15" t="str">
        <f>Feuil1!M4</f>
        <v>Joueur 18</v>
      </c>
      <c r="E5" s="14">
        <v>2</v>
      </c>
      <c r="F5" s="15" t="str">
        <f>Feuil1!N4</f>
        <v>Joueur 25</v>
      </c>
    </row>
    <row r="6" spans="2:6" ht="5.25" customHeight="1" x14ac:dyDescent="0.25">
      <c r="B6" s="12"/>
      <c r="C6" s="13"/>
      <c r="E6" s="12"/>
      <c r="F6" s="13"/>
    </row>
    <row r="7" spans="2:6" x14ac:dyDescent="0.25">
      <c r="B7" s="14">
        <v>3</v>
      </c>
      <c r="C7" s="15" t="str">
        <f>Feuil1!M5</f>
        <v>Joueur 19</v>
      </c>
      <c r="E7" s="14">
        <v>3</v>
      </c>
      <c r="F7" s="15" t="str">
        <f>Feuil1!N5</f>
        <v>Joueur 22</v>
      </c>
    </row>
    <row r="8" spans="2:6" ht="6" customHeight="1" x14ac:dyDescent="0.25">
      <c r="B8" s="12"/>
      <c r="C8" s="13"/>
      <c r="E8" s="12"/>
      <c r="F8" s="13"/>
    </row>
    <row r="9" spans="2:6" x14ac:dyDescent="0.25">
      <c r="B9" s="14">
        <v>4</v>
      </c>
      <c r="C9" s="15" t="str">
        <f>Feuil1!M6</f>
        <v>Joueur 17</v>
      </c>
      <c r="E9" s="14">
        <v>4</v>
      </c>
      <c r="F9" s="15" t="str">
        <f>Feuil1!N6</f>
        <v>Joueur 16</v>
      </c>
    </row>
    <row r="10" spans="2:6" ht="6" customHeight="1" x14ac:dyDescent="0.25">
      <c r="B10" s="12"/>
      <c r="C10" s="13"/>
      <c r="E10" s="12"/>
      <c r="F10" s="13"/>
    </row>
    <row r="11" spans="2:6" x14ac:dyDescent="0.25">
      <c r="B11" s="14">
        <v>5</v>
      </c>
      <c r="C11" s="15" t="str">
        <f>Feuil1!M7</f>
        <v>Joueur 7</v>
      </c>
      <c r="E11" s="14">
        <v>5</v>
      </c>
      <c r="F11" s="15" t="str">
        <f>Feuil1!N7</f>
        <v>Joueur 8</v>
      </c>
    </row>
    <row r="12" spans="2:6" ht="22.5" customHeight="1" x14ac:dyDescent="0.25"/>
    <row r="13" spans="2:6" x14ac:dyDescent="0.25">
      <c r="B13" s="34" t="s">
        <v>2</v>
      </c>
      <c r="C13" s="34"/>
      <c r="E13" s="34" t="s">
        <v>3</v>
      </c>
      <c r="F13" s="34"/>
    </row>
    <row r="14" spans="2:6" x14ac:dyDescent="0.25">
      <c r="B14" s="14">
        <v>1</v>
      </c>
      <c r="C14" s="15" t="str">
        <f>Feuil1!O3</f>
        <v>Joueur 31</v>
      </c>
      <c r="E14" s="14">
        <v>1</v>
      </c>
      <c r="F14" s="15" t="str">
        <f>Feuil1!P3</f>
        <v>Joueur 32</v>
      </c>
    </row>
    <row r="15" spans="2:6" ht="6" customHeight="1" x14ac:dyDescent="0.25">
      <c r="B15" s="12"/>
      <c r="C15" s="13"/>
      <c r="E15" s="12"/>
      <c r="F15" s="13"/>
    </row>
    <row r="16" spans="2:6" x14ac:dyDescent="0.25">
      <c r="B16" s="14">
        <v>2</v>
      </c>
      <c r="C16" s="15" t="str">
        <f>Feuil1!O4</f>
        <v>Joueur 27</v>
      </c>
      <c r="E16" s="14">
        <v>2</v>
      </c>
      <c r="F16" s="15" t="str">
        <f>Feuil1!P4</f>
        <v>Joueur 26</v>
      </c>
    </row>
    <row r="17" spans="2:6" ht="6" customHeight="1" x14ac:dyDescent="0.25">
      <c r="B17" s="12"/>
      <c r="C17" s="13"/>
      <c r="E17" s="12"/>
      <c r="F17" s="13"/>
    </row>
    <row r="18" spans="2:6" x14ac:dyDescent="0.25">
      <c r="B18" s="14">
        <v>3</v>
      </c>
      <c r="C18" s="15" t="str">
        <f>Feuil1!O5</f>
        <v>Joueur 23</v>
      </c>
      <c r="E18" s="14">
        <v>3</v>
      </c>
      <c r="F18" s="15" t="str">
        <f>Feuil1!P5</f>
        <v>Joueur 10</v>
      </c>
    </row>
    <row r="19" spans="2:6" ht="5.25" customHeight="1" x14ac:dyDescent="0.25">
      <c r="B19" s="12"/>
      <c r="C19" s="13"/>
      <c r="E19" s="12"/>
      <c r="F19" s="13"/>
    </row>
    <row r="20" spans="2:6" x14ac:dyDescent="0.25">
      <c r="B20" s="14">
        <v>4</v>
      </c>
      <c r="C20" s="15" t="str">
        <f>Feuil1!O6</f>
        <v>Joueur 15</v>
      </c>
      <c r="E20" s="14">
        <v>4</v>
      </c>
      <c r="F20" s="15" t="str">
        <f>Feuil1!P6</f>
        <v>Joueur 14</v>
      </c>
    </row>
    <row r="21" spans="2:6" ht="6" customHeight="1" x14ac:dyDescent="0.25">
      <c r="B21" s="12"/>
      <c r="C21" s="13"/>
      <c r="E21" s="12"/>
      <c r="F21" s="13"/>
    </row>
    <row r="22" spans="2:6" x14ac:dyDescent="0.25">
      <c r="B22" s="14">
        <v>5</v>
      </c>
      <c r="C22" s="15" t="str">
        <f>Feuil1!O7</f>
        <v>Joueur 5</v>
      </c>
      <c r="E22" s="14">
        <v>5</v>
      </c>
      <c r="F22" s="15" t="str">
        <f>Feuil1!P7</f>
        <v>Joueur 6</v>
      </c>
    </row>
    <row r="23" spans="2:6" ht="22.5" customHeight="1" x14ac:dyDescent="0.25"/>
    <row r="24" spans="2:6" x14ac:dyDescent="0.25">
      <c r="B24" s="34" t="s">
        <v>7</v>
      </c>
      <c r="C24" s="34"/>
      <c r="E24" s="34" t="s">
        <v>8</v>
      </c>
      <c r="F24" s="34"/>
    </row>
    <row r="25" spans="2:6" x14ac:dyDescent="0.25">
      <c r="B25" s="14">
        <v>1</v>
      </c>
      <c r="C25" s="15" t="s">
        <v>0</v>
      </c>
      <c r="E25" s="14">
        <v>1</v>
      </c>
      <c r="F25" s="15" t="str">
        <f>IF(C27="Equipe 2","Equipe 3","Equipe 2")</f>
        <v>Equipe 2</v>
      </c>
    </row>
    <row r="26" spans="2:6" ht="6" customHeight="1" x14ac:dyDescent="0.25">
      <c r="B26" s="12"/>
      <c r="C26" s="13"/>
      <c r="E26" s="12"/>
      <c r="F26" s="13"/>
    </row>
    <row r="27" spans="2:6" x14ac:dyDescent="0.25">
      <c r="B27" s="14">
        <v>2</v>
      </c>
      <c r="C27" s="15" t="str">
        <f>HLOOKUP(Feuil1!X2,Feuil1!N15:P16,2,FALSE)</f>
        <v>Equipe 4</v>
      </c>
      <c r="E27" s="14">
        <v>2</v>
      </c>
      <c r="F27" s="15" t="str">
        <f>IF(F25="Equipe 3","Equipe 4",IF(C27="Equipe 4","Equipe 3","Equipe 2"))</f>
        <v>Equipe 3</v>
      </c>
    </row>
  </sheetData>
  <mergeCells count="6">
    <mergeCell ref="B2:C2"/>
    <mergeCell ref="B13:C13"/>
    <mergeCell ref="E2:F2"/>
    <mergeCell ref="E13:F13"/>
    <mergeCell ref="B24:C24"/>
    <mergeCell ref="E24:F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Nelson DUTARDRE</dc:creator>
  <cp:lastModifiedBy>Nelson DUTARDRE</cp:lastModifiedBy>
  <dcterms:created xsi:type="dcterms:W3CDTF">2018-04-02T16:47:17Z</dcterms:created>
  <dcterms:modified xsi:type="dcterms:W3CDTF">2021-09-18T14:34:48Z</dcterms:modified>
</cp:coreProperties>
</file>