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tephanemex/Desktop/"/>
    </mc:Choice>
  </mc:AlternateContent>
  <xr:revisionPtr revIDLastSave="0" documentId="13_ncr:1_{7CA7231B-634D-C34C-95AC-1E40A63303CE}" xr6:coauthVersionLast="47" xr6:coauthVersionMax="47" xr10:uidLastSave="{00000000-0000-0000-0000-000000000000}"/>
  <bookViews>
    <workbookView xWindow="5520" yWindow="-22520" windowWidth="33600" windowHeight="17300" activeTab="1" xr2:uid="{175620A9-BECA-4FFE-9653-D7060742F533}"/>
  </bookViews>
  <sheets>
    <sheet name="Feuil1" sheetId="1" r:id="rId1"/>
    <sheet name="Feuil3" sheetId="3" r:id="rId2"/>
    <sheet name="Feuil4" sheetId="4" r:id="rId3"/>
  </sheets>
  <definedNames>
    <definedName name="_xlnm._FilterDatabase" localSheetId="0" hidden="1">Feuil1!$A$2:$U$2</definedName>
    <definedName name="_xlnm._FilterDatabase" localSheetId="1" hidden="1">Feuil3!$A$3:$AA$3</definedName>
    <definedName name="STATUT">Feuil4!$A$4:$A$10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7" i="3" l="1"/>
  <c r="D47" i="3" s="1"/>
  <c r="B48" i="3"/>
  <c r="D48" i="3" s="1"/>
  <c r="B49" i="3"/>
  <c r="D49" i="3" s="1"/>
  <c r="B50" i="3"/>
  <c r="D50" i="3" s="1"/>
  <c r="C47" i="3"/>
  <c r="C49" i="3"/>
  <c r="C50" i="3"/>
  <c r="B46" i="3"/>
  <c r="AA4" i="3"/>
  <c r="AA5" i="3"/>
  <c r="AA6" i="3"/>
  <c r="AA7" i="3"/>
  <c r="Y36" i="3"/>
  <c r="AA36" i="3"/>
  <c r="Y37" i="3"/>
  <c r="AA37" i="3"/>
  <c r="Y38" i="3"/>
  <c r="AA38" i="3"/>
  <c r="Y39" i="3"/>
  <c r="AA39" i="3"/>
  <c r="Y40" i="3"/>
  <c r="AA40" i="3"/>
  <c r="Y41" i="3"/>
  <c r="AA41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5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Z42" i="3"/>
  <c r="K42" i="3"/>
  <c r="F42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5" i="3"/>
  <c r="C48" i="3" s="1"/>
  <c r="Y4" i="3"/>
  <c r="C46" i="3" s="1"/>
  <c r="B51" i="3" l="1"/>
  <c r="D46" i="3"/>
  <c r="D51" i="3" s="1"/>
  <c r="Y42" i="3"/>
  <c r="C51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J4" i="3"/>
  <c r="J42" i="3" s="1"/>
  <c r="AA42" i="3" l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</calcChain>
</file>

<file path=xl/sharedStrings.xml><?xml version="1.0" encoding="utf-8"?>
<sst xmlns="http://schemas.openxmlformats.org/spreadsheetml/2006/main" count="264" uniqueCount="75">
  <si>
    <t xml:space="preserve">Tableau </t>
  </si>
  <si>
    <t>Client</t>
  </si>
  <si>
    <t>Offre</t>
  </si>
  <si>
    <t>Prospects</t>
  </si>
  <si>
    <t>Total</t>
  </si>
  <si>
    <t>n</t>
  </si>
  <si>
    <t>n+1</t>
  </si>
  <si>
    <t>HP</t>
  </si>
  <si>
    <t xml:space="preserve">Total </t>
  </si>
  <si>
    <t>Signés</t>
  </si>
  <si>
    <t>Diffusion</t>
  </si>
  <si>
    <t>n-1</t>
  </si>
  <si>
    <t>Prod</t>
  </si>
  <si>
    <t xml:space="preserve">Mois </t>
  </si>
  <si>
    <t>Montant</t>
  </si>
  <si>
    <t>CA précedents</t>
  </si>
  <si>
    <t>Total ND</t>
  </si>
  <si>
    <t>Total CP</t>
  </si>
  <si>
    <t>Total Team</t>
  </si>
  <si>
    <t>CLIENT</t>
  </si>
  <si>
    <t>CA N-1</t>
  </si>
  <si>
    <t>OBSERVATIONS</t>
  </si>
  <si>
    <t>DATE DE RAPPEL</t>
  </si>
  <si>
    <t>STATUT</t>
  </si>
  <si>
    <t>PERIODE DE COMMUNICATION</t>
  </si>
  <si>
    <t>L</t>
  </si>
  <si>
    <t xml:space="preserve"> - </t>
  </si>
  <si>
    <t>PROSPECT</t>
  </si>
  <si>
    <t>OFFRE</t>
  </si>
  <si>
    <t>SIGNE</t>
  </si>
  <si>
    <t>1ER SEMESTRE</t>
  </si>
  <si>
    <t>2EME SEMESTRE</t>
  </si>
  <si>
    <t>1ER TRIMESTRE</t>
  </si>
  <si>
    <t>2EME TRIMESTRE</t>
  </si>
  <si>
    <t>3EME TRIMESTRE</t>
  </si>
  <si>
    <t>4EME TRIMESTRE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</si>
  <si>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</si>
  <si>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</si>
  <si>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</si>
  <si>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</si>
  <si>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</si>
  <si>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</si>
  <si>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</si>
  <si>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</si>
  <si>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</si>
  <si>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</si>
  <si>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</si>
  <si>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</si>
  <si>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Spots</t>
  </si>
  <si>
    <t>Publicité</t>
  </si>
  <si>
    <t>Sponsoring - parrainages</t>
  </si>
  <si>
    <t>Emissions fournies par tiers parrainées</t>
  </si>
  <si>
    <t>Internet</t>
  </si>
  <si>
    <t>Emissions spéciales parrainées</t>
  </si>
  <si>
    <t>Vente espace de diffusion</t>
  </si>
  <si>
    <t>Productions sans diffusion</t>
  </si>
  <si>
    <t>Productions émissions spéciales - diffusées</t>
  </si>
  <si>
    <t>Productions spots &amp; publicité</t>
  </si>
  <si>
    <t>Spots Hockey</t>
  </si>
  <si>
    <t>Sponsoring - parrainages Hockey</t>
  </si>
  <si>
    <t>Internet Hockey</t>
  </si>
  <si>
    <t>Productions spots &amp; publicité Hockey</t>
  </si>
  <si>
    <t>Formations</t>
  </si>
  <si>
    <t>PRODUITS DIFFUSION</t>
  </si>
  <si>
    <t>PRODUITS PRODUCTION</t>
  </si>
  <si>
    <t>REPARTITION CONTRAT SIGNE</t>
  </si>
  <si>
    <t>TOTAL CONTRAT SIGNE</t>
  </si>
  <si>
    <t>DIFFERENCE</t>
  </si>
  <si>
    <t>DIFFERENCE BUDGET DE DEPART VS CONTART SIGNE</t>
  </si>
  <si>
    <t>ANNUEL janv à Déc</t>
  </si>
  <si>
    <t>BUDGET POTENTIEL 2023</t>
  </si>
  <si>
    <t>Autres</t>
  </si>
  <si>
    <t>SAISON sept. à Déc</t>
  </si>
  <si>
    <t>HAUT POTENTIEL</t>
  </si>
  <si>
    <t>PERDU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</si>
</sst>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12" x14ac:knownFonts="1"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u/>
      <sz val="11"/>
      <color theme="1"/>
      <name val="Arial Narrow"/>
      <family val="2"/>
    </font>
    <font>
      <b/>
      <i/>
      <u/>
      <sz val="11"/>
      <color theme="1"/>
      <name val="Arial Narrow"/>
      <family val="2"/>
    </font>
    <font>
      <sz val="8"/>
      <name val="Arial Narrow"/>
      <family val="2"/>
    </font>
    <font>
      <sz val="11"/>
      <name val="Arial"/>
      <family val="2"/>
    </font>
    <font>
      <sz val="11"/>
      <color theme="1"/>
      <name val="Avenir Book"/>
      <family val="2"/>
    </font>
    <font>
      <sz val="11"/>
      <color rgb="FF00B050"/>
      <name val="Avenir Book"/>
      <family val="2"/>
    </font>
    <font>
      <sz val="11"/>
      <color rgb="FFFFC000"/>
      <name val="Avenir Book"/>
      <family val="2"/>
    </font>
    <font>
      <sz val="11"/>
      <name val="Avenir Book"/>
      <family val="2"/>
    </font>
    <font>
      <sz val="11"/>
      <color theme="6"/>
      <name val="Avenir Book"/>
      <family val="2"/>
    </font>
    <font>
      <sz val="11"/>
      <color rgb="FFFF0000"/>
      <name val="Avenir Book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3" fontId="0" fillId="0" borderId="0" xfId="0" applyNumberFormat="1"/>
    <xf numFmtId="164" fontId="0" fillId="0" borderId="0" xfId="0" applyNumberFormat="1"/>
    <xf numFmtId="0" fontId="1" fillId="0" borderId="0" xfId="0" applyFont="1"/>
    <xf numFmtId="0" fontId="2" fillId="0" borderId="0" xfId="0" applyFont="1"/>
    <xf numFmtId="3" fontId="2" fillId="0" borderId="0" xfId="0" applyNumberFormat="1" applyFont="1"/>
    <xf numFmtId="0" fontId="3" fillId="0" borderId="0" xfId="0" applyFont="1"/>
    <xf numFmtId="3" fontId="3" fillId="0" borderId="0" xfId="0" applyNumberFormat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left"/>
      <protection locked="0"/>
    </xf>
    <xf numFmtId="0" fontId="0" fillId="0" borderId="0" xfId="0" applyAlignment="1">
      <alignment horizontal="center" vertical="center" wrapText="1"/>
    </xf>
    <xf numFmtId="0" fontId="5" fillId="2" borderId="0" xfId="0" applyFont="1" applyFill="1" applyAlignment="1" applyProtection="1">
      <alignment horizontal="left"/>
      <protection locked="0"/>
    </xf>
    <xf numFmtId="4" fontId="7" fillId="0" borderId="1" xfId="0" applyNumberFormat="1" applyFont="1" applyBorder="1" applyAlignment="1" applyProtection="1">
      <alignment vertical="center"/>
      <protection locked="0"/>
    </xf>
    <xf numFmtId="0" fontId="6" fillId="0" borderId="0" xfId="0" applyFont="1" applyAlignment="1">
      <alignment horizontal="center"/>
    </xf>
    <xf numFmtId="0" fontId="6" fillId="0" borderId="0" xfId="0" applyFont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left"/>
    </xf>
    <xf numFmtId="14" fontId="6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right"/>
    </xf>
    <xf numFmtId="0" fontId="6" fillId="8" borderId="1" xfId="0" applyFont="1" applyFill="1" applyBorder="1"/>
    <xf numFmtId="2" fontId="6" fillId="0" borderId="1" xfId="0" applyNumberFormat="1" applyFont="1" applyBorder="1"/>
    <xf numFmtId="2" fontId="9" fillId="0" borderId="1" xfId="0" applyNumberFormat="1" applyFont="1" applyBorder="1"/>
    <xf numFmtId="2" fontId="8" fillId="0" borderId="1" xfId="0" applyNumberFormat="1" applyFont="1" applyBorder="1"/>
    <xf numFmtId="2" fontId="10" fillId="0" borderId="1" xfId="0" applyNumberFormat="1" applyFont="1" applyBorder="1"/>
    <xf numFmtId="2" fontId="7" fillId="6" borderId="1" xfId="0" applyNumberFormat="1" applyFont="1" applyFill="1" applyBorder="1"/>
    <xf numFmtId="2" fontId="11" fillId="0" borderId="1" xfId="0" applyNumberFormat="1" applyFont="1" applyBorder="1"/>
    <xf numFmtId="0" fontId="6" fillId="7" borderId="0" xfId="0" applyFont="1" applyFill="1" applyAlignment="1">
      <alignment horizontal="center"/>
    </xf>
    <xf numFmtId="0" fontId="6" fillId="7" borderId="0" xfId="0" applyFont="1" applyFill="1" applyAlignment="1">
      <alignment horizontal="left"/>
    </xf>
    <xf numFmtId="0" fontId="6" fillId="7" borderId="0" xfId="0" applyFont="1" applyFill="1"/>
    <xf numFmtId="0" fontId="6" fillId="0" borderId="0" xfId="0" applyFont="1" applyAlignment="1">
      <alignment horizontal="left"/>
    </xf>
    <xf numFmtId="2" fontId="6" fillId="0" borderId="0" xfId="0" applyNumberFormat="1" applyFont="1" applyAlignment="1">
      <alignment horizontal="right"/>
    </xf>
    <xf numFmtId="2" fontId="6" fillId="0" borderId="0" xfId="0" applyNumberFormat="1" applyFont="1"/>
    <xf numFmtId="0" fontId="7" fillId="0" borderId="1" xfId="0" applyFont="1" applyBorder="1" applyAlignment="1">
      <alignment horizontal="center"/>
    </xf>
    <xf numFmtId="0" fontId="6" fillId="5" borderId="0" xfId="0" applyFont="1" applyFill="1"/>
    <xf numFmtId="0" fontId="6" fillId="4" borderId="0" xfId="0" applyFont="1" applyFill="1"/>
    <xf numFmtId="0" fontId="6" fillId="3" borderId="0" xfId="0" applyFont="1" applyFill="1"/>
    <xf numFmtId="0" fontId="6" fillId="2" borderId="0" xfId="0" applyFont="1" applyFill="1"/>
    <xf numFmtId="0" fontId="6" fillId="6" borderId="0" xfId="0" applyFont="1" applyFill="1"/>
    <xf numFmtId="4" fontId="8" fillId="0" borderId="1" xfId="0" applyNumberFormat="1" applyFont="1" applyBorder="1" applyAlignment="1" applyProtection="1">
      <alignment vertical="center"/>
      <protection locked="0"/>
    </xf>
    <xf numFmtId="4" fontId="7" fillId="6" borderId="1" xfId="0" applyNumberFormat="1" applyFont="1" applyFill="1" applyBorder="1" applyAlignment="1">
      <alignment horizontal="right"/>
    </xf>
    <xf numFmtId="4" fontId="8" fillId="6" borderId="1" xfId="0" applyNumberFormat="1" applyFont="1" applyFill="1" applyBorder="1" applyAlignment="1">
      <alignment horizontal="right"/>
    </xf>
    <xf numFmtId="0" fontId="8" fillId="0" borderId="1" xfId="0" applyFont="1" applyBorder="1" applyAlignment="1">
      <alignment horizontal="center"/>
    </xf>
    <xf numFmtId="0" fontId="6" fillId="8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7" fontId="6" fillId="0" borderId="1" xfId="0" applyNumberFormat="1" applyFont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92D050"/>
      </font>
    </dxf>
    <dxf>
      <font>
        <color rgb="FF92D050"/>
      </font>
    </dxf>
    <dxf>
      <font>
        <color rgb="FF00B050"/>
      </font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1DFA08-5AA3-DA4E-B13C-A99B3BFFDBF8}" name="Tableau1" displayName="Tableau1" ref="A4:A10" totalsRowShown="0" headerRowDxfId="5" dataDxfId="4">
  <autoFilter ref="A4:A10" xr:uid="{291DFA08-5AA3-DA4E-B13C-A99B3BFFDBF8}"/>
  <tableColumns count="1">
    <tableColumn id="1" xr3:uid="{F95AF88E-FCBF-C540-ACE8-0BD8CF6FFF92}" name="STATU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085D2-5F17-4226-9B3F-CEB2EF4638F1}">
  <sheetPr codeName="Feuil1"/>
  <dimension ref="A1:U40"/>
  <sheetViews>
    <sheetView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O37" sqref="O37"/>
    </sheetView>
  </sheetViews>
  <sheetFormatPr baseColWidth="10" defaultRowHeight="14" x14ac:dyDescent="0.15"/>
  <cols>
    <col min="5" max="5" width="13.796875" bestFit="1" customWidth="1"/>
  </cols>
  <sheetData>
    <row r="1" spans="1:21" x14ac:dyDescent="0.15">
      <c r="A1" s="3" t="s">
        <v>0</v>
      </c>
      <c r="B1" s="3"/>
      <c r="C1" s="3"/>
      <c r="D1" s="3"/>
    </row>
    <row r="2" spans="1:21" s="3" customFormat="1" x14ac:dyDescent="0.15">
      <c r="A2" s="3" t="s">
        <v>1</v>
      </c>
      <c r="E2" s="3" t="s">
        <v>15</v>
      </c>
      <c r="F2" s="3" t="s">
        <v>3</v>
      </c>
      <c r="G2" s="3" t="s">
        <v>2</v>
      </c>
      <c r="J2" s="3" t="s">
        <v>7</v>
      </c>
      <c r="M2" s="3" t="s">
        <v>9</v>
      </c>
      <c r="P2" s="3" t="s">
        <v>10</v>
      </c>
      <c r="S2" s="3" t="s">
        <v>12</v>
      </c>
    </row>
    <row r="3" spans="1:21" s="3" customFormat="1" x14ac:dyDescent="0.15">
      <c r="G3" s="3" t="s">
        <v>4</v>
      </c>
      <c r="H3" s="3" t="s">
        <v>5</v>
      </c>
      <c r="I3" s="3" t="s">
        <v>6</v>
      </c>
      <c r="J3" s="3" t="s">
        <v>8</v>
      </c>
      <c r="K3" s="3" t="s">
        <v>5</v>
      </c>
      <c r="L3" s="3" t="s">
        <v>6</v>
      </c>
      <c r="M3" s="3" t="s">
        <v>11</v>
      </c>
      <c r="N3" s="3" t="s">
        <v>5</v>
      </c>
      <c r="O3" s="3" t="s">
        <v>8</v>
      </c>
      <c r="P3" s="3" t="s">
        <v>11</v>
      </c>
      <c r="Q3" s="3" t="s">
        <v>5</v>
      </c>
      <c r="R3" s="3" t="s">
        <v>6</v>
      </c>
      <c r="S3" s="3" t="s">
        <v>4</v>
      </c>
      <c r="T3" s="3" t="s">
        <v>13</v>
      </c>
      <c r="U3" s="3" t="s">
        <v>14</v>
      </c>
    </row>
    <row r="4" spans="1:21" s="1" customFormat="1" x14ac:dyDescent="0.15">
      <c r="E4" s="1">
        <v>6000</v>
      </c>
      <c r="M4" s="1">
        <v>10000</v>
      </c>
      <c r="O4" s="1">
        <v>10000</v>
      </c>
      <c r="P4" s="1">
        <v>1000</v>
      </c>
      <c r="Q4" s="1">
        <v>8000</v>
      </c>
      <c r="R4" s="1">
        <v>1000</v>
      </c>
      <c r="S4" s="1">
        <v>1000</v>
      </c>
      <c r="T4" s="2">
        <v>44896</v>
      </c>
      <c r="U4" s="1">
        <v>1000</v>
      </c>
    </row>
    <row r="5" spans="1:21" s="1" customFormat="1" x14ac:dyDescent="0.15">
      <c r="F5" s="1">
        <v>1000</v>
      </c>
    </row>
    <row r="6" spans="1:21" s="1" customFormat="1" x14ac:dyDescent="0.15">
      <c r="G6" s="1">
        <v>1000</v>
      </c>
    </row>
    <row r="7" spans="1:21" s="1" customFormat="1" x14ac:dyDescent="0.15">
      <c r="G7" s="1">
        <v>2000</v>
      </c>
    </row>
    <row r="8" spans="1:21" s="1" customFormat="1" x14ac:dyDescent="0.15">
      <c r="F8" s="1">
        <v>2000</v>
      </c>
    </row>
    <row r="9" spans="1:21" s="1" customFormat="1" x14ac:dyDescent="0.15"/>
    <row r="27" spans="1:21" x14ac:dyDescent="0.15">
      <c r="A27" s="4" t="s">
        <v>17</v>
      </c>
      <c r="B27" s="4"/>
      <c r="C27" s="4"/>
      <c r="D27" s="4"/>
      <c r="E27" s="5">
        <f>SUM(E4:E26)</f>
        <v>6000</v>
      </c>
      <c r="F27" s="5">
        <f t="shared" ref="F27:U27" si="0">SUM(F4:F26)</f>
        <v>3000</v>
      </c>
      <c r="G27" s="5">
        <f t="shared" si="0"/>
        <v>3000</v>
      </c>
      <c r="H27" s="5">
        <f t="shared" si="0"/>
        <v>0</v>
      </c>
      <c r="I27" s="5">
        <f t="shared" si="0"/>
        <v>0</v>
      </c>
      <c r="J27" s="5">
        <f t="shared" si="0"/>
        <v>0</v>
      </c>
      <c r="K27" s="5">
        <f t="shared" si="0"/>
        <v>0</v>
      </c>
      <c r="L27" s="5">
        <f t="shared" si="0"/>
        <v>0</v>
      </c>
      <c r="M27" s="5">
        <f t="shared" si="0"/>
        <v>10000</v>
      </c>
      <c r="N27" s="5">
        <f t="shared" si="0"/>
        <v>0</v>
      </c>
      <c r="O27" s="5">
        <f t="shared" si="0"/>
        <v>10000</v>
      </c>
      <c r="P27" s="5">
        <f t="shared" si="0"/>
        <v>1000</v>
      </c>
      <c r="Q27" s="5">
        <f t="shared" si="0"/>
        <v>8000</v>
      </c>
      <c r="R27" s="5">
        <f t="shared" si="0"/>
        <v>1000</v>
      </c>
      <c r="S27" s="5">
        <f t="shared" si="0"/>
        <v>1000</v>
      </c>
      <c r="T27" s="5">
        <f t="shared" si="0"/>
        <v>44896</v>
      </c>
      <c r="U27" s="5">
        <f t="shared" si="0"/>
        <v>1000</v>
      </c>
    </row>
    <row r="28" spans="1:21" s="3" customFormat="1" x14ac:dyDescent="0.15">
      <c r="G28" s="3" t="s">
        <v>4</v>
      </c>
      <c r="H28" s="3" t="s">
        <v>5</v>
      </c>
      <c r="I28" s="3" t="s">
        <v>6</v>
      </c>
      <c r="J28" s="3" t="s">
        <v>8</v>
      </c>
      <c r="K28" s="3" t="s">
        <v>5</v>
      </c>
      <c r="L28" s="3" t="s">
        <v>6</v>
      </c>
      <c r="M28" s="3" t="s">
        <v>11</v>
      </c>
      <c r="N28" s="3" t="s">
        <v>5</v>
      </c>
      <c r="O28" s="3" t="s">
        <v>8</v>
      </c>
      <c r="P28" s="3" t="s">
        <v>11</v>
      </c>
      <c r="Q28" s="3" t="s">
        <v>5</v>
      </c>
      <c r="R28" s="3" t="s">
        <v>6</v>
      </c>
      <c r="S28" s="3" t="s">
        <v>4</v>
      </c>
      <c r="T28" s="3" t="s">
        <v>13</v>
      </c>
      <c r="U28" s="3" t="s">
        <v>14</v>
      </c>
    </row>
    <row r="29" spans="1:21" s="1" customFormat="1" x14ac:dyDescent="0.15">
      <c r="E29" s="1">
        <v>6000</v>
      </c>
      <c r="M29" s="1">
        <v>10000</v>
      </c>
      <c r="O29" s="1">
        <v>10000</v>
      </c>
      <c r="P29" s="1">
        <v>1000</v>
      </c>
      <c r="Q29" s="1">
        <v>8000</v>
      </c>
      <c r="R29" s="1">
        <v>1000</v>
      </c>
      <c r="S29" s="1">
        <v>1000</v>
      </c>
      <c r="T29" s="2">
        <v>44896</v>
      </c>
      <c r="U29" s="1">
        <v>1000</v>
      </c>
    </row>
    <row r="30" spans="1:21" s="1" customFormat="1" x14ac:dyDescent="0.15">
      <c r="F30" s="1">
        <v>1000</v>
      </c>
    </row>
    <row r="31" spans="1:21" s="1" customFormat="1" x14ac:dyDescent="0.15">
      <c r="G31" s="1">
        <v>1000</v>
      </c>
    </row>
    <row r="32" spans="1:21" s="1" customFormat="1" x14ac:dyDescent="0.15">
      <c r="G32" s="1">
        <v>2000</v>
      </c>
    </row>
    <row r="33" spans="1:21" s="1" customFormat="1" x14ac:dyDescent="0.15">
      <c r="F33" s="1">
        <v>2000</v>
      </c>
    </row>
    <row r="34" spans="1:21" s="1" customFormat="1" x14ac:dyDescent="0.15"/>
    <row r="38" spans="1:21" x14ac:dyDescent="0.15">
      <c r="A38" s="4" t="s">
        <v>16</v>
      </c>
      <c r="B38" s="4"/>
      <c r="C38" s="4"/>
      <c r="D38" s="4"/>
      <c r="E38" s="5">
        <f t="shared" ref="E38:U38" si="1">SUM(E29:E37)</f>
        <v>6000</v>
      </c>
      <c r="F38" s="5">
        <f t="shared" si="1"/>
        <v>3000</v>
      </c>
      <c r="G38" s="5">
        <f t="shared" si="1"/>
        <v>3000</v>
      </c>
      <c r="H38" s="5">
        <f t="shared" si="1"/>
        <v>0</v>
      </c>
      <c r="I38" s="5">
        <f t="shared" si="1"/>
        <v>0</v>
      </c>
      <c r="J38" s="5">
        <f t="shared" si="1"/>
        <v>0</v>
      </c>
      <c r="K38" s="5">
        <f t="shared" si="1"/>
        <v>0</v>
      </c>
      <c r="L38" s="5">
        <f t="shared" si="1"/>
        <v>0</v>
      </c>
      <c r="M38" s="5">
        <f t="shared" si="1"/>
        <v>10000</v>
      </c>
      <c r="N38" s="5">
        <f t="shared" si="1"/>
        <v>0</v>
      </c>
      <c r="O38" s="5">
        <f t="shared" si="1"/>
        <v>10000</v>
      </c>
      <c r="P38" s="5">
        <f t="shared" si="1"/>
        <v>1000</v>
      </c>
      <c r="Q38" s="5">
        <f t="shared" si="1"/>
        <v>8000</v>
      </c>
      <c r="R38" s="5">
        <f t="shared" si="1"/>
        <v>1000</v>
      </c>
      <c r="S38" s="5">
        <f t="shared" si="1"/>
        <v>1000</v>
      </c>
      <c r="T38" s="5">
        <f t="shared" si="1"/>
        <v>44896</v>
      </c>
      <c r="U38" s="5">
        <f t="shared" si="1"/>
        <v>1000</v>
      </c>
    </row>
    <row r="40" spans="1:21" s="6" customFormat="1" x14ac:dyDescent="0.15">
      <c r="A40" s="6" t="s">
        <v>18</v>
      </c>
      <c r="E40" s="7">
        <f>+E38+E27</f>
        <v>12000</v>
      </c>
      <c r="F40" s="7">
        <f t="shared" ref="F40:U40" si="2">+F38+F27</f>
        <v>6000</v>
      </c>
      <c r="G40" s="7">
        <f t="shared" si="2"/>
        <v>6000</v>
      </c>
      <c r="H40" s="7">
        <f t="shared" si="2"/>
        <v>0</v>
      </c>
      <c r="I40" s="7">
        <f t="shared" si="2"/>
        <v>0</v>
      </c>
      <c r="J40" s="7">
        <f t="shared" si="2"/>
        <v>0</v>
      </c>
      <c r="K40" s="7">
        <f t="shared" si="2"/>
        <v>0</v>
      </c>
      <c r="L40" s="7">
        <f t="shared" si="2"/>
        <v>0</v>
      </c>
      <c r="M40" s="7">
        <f t="shared" si="2"/>
        <v>20000</v>
      </c>
      <c r="N40" s="7">
        <f t="shared" si="2"/>
        <v>0</v>
      </c>
      <c r="O40" s="7">
        <f t="shared" si="2"/>
        <v>20000</v>
      </c>
      <c r="P40" s="7">
        <f t="shared" si="2"/>
        <v>2000</v>
      </c>
      <c r="Q40" s="7">
        <f t="shared" si="2"/>
        <v>16000</v>
      </c>
      <c r="R40" s="7">
        <f t="shared" si="2"/>
        <v>2000</v>
      </c>
      <c r="S40" s="7">
        <f t="shared" si="2"/>
        <v>2000</v>
      </c>
      <c r="T40" s="7">
        <f t="shared" si="2"/>
        <v>89792</v>
      </c>
      <c r="U40" s="7">
        <f t="shared" si="2"/>
        <v>2000</v>
      </c>
    </row>
  </sheetData>
  <autoFilter ref="A2:U2" xr:uid="{99E085D2-5F17-4226-9B3F-CEB2EF4638F1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54F312-BDAB-3049-A6EE-AF4A7F3723CD}">
  <sheetPr codeName="Feuil2"/>
  <dimension ref="A2:AA51"/>
  <sheetViews>
    <sheetView tabSelected="1" topLeftCell="A2" zoomScale="160" zoomScaleNormal="160" workbookViewId="0">
      <selection activeCell="B6" sqref="B6"/>
    </sheetView>
  </sheetViews>
  <sheetFormatPr baseColWidth="10" defaultRowHeight="16" x14ac:dyDescent="0.25"/>
  <cols>
    <col min="1" max="1" width="18.3984375" style="14" customWidth="1"/>
    <col min="2" max="2" width="25.796875" style="14" customWidth="1"/>
    <col min="3" max="3" width="19.796875" style="14" customWidth="1"/>
    <col min="4" max="4" width="32.796875" style="14" customWidth="1"/>
    <col min="5" max="5" width="19.796875" style="14" customWidth="1"/>
    <col min="6" max="6" width="28.3984375" style="14" customWidth="1"/>
    <col min="7" max="7" width="31.3984375" style="14" customWidth="1"/>
    <col min="8" max="8" width="22.19921875" style="15" customWidth="1"/>
    <col min="9" max="9" width="25.3984375" style="15" customWidth="1"/>
    <col min="10" max="10" width="25.19921875" style="15" customWidth="1"/>
    <col min="11" max="11" width="17.59765625" style="15" customWidth="1"/>
    <col min="12" max="12" width="11" style="15"/>
    <col min="13" max="24" width="9.59765625" style="15" customWidth="1"/>
    <col min="25" max="25" width="8" style="15" customWidth="1"/>
    <col min="26" max="26" width="11" style="15"/>
    <col min="27" max="27" width="16" style="15" customWidth="1"/>
    <col min="28" max="16384" width="11" style="15"/>
  </cols>
  <sheetData>
    <row r="2" spans="1:27" x14ac:dyDescent="0.25">
      <c r="G2" s="14" t="s">
        <v>25</v>
      </c>
      <c r="H2" s="15" t="s">
        <v>25</v>
      </c>
      <c r="I2" s="15" t="s">
        <v>25</v>
      </c>
      <c r="L2" s="49" t="s">
        <v>65</v>
      </c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</row>
    <row r="3" spans="1:27" s="48" customFormat="1" ht="51" x14ac:dyDescent="0.25">
      <c r="A3" s="16" t="s">
        <v>19</v>
      </c>
      <c r="B3" s="16" t="s">
        <v>23</v>
      </c>
      <c r="C3" s="16" t="s">
        <v>22</v>
      </c>
      <c r="D3" s="16" t="s">
        <v>21</v>
      </c>
      <c r="E3" s="16" t="s">
        <v>20</v>
      </c>
      <c r="F3" s="16" t="s">
        <v>70</v>
      </c>
      <c r="G3" s="16" t="s">
        <v>24</v>
      </c>
      <c r="H3" s="16" t="s">
        <v>63</v>
      </c>
      <c r="I3" s="44" t="s">
        <v>64</v>
      </c>
      <c r="J3" s="16" t="s">
        <v>68</v>
      </c>
      <c r="K3" s="16" t="s">
        <v>66</v>
      </c>
      <c r="L3" s="45">
        <v>2022</v>
      </c>
      <c r="M3" s="46">
        <v>44927</v>
      </c>
      <c r="N3" s="46">
        <v>44958</v>
      </c>
      <c r="O3" s="46">
        <v>44986</v>
      </c>
      <c r="P3" s="46">
        <v>45017</v>
      </c>
      <c r="Q3" s="46">
        <v>45047</v>
      </c>
      <c r="R3" s="46">
        <v>45078</v>
      </c>
      <c r="S3" s="46">
        <v>45108</v>
      </c>
      <c r="T3" s="46">
        <v>45139</v>
      </c>
      <c r="U3" s="46">
        <v>45170</v>
      </c>
      <c r="V3" s="46">
        <v>45200</v>
      </c>
      <c r="W3" s="46">
        <v>45231</v>
      </c>
      <c r="X3" s="46">
        <v>45261</v>
      </c>
      <c r="Y3" s="47">
        <v>2023</v>
      </c>
      <c r="Z3" s="45">
        <v>2024</v>
      </c>
      <c r="AA3" s="16" t="s">
        <v>67</v>
      </c>
    </row>
    <row r="4" spans="1:27" ht="16" customHeight="1" x14ac:dyDescent="0.25">
      <c r="A4" s="17"/>
      <c r="B4" s="18" t="s">
        <v>28</v>
      </c>
      <c r="C4" s="19">
        <v>44986</v>
      </c>
      <c r="D4" s="17"/>
      <c r="E4" s="17"/>
      <c r="F4" s="20">
        <v>5000</v>
      </c>
      <c r="G4" s="18" t="s">
        <v>26</v>
      </c>
      <c r="H4" s="18" t="s">
        <v>26</v>
      </c>
      <c r="I4" s="21" t="s">
        <v>26</v>
      </c>
      <c r="J4" s="22">
        <f t="shared" ref="J4:J41" si="0">K4-F4</f>
        <v>1000</v>
      </c>
      <c r="K4" s="23">
        <v>6000</v>
      </c>
      <c r="L4" s="24">
        <v>0</v>
      </c>
      <c r="M4" s="25">
        <v>0</v>
      </c>
      <c r="N4" s="25">
        <v>0</v>
      </c>
      <c r="O4" s="25">
        <v>0</v>
      </c>
      <c r="P4" s="25">
        <v>0</v>
      </c>
      <c r="Q4" s="25">
        <v>0</v>
      </c>
      <c r="R4" s="25">
        <v>0</v>
      </c>
      <c r="S4" s="25">
        <v>0</v>
      </c>
      <c r="T4" s="25">
        <v>0</v>
      </c>
      <c r="U4" s="25">
        <v>0</v>
      </c>
      <c r="V4" s="25">
        <v>0</v>
      </c>
      <c r="W4" s="25">
        <v>0</v>
      </c>
      <c r="X4" s="25">
        <v>0</v>
      </c>
      <c r="Y4" s="26">
        <f>SUM(M4:X4)</f>
        <v>0</v>
      </c>
      <c r="Z4" s="24">
        <v>0</v>
      </c>
      <c r="AA4" s="27">
        <f t="shared" ref="AA4:AA7" si="1">K4-L4-M4-Z4</f>
        <v>6000</v>
      </c>
    </row>
    <row r="5" spans="1:27" x14ac:dyDescent="0.25">
      <c r="A5" s="17"/>
      <c r="B5" s="18" t="s">
        <v>74</v>
      </c>
      <c r="C5" s="17"/>
      <c r="D5" s="17"/>
      <c r="E5" s="17">
        <v>10000</v>
      </c>
      <c r="F5" s="20">
        <v>5000</v>
      </c>
      <c r="G5" s="18" t="s">
        <v>26</v>
      </c>
      <c r="H5" s="18" t="s">
        <v>26</v>
      </c>
      <c r="I5" s="21" t="s">
        <v>26</v>
      </c>
      <c r="J5" s="22">
        <f t="shared" si="0"/>
        <v>250</v>
      </c>
      <c r="K5" s="23">
        <v>5250</v>
      </c>
      <c r="L5" s="24">
        <v>0</v>
      </c>
      <c r="M5" s="25">
        <v>0</v>
      </c>
      <c r="N5" s="25">
        <v>0</v>
      </c>
      <c r="O5" s="25">
        <v>0</v>
      </c>
      <c r="P5" s="25">
        <v>0</v>
      </c>
      <c r="Q5" s="25">
        <v>0</v>
      </c>
      <c r="R5" s="25">
        <v>0</v>
      </c>
      <c r="S5" s="25">
        <v>0</v>
      </c>
      <c r="T5" s="25">
        <v>0</v>
      </c>
      <c r="U5" s="25">
        <v>0</v>
      </c>
      <c r="V5" s="25">
        <v>0</v>
      </c>
      <c r="W5" s="25">
        <v>0</v>
      </c>
      <c r="X5" s="25">
        <v>0</v>
      </c>
      <c r="Y5" s="26">
        <f t="shared" ref="Y5:Y35" si="2">SUM(M5:X5)</f>
        <v>0</v>
      </c>
      <c r="Z5" s="24">
        <v>0</v>
      </c>
      <c r="AA5" s="27">
        <f t="shared" si="1"/>
        <v>5250</v>
      </c>
    </row>
    <row r="6" spans="1:27" x14ac:dyDescent="0.25">
      <c r="A6" s="17"/>
      <c r="B6" s="18" t="s">
        <v>29</v>
      </c>
      <c r="C6" s="17"/>
      <c r="D6" s="17"/>
      <c r="E6" s="17"/>
      <c r="F6" s="20">
        <v>3500</v>
      </c>
      <c r="G6" s="18" t="s">
        <v>26</v>
      </c>
      <c r="H6" s="18" t="s">
        <v>26</v>
      </c>
      <c r="I6" s="21" t="s">
        <v>26</v>
      </c>
      <c r="J6" s="22">
        <f t="shared" si="0"/>
        <v>0</v>
      </c>
      <c r="K6" s="23">
        <v>3500</v>
      </c>
      <c r="L6" s="24">
        <v>0</v>
      </c>
      <c r="M6" s="25">
        <v>0</v>
      </c>
      <c r="N6" s="25">
        <v>0</v>
      </c>
      <c r="O6" s="25">
        <v>0</v>
      </c>
      <c r="P6" s="25">
        <v>0</v>
      </c>
      <c r="Q6" s="25">
        <v>0</v>
      </c>
      <c r="R6" s="25">
        <v>0</v>
      </c>
      <c r="S6" s="25">
        <v>0</v>
      </c>
      <c r="T6" s="25">
        <v>0</v>
      </c>
      <c r="U6" s="25">
        <v>0</v>
      </c>
      <c r="V6" s="25">
        <v>0</v>
      </c>
      <c r="W6" s="25">
        <v>0</v>
      </c>
      <c r="X6" s="25">
        <v>0</v>
      </c>
      <c r="Y6" s="26">
        <f t="shared" si="2"/>
        <v>0</v>
      </c>
      <c r="Z6" s="24">
        <v>0</v>
      </c>
      <c r="AA6" s="27">
        <f t="shared" si="1"/>
        <v>3500</v>
      </c>
    </row>
    <row r="7" spans="1:27" x14ac:dyDescent="0.25">
      <c r="A7" s="17"/>
      <c r="B7" s="18" t="s">
        <v>74</v>
      </c>
      <c r="C7" s="17"/>
      <c r="D7" s="17"/>
      <c r="E7" s="17"/>
      <c r="F7" s="20">
        <v>0</v>
      </c>
      <c r="G7" s="18" t="s">
        <v>26</v>
      </c>
      <c r="H7" s="18" t="s">
        <v>26</v>
      </c>
      <c r="I7" s="21" t="s">
        <v>26</v>
      </c>
      <c r="J7" s="22">
        <f t="shared" si="0"/>
        <v>0</v>
      </c>
      <c r="K7" s="23">
        <v>0</v>
      </c>
      <c r="L7" s="24">
        <v>0</v>
      </c>
      <c r="M7" s="25">
        <v>0</v>
      </c>
      <c r="N7" s="25">
        <v>0</v>
      </c>
      <c r="O7" s="25">
        <v>0</v>
      </c>
      <c r="P7" s="25">
        <v>0</v>
      </c>
      <c r="Q7" s="25">
        <v>0</v>
      </c>
      <c r="R7" s="25">
        <v>0</v>
      </c>
      <c r="S7" s="25">
        <v>0</v>
      </c>
      <c r="T7" s="25">
        <v>0</v>
      </c>
      <c r="U7" s="25">
        <v>0</v>
      </c>
      <c r="V7" s="25">
        <v>0</v>
      </c>
      <c r="W7" s="25">
        <v>0</v>
      </c>
      <c r="X7" s="25">
        <v>0</v>
      </c>
      <c r="Y7" s="26">
        <f t="shared" si="2"/>
        <v>0</v>
      </c>
      <c r="Z7" s="24">
        <v>0</v>
      </c>
      <c r="AA7" s="27">
        <f t="shared" si="1"/>
        <v>0</v>
      </c>
    </row>
    <row r="8" spans="1:27" x14ac:dyDescent="0.25">
      <c r="A8" s="17"/>
      <c r="B8" s="18" t="s">
        <v>26</v>
      </c>
      <c r="C8" s="17"/>
      <c r="D8" s="17"/>
      <c r="E8" s="17"/>
      <c r="F8" s="20">
        <v>0</v>
      </c>
      <c r="G8" s="18" t="s">
        <v>26</v>
      </c>
      <c r="H8" s="18" t="s">
        <v>26</v>
      </c>
      <c r="I8" s="21" t="s">
        <v>26</v>
      </c>
      <c r="J8" s="22">
        <f t="shared" si="0"/>
        <v>0</v>
      </c>
      <c r="K8" s="23">
        <v>0</v>
      </c>
      <c r="L8" s="24">
        <v>0</v>
      </c>
      <c r="M8" s="25">
        <v>0</v>
      </c>
      <c r="N8" s="25">
        <v>0</v>
      </c>
      <c r="O8" s="25">
        <v>0</v>
      </c>
      <c r="P8" s="25">
        <v>0</v>
      </c>
      <c r="Q8" s="25">
        <v>0</v>
      </c>
      <c r="R8" s="25">
        <v>0</v>
      </c>
      <c r="S8" s="25">
        <v>0</v>
      </c>
      <c r="T8" s="25">
        <v>0</v>
      </c>
      <c r="U8" s="25">
        <v>0</v>
      </c>
      <c r="V8" s="25">
        <v>0</v>
      </c>
      <c r="W8" s="25">
        <v>0</v>
      </c>
      <c r="X8" s="25">
        <v>0</v>
      </c>
      <c r="Y8" s="26">
        <f t="shared" si="2"/>
        <v>0</v>
      </c>
      <c r="Z8" s="24">
        <v>0</v>
      </c>
      <c r="AA8" s="27">
        <f t="shared" ref="AA8:AA35" si="3">K8-L8-M8-Z8</f>
        <v>0</v>
      </c>
    </row>
    <row r="9" spans="1:27" x14ac:dyDescent="0.25">
      <c r="A9" s="17"/>
      <c r="B9" s="18" t="s">
        <v>26</v>
      </c>
      <c r="C9" s="17"/>
      <c r="D9" s="17"/>
      <c r="E9" s="17"/>
      <c r="F9" s="20">
        <v>0</v>
      </c>
      <c r="G9" s="18" t="s">
        <v>26</v>
      </c>
      <c r="H9" s="18" t="s">
        <v>26</v>
      </c>
      <c r="I9" s="21" t="s">
        <v>26</v>
      </c>
      <c r="J9" s="22">
        <f t="shared" si="0"/>
        <v>0</v>
      </c>
      <c r="K9" s="23">
        <v>0</v>
      </c>
      <c r="L9" s="24">
        <v>0</v>
      </c>
      <c r="M9" s="25">
        <v>0</v>
      </c>
      <c r="N9" s="25">
        <v>0</v>
      </c>
      <c r="O9" s="25">
        <v>0</v>
      </c>
      <c r="P9" s="25">
        <v>0</v>
      </c>
      <c r="Q9" s="25">
        <v>0</v>
      </c>
      <c r="R9" s="25">
        <v>0</v>
      </c>
      <c r="S9" s="25">
        <v>0</v>
      </c>
      <c r="T9" s="25">
        <v>0</v>
      </c>
      <c r="U9" s="25">
        <v>0</v>
      </c>
      <c r="V9" s="25">
        <v>0</v>
      </c>
      <c r="W9" s="25">
        <v>0</v>
      </c>
      <c r="X9" s="25">
        <v>0</v>
      </c>
      <c r="Y9" s="26">
        <f t="shared" si="2"/>
        <v>0</v>
      </c>
      <c r="Z9" s="24">
        <v>0</v>
      </c>
      <c r="AA9" s="27">
        <f t="shared" si="3"/>
        <v>0</v>
      </c>
    </row>
    <row r="10" spans="1:27" x14ac:dyDescent="0.25">
      <c r="A10" s="17"/>
      <c r="B10" s="18" t="s">
        <v>26</v>
      </c>
      <c r="C10" s="17"/>
      <c r="D10" s="17"/>
      <c r="E10" s="17"/>
      <c r="F10" s="20">
        <v>0</v>
      </c>
      <c r="G10" s="18" t="s">
        <v>26</v>
      </c>
      <c r="H10" s="18" t="s">
        <v>26</v>
      </c>
      <c r="I10" s="21" t="s">
        <v>26</v>
      </c>
      <c r="J10" s="22">
        <f t="shared" si="0"/>
        <v>0</v>
      </c>
      <c r="K10" s="23">
        <v>0</v>
      </c>
      <c r="L10" s="24">
        <v>0</v>
      </c>
      <c r="M10" s="25">
        <v>0</v>
      </c>
      <c r="N10" s="25">
        <v>0</v>
      </c>
      <c r="O10" s="25">
        <v>0</v>
      </c>
      <c r="P10" s="25">
        <v>0</v>
      </c>
      <c r="Q10" s="25">
        <v>0</v>
      </c>
      <c r="R10" s="25">
        <v>0</v>
      </c>
      <c r="S10" s="25">
        <v>0</v>
      </c>
      <c r="T10" s="25">
        <v>0</v>
      </c>
      <c r="U10" s="25">
        <v>0</v>
      </c>
      <c r="V10" s="25">
        <v>0</v>
      </c>
      <c r="W10" s="25">
        <v>0</v>
      </c>
      <c r="X10" s="25">
        <v>0</v>
      </c>
      <c r="Y10" s="26">
        <f t="shared" si="2"/>
        <v>0</v>
      </c>
      <c r="Z10" s="24">
        <v>0</v>
      </c>
      <c r="AA10" s="27">
        <f t="shared" si="3"/>
        <v>0</v>
      </c>
    </row>
    <row r="11" spans="1:27" x14ac:dyDescent="0.25">
      <c r="A11" s="17"/>
      <c r="B11" s="18" t="s">
        <v>26</v>
      </c>
      <c r="C11" s="17"/>
      <c r="D11" s="17"/>
      <c r="E11" s="17"/>
      <c r="F11" s="20">
        <v>0</v>
      </c>
      <c r="G11" s="18" t="s">
        <v>26</v>
      </c>
      <c r="H11" s="18" t="s">
        <v>26</v>
      </c>
      <c r="I11" s="21" t="s">
        <v>26</v>
      </c>
      <c r="J11" s="22">
        <f t="shared" si="0"/>
        <v>0</v>
      </c>
      <c r="K11" s="23">
        <v>0</v>
      </c>
      <c r="L11" s="24">
        <v>0</v>
      </c>
      <c r="M11" s="25">
        <v>0</v>
      </c>
      <c r="N11" s="25">
        <v>0</v>
      </c>
      <c r="O11" s="25">
        <v>0</v>
      </c>
      <c r="P11" s="25">
        <v>0</v>
      </c>
      <c r="Q11" s="25">
        <v>0</v>
      </c>
      <c r="R11" s="25">
        <v>0</v>
      </c>
      <c r="S11" s="25">
        <v>0</v>
      </c>
      <c r="T11" s="25">
        <v>0</v>
      </c>
      <c r="U11" s="25">
        <v>0</v>
      </c>
      <c r="V11" s="25">
        <v>0</v>
      </c>
      <c r="W11" s="25">
        <v>0</v>
      </c>
      <c r="X11" s="25">
        <v>0</v>
      </c>
      <c r="Y11" s="26">
        <f t="shared" si="2"/>
        <v>0</v>
      </c>
      <c r="Z11" s="24">
        <v>0</v>
      </c>
      <c r="AA11" s="27">
        <f t="shared" si="3"/>
        <v>0</v>
      </c>
    </row>
    <row r="12" spans="1:27" x14ac:dyDescent="0.25">
      <c r="A12" s="17"/>
      <c r="B12" s="18" t="s">
        <v>26</v>
      </c>
      <c r="C12" s="17"/>
      <c r="D12" s="17"/>
      <c r="E12" s="17"/>
      <c r="F12" s="20">
        <v>0</v>
      </c>
      <c r="G12" s="18" t="s">
        <v>26</v>
      </c>
      <c r="H12" s="18" t="s">
        <v>26</v>
      </c>
      <c r="I12" s="21" t="s">
        <v>26</v>
      </c>
      <c r="J12" s="22">
        <f t="shared" si="0"/>
        <v>0</v>
      </c>
      <c r="K12" s="23">
        <v>0</v>
      </c>
      <c r="L12" s="24">
        <v>0</v>
      </c>
      <c r="M12" s="25">
        <v>0</v>
      </c>
      <c r="N12" s="25">
        <v>0</v>
      </c>
      <c r="O12" s="25">
        <v>0</v>
      </c>
      <c r="P12" s="25">
        <v>0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6">
        <f t="shared" si="2"/>
        <v>0</v>
      </c>
      <c r="Z12" s="24">
        <v>0</v>
      </c>
      <c r="AA12" s="27">
        <f t="shared" si="3"/>
        <v>0</v>
      </c>
    </row>
    <row r="13" spans="1:27" x14ac:dyDescent="0.25">
      <c r="A13" s="17"/>
      <c r="B13" s="18" t="s">
        <v>26</v>
      </c>
      <c r="C13" s="17"/>
      <c r="D13" s="17"/>
      <c r="E13" s="17"/>
      <c r="F13" s="20">
        <v>0</v>
      </c>
      <c r="G13" s="18" t="s">
        <v>26</v>
      </c>
      <c r="H13" s="18" t="s">
        <v>26</v>
      </c>
      <c r="I13" s="21" t="s">
        <v>26</v>
      </c>
      <c r="J13" s="22">
        <f t="shared" si="0"/>
        <v>0</v>
      </c>
      <c r="K13" s="23">
        <v>0</v>
      </c>
      <c r="L13" s="24">
        <v>0</v>
      </c>
      <c r="M13" s="25">
        <v>0</v>
      </c>
      <c r="N13" s="25">
        <v>0</v>
      </c>
      <c r="O13" s="25">
        <v>0</v>
      </c>
      <c r="P13" s="25">
        <v>0</v>
      </c>
      <c r="Q13" s="25">
        <v>0</v>
      </c>
      <c r="R13" s="25">
        <v>0</v>
      </c>
      <c r="S13" s="25">
        <v>0</v>
      </c>
      <c r="T13" s="25">
        <v>0</v>
      </c>
      <c r="U13" s="25">
        <v>0</v>
      </c>
      <c r="V13" s="25">
        <v>0</v>
      </c>
      <c r="W13" s="25">
        <v>0</v>
      </c>
      <c r="X13" s="25">
        <v>0</v>
      </c>
      <c r="Y13" s="26">
        <f t="shared" si="2"/>
        <v>0</v>
      </c>
      <c r="Z13" s="24">
        <v>0</v>
      </c>
      <c r="AA13" s="27">
        <f t="shared" si="3"/>
        <v>0</v>
      </c>
    </row>
    <row r="14" spans="1:27" x14ac:dyDescent="0.25">
      <c r="A14" s="17"/>
      <c r="B14" s="18" t="s">
        <v>26</v>
      </c>
      <c r="C14" s="17"/>
      <c r="D14" s="17"/>
      <c r="E14" s="17"/>
      <c r="F14" s="20">
        <v>0</v>
      </c>
      <c r="G14" s="18" t="s">
        <v>26</v>
      </c>
      <c r="H14" s="18" t="s">
        <v>26</v>
      </c>
      <c r="I14" s="21" t="s">
        <v>26</v>
      </c>
      <c r="J14" s="22">
        <f t="shared" si="0"/>
        <v>0</v>
      </c>
      <c r="K14" s="23">
        <v>0</v>
      </c>
      <c r="L14" s="24">
        <v>0</v>
      </c>
      <c r="M14" s="25">
        <v>0</v>
      </c>
      <c r="N14" s="25">
        <v>0</v>
      </c>
      <c r="O14" s="25">
        <v>0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6">
        <f t="shared" si="2"/>
        <v>0</v>
      </c>
      <c r="Z14" s="24">
        <v>0</v>
      </c>
      <c r="AA14" s="27">
        <f t="shared" si="3"/>
        <v>0</v>
      </c>
    </row>
    <row r="15" spans="1:27" x14ac:dyDescent="0.25">
      <c r="A15" s="17"/>
      <c r="B15" s="18" t="s">
        <v>26</v>
      </c>
      <c r="C15" s="17"/>
      <c r="D15" s="17"/>
      <c r="E15" s="17"/>
      <c r="F15" s="20">
        <v>0</v>
      </c>
      <c r="G15" s="18" t="s">
        <v>26</v>
      </c>
      <c r="H15" s="18" t="s">
        <v>26</v>
      </c>
      <c r="I15" s="21" t="s">
        <v>26</v>
      </c>
      <c r="J15" s="22">
        <f t="shared" si="0"/>
        <v>0</v>
      </c>
      <c r="K15" s="23">
        <v>0</v>
      </c>
      <c r="L15" s="24">
        <v>0</v>
      </c>
      <c r="M15" s="25">
        <v>0</v>
      </c>
      <c r="N15" s="25">
        <v>0</v>
      </c>
      <c r="O15" s="25">
        <v>0</v>
      </c>
      <c r="P15" s="25">
        <v>0</v>
      </c>
      <c r="Q15" s="25">
        <v>0</v>
      </c>
      <c r="R15" s="25">
        <v>0</v>
      </c>
      <c r="S15" s="25">
        <v>0</v>
      </c>
      <c r="T15" s="25">
        <v>0</v>
      </c>
      <c r="U15" s="25">
        <v>0</v>
      </c>
      <c r="V15" s="25">
        <v>0</v>
      </c>
      <c r="W15" s="25">
        <v>0</v>
      </c>
      <c r="X15" s="25">
        <v>0</v>
      </c>
      <c r="Y15" s="26">
        <f t="shared" si="2"/>
        <v>0</v>
      </c>
      <c r="Z15" s="24">
        <v>0</v>
      </c>
      <c r="AA15" s="27">
        <f t="shared" si="3"/>
        <v>0</v>
      </c>
    </row>
    <row r="16" spans="1:27" x14ac:dyDescent="0.25">
      <c r="A16" s="17"/>
      <c r="B16" s="18" t="s">
        <v>26</v>
      </c>
      <c r="C16" s="17"/>
      <c r="D16" s="17"/>
      <c r="E16" s="17"/>
      <c r="F16" s="20">
        <v>0</v>
      </c>
      <c r="G16" s="18" t="s">
        <v>26</v>
      </c>
      <c r="H16" s="18" t="s">
        <v>26</v>
      </c>
      <c r="I16" s="21" t="s">
        <v>26</v>
      </c>
      <c r="J16" s="22">
        <f t="shared" si="0"/>
        <v>0</v>
      </c>
      <c r="K16" s="23">
        <v>0</v>
      </c>
      <c r="L16" s="24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6">
        <f t="shared" si="2"/>
        <v>0</v>
      </c>
      <c r="Z16" s="24">
        <v>0</v>
      </c>
      <c r="AA16" s="27">
        <f t="shared" si="3"/>
        <v>0</v>
      </c>
    </row>
    <row r="17" spans="1:27" x14ac:dyDescent="0.25">
      <c r="A17" s="17"/>
      <c r="B17" s="18" t="s">
        <v>26</v>
      </c>
      <c r="C17" s="17"/>
      <c r="D17" s="17"/>
      <c r="E17" s="17"/>
      <c r="F17" s="20">
        <v>0</v>
      </c>
      <c r="G17" s="18" t="s">
        <v>26</v>
      </c>
      <c r="H17" s="18" t="s">
        <v>26</v>
      </c>
      <c r="I17" s="21" t="s">
        <v>26</v>
      </c>
      <c r="J17" s="22">
        <f t="shared" si="0"/>
        <v>0</v>
      </c>
      <c r="K17" s="23">
        <v>0</v>
      </c>
      <c r="L17" s="24">
        <v>0</v>
      </c>
      <c r="M17" s="25">
        <v>0</v>
      </c>
      <c r="N17" s="25">
        <v>0</v>
      </c>
      <c r="O17" s="25">
        <v>0</v>
      </c>
      <c r="P17" s="25">
        <v>0</v>
      </c>
      <c r="Q17" s="25">
        <v>0</v>
      </c>
      <c r="R17" s="25">
        <v>0</v>
      </c>
      <c r="S17" s="25">
        <v>0</v>
      </c>
      <c r="T17" s="25">
        <v>0</v>
      </c>
      <c r="U17" s="25">
        <v>0</v>
      </c>
      <c r="V17" s="25">
        <v>0</v>
      </c>
      <c r="W17" s="25">
        <v>0</v>
      </c>
      <c r="X17" s="25">
        <v>0</v>
      </c>
      <c r="Y17" s="26">
        <f t="shared" si="2"/>
        <v>0</v>
      </c>
      <c r="Z17" s="24">
        <v>0</v>
      </c>
      <c r="AA17" s="27">
        <f t="shared" si="3"/>
        <v>0</v>
      </c>
    </row>
    <row r="18" spans="1:27" x14ac:dyDescent="0.25">
      <c r="A18" s="17"/>
      <c r="B18" s="18" t="s">
        <v>26</v>
      </c>
      <c r="C18" s="17"/>
      <c r="D18" s="17"/>
      <c r="E18" s="17"/>
      <c r="F18" s="20">
        <v>0</v>
      </c>
      <c r="G18" s="18" t="s">
        <v>26</v>
      </c>
      <c r="H18" s="18" t="s">
        <v>26</v>
      </c>
      <c r="I18" s="21" t="s">
        <v>26</v>
      </c>
      <c r="J18" s="22">
        <f t="shared" si="0"/>
        <v>0</v>
      </c>
      <c r="K18" s="23">
        <v>0</v>
      </c>
      <c r="L18" s="24">
        <v>0</v>
      </c>
      <c r="M18" s="25">
        <v>0</v>
      </c>
      <c r="N18" s="25">
        <v>0</v>
      </c>
      <c r="O18" s="25">
        <v>0</v>
      </c>
      <c r="P18" s="25">
        <v>0</v>
      </c>
      <c r="Q18" s="25">
        <v>0</v>
      </c>
      <c r="R18" s="25">
        <v>0</v>
      </c>
      <c r="S18" s="25">
        <v>0</v>
      </c>
      <c r="T18" s="25">
        <v>0</v>
      </c>
      <c r="U18" s="25">
        <v>0</v>
      </c>
      <c r="V18" s="25">
        <v>0</v>
      </c>
      <c r="W18" s="25">
        <v>0</v>
      </c>
      <c r="X18" s="25">
        <v>0</v>
      </c>
      <c r="Y18" s="26">
        <f t="shared" si="2"/>
        <v>0</v>
      </c>
      <c r="Z18" s="24">
        <v>0</v>
      </c>
      <c r="AA18" s="27">
        <f t="shared" si="3"/>
        <v>0</v>
      </c>
    </row>
    <row r="19" spans="1:27" x14ac:dyDescent="0.25">
      <c r="A19" s="17"/>
      <c r="B19" s="18" t="s">
        <v>26</v>
      </c>
      <c r="C19" s="17"/>
      <c r="D19" s="17"/>
      <c r="E19" s="17"/>
      <c r="F19" s="20">
        <v>0</v>
      </c>
      <c r="G19" s="18" t="s">
        <v>26</v>
      </c>
      <c r="H19" s="18" t="s">
        <v>26</v>
      </c>
      <c r="I19" s="21" t="s">
        <v>26</v>
      </c>
      <c r="J19" s="22">
        <f t="shared" si="0"/>
        <v>0</v>
      </c>
      <c r="K19" s="23">
        <v>0</v>
      </c>
      <c r="L19" s="24">
        <v>0</v>
      </c>
      <c r="M19" s="25">
        <v>0</v>
      </c>
      <c r="N19" s="25">
        <v>0</v>
      </c>
      <c r="O19" s="25">
        <v>0</v>
      </c>
      <c r="P19" s="25">
        <v>0</v>
      </c>
      <c r="Q19" s="25">
        <v>0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  <c r="W19" s="25">
        <v>0</v>
      </c>
      <c r="X19" s="25">
        <v>0</v>
      </c>
      <c r="Y19" s="26">
        <f t="shared" si="2"/>
        <v>0</v>
      </c>
      <c r="Z19" s="24">
        <v>0</v>
      </c>
      <c r="AA19" s="27">
        <f t="shared" si="3"/>
        <v>0</v>
      </c>
    </row>
    <row r="20" spans="1:27" x14ac:dyDescent="0.25">
      <c r="A20" s="17"/>
      <c r="B20" s="18" t="s">
        <v>26</v>
      </c>
      <c r="C20" s="17"/>
      <c r="D20" s="17"/>
      <c r="E20" s="17"/>
      <c r="F20" s="20">
        <v>0</v>
      </c>
      <c r="G20" s="18" t="s">
        <v>26</v>
      </c>
      <c r="H20" s="18" t="s">
        <v>26</v>
      </c>
      <c r="I20" s="21" t="s">
        <v>26</v>
      </c>
      <c r="J20" s="22">
        <f t="shared" si="0"/>
        <v>0</v>
      </c>
      <c r="K20" s="23">
        <v>0</v>
      </c>
      <c r="L20" s="24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  <c r="W20" s="25">
        <v>0</v>
      </c>
      <c r="X20" s="25">
        <v>0</v>
      </c>
      <c r="Y20" s="26">
        <f t="shared" si="2"/>
        <v>0</v>
      </c>
      <c r="Z20" s="24">
        <v>0</v>
      </c>
      <c r="AA20" s="27">
        <f t="shared" si="3"/>
        <v>0</v>
      </c>
    </row>
    <row r="21" spans="1:27" x14ac:dyDescent="0.25">
      <c r="A21" s="17"/>
      <c r="B21" s="18" t="s">
        <v>26</v>
      </c>
      <c r="C21" s="17"/>
      <c r="D21" s="17"/>
      <c r="E21" s="17"/>
      <c r="F21" s="20">
        <v>0</v>
      </c>
      <c r="G21" s="18" t="s">
        <v>26</v>
      </c>
      <c r="H21" s="18" t="s">
        <v>26</v>
      </c>
      <c r="I21" s="21" t="s">
        <v>26</v>
      </c>
      <c r="J21" s="22">
        <f t="shared" si="0"/>
        <v>0</v>
      </c>
      <c r="K21" s="23">
        <v>0</v>
      </c>
      <c r="L21" s="24">
        <v>0</v>
      </c>
      <c r="M21" s="25">
        <v>0</v>
      </c>
      <c r="N21" s="25">
        <v>0</v>
      </c>
      <c r="O21" s="25">
        <v>0</v>
      </c>
      <c r="P21" s="25">
        <v>0</v>
      </c>
      <c r="Q21" s="25">
        <v>0</v>
      </c>
      <c r="R21" s="25">
        <v>0</v>
      </c>
      <c r="S21" s="25">
        <v>0</v>
      </c>
      <c r="T21" s="25">
        <v>0</v>
      </c>
      <c r="U21" s="25">
        <v>0</v>
      </c>
      <c r="V21" s="25">
        <v>0</v>
      </c>
      <c r="W21" s="25">
        <v>0</v>
      </c>
      <c r="X21" s="25">
        <v>0</v>
      </c>
      <c r="Y21" s="26">
        <f t="shared" si="2"/>
        <v>0</v>
      </c>
      <c r="Z21" s="24">
        <v>0</v>
      </c>
      <c r="AA21" s="27">
        <f t="shared" si="3"/>
        <v>0</v>
      </c>
    </row>
    <row r="22" spans="1:27" x14ac:dyDescent="0.25">
      <c r="A22" s="17"/>
      <c r="B22" s="18" t="s">
        <v>26</v>
      </c>
      <c r="C22" s="17"/>
      <c r="D22" s="17"/>
      <c r="E22" s="17"/>
      <c r="F22" s="20">
        <v>0</v>
      </c>
      <c r="G22" s="18" t="s">
        <v>26</v>
      </c>
      <c r="H22" s="18" t="s">
        <v>26</v>
      </c>
      <c r="I22" s="21" t="s">
        <v>26</v>
      </c>
      <c r="J22" s="22">
        <f t="shared" si="0"/>
        <v>0</v>
      </c>
      <c r="K22" s="23">
        <v>0</v>
      </c>
      <c r="L22" s="24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R22" s="25">
        <v>0</v>
      </c>
      <c r="S22" s="25">
        <v>0</v>
      </c>
      <c r="T22" s="25">
        <v>0</v>
      </c>
      <c r="U22" s="25">
        <v>0</v>
      </c>
      <c r="V22" s="25">
        <v>0</v>
      </c>
      <c r="W22" s="25">
        <v>0</v>
      </c>
      <c r="X22" s="25">
        <v>0</v>
      </c>
      <c r="Y22" s="26">
        <f t="shared" si="2"/>
        <v>0</v>
      </c>
      <c r="Z22" s="24">
        <v>0</v>
      </c>
      <c r="AA22" s="27">
        <f t="shared" si="3"/>
        <v>0</v>
      </c>
    </row>
    <row r="23" spans="1:27" x14ac:dyDescent="0.25">
      <c r="A23" s="17"/>
      <c r="B23" s="18" t="s">
        <v>26</v>
      </c>
      <c r="C23" s="17"/>
      <c r="D23" s="17"/>
      <c r="E23" s="17"/>
      <c r="F23" s="20">
        <v>0</v>
      </c>
      <c r="G23" s="18" t="s">
        <v>26</v>
      </c>
      <c r="H23" s="18" t="s">
        <v>26</v>
      </c>
      <c r="I23" s="21" t="s">
        <v>26</v>
      </c>
      <c r="J23" s="22">
        <f t="shared" si="0"/>
        <v>0</v>
      </c>
      <c r="K23" s="23">
        <v>0</v>
      </c>
      <c r="L23" s="24">
        <v>0</v>
      </c>
      <c r="M23" s="25">
        <v>0</v>
      </c>
      <c r="N23" s="25">
        <v>0</v>
      </c>
      <c r="O23" s="25">
        <v>0</v>
      </c>
      <c r="P23" s="25">
        <v>0</v>
      </c>
      <c r="Q23" s="25">
        <v>0</v>
      </c>
      <c r="R23" s="25">
        <v>0</v>
      </c>
      <c r="S23" s="25">
        <v>0</v>
      </c>
      <c r="T23" s="25">
        <v>0</v>
      </c>
      <c r="U23" s="25">
        <v>0</v>
      </c>
      <c r="V23" s="25">
        <v>0</v>
      </c>
      <c r="W23" s="25">
        <v>0</v>
      </c>
      <c r="X23" s="25">
        <v>0</v>
      </c>
      <c r="Y23" s="26">
        <f t="shared" si="2"/>
        <v>0</v>
      </c>
      <c r="Z23" s="24">
        <v>0</v>
      </c>
      <c r="AA23" s="27">
        <f t="shared" si="3"/>
        <v>0</v>
      </c>
    </row>
    <row r="24" spans="1:27" x14ac:dyDescent="0.25">
      <c r="A24" s="17"/>
      <c r="B24" s="18" t="s">
        <v>26</v>
      </c>
      <c r="C24" s="17"/>
      <c r="D24" s="17"/>
      <c r="E24" s="17"/>
      <c r="F24" s="20">
        <v>0</v>
      </c>
      <c r="G24" s="18" t="s">
        <v>26</v>
      </c>
      <c r="H24" s="18" t="s">
        <v>26</v>
      </c>
      <c r="I24" s="21" t="s">
        <v>26</v>
      </c>
      <c r="J24" s="22">
        <f t="shared" si="0"/>
        <v>0</v>
      </c>
      <c r="K24" s="23">
        <v>0</v>
      </c>
      <c r="L24" s="24">
        <v>0</v>
      </c>
      <c r="M24" s="25">
        <v>0</v>
      </c>
      <c r="N24" s="25">
        <v>0</v>
      </c>
      <c r="O24" s="25">
        <v>0</v>
      </c>
      <c r="P24" s="25">
        <v>0</v>
      </c>
      <c r="Q24" s="25">
        <v>0</v>
      </c>
      <c r="R24" s="25">
        <v>0</v>
      </c>
      <c r="S24" s="25">
        <v>0</v>
      </c>
      <c r="T24" s="25">
        <v>0</v>
      </c>
      <c r="U24" s="25">
        <v>0</v>
      </c>
      <c r="V24" s="25">
        <v>0</v>
      </c>
      <c r="W24" s="25">
        <v>0</v>
      </c>
      <c r="X24" s="25">
        <v>0</v>
      </c>
      <c r="Y24" s="26">
        <f t="shared" si="2"/>
        <v>0</v>
      </c>
      <c r="Z24" s="24">
        <v>0</v>
      </c>
      <c r="AA24" s="27">
        <f t="shared" si="3"/>
        <v>0</v>
      </c>
    </row>
    <row r="25" spans="1:27" x14ac:dyDescent="0.25">
      <c r="A25" s="17"/>
      <c r="B25" s="18" t="s">
        <v>26</v>
      </c>
      <c r="C25" s="17"/>
      <c r="D25" s="17"/>
      <c r="E25" s="17"/>
      <c r="F25" s="20">
        <v>0</v>
      </c>
      <c r="G25" s="18" t="s">
        <v>26</v>
      </c>
      <c r="H25" s="18" t="s">
        <v>26</v>
      </c>
      <c r="I25" s="21" t="s">
        <v>26</v>
      </c>
      <c r="J25" s="22">
        <f t="shared" si="0"/>
        <v>0</v>
      </c>
      <c r="K25" s="23">
        <v>0</v>
      </c>
      <c r="L25" s="24">
        <v>0</v>
      </c>
      <c r="M25" s="25">
        <v>0</v>
      </c>
      <c r="N25" s="25">
        <v>0</v>
      </c>
      <c r="O25" s="25">
        <v>0</v>
      </c>
      <c r="P25" s="25">
        <v>0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  <c r="W25" s="25">
        <v>0</v>
      </c>
      <c r="X25" s="25">
        <v>0</v>
      </c>
      <c r="Y25" s="26">
        <f t="shared" si="2"/>
        <v>0</v>
      </c>
      <c r="Z25" s="24">
        <v>0</v>
      </c>
      <c r="AA25" s="27">
        <f t="shared" si="3"/>
        <v>0</v>
      </c>
    </row>
    <row r="26" spans="1:27" x14ac:dyDescent="0.25">
      <c r="A26" s="17"/>
      <c r="B26" s="18" t="s">
        <v>26</v>
      </c>
      <c r="C26" s="17"/>
      <c r="D26" s="17"/>
      <c r="E26" s="17"/>
      <c r="F26" s="20">
        <v>0</v>
      </c>
      <c r="G26" s="18" t="s">
        <v>26</v>
      </c>
      <c r="H26" s="18" t="s">
        <v>26</v>
      </c>
      <c r="I26" s="21" t="s">
        <v>26</v>
      </c>
      <c r="J26" s="22">
        <f t="shared" si="0"/>
        <v>0</v>
      </c>
      <c r="K26" s="23">
        <v>0</v>
      </c>
      <c r="L26" s="24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  <c r="W26" s="25">
        <v>0</v>
      </c>
      <c r="X26" s="25">
        <v>0</v>
      </c>
      <c r="Y26" s="26">
        <f t="shared" si="2"/>
        <v>0</v>
      </c>
      <c r="Z26" s="24">
        <v>0</v>
      </c>
      <c r="AA26" s="27">
        <f t="shared" si="3"/>
        <v>0</v>
      </c>
    </row>
    <row r="27" spans="1:27" x14ac:dyDescent="0.25">
      <c r="A27" s="17"/>
      <c r="B27" s="18" t="s">
        <v>26</v>
      </c>
      <c r="C27" s="17"/>
      <c r="D27" s="17"/>
      <c r="E27" s="17"/>
      <c r="F27" s="20">
        <v>0</v>
      </c>
      <c r="G27" s="18" t="s">
        <v>26</v>
      </c>
      <c r="H27" s="18" t="s">
        <v>26</v>
      </c>
      <c r="I27" s="21" t="s">
        <v>26</v>
      </c>
      <c r="J27" s="22">
        <f t="shared" si="0"/>
        <v>0</v>
      </c>
      <c r="K27" s="23">
        <v>0</v>
      </c>
      <c r="L27" s="24">
        <v>0</v>
      </c>
      <c r="M27" s="25">
        <v>0</v>
      </c>
      <c r="N27" s="25">
        <v>0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6">
        <f t="shared" si="2"/>
        <v>0</v>
      </c>
      <c r="Z27" s="24">
        <v>0</v>
      </c>
      <c r="AA27" s="27">
        <f t="shared" si="3"/>
        <v>0</v>
      </c>
    </row>
    <row r="28" spans="1:27" x14ac:dyDescent="0.25">
      <c r="A28" s="17"/>
      <c r="B28" s="18" t="s">
        <v>26</v>
      </c>
      <c r="C28" s="17"/>
      <c r="D28" s="17"/>
      <c r="E28" s="17"/>
      <c r="F28" s="20">
        <v>0</v>
      </c>
      <c r="G28" s="18" t="s">
        <v>26</v>
      </c>
      <c r="H28" s="18" t="s">
        <v>26</v>
      </c>
      <c r="I28" s="21" t="s">
        <v>26</v>
      </c>
      <c r="J28" s="22">
        <f t="shared" si="0"/>
        <v>0</v>
      </c>
      <c r="K28" s="23">
        <v>0</v>
      </c>
      <c r="L28" s="24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  <c r="W28" s="25">
        <v>0</v>
      </c>
      <c r="X28" s="25">
        <v>0</v>
      </c>
      <c r="Y28" s="26">
        <f t="shared" si="2"/>
        <v>0</v>
      </c>
      <c r="Z28" s="24">
        <v>0</v>
      </c>
      <c r="AA28" s="27">
        <f t="shared" si="3"/>
        <v>0</v>
      </c>
    </row>
    <row r="29" spans="1:27" x14ac:dyDescent="0.25">
      <c r="A29" s="17"/>
      <c r="B29" s="18" t="s">
        <v>26</v>
      </c>
      <c r="C29" s="17"/>
      <c r="D29" s="17"/>
      <c r="E29" s="17"/>
      <c r="F29" s="20">
        <v>0</v>
      </c>
      <c r="G29" s="18" t="s">
        <v>26</v>
      </c>
      <c r="H29" s="18" t="s">
        <v>26</v>
      </c>
      <c r="I29" s="21" t="s">
        <v>26</v>
      </c>
      <c r="J29" s="22">
        <f t="shared" si="0"/>
        <v>0</v>
      </c>
      <c r="K29" s="23">
        <v>0</v>
      </c>
      <c r="L29" s="24">
        <v>0</v>
      </c>
      <c r="M29" s="25">
        <v>0</v>
      </c>
      <c r="N29" s="25">
        <v>0</v>
      </c>
      <c r="O29" s="25">
        <v>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  <c r="W29" s="25">
        <v>0</v>
      </c>
      <c r="X29" s="25">
        <v>0</v>
      </c>
      <c r="Y29" s="26">
        <f t="shared" si="2"/>
        <v>0</v>
      </c>
      <c r="Z29" s="24">
        <v>0</v>
      </c>
      <c r="AA29" s="27">
        <f t="shared" si="3"/>
        <v>0</v>
      </c>
    </row>
    <row r="30" spans="1:27" x14ac:dyDescent="0.25">
      <c r="A30" s="17"/>
      <c r="B30" s="18" t="s">
        <v>26</v>
      </c>
      <c r="C30" s="17"/>
      <c r="D30" s="17"/>
      <c r="E30" s="17"/>
      <c r="F30" s="20">
        <v>0</v>
      </c>
      <c r="G30" s="18" t="s">
        <v>26</v>
      </c>
      <c r="H30" s="18" t="s">
        <v>26</v>
      </c>
      <c r="I30" s="21" t="s">
        <v>26</v>
      </c>
      <c r="J30" s="22">
        <f t="shared" si="0"/>
        <v>0</v>
      </c>
      <c r="K30" s="23">
        <v>0</v>
      </c>
      <c r="L30" s="24">
        <v>0</v>
      </c>
      <c r="M30" s="25">
        <v>0</v>
      </c>
      <c r="N30" s="25">
        <v>0</v>
      </c>
      <c r="O30" s="25">
        <v>0</v>
      </c>
      <c r="P30" s="25">
        <v>0</v>
      </c>
      <c r="Q30" s="25">
        <v>0</v>
      </c>
      <c r="R30" s="25">
        <v>0</v>
      </c>
      <c r="S30" s="25">
        <v>0</v>
      </c>
      <c r="T30" s="25">
        <v>0</v>
      </c>
      <c r="U30" s="25">
        <v>0</v>
      </c>
      <c r="V30" s="25">
        <v>0</v>
      </c>
      <c r="W30" s="25">
        <v>0</v>
      </c>
      <c r="X30" s="25">
        <v>0</v>
      </c>
      <c r="Y30" s="26">
        <f t="shared" si="2"/>
        <v>0</v>
      </c>
      <c r="Z30" s="24">
        <v>0</v>
      </c>
      <c r="AA30" s="27">
        <f t="shared" si="3"/>
        <v>0</v>
      </c>
    </row>
    <row r="31" spans="1:27" x14ac:dyDescent="0.25">
      <c r="A31" s="17"/>
      <c r="B31" s="18" t="s">
        <v>26</v>
      </c>
      <c r="C31" s="17"/>
      <c r="D31" s="17"/>
      <c r="E31" s="17"/>
      <c r="F31" s="20">
        <v>0</v>
      </c>
      <c r="G31" s="18" t="s">
        <v>26</v>
      </c>
      <c r="H31" s="18" t="s">
        <v>26</v>
      </c>
      <c r="I31" s="21" t="s">
        <v>26</v>
      </c>
      <c r="J31" s="22">
        <f t="shared" si="0"/>
        <v>0</v>
      </c>
      <c r="K31" s="23">
        <v>0</v>
      </c>
      <c r="L31" s="24">
        <v>0</v>
      </c>
      <c r="M31" s="25">
        <v>0</v>
      </c>
      <c r="N31" s="25">
        <v>0</v>
      </c>
      <c r="O31" s="25">
        <v>0</v>
      </c>
      <c r="P31" s="25">
        <v>0</v>
      </c>
      <c r="Q31" s="25">
        <v>0</v>
      </c>
      <c r="R31" s="25">
        <v>0</v>
      </c>
      <c r="S31" s="25">
        <v>0</v>
      </c>
      <c r="T31" s="25">
        <v>0</v>
      </c>
      <c r="U31" s="25">
        <v>0</v>
      </c>
      <c r="V31" s="25">
        <v>0</v>
      </c>
      <c r="W31" s="25">
        <v>0</v>
      </c>
      <c r="X31" s="25">
        <v>0</v>
      </c>
      <c r="Y31" s="26">
        <f t="shared" si="2"/>
        <v>0</v>
      </c>
      <c r="Z31" s="24">
        <v>0</v>
      </c>
      <c r="AA31" s="27">
        <f t="shared" si="3"/>
        <v>0</v>
      </c>
    </row>
    <row r="32" spans="1:27" x14ac:dyDescent="0.25">
      <c r="A32" s="17"/>
      <c r="B32" s="18" t="s">
        <v>26</v>
      </c>
      <c r="C32" s="17"/>
      <c r="D32" s="17"/>
      <c r="E32" s="17"/>
      <c r="F32" s="20">
        <v>0</v>
      </c>
      <c r="G32" s="18" t="s">
        <v>26</v>
      </c>
      <c r="H32" s="18" t="s">
        <v>26</v>
      </c>
      <c r="I32" s="21" t="s">
        <v>26</v>
      </c>
      <c r="J32" s="22">
        <f t="shared" si="0"/>
        <v>0</v>
      </c>
      <c r="K32" s="23">
        <v>0</v>
      </c>
      <c r="L32" s="24">
        <v>0</v>
      </c>
      <c r="M32" s="25">
        <v>0</v>
      </c>
      <c r="N32" s="25">
        <v>0</v>
      </c>
      <c r="O32" s="25">
        <v>0</v>
      </c>
      <c r="P32" s="25">
        <v>0</v>
      </c>
      <c r="Q32" s="25">
        <v>0</v>
      </c>
      <c r="R32" s="25">
        <v>0</v>
      </c>
      <c r="S32" s="25">
        <v>0</v>
      </c>
      <c r="T32" s="25">
        <v>0</v>
      </c>
      <c r="U32" s="25">
        <v>0</v>
      </c>
      <c r="V32" s="25">
        <v>0</v>
      </c>
      <c r="W32" s="25">
        <v>0</v>
      </c>
      <c r="X32" s="25">
        <v>0</v>
      </c>
      <c r="Y32" s="26">
        <f t="shared" si="2"/>
        <v>0</v>
      </c>
      <c r="Z32" s="24">
        <v>0</v>
      </c>
      <c r="AA32" s="27">
        <f t="shared" si="3"/>
        <v>0</v>
      </c>
    </row>
    <row r="33" spans="1:27" x14ac:dyDescent="0.25">
      <c r="A33" s="17"/>
      <c r="B33" s="18" t="s">
        <v>26</v>
      </c>
      <c r="C33" s="17"/>
      <c r="D33" s="17"/>
      <c r="E33" s="17"/>
      <c r="F33" s="20">
        <v>0</v>
      </c>
      <c r="G33" s="18" t="s">
        <v>26</v>
      </c>
      <c r="H33" s="18" t="s">
        <v>26</v>
      </c>
      <c r="I33" s="21" t="s">
        <v>26</v>
      </c>
      <c r="J33" s="22">
        <f t="shared" si="0"/>
        <v>0</v>
      </c>
      <c r="K33" s="23">
        <v>0</v>
      </c>
      <c r="L33" s="24">
        <v>0</v>
      </c>
      <c r="M33" s="25">
        <v>0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5">
        <v>0</v>
      </c>
      <c r="T33" s="25">
        <v>0</v>
      </c>
      <c r="U33" s="25">
        <v>0</v>
      </c>
      <c r="V33" s="25">
        <v>0</v>
      </c>
      <c r="W33" s="25">
        <v>0</v>
      </c>
      <c r="X33" s="25">
        <v>0</v>
      </c>
      <c r="Y33" s="26">
        <f t="shared" si="2"/>
        <v>0</v>
      </c>
      <c r="Z33" s="24">
        <v>0</v>
      </c>
      <c r="AA33" s="27">
        <f t="shared" si="3"/>
        <v>0</v>
      </c>
    </row>
    <row r="34" spans="1:27" x14ac:dyDescent="0.25">
      <c r="A34" s="17"/>
      <c r="B34" s="18" t="s">
        <v>26</v>
      </c>
      <c r="C34" s="17"/>
      <c r="D34" s="17"/>
      <c r="E34" s="17"/>
      <c r="F34" s="20">
        <v>0</v>
      </c>
      <c r="G34" s="18" t="s">
        <v>26</v>
      </c>
      <c r="H34" s="18" t="s">
        <v>26</v>
      </c>
      <c r="I34" s="21" t="s">
        <v>26</v>
      </c>
      <c r="J34" s="22">
        <f t="shared" si="0"/>
        <v>0</v>
      </c>
      <c r="K34" s="23">
        <v>0</v>
      </c>
      <c r="L34" s="24">
        <v>0</v>
      </c>
      <c r="M34" s="25">
        <v>0</v>
      </c>
      <c r="N34" s="25">
        <v>0</v>
      </c>
      <c r="O34" s="25">
        <v>0</v>
      </c>
      <c r="P34" s="25">
        <v>0</v>
      </c>
      <c r="Q34" s="25">
        <v>0</v>
      </c>
      <c r="R34" s="25">
        <v>0</v>
      </c>
      <c r="S34" s="25">
        <v>0</v>
      </c>
      <c r="T34" s="25">
        <v>0</v>
      </c>
      <c r="U34" s="25">
        <v>0</v>
      </c>
      <c r="V34" s="25">
        <v>0</v>
      </c>
      <c r="W34" s="25">
        <v>0</v>
      </c>
      <c r="X34" s="25">
        <v>0</v>
      </c>
      <c r="Y34" s="26">
        <f t="shared" si="2"/>
        <v>0</v>
      </c>
      <c r="Z34" s="24">
        <v>0</v>
      </c>
      <c r="AA34" s="27">
        <f t="shared" si="3"/>
        <v>0</v>
      </c>
    </row>
    <row r="35" spans="1:27" x14ac:dyDescent="0.25">
      <c r="A35" s="17"/>
      <c r="B35" s="18" t="s">
        <v>26</v>
      </c>
      <c r="C35" s="17"/>
      <c r="D35" s="17"/>
      <c r="E35" s="17"/>
      <c r="F35" s="20">
        <v>0</v>
      </c>
      <c r="G35" s="18" t="s">
        <v>26</v>
      </c>
      <c r="H35" s="18" t="s">
        <v>26</v>
      </c>
      <c r="I35" s="21" t="s">
        <v>26</v>
      </c>
      <c r="J35" s="22">
        <f t="shared" si="0"/>
        <v>0</v>
      </c>
      <c r="K35" s="23">
        <v>0</v>
      </c>
      <c r="L35" s="24">
        <v>0</v>
      </c>
      <c r="M35" s="25">
        <v>0</v>
      </c>
      <c r="N35" s="25">
        <v>0</v>
      </c>
      <c r="O35" s="25">
        <v>0</v>
      </c>
      <c r="P35" s="25">
        <v>0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  <c r="Y35" s="26">
        <f t="shared" si="2"/>
        <v>0</v>
      </c>
      <c r="Z35" s="24">
        <v>0</v>
      </c>
      <c r="AA35" s="27">
        <f t="shared" si="3"/>
        <v>0</v>
      </c>
    </row>
    <row r="36" spans="1:27" x14ac:dyDescent="0.25">
      <c r="A36" s="17"/>
      <c r="B36" s="18" t="s">
        <v>26</v>
      </c>
      <c r="C36" s="17"/>
      <c r="D36" s="17"/>
      <c r="E36" s="17"/>
      <c r="F36" s="20">
        <v>0</v>
      </c>
      <c r="G36" s="18" t="s">
        <v>26</v>
      </c>
      <c r="H36" s="18" t="s">
        <v>26</v>
      </c>
      <c r="I36" s="21" t="s">
        <v>26</v>
      </c>
      <c r="J36" s="22">
        <f t="shared" si="0"/>
        <v>0</v>
      </c>
      <c r="K36" s="23">
        <v>0</v>
      </c>
      <c r="L36" s="24">
        <v>0</v>
      </c>
      <c r="M36" s="25">
        <v>0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  <c r="W36" s="25">
        <v>0</v>
      </c>
      <c r="X36" s="25">
        <v>0</v>
      </c>
      <c r="Y36" s="26">
        <f t="shared" ref="Y36:Y41" si="4">SUM(M36:X36)</f>
        <v>0</v>
      </c>
      <c r="Z36" s="24">
        <v>0</v>
      </c>
      <c r="AA36" s="27">
        <f t="shared" ref="AA36:AA41" si="5">K36-L36-M36-Z36</f>
        <v>0</v>
      </c>
    </row>
    <row r="37" spans="1:27" x14ac:dyDescent="0.25">
      <c r="A37" s="17"/>
      <c r="B37" s="18" t="s">
        <v>26</v>
      </c>
      <c r="C37" s="17"/>
      <c r="D37" s="17"/>
      <c r="E37" s="17"/>
      <c r="F37" s="20">
        <v>0</v>
      </c>
      <c r="G37" s="18" t="s">
        <v>26</v>
      </c>
      <c r="H37" s="18" t="s">
        <v>26</v>
      </c>
      <c r="I37" s="21" t="s">
        <v>26</v>
      </c>
      <c r="J37" s="22">
        <f t="shared" si="0"/>
        <v>0</v>
      </c>
      <c r="K37" s="23">
        <v>0</v>
      </c>
      <c r="L37" s="24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  <c r="W37" s="25">
        <v>0</v>
      </c>
      <c r="X37" s="25">
        <v>0</v>
      </c>
      <c r="Y37" s="26">
        <f t="shared" si="4"/>
        <v>0</v>
      </c>
      <c r="Z37" s="24">
        <v>0</v>
      </c>
      <c r="AA37" s="27">
        <f t="shared" si="5"/>
        <v>0</v>
      </c>
    </row>
    <row r="38" spans="1:27" x14ac:dyDescent="0.25">
      <c r="A38" s="17"/>
      <c r="B38" s="18" t="s">
        <v>26</v>
      </c>
      <c r="C38" s="17"/>
      <c r="D38" s="17"/>
      <c r="E38" s="17"/>
      <c r="F38" s="20">
        <v>0</v>
      </c>
      <c r="G38" s="18" t="s">
        <v>26</v>
      </c>
      <c r="H38" s="18" t="s">
        <v>26</v>
      </c>
      <c r="I38" s="21" t="s">
        <v>26</v>
      </c>
      <c r="J38" s="22">
        <f t="shared" si="0"/>
        <v>0</v>
      </c>
      <c r="K38" s="23">
        <v>0</v>
      </c>
      <c r="L38" s="24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  <c r="W38" s="25">
        <v>0</v>
      </c>
      <c r="X38" s="25">
        <v>0</v>
      </c>
      <c r="Y38" s="26">
        <f t="shared" si="4"/>
        <v>0</v>
      </c>
      <c r="Z38" s="24">
        <v>0</v>
      </c>
      <c r="AA38" s="27">
        <f t="shared" si="5"/>
        <v>0</v>
      </c>
    </row>
    <row r="39" spans="1:27" x14ac:dyDescent="0.25">
      <c r="A39" s="17"/>
      <c r="B39" s="18" t="s">
        <v>26</v>
      </c>
      <c r="C39" s="17"/>
      <c r="D39" s="17"/>
      <c r="E39" s="17"/>
      <c r="F39" s="20">
        <v>0</v>
      </c>
      <c r="G39" s="18" t="s">
        <v>26</v>
      </c>
      <c r="H39" s="18" t="s">
        <v>26</v>
      </c>
      <c r="I39" s="21" t="s">
        <v>26</v>
      </c>
      <c r="J39" s="22">
        <f t="shared" si="0"/>
        <v>0</v>
      </c>
      <c r="K39" s="23">
        <v>0</v>
      </c>
      <c r="L39" s="24">
        <v>0</v>
      </c>
      <c r="M39" s="25">
        <v>0</v>
      </c>
      <c r="N39" s="25">
        <v>0</v>
      </c>
      <c r="O39" s="25">
        <v>0</v>
      </c>
      <c r="P39" s="25">
        <v>0</v>
      </c>
      <c r="Q39" s="25">
        <v>0</v>
      </c>
      <c r="R39" s="25">
        <v>0</v>
      </c>
      <c r="S39" s="25">
        <v>0</v>
      </c>
      <c r="T39" s="25">
        <v>0</v>
      </c>
      <c r="U39" s="25">
        <v>0</v>
      </c>
      <c r="V39" s="25">
        <v>0</v>
      </c>
      <c r="W39" s="25">
        <v>0</v>
      </c>
      <c r="X39" s="25">
        <v>0</v>
      </c>
      <c r="Y39" s="26">
        <f t="shared" si="4"/>
        <v>0</v>
      </c>
      <c r="Z39" s="24">
        <v>0</v>
      </c>
      <c r="AA39" s="27">
        <f t="shared" si="5"/>
        <v>0</v>
      </c>
    </row>
    <row r="40" spans="1:27" x14ac:dyDescent="0.25">
      <c r="A40" s="17"/>
      <c r="B40" s="18" t="s">
        <v>26</v>
      </c>
      <c r="C40" s="17"/>
      <c r="D40" s="17"/>
      <c r="E40" s="17"/>
      <c r="F40" s="20">
        <v>0</v>
      </c>
      <c r="G40" s="18" t="s">
        <v>26</v>
      </c>
      <c r="H40" s="18" t="s">
        <v>26</v>
      </c>
      <c r="I40" s="21" t="s">
        <v>26</v>
      </c>
      <c r="J40" s="22">
        <f t="shared" si="0"/>
        <v>0</v>
      </c>
      <c r="K40" s="23">
        <v>0</v>
      </c>
      <c r="L40" s="24">
        <v>0</v>
      </c>
      <c r="M40" s="25">
        <v>0</v>
      </c>
      <c r="N40" s="25">
        <v>0</v>
      </c>
      <c r="O40" s="25">
        <v>0</v>
      </c>
      <c r="P40" s="25">
        <v>0</v>
      </c>
      <c r="Q40" s="25">
        <v>0</v>
      </c>
      <c r="R40" s="25">
        <v>0</v>
      </c>
      <c r="S40" s="25">
        <v>0</v>
      </c>
      <c r="T40" s="25">
        <v>0</v>
      </c>
      <c r="U40" s="25">
        <v>0</v>
      </c>
      <c r="V40" s="25">
        <v>0</v>
      </c>
      <c r="W40" s="25">
        <v>0</v>
      </c>
      <c r="X40" s="25">
        <v>0</v>
      </c>
      <c r="Y40" s="26">
        <f t="shared" si="4"/>
        <v>0</v>
      </c>
      <c r="Z40" s="24">
        <v>0</v>
      </c>
      <c r="AA40" s="27">
        <f t="shared" si="5"/>
        <v>0</v>
      </c>
    </row>
    <row r="41" spans="1:27" x14ac:dyDescent="0.25">
      <c r="A41" s="17"/>
      <c r="B41" s="18" t="s">
        <v>26</v>
      </c>
      <c r="C41" s="17"/>
      <c r="D41" s="17"/>
      <c r="E41" s="17"/>
      <c r="F41" s="20">
        <v>0</v>
      </c>
      <c r="G41" s="18" t="s">
        <v>26</v>
      </c>
      <c r="H41" s="18" t="s">
        <v>26</v>
      </c>
      <c r="I41" s="21" t="s">
        <v>26</v>
      </c>
      <c r="J41" s="22">
        <f t="shared" si="0"/>
        <v>0</v>
      </c>
      <c r="K41" s="23">
        <v>0</v>
      </c>
      <c r="L41" s="24">
        <v>0</v>
      </c>
      <c r="M41" s="25">
        <v>0</v>
      </c>
      <c r="N41" s="25">
        <v>0</v>
      </c>
      <c r="O41" s="25">
        <v>0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  <c r="W41" s="25">
        <v>0</v>
      </c>
      <c r="X41" s="25">
        <v>0</v>
      </c>
      <c r="Y41" s="26">
        <f t="shared" si="4"/>
        <v>0</v>
      </c>
      <c r="Z41" s="24">
        <v>0</v>
      </c>
      <c r="AA41" s="27">
        <f t="shared" si="5"/>
        <v>0</v>
      </c>
    </row>
    <row r="42" spans="1:27" x14ac:dyDescent="0.25">
      <c r="A42" s="28"/>
      <c r="B42" s="29"/>
      <c r="C42" s="28"/>
      <c r="D42" s="28"/>
      <c r="E42" s="28"/>
      <c r="F42" s="20">
        <f>SUM(F4:F41)</f>
        <v>13500</v>
      </c>
      <c r="G42" s="28"/>
      <c r="H42" s="30"/>
      <c r="I42" s="30"/>
      <c r="J42" s="22">
        <f t="shared" ref="J42:AA42" si="6">SUM(J4:J41)</f>
        <v>1250</v>
      </c>
      <c r="K42" s="22">
        <f t="shared" si="6"/>
        <v>14750</v>
      </c>
      <c r="L42" s="22">
        <f t="shared" si="6"/>
        <v>0</v>
      </c>
      <c r="M42" s="22">
        <f t="shared" si="6"/>
        <v>0</v>
      </c>
      <c r="N42" s="22">
        <f t="shared" si="6"/>
        <v>0</v>
      </c>
      <c r="O42" s="22">
        <f t="shared" si="6"/>
        <v>0</v>
      </c>
      <c r="P42" s="22">
        <f t="shared" si="6"/>
        <v>0</v>
      </c>
      <c r="Q42" s="22">
        <f t="shared" si="6"/>
        <v>0</v>
      </c>
      <c r="R42" s="22">
        <f t="shared" si="6"/>
        <v>0</v>
      </c>
      <c r="S42" s="22">
        <f t="shared" si="6"/>
        <v>0</v>
      </c>
      <c r="T42" s="22">
        <f t="shared" si="6"/>
        <v>0</v>
      </c>
      <c r="U42" s="22">
        <f t="shared" si="6"/>
        <v>0</v>
      </c>
      <c r="V42" s="22">
        <f t="shared" si="6"/>
        <v>0</v>
      </c>
      <c r="W42" s="22">
        <f t="shared" si="6"/>
        <v>0</v>
      </c>
      <c r="X42" s="22">
        <f t="shared" si="6"/>
        <v>0</v>
      </c>
      <c r="Y42" s="22">
        <f t="shared" si="6"/>
        <v>0</v>
      </c>
      <c r="Z42" s="22">
        <f t="shared" si="6"/>
        <v>0</v>
      </c>
      <c r="AA42" s="22">
        <f t="shared" si="6"/>
        <v>14750</v>
      </c>
    </row>
    <row r="43" spans="1:27" x14ac:dyDescent="0.25">
      <c r="B43" s="31"/>
      <c r="F43" s="32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</row>
    <row r="45" spans="1:27" x14ac:dyDescent="0.25">
      <c r="B45" s="43">
        <v>2022</v>
      </c>
      <c r="C45" s="34">
        <v>2023</v>
      </c>
      <c r="D45" s="43">
        <v>2024</v>
      </c>
    </row>
    <row r="46" spans="1:27" x14ac:dyDescent="0.25">
      <c r="A46" s="35" t="s">
        <v>28</v>
      </c>
      <c r="B46" s="40">
        <f>SUMIF($B$4:$B$41,#REF!,$L$4:$L$73)</f>
        <v>0</v>
      </c>
      <c r="C46" s="13">
        <f>SUMIF($B$4:$B$41,A46,$Y$4:$Y$41)</f>
        <v>0</v>
      </c>
      <c r="D46" s="40">
        <f>SUMIF($B$4:$B$41,B46,$Z$4:$Z$41)</f>
        <v>0</v>
      </c>
    </row>
    <row r="47" spans="1:27" x14ac:dyDescent="0.25">
      <c r="A47" s="36" t="s">
        <v>73</v>
      </c>
      <c r="B47" s="40">
        <f>SUMIF($B$4:$B$41,#REF!,$L$4:$L$73)</f>
        <v>0</v>
      </c>
      <c r="C47" s="13">
        <f>SUMIF($B$4:$B$41,A47,$Y$4:$Y$41)</f>
        <v>0</v>
      </c>
      <c r="D47" s="40">
        <f>SUMIF($B$4:$B$41,B47,$Z$4:$Z$41)</f>
        <v>0</v>
      </c>
    </row>
    <row r="48" spans="1:27" x14ac:dyDescent="0.25">
      <c r="A48" s="37" t="s">
        <v>74</v>
      </c>
      <c r="B48" s="40">
        <f>SUMIF($B$4:$B$41,#REF!,$L$4:$L$73)</f>
        <v>0</v>
      </c>
      <c r="C48" s="13">
        <f>SUMIF($B$4:$B$41,A48,$Y$4:$Y$41)</f>
        <v>0</v>
      </c>
      <c r="D48" s="40">
        <f>SUMIF($B$4:$B$41,B48,$Z$4:$Z$41)</f>
        <v>0</v>
      </c>
    </row>
    <row r="49" spans="1:4" x14ac:dyDescent="0.25">
      <c r="A49" s="38" t="s">
        <v>27</v>
      </c>
      <c r="B49" s="40">
        <f>SUMIF($B$4:$B$41,#REF!,$L$4:$L$73)</f>
        <v>0</v>
      </c>
      <c r="C49" s="13">
        <f>SUMIF($B$4:$B$41,A49,$Y$4:$Y$41)</f>
        <v>0</v>
      </c>
      <c r="D49" s="40">
        <f>SUMIF($B$4:$B$41,B49,$Z$4:$Z$41)</f>
        <v>0</v>
      </c>
    </row>
    <row r="50" spans="1:4" x14ac:dyDescent="0.25">
      <c r="A50" s="39" t="s">
        <v>29</v>
      </c>
      <c r="B50" s="40">
        <f>SUMIF($B$4:$B$41,#REF!,$L$4:$L$73)</f>
        <v>0</v>
      </c>
      <c r="C50" s="13">
        <f>SUMIF($B$4:$B$41,A50,$Y$4:$Y$41)</f>
        <v>0</v>
      </c>
      <c r="D50" s="40">
        <f>SUMIF($B$4:$B$41,B50,$Z$4:$Z$41)</f>
        <v>0</v>
      </c>
    </row>
    <row r="51" spans="1:4" x14ac:dyDescent="0.25">
      <c r="B51" s="42">
        <f>SUM(B46:B50)</f>
        <v>0</v>
      </c>
      <c r="C51" s="41">
        <f>SUM(C46:C50)</f>
        <v>0</v>
      </c>
      <c r="D51" s="42">
        <f>SUM(D46:D50)</f>
        <v>0</v>
      </c>
    </row>
  </sheetData>
  <autoFilter ref="A3:AA3" xr:uid="{7D54F312-BDAB-3049-A6EE-AF4A7F3723CD}">
    <sortState xmlns:xlrd2="http://schemas.microsoft.com/office/spreadsheetml/2017/richdata2" ref="A4:AA36">
      <sortCondition ref="C3:C36"/>
    </sortState>
  </autoFilter>
  <mergeCells count="1">
    <mergeCell ref="L2:Z2"/>
  </mergeCells>
  <conditionalFormatting sqref="B4:B43">
    <cfRule type="containsText" dxfId="14" priority="12" operator="containsText" text="OFFRE">
      <formula>NOT(ISERROR(SEARCH("OFFRE",B4)))</formula>
    </cfRule>
  </conditionalFormatting>
  <conditionalFormatting sqref="B4:B43">
    <cfRule type="containsText" dxfId="13" priority="9" operator="containsText" text="SIGNE">
      <formula>NOT(ISERROR(SEARCH("SIGNE",B4)))</formula>
    </cfRule>
    <cfRule type="containsText" dxfId="12" priority="10" operator="containsText" text="PERDU">
      <formula>NOT(ISERROR(SEARCH("PERDU",B4)))</formula>
    </cfRule>
    <cfRule type="containsText" dxfId="11" priority="11" operator="containsText" text="HAUT POTENTIEL">
      <formula>NOT(ISERROR(SEARCH("HAUT POTENTIEL",B4)))</formula>
    </cfRule>
  </conditionalFormatting>
  <conditionalFormatting sqref="B6:B7">
    <cfRule type="containsText" dxfId="10" priority="8" operator="containsText" text="PROSPECT">
      <formula>NOT(ISERROR(SEARCH("PROSPECT",B6)))</formula>
    </cfRule>
  </conditionalFormatting>
  <conditionalFormatting sqref="J4:J41">
    <cfRule type="cellIs" dxfId="9" priority="5" operator="greaterThan">
      <formula>0</formula>
    </cfRule>
    <cfRule type="cellIs" dxfId="8" priority="6" operator="greaterThan">
      <formula>$F$4</formula>
    </cfRule>
    <cfRule type="cellIs" dxfId="7" priority="7" operator="greaterThan">
      <formula>$K$4</formula>
    </cfRule>
  </conditionalFormatting>
  <conditionalFormatting sqref="J4:J41">
    <cfRule type="cellIs" dxfId="6" priority="4" operator="lessThan">
      <formula>0</formula>
    </cfRule>
  </conditionalFormatting>
  <conditionalFormatting sqref="A4">
    <cfRule type="cellIs" dxfId="2" priority="3" operator="equal">
      <formula>$B$4</formula>
    </cfRule>
    <cfRule type="containsText" dxfId="1" priority="1" operator="containsText" text="OFFRE">
      <formula>NOT(ISERROR(SEARCH("OFFRE",A4)))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186512F-7025-0D40-B537-D7ACB82D32DC}">
          <x14:formula1>
            <xm:f>Feuil4!$C$5:$C$17</xm:f>
          </x14:formula1>
          <xm:sqref>H4:H41</xm:sqref>
        </x14:dataValidation>
        <x14:dataValidation type="list" allowBlank="1" showInputMessage="1" showErrorMessage="1" xr:uid="{2893ECBC-1D05-A541-BB71-ACB7C835EEF8}">
          <x14:formula1>
            <xm:f>Feuil4!$A$5:$A$10</xm:f>
          </x14:formula1>
          <xm:sqref>B4:B43</xm:sqref>
        </x14:dataValidation>
        <x14:dataValidation type="list" allowBlank="1" showInputMessage="1" showErrorMessage="1" xr:uid="{57BEBB82-2B05-E043-BC6C-0614268C4394}">
          <x14:formula1>
            <xm:f>Feuil4!$D$5:$D$9</xm:f>
          </x14:formula1>
          <xm:sqref>I4:I41</xm:sqref>
        </x14:dataValidation>
        <x14:dataValidation type="list" allowBlank="1" showInputMessage="1" showErrorMessage="1" xr:uid="{AF4110DB-B61E-CA4E-BF35-7E624E248D20}">
          <x14:formula1>
            <xm:f>Feuil4!$B$5:$B$26</xm:f>
          </x14:formula1>
          <xm:sqref>G4:G41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0A11C-386F-5548-9B45-37114D4A4E2D}">
  <sheetPr codeName="Feuil3"/>
  <dimension ref="A4:D26"/>
  <sheetViews>
    <sheetView workbookViewId="0">
      <selection activeCell="A8" sqref="A8"/>
    </sheetView>
  </sheetViews>
  <sheetFormatPr baseColWidth="10" defaultRowHeight="14" x14ac:dyDescent="0.15"/>
  <cols>
    <col min="1" max="1" width="24.59765625" customWidth="1"/>
    <col min="2" max="2" width="22.19921875" customWidth="1"/>
    <col min="3" max="3" width="43.59765625" customWidth="1"/>
    <col min="4" max="4" width="44" customWidth="1"/>
  </cols>
  <sheetData>
    <row r="4" spans="1:4" ht="30" x14ac:dyDescent="0.15">
      <c r="A4" s="8" t="s">
        <v>23</v>
      </c>
      <c r="B4" s="11" t="s">
        <v>24</v>
      </c>
      <c r="C4" s="8" t="s">
        <v>63</v>
      </c>
      <c r="D4" s="8" t="s">
        <v>64</v>
      </c>
    </row>
    <row r="5" spans="1:4" x14ac:dyDescent="0.15">
      <c r="A5" s="8" t="s">
        <v>26</v>
      </c>
      <c r="B5" s="8" t="s">
        <v>26</v>
      </c>
      <c r="C5" s="8" t="s">
        <v>26</v>
      </c>
      <c r="D5" s="8" t="s">
        <v>26</v>
      </c>
    </row>
    <row r="6" spans="1:4" x14ac:dyDescent="0.15">
      <c r="A6" t="s">
        <v>28</v>
      </c>
      <c r="B6" t="s">
        <v>69</v>
      </c>
      <c r="C6" s="10" t="s">
        <v>48</v>
      </c>
      <c r="D6" s="10" t="s">
        <v>56</v>
      </c>
    </row>
    <row r="7" spans="1:4" x14ac:dyDescent="0.15">
      <c r="A7" t="s">
        <v>73</v>
      </c>
      <c r="B7" t="s">
        <v>72</v>
      </c>
      <c r="C7" s="10" t="s">
        <v>51</v>
      </c>
      <c r="D7" s="10" t="s">
        <v>55</v>
      </c>
    </row>
    <row r="8" spans="1:4" x14ac:dyDescent="0.15">
      <c r="A8" t="s">
        <v>74</v>
      </c>
      <c r="B8" t="s">
        <v>36</v>
      </c>
      <c r="C8" s="10" t="s">
        <v>53</v>
      </c>
      <c r="D8" s="12" t="s">
        <v>57</v>
      </c>
    </row>
    <row r="9" spans="1:4" x14ac:dyDescent="0.15">
      <c r="A9" t="s">
        <v>27</v>
      </c>
      <c r="B9" t="s">
        <v>37</v>
      </c>
      <c r="C9" s="10" t="s">
        <v>62</v>
      </c>
      <c r="D9" s="12" t="s">
        <v>61</v>
      </c>
    </row>
    <row r="10" spans="1:4" x14ac:dyDescent="0.15">
      <c r="A10" t="s">
        <v>29</v>
      </c>
      <c r="B10" t="s">
        <v>38</v>
      </c>
      <c r="C10" s="10" t="s">
        <v>52</v>
      </c>
    </row>
    <row r="11" spans="1:4" x14ac:dyDescent="0.15">
      <c r="B11" t="s">
        <v>39</v>
      </c>
      <c r="C11" s="12" t="s">
        <v>60</v>
      </c>
    </row>
    <row r="12" spans="1:4" x14ac:dyDescent="0.15">
      <c r="B12" t="s">
        <v>40</v>
      </c>
      <c r="C12" s="10" t="s">
        <v>49</v>
      </c>
    </row>
    <row r="13" spans="1:4" x14ac:dyDescent="0.15">
      <c r="B13" t="s">
        <v>41</v>
      </c>
      <c r="C13" s="10" t="s">
        <v>50</v>
      </c>
    </row>
    <row r="14" spans="1:4" x14ac:dyDescent="0.15">
      <c r="B14" t="s">
        <v>42</v>
      </c>
      <c r="C14" s="12" t="s">
        <v>59</v>
      </c>
    </row>
    <row r="15" spans="1:4" x14ac:dyDescent="0.15">
      <c r="B15" t="s">
        <v>43</v>
      </c>
      <c r="C15" s="12" t="s">
        <v>58</v>
      </c>
    </row>
    <row r="16" spans="1:4" x14ac:dyDescent="0.15">
      <c r="B16" t="s">
        <v>44</v>
      </c>
      <c r="C16" s="10" t="s">
        <v>54</v>
      </c>
    </row>
    <row r="17" spans="2:3" x14ac:dyDescent="0.15">
      <c r="B17" t="s">
        <v>45</v>
      </c>
      <c r="C17" s="10" t="s">
        <v>71</v>
      </c>
    </row>
    <row r="18" spans="2:3" x14ac:dyDescent="0.15">
      <c r="B18" t="s">
        <v>46</v>
      </c>
    </row>
    <row r="19" spans="2:3" x14ac:dyDescent="0.15">
      <c r="B19" t="s">
        <v>47</v>
      </c>
    </row>
    <row r="20" spans="2:3" x14ac:dyDescent="0.15">
      <c r="B20" t="s">
        <v>30</v>
      </c>
    </row>
    <row r="21" spans="2:3" x14ac:dyDescent="0.15">
      <c r="B21" t="s">
        <v>31</v>
      </c>
    </row>
    <row r="22" spans="2:3" x14ac:dyDescent="0.15">
      <c r="B22" t="s">
        <v>32</v>
      </c>
    </row>
    <row r="23" spans="2:3" x14ac:dyDescent="0.15">
      <c r="B23" t="s">
        <v>33</v>
      </c>
    </row>
    <row r="24" spans="2:3" x14ac:dyDescent="0.15">
      <c r="B24" t="s">
        <v>34</v>
      </c>
    </row>
    <row r="25" spans="2:3" x14ac:dyDescent="0.15">
      <c r="B25" t="s">
        <v>35</v>
      </c>
    </row>
    <row r="26" spans="2:3" x14ac:dyDescent="0.15">
      <c r="B26" s="9">
        <v>2024</v>
      </c>
    </row>
  </sheetData>
  <sortState xmlns:xlrd2="http://schemas.microsoft.com/office/spreadsheetml/2017/richdata2" ref="D6:D9">
    <sortCondition ref="D6:D9"/>
  </sortState>
  <phoneticPr fontId="4" type="noConversion"/>
  <conditionalFormatting sqref="B6">
    <cfRule type="colorScale" priority="1">
      <colorScale>
        <cfvo type="formula" val="$A$6"/>
        <cfvo type="formula" val="$A$6"/>
        <color rgb="FFFFFF00"/>
        <color rgb="FFFFFF00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Feuil4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mdasilva</dc:creator>
  <cp:lastModifiedBy>Stéphane MEX</cp:lastModifiedBy>
  <dcterms:created xsi:type="dcterms:W3CDTF">2022-12-08T08:09:06Z</dcterms:created>
  <dcterms:modified xsi:type="dcterms:W3CDTF">2023-02-27T15:43:56Z</dcterms:modified>
</cp:coreProperties>
</file>