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yottej\Downloads\"/>
    </mc:Choice>
  </mc:AlternateContent>
  <bookViews>
    <workbookView xWindow="0" yWindow="0" windowWidth="25125" windowHeight="11700" activeTab="1"/>
  </bookViews>
  <sheets>
    <sheet name="Feuil2" sheetId="2" r:id="rId1"/>
    <sheet name="DATA" sheetId="3" r:id="rId2"/>
    <sheet name="PARAMETRES" sheetId="4" r:id="rId3"/>
  </sheets>
  <calcPr calcId="162913"/>
  <pivotCaches>
    <pivotCache cacheId="2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F14" i="3"/>
  <c r="E13" i="3"/>
</calcChain>
</file>

<file path=xl/sharedStrings.xml><?xml version="1.0" encoding="utf-8"?>
<sst xmlns="http://schemas.openxmlformats.org/spreadsheetml/2006/main" count="98" uniqueCount="66">
  <si>
    <t>ID Lot Verre</t>
  </si>
  <si>
    <t>DATE</t>
  </si>
  <si>
    <t>Quantité_LOT</t>
  </si>
  <si>
    <t>Quantité_Défaut</t>
  </si>
  <si>
    <t>Quantité_Défaut_C</t>
  </si>
  <si>
    <t>Quantité_Défaut_NC</t>
  </si>
  <si>
    <t>Quantité_Z1</t>
  </si>
  <si>
    <t>Type Defaut</t>
  </si>
  <si>
    <t>Conformité</t>
  </si>
  <si>
    <t>Zone1</t>
  </si>
  <si>
    <t>Quantité Défaut</t>
  </si>
  <si>
    <t>Cratère</t>
  </si>
  <si>
    <t>Non-conforme</t>
  </si>
  <si>
    <t>oui</t>
  </si>
  <si>
    <t>Raie</t>
  </si>
  <si>
    <t>non</t>
  </si>
  <si>
    <t>conforme</t>
  </si>
  <si>
    <t>PRODUIT</t>
  </si>
  <si>
    <t>DIAMETRE</t>
  </si>
  <si>
    <t>VERRES SANS DEFAUT</t>
  </si>
  <si>
    <t>VERRES CRITIQUES</t>
  </si>
  <si>
    <t>Injection</t>
  </si>
  <si>
    <t>Ce</t>
  </si>
  <si>
    <t>Sale</t>
  </si>
  <si>
    <t>VOID</t>
  </si>
  <si>
    <t>Fibre</t>
  </si>
  <si>
    <t xml:space="preserve">Raie </t>
  </si>
  <si>
    <t>Insert</t>
  </si>
  <si>
    <t>Postillon</t>
  </si>
  <si>
    <t>Empreinte</t>
  </si>
  <si>
    <t>Point Noir</t>
  </si>
  <si>
    <t>Bulle</t>
  </si>
  <si>
    <t xml:space="preserve">Goutte </t>
  </si>
  <si>
    <t>Cassé Dég</t>
  </si>
  <si>
    <t>Raie dég</t>
  </si>
  <si>
    <t>Déla</t>
  </si>
  <si>
    <t>P1</t>
  </si>
  <si>
    <t>P2</t>
  </si>
  <si>
    <t>Autres</t>
  </si>
  <si>
    <t>Raie manu</t>
  </si>
  <si>
    <t>Raie moule</t>
  </si>
  <si>
    <t>Defauts</t>
  </si>
  <si>
    <t>Conforme</t>
  </si>
  <si>
    <t>Non-Conforme</t>
  </si>
  <si>
    <t>Statut</t>
  </si>
  <si>
    <t>Effet Mémoire</t>
  </si>
  <si>
    <t>Zone 1</t>
  </si>
  <si>
    <t>Oui</t>
  </si>
  <si>
    <t>Non</t>
  </si>
  <si>
    <t>QUANTITE LOT</t>
  </si>
  <si>
    <t>ID LOT VERRE</t>
  </si>
  <si>
    <t>TYPE DEFAUTS</t>
  </si>
  <si>
    <t>Nb DEFAUTS</t>
  </si>
  <si>
    <t>ZONE 1</t>
  </si>
  <si>
    <t>STATUT</t>
  </si>
  <si>
    <t>P3</t>
  </si>
  <si>
    <t>Étiquettes de lignes</t>
  </si>
  <si>
    <t>janv</t>
  </si>
  <si>
    <t>Étiquettes de colonnes</t>
  </si>
  <si>
    <t>Somme de Champ1</t>
  </si>
  <si>
    <t>(Tous)</t>
  </si>
  <si>
    <t>Ligne</t>
  </si>
  <si>
    <t>JANVIER</t>
  </si>
  <si>
    <t>FEVRIER</t>
  </si>
  <si>
    <t>Conforme&amp; Non-conforme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</si>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</sst>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1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3" xfId="0" applyNumberFormat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Fill="1"/>
    <xf numFmtId="0" fontId="2" fillId="3" borderId="0" xfId="0" applyFont="1" applyFill="1"/>
    <xf numFmtId="0" fontId="0" fillId="3" borderId="0" xfId="0" applyNumberFormat="1" applyFill="1"/>
  </cellXfs>
  <cellStyles count="1">
    <cellStyle name="Normal" xfId="0" builtinId="0"/>
  </cellStyles>
  <dxfs count="23">
    <dxf>
      <fill>
        <patternFill patternType="solid">
          <bgColor rgb="FFFF0000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YOTTE Jérémy" refreshedDate="45323.491108333335" createdVersion="6" refreshedVersion="6" minRefreshableVersion="3" recordCount="4">
  <cacheSource type="worksheet">
    <worksheetSource name="Tab_Data"/>
  </cacheSource>
  <cacheFields count="15">
    <cacheField name="Ligne" numFmtId="0">
      <sharedItems containsSemiMixedTypes="0" containsString="0" containsNumber="1" containsInteger="1" minValue="1" maxValue="4"/>
    </cacheField>
    <cacheField name="ID LOT VERRE" numFmtId="0">
      <sharedItems containsSemiMixedTypes="0" containsString="0" containsNumber="1" containsInteger="1" minValue="1" maxValue="2"/>
    </cacheField>
    <cacheField name="DATE" numFmtId="14">
      <sharedItems containsSemiMixedTypes="0" containsNonDate="0" containsDate="1" containsString="0" minDate="2024-01-12T00:00:00" maxDate="2024-02-13T00:00:00" count="3">
        <d v="2024-01-12T00:00:00"/>
        <d v="2024-01-19T00:00:00"/>
        <d v="2024-02-12T00:00:00"/>
      </sharedItems>
      <fieldGroup par="13" base="2">
        <rangePr groupBy="months" startDate="2024-01-12T00:00:00" endDate="2024-02-13T00:00:00"/>
        <groupItems count="14">
          <s v="&lt;12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2/2024"/>
        </groupItems>
      </fieldGroup>
    </cacheField>
    <cacheField name="PRODUIT" numFmtId="0">
      <sharedItems/>
    </cacheField>
    <cacheField name="DIAMETRE" numFmtId="0">
      <sharedItems containsSemiMixedTypes="0" containsString="0" containsNumber="1" containsInteger="1" minValue="70" maxValue="80"/>
    </cacheField>
    <cacheField name="QUANTITE LOT" numFmtId="0">
      <sharedItems containsSemiMixedTypes="0" containsString="0" containsNumber="1" containsInteger="1" minValue="100" maxValue="200"/>
    </cacheField>
    <cacheField name="VERRES SANS DEFAUT" numFmtId="0">
      <sharedItems containsSemiMixedTypes="0" containsString="0" containsNumber="1" containsInteger="1" minValue="94" maxValue="104"/>
    </cacheField>
    <cacheField name="VERRES CRITIQUES" numFmtId="0">
      <sharedItems containsSemiMixedTypes="0" containsString="0" containsNumber="1" containsInteger="1" minValue="2" maxValue="3"/>
    </cacheField>
    <cacheField name="TYPE DEFAUTS" numFmtId="0">
      <sharedItems count="3">
        <s v="Cassé Dég"/>
        <s v="Cratère"/>
        <s v="Effet Mémoire"/>
      </sharedItems>
    </cacheField>
    <cacheField name="Nb DEFAUTS" numFmtId="0">
      <sharedItems containsSemiMixedTypes="0" containsString="0" containsNumber="1" containsInteger="1" minValue="5" maxValue="7"/>
    </cacheField>
    <cacheField name="ZONE 1" numFmtId="0">
      <sharedItems count="2">
        <s v="Oui"/>
        <s v="Non"/>
      </sharedItems>
    </cacheField>
    <cacheField name="STATUT" numFmtId="0">
      <sharedItems count="2">
        <s v="Conforme"/>
        <s v="Non-Conforme"/>
      </sharedItems>
    </cacheField>
    <cacheField name="Trimestres" numFmtId="0" databaseField="0">
      <fieldGroup base="2">
        <rangePr groupBy="quarters" startDate="2024-01-12T00:00:00" endDate="2024-02-13T00:00:00"/>
        <groupItems count="6">
          <s v="&lt;12/01/2024"/>
          <s v="Trimestre1"/>
          <s v="Trimestre2"/>
          <s v="Trimestre3"/>
          <s v="Trimestre4"/>
          <s v="&gt;13/02/2024"/>
        </groupItems>
      </fieldGroup>
    </cacheField>
    <cacheField name="Années" numFmtId="0" databaseField="0">
      <fieldGroup base="2">
        <rangePr groupBy="years" startDate="2024-01-12T00:00:00" endDate="2024-02-13T00:00:00"/>
        <groupItems count="3">
          <s v="&lt;12/01/2024"/>
          <s v="2024"/>
          <s v="&gt;13/02/2024"/>
        </groupItems>
      </fieldGroup>
    </cacheField>
    <cacheField name="Champ1" numFmtId="0" formula="'Nb DEFAUTS'/'QUANTITE LOT' *1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n v="1"/>
    <x v="0"/>
    <s v="P1"/>
    <n v="70"/>
    <n v="100"/>
    <n v="94"/>
    <n v="2"/>
    <x v="0"/>
    <n v="5"/>
    <x v="0"/>
    <x v="0"/>
  </r>
  <r>
    <n v="2"/>
    <n v="1"/>
    <x v="0"/>
    <s v="P1"/>
    <n v="70"/>
    <n v="100"/>
    <n v="94"/>
    <n v="2"/>
    <x v="1"/>
    <n v="6"/>
    <x v="1"/>
    <x v="1"/>
  </r>
  <r>
    <n v="3"/>
    <n v="1"/>
    <x v="1"/>
    <s v="P2"/>
    <n v="70"/>
    <n v="100"/>
    <n v="94"/>
    <n v="2"/>
    <x v="1"/>
    <n v="7"/>
    <x v="1"/>
    <x v="0"/>
  </r>
  <r>
    <n v="4"/>
    <n v="2"/>
    <x v="2"/>
    <s v="P3"/>
    <n v="80"/>
    <n v="200"/>
    <n v="104"/>
    <n v="3"/>
    <x v="2"/>
    <n v="7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H12:K15" firstHeaderRow="1" firstDataRow="2" firstDataCol="1" rowPageCount="2" colPageCount="1"/>
  <pivotFields count="15">
    <pivotField showAll="0" defaultSubtotal="0"/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3">
        <item sd="0" x="0"/>
        <item sd="0" x="1"/>
        <item x="2"/>
      </items>
    </pivotField>
    <pivotField dataField="1" dragToRow="0" dragToCol="0" dragToPage="0" showAll="0" defaultSubtotal="0"/>
  </pivotFields>
  <rowFields count="1">
    <field x="2"/>
  </rowFields>
  <rowItems count="2">
    <i>
      <x v="1"/>
    </i>
    <i>
      <x v="2"/>
    </i>
  </rowItems>
  <colFields count="1">
    <field x="8"/>
  </colFields>
  <colItems count="3">
    <i>
      <x/>
    </i>
    <i>
      <x v="1"/>
    </i>
    <i>
      <x v="2"/>
    </i>
  </colItems>
  <pageFields count="2">
    <pageField fld="10" hier="-1"/>
    <pageField fld="11" hier="-1"/>
  </pageFields>
  <dataFields count="1">
    <dataField name="Somme de Champ1" fld="14" baseField="0" baseItem="0"/>
  </dataFields>
  <formats count="1">
    <format dxfId="0">
      <pivotArea collapsedLevelsAreSubtotals="1" fieldPosition="0">
        <references count="2">
          <reference field="2" count="1">
            <x v="1"/>
          </reference>
          <reference field="8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3" totalsRowShown="0">
  <autoFilter ref="A1:G3"/>
  <tableColumns count="7">
    <tableColumn id="1" name="ID Lot Verre"/>
    <tableColumn id="3" name="DATE"/>
    <tableColumn id="2" name="Quantité_LOT"/>
    <tableColumn id="6" name="Quantité_Défaut"/>
    <tableColumn id="4" name="Quantité_Défaut_C"/>
    <tableColumn id="5" name="Quantité_Défaut_NC"/>
    <tableColumn id="7" name="Quantité_Z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O5" totalsRowShown="0">
  <autoFilter ref="J1:O5"/>
  <tableColumns count="6">
    <tableColumn id="1" name="ID Lot Verre"/>
    <tableColumn id="6" name="DATE"/>
    <tableColumn id="2" name="Type Defaut"/>
    <tableColumn id="3" name="Conformité"/>
    <tableColumn id="4" name="Zone1"/>
    <tableColumn id="5" name="Quantité Défau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_Data" displayName="Tab_Data" ref="A1:L5" totalsRowShown="0" headerRowDxfId="22" dataDxfId="21" tableBorderDxfId="20">
  <tableColumns count="12">
    <tableColumn id="9" name="Ligne" dataDxfId="1"/>
    <tableColumn id="1" name="ID LOT VERRE" dataDxfId="19"/>
    <tableColumn id="2" name="DATE" dataDxfId="18"/>
    <tableColumn id="3" name="PRODUIT" dataDxfId="17"/>
    <tableColumn id="4" name="DIAMETRE" dataDxfId="16"/>
    <tableColumn id="5" name="QUANTITE LOT" dataDxfId="15"/>
    <tableColumn id="6" name="VERRES SANS DEFAUT" dataDxfId="14"/>
    <tableColumn id="7" name="VERRES CRITIQUES" dataDxfId="13"/>
    <tableColumn id="8" name="TYPE DEFAUTS" dataDxfId="12"/>
    <tableColumn id="12" name="Nb DEFAUTS" dataDxfId="11"/>
    <tableColumn id="10" name="ZONE 1" dataDxfId="10"/>
    <tableColumn id="13" name="STATUT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_defauts" displayName="Tab_defauts" ref="A1:A21" totalsRowShown="0" headerRowDxfId="8" dataDxfId="7">
  <autoFilter ref="A1:A21"/>
  <sortState ref="A2:A21">
    <sortCondition ref="A2:A21"/>
  </sortState>
  <tableColumns count="1">
    <tableColumn id="1" name="Defauts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C1:C3" totalsRowShown="0" headerRowDxfId="5" dataDxfId="4">
  <autoFilter ref="C1:C3"/>
  <tableColumns count="1">
    <tableColumn id="1" name="Statut" dataDxfId="3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E1:E3" totalsRowShown="0" headerRowDxfId="2">
  <autoFilter ref="E1:E3"/>
  <tableColumns count="1">
    <tableColumn id="1" name="Zone 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workbookViewId="0">
      <selection activeCell="F10" sqref="F10"/>
    </sheetView>
  </sheetViews>
  <sheetFormatPr baseColWidth="10" defaultRowHeight="15" x14ac:dyDescent="0.25"/>
  <cols>
    <col min="1" max="2" width="13.5703125" customWidth="1"/>
    <col min="3" max="3" width="15.42578125" bestFit="1" customWidth="1"/>
    <col min="4" max="4" width="18.140625" bestFit="1" customWidth="1"/>
    <col min="5" max="5" width="20.42578125" bestFit="1" customWidth="1"/>
    <col min="6" max="6" width="21.85546875" bestFit="1" customWidth="1"/>
    <col min="7" max="8" width="13.42578125" customWidth="1"/>
    <col min="10" max="11" width="13.5703125" customWidth="1"/>
    <col min="12" max="12" width="13.85546875" customWidth="1"/>
    <col min="13" max="13" width="14" bestFit="1" customWidth="1"/>
    <col min="14" max="14" width="8.7109375" bestFit="1" customWidth="1"/>
    <col min="15" max="15" width="17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s="1" t="s">
        <v>0</v>
      </c>
      <c r="K1" s="2" t="s">
        <v>1</v>
      </c>
      <c r="L1" t="s">
        <v>7</v>
      </c>
      <c r="M1" t="s">
        <v>8</v>
      </c>
      <c r="N1" t="s">
        <v>9</v>
      </c>
      <c r="O1" t="s">
        <v>10</v>
      </c>
    </row>
    <row r="2" spans="1:15" x14ac:dyDescent="0.25">
      <c r="A2">
        <v>1</v>
      </c>
      <c r="B2" s="3">
        <v>45303</v>
      </c>
      <c r="C2">
        <v>100</v>
      </c>
      <c r="D2">
        <v>6</v>
      </c>
      <c r="E2">
        <v>2</v>
      </c>
      <c r="F2">
        <v>4</v>
      </c>
      <c r="G2">
        <v>1</v>
      </c>
      <c r="J2">
        <v>1</v>
      </c>
      <c r="K2" s="3">
        <v>45303</v>
      </c>
      <c r="L2" t="s">
        <v>11</v>
      </c>
      <c r="M2" t="s">
        <v>12</v>
      </c>
      <c r="N2" t="s">
        <v>13</v>
      </c>
      <c r="O2">
        <v>1</v>
      </c>
    </row>
    <row r="3" spans="1:15" x14ac:dyDescent="0.25">
      <c r="A3">
        <v>2</v>
      </c>
      <c r="B3" s="3">
        <v>45424</v>
      </c>
      <c r="C3">
        <v>150</v>
      </c>
      <c r="D3">
        <v>1</v>
      </c>
      <c r="E3">
        <v>1</v>
      </c>
      <c r="G3">
        <v>1</v>
      </c>
      <c r="J3">
        <v>1</v>
      </c>
      <c r="K3" s="3">
        <v>45303</v>
      </c>
      <c r="L3" t="s">
        <v>14</v>
      </c>
      <c r="M3" t="s">
        <v>12</v>
      </c>
      <c r="N3" t="s">
        <v>15</v>
      </c>
      <c r="O3">
        <v>3</v>
      </c>
    </row>
    <row r="4" spans="1:15" x14ac:dyDescent="0.25">
      <c r="J4">
        <v>1</v>
      </c>
      <c r="K4" s="3">
        <v>45303</v>
      </c>
      <c r="L4" t="s">
        <v>14</v>
      </c>
      <c r="M4" t="s">
        <v>16</v>
      </c>
      <c r="N4" t="s">
        <v>15</v>
      </c>
      <c r="O4">
        <v>2</v>
      </c>
    </row>
    <row r="5" spans="1:15" x14ac:dyDescent="0.25">
      <c r="J5">
        <v>2</v>
      </c>
      <c r="K5" s="3">
        <v>45424</v>
      </c>
      <c r="L5" t="s">
        <v>11</v>
      </c>
      <c r="M5" t="s">
        <v>16</v>
      </c>
      <c r="N5" t="s">
        <v>13</v>
      </c>
      <c r="O5">
        <v>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tabSelected="1" topLeftCell="B1" workbookViewId="0">
      <selection activeCell="H21" sqref="H21"/>
    </sheetView>
  </sheetViews>
  <sheetFormatPr baseColWidth="10" defaultRowHeight="15" x14ac:dyDescent="0.25"/>
  <cols>
    <col min="2" max="2" width="13.5703125" customWidth="1"/>
    <col min="3" max="3" width="12.28515625" customWidth="1"/>
    <col min="4" max="4" width="12" customWidth="1"/>
    <col min="5" max="5" width="12.42578125" customWidth="1"/>
    <col min="6" max="6" width="16.140625" customWidth="1"/>
    <col min="7" max="7" width="22.28515625" customWidth="1"/>
    <col min="8" max="8" width="18.5703125" customWidth="1"/>
    <col min="9" max="9" width="19" customWidth="1"/>
    <col min="10" max="10" width="13.28515625" customWidth="1"/>
    <col min="11" max="11" width="10.28515625" customWidth="1"/>
    <col min="12" max="12" width="14.28515625" customWidth="1"/>
    <col min="15" max="15" width="21" customWidth="1"/>
    <col min="16" max="16" width="23.85546875" customWidth="1"/>
    <col min="17" max="17" width="7.7109375" customWidth="1"/>
    <col min="18" max="18" width="14" customWidth="1"/>
    <col min="19" max="19" width="12.5703125" customWidth="1"/>
    <col min="20" max="20" width="12.42578125" customWidth="1"/>
    <col min="21" max="21" width="12.140625" customWidth="1"/>
    <col min="24" max="25" width="12" customWidth="1"/>
    <col min="26" max="26" width="12.7109375" customWidth="1"/>
    <col min="29" max="29" width="16" customWidth="1"/>
    <col min="30" max="30" width="35" customWidth="1"/>
    <col min="31" max="31" width="24" customWidth="1"/>
    <col min="32" max="32" width="18.42578125" customWidth="1"/>
    <col min="33" max="33" width="19.85546875" customWidth="1"/>
    <col min="34" max="35" width="20.7109375" customWidth="1"/>
    <col min="36" max="36" width="20.42578125" customWidth="1"/>
    <col min="37" max="37" width="25.85546875" customWidth="1"/>
    <col min="38" max="38" width="25.5703125" customWidth="1"/>
    <col min="39" max="39" width="21.28515625" customWidth="1"/>
    <col min="40" max="40" width="24" customWidth="1"/>
    <col min="41" max="41" width="25.42578125" customWidth="1"/>
    <col min="42" max="42" width="25.140625" customWidth="1"/>
    <col min="43" max="43" width="20.7109375" customWidth="1"/>
    <col min="44" max="44" width="22.85546875" customWidth="1"/>
    <col min="45" max="46" width="25" customWidth="1"/>
    <col min="47" max="47" width="25.7109375" customWidth="1"/>
    <col min="48" max="48" width="23.7109375" customWidth="1"/>
    <col min="49" max="49" width="20.140625" customWidth="1"/>
    <col min="50" max="50" width="29" customWidth="1"/>
    <col min="51" max="51" width="28.42578125" customWidth="1"/>
    <col min="52" max="52" width="17.42578125" customWidth="1"/>
    <col min="53" max="53" width="11.85546875" customWidth="1"/>
    <col min="54" max="54" width="13.28515625" customWidth="1"/>
    <col min="55" max="56" width="14.140625" customWidth="1"/>
    <col min="57" max="57" width="13.85546875" customWidth="1"/>
    <col min="58" max="58" width="19.28515625" customWidth="1"/>
    <col min="59" max="59" width="19" customWidth="1"/>
    <col min="60" max="60" width="14.7109375" customWidth="1"/>
    <col min="61" max="61" width="17.42578125" customWidth="1"/>
    <col min="62" max="62" width="18.85546875" customWidth="1"/>
    <col min="63" max="63" width="18.5703125" customWidth="1"/>
    <col min="64" max="64" width="14.140625" customWidth="1"/>
    <col min="65" max="65" width="16.28515625" customWidth="1"/>
    <col min="66" max="67" width="18.42578125" customWidth="1"/>
    <col min="68" max="68" width="19.140625" customWidth="1"/>
    <col min="69" max="69" width="17.140625" customWidth="1"/>
    <col min="70" max="70" width="13.5703125" customWidth="1"/>
    <col min="71" max="71" width="22.42578125" customWidth="1"/>
    <col min="72" max="72" width="41.42578125" customWidth="1"/>
    <col min="73" max="73" width="30.42578125" customWidth="1"/>
    <col min="74" max="74" width="24.85546875" customWidth="1"/>
    <col min="75" max="75" width="26.28515625" customWidth="1"/>
    <col min="76" max="77" width="27.140625" customWidth="1"/>
    <col min="78" max="78" width="26.85546875" customWidth="1"/>
    <col min="79" max="79" width="32.28515625" customWidth="1"/>
    <col min="80" max="80" width="32" customWidth="1"/>
    <col min="81" max="81" width="27.7109375" customWidth="1"/>
    <col min="82" max="82" width="30.42578125" customWidth="1"/>
    <col min="83" max="83" width="31.85546875" customWidth="1"/>
    <col min="84" max="84" width="31.5703125" customWidth="1"/>
    <col min="85" max="85" width="27.140625" customWidth="1"/>
    <col min="86" max="86" width="29.28515625" customWidth="1"/>
    <col min="87" max="88" width="31.42578125" customWidth="1"/>
    <col min="89" max="89" width="32.140625" customWidth="1"/>
    <col min="90" max="90" width="30.140625" customWidth="1"/>
    <col min="91" max="91" width="26.5703125" customWidth="1"/>
    <col min="92" max="92" width="35.42578125" customWidth="1"/>
  </cols>
  <sheetData>
    <row r="1" spans="1:12" x14ac:dyDescent="0.25">
      <c r="A1" s="5" t="s">
        <v>61</v>
      </c>
      <c r="B1" s="4" t="s">
        <v>50</v>
      </c>
      <c r="C1" s="4" t="s">
        <v>1</v>
      </c>
      <c r="D1" s="4" t="s">
        <v>17</v>
      </c>
      <c r="E1" s="4" t="s">
        <v>18</v>
      </c>
      <c r="F1" s="4" t="s">
        <v>49</v>
      </c>
      <c r="G1" s="4" t="s">
        <v>19</v>
      </c>
      <c r="H1" s="4" t="s">
        <v>20</v>
      </c>
      <c r="I1" s="5" t="s">
        <v>51</v>
      </c>
      <c r="J1" s="5" t="s">
        <v>52</v>
      </c>
      <c r="K1" s="5" t="s">
        <v>53</v>
      </c>
      <c r="L1" s="5" t="s">
        <v>54</v>
      </c>
    </row>
    <row r="2" spans="1:12" x14ac:dyDescent="0.25">
      <c r="A2" s="15">
        <v>1</v>
      </c>
      <c r="B2" s="6">
        <v>1</v>
      </c>
      <c r="C2" s="7">
        <v>45303</v>
      </c>
      <c r="D2" s="6" t="s">
        <v>36</v>
      </c>
      <c r="E2" s="6">
        <v>70</v>
      </c>
      <c r="F2" s="6">
        <v>100</v>
      </c>
      <c r="G2" s="6">
        <v>94</v>
      </c>
      <c r="H2" s="6">
        <v>2</v>
      </c>
      <c r="I2" t="s">
        <v>33</v>
      </c>
      <c r="J2">
        <v>5</v>
      </c>
      <c r="K2" t="s">
        <v>47</v>
      </c>
      <c r="L2" t="s">
        <v>42</v>
      </c>
    </row>
    <row r="3" spans="1:12" x14ac:dyDescent="0.25">
      <c r="A3" s="15">
        <v>2</v>
      </c>
      <c r="B3" s="8">
        <v>1</v>
      </c>
      <c r="C3" s="9">
        <v>45303</v>
      </c>
      <c r="D3" s="8" t="s">
        <v>36</v>
      </c>
      <c r="E3" s="8">
        <v>70</v>
      </c>
      <c r="F3" s="8">
        <v>100</v>
      </c>
      <c r="G3" s="8">
        <v>94</v>
      </c>
      <c r="H3" s="8">
        <v>2</v>
      </c>
      <c r="I3" t="s">
        <v>11</v>
      </c>
      <c r="J3">
        <v>6</v>
      </c>
      <c r="K3" t="s">
        <v>48</v>
      </c>
      <c r="L3" t="s">
        <v>43</v>
      </c>
    </row>
    <row r="4" spans="1:12" x14ac:dyDescent="0.25">
      <c r="A4" s="15">
        <v>3</v>
      </c>
      <c r="B4" s="8">
        <v>1</v>
      </c>
      <c r="C4" s="9">
        <v>45310</v>
      </c>
      <c r="D4" s="8" t="s">
        <v>37</v>
      </c>
      <c r="E4" s="8">
        <v>70</v>
      </c>
      <c r="F4" s="8">
        <v>100</v>
      </c>
      <c r="G4" s="8">
        <v>94</v>
      </c>
      <c r="H4" s="8">
        <v>2</v>
      </c>
      <c r="I4" t="s">
        <v>11</v>
      </c>
      <c r="J4">
        <v>7</v>
      </c>
      <c r="K4" t="s">
        <v>48</v>
      </c>
      <c r="L4" t="s">
        <v>42</v>
      </c>
    </row>
    <row r="5" spans="1:12" x14ac:dyDescent="0.25">
      <c r="A5" s="15">
        <v>4</v>
      </c>
      <c r="B5" s="6">
        <v>2</v>
      </c>
      <c r="C5" s="7">
        <v>45334</v>
      </c>
      <c r="D5" s="6" t="s">
        <v>55</v>
      </c>
      <c r="E5" s="6">
        <v>80</v>
      </c>
      <c r="F5" s="6">
        <v>200</v>
      </c>
      <c r="G5" s="6">
        <v>104</v>
      </c>
      <c r="H5" s="6">
        <v>3</v>
      </c>
      <c r="I5" t="s">
        <v>45</v>
      </c>
      <c r="J5">
        <v>7</v>
      </c>
      <c r="K5" t="s">
        <v>47</v>
      </c>
      <c r="L5" t="s">
        <v>42</v>
      </c>
    </row>
    <row r="9" spans="1:12" x14ac:dyDescent="0.25">
      <c r="H9" s="12" t="s">
        <v>53</v>
      </c>
      <c r="I9" t="s">
        <v>60</v>
      </c>
    </row>
    <row r="10" spans="1:12" x14ac:dyDescent="0.25">
      <c r="D10" t="s">
        <v>64</v>
      </c>
      <c r="H10" s="12" t="s">
        <v>54</v>
      </c>
      <c r="I10" t="s">
        <v>60</v>
      </c>
    </row>
    <row r="12" spans="1:12" x14ac:dyDescent="0.25">
      <c r="D12" t="s">
        <v>33</v>
      </c>
      <c r="E12" t="s">
        <v>11</v>
      </c>
      <c r="F12" t="s">
        <v>45</v>
      </c>
      <c r="H12" s="12" t="s">
        <v>59</v>
      </c>
      <c r="I12" s="12" t="s">
        <v>58</v>
      </c>
    </row>
    <row r="13" spans="1:12" x14ac:dyDescent="0.25">
      <c r="C13" t="s">
        <v>62</v>
      </c>
      <c r="D13">
        <f>J2/F2*100</f>
        <v>5</v>
      </c>
      <c r="E13" s="16">
        <f>J3+J4/F2*100</f>
        <v>13</v>
      </c>
      <c r="H13" s="12" t="s">
        <v>56</v>
      </c>
      <c r="I13" t="s">
        <v>33</v>
      </c>
      <c r="J13" t="s">
        <v>11</v>
      </c>
      <c r="K13" t="s">
        <v>45</v>
      </c>
    </row>
    <row r="14" spans="1:12" x14ac:dyDescent="0.25">
      <c r="C14" t="s">
        <v>63</v>
      </c>
      <c r="F14">
        <f>J5/F5*100</f>
        <v>3.5000000000000004</v>
      </c>
      <c r="H14" s="13" t="s">
        <v>57</v>
      </c>
      <c r="I14" s="14">
        <v>5</v>
      </c>
      <c r="J14" s="17">
        <v>6.5</v>
      </c>
      <c r="K14" s="14" t="e">
        <v>#DIV/0!</v>
      </c>
    </row>
    <row r="15" spans="1:12" x14ac:dyDescent="0.25">
      <c r="H15" s="13" t="s">
        <v>65</v>
      </c>
      <c r="I15" s="14" t="e">
        <v>#DIV/0!</v>
      </c>
      <c r="J15" s="14" t="e">
        <v>#DIV/0!</v>
      </c>
      <c r="K15" s="14">
        <v>3.5000000000000004</v>
      </c>
    </row>
  </sheetData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PARAMETRES!$A$2:$A$21</xm:f>
          </x14:formula1>
          <xm:sqref>I2:I5</xm:sqref>
        </x14:dataValidation>
        <x14:dataValidation type="list" allowBlank="1" showInputMessage="1" showErrorMessage="1">
          <x14:formula1>
            <xm:f>PARAMETRES!$C$2:$C$3</xm:f>
          </x14:formula1>
          <xm:sqref>L2:L5</xm:sqref>
        </x14:dataValidation>
        <x14:dataValidation type="list" allowBlank="1" showInputMessage="1" showErrorMessage="1">
          <x14:formula1>
            <xm:f>PARAMETRES!$E$2:$E$3</xm:f>
          </x14:formula1>
          <xm:sqref>K2:K5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workbookViewId="0">
      <selection activeCell="L19" sqref="L19"/>
    </sheetView>
  </sheetViews>
  <sheetFormatPr baseColWidth="10" defaultRowHeight="15" x14ac:dyDescent="0.25"/>
  <cols>
    <col min="2" max="2" width="3.28515625" customWidth="1"/>
    <col min="3" max="3" width="14.28515625" bestFit="1" customWidth="1"/>
    <col min="4" max="4" width="4" customWidth="1"/>
  </cols>
  <sheetData>
    <row r="1" spans="1:5" x14ac:dyDescent="0.25">
      <c r="A1" s="11" t="s">
        <v>41</v>
      </c>
      <c r="C1" s="11" t="s">
        <v>44</v>
      </c>
      <c r="E1" s="10" t="s">
        <v>46</v>
      </c>
    </row>
    <row r="2" spans="1:5" x14ac:dyDescent="0.25">
      <c r="A2" s="11" t="s">
        <v>38</v>
      </c>
      <c r="C2" s="11" t="s">
        <v>42</v>
      </c>
      <c r="E2" t="s">
        <v>47</v>
      </c>
    </row>
    <row r="3" spans="1:5" x14ac:dyDescent="0.25">
      <c r="A3" s="11" t="s">
        <v>31</v>
      </c>
      <c r="C3" s="11" t="s">
        <v>43</v>
      </c>
      <c r="E3" t="s">
        <v>48</v>
      </c>
    </row>
    <row r="4" spans="1:5" x14ac:dyDescent="0.25">
      <c r="A4" s="11" t="s">
        <v>33</v>
      </c>
    </row>
    <row r="5" spans="1:5" x14ac:dyDescent="0.25">
      <c r="A5" s="11" t="s">
        <v>22</v>
      </c>
    </row>
    <row r="6" spans="1:5" x14ac:dyDescent="0.25">
      <c r="A6" s="11" t="s">
        <v>11</v>
      </c>
    </row>
    <row r="7" spans="1:5" x14ac:dyDescent="0.25">
      <c r="A7" s="11" t="s">
        <v>35</v>
      </c>
    </row>
    <row r="8" spans="1:5" x14ac:dyDescent="0.25">
      <c r="A8" s="11" t="s">
        <v>45</v>
      </c>
    </row>
    <row r="9" spans="1:5" x14ac:dyDescent="0.25">
      <c r="A9" s="11" t="s">
        <v>29</v>
      </c>
    </row>
    <row r="10" spans="1:5" x14ac:dyDescent="0.25">
      <c r="A10" s="11" t="s">
        <v>25</v>
      </c>
    </row>
    <row r="11" spans="1:5" x14ac:dyDescent="0.25">
      <c r="A11" s="11" t="s">
        <v>32</v>
      </c>
    </row>
    <row r="12" spans="1:5" x14ac:dyDescent="0.25">
      <c r="A12" s="11" t="s">
        <v>21</v>
      </c>
    </row>
    <row r="13" spans="1:5" x14ac:dyDescent="0.25">
      <c r="A13" s="11" t="s">
        <v>27</v>
      </c>
    </row>
    <row r="14" spans="1:5" x14ac:dyDescent="0.25">
      <c r="A14" s="11" t="s">
        <v>30</v>
      </c>
    </row>
    <row r="15" spans="1:5" x14ac:dyDescent="0.25">
      <c r="A15" s="11" t="s">
        <v>28</v>
      </c>
    </row>
    <row r="16" spans="1:5" x14ac:dyDescent="0.25">
      <c r="A16" s="11" t="s">
        <v>26</v>
      </c>
    </row>
    <row r="17" spans="1:1" x14ac:dyDescent="0.25">
      <c r="A17" s="11" t="s">
        <v>34</v>
      </c>
    </row>
    <row r="18" spans="1:1" x14ac:dyDescent="0.25">
      <c r="A18" s="11" t="s">
        <v>39</v>
      </c>
    </row>
    <row r="19" spans="1:1" x14ac:dyDescent="0.25">
      <c r="A19" s="11" t="s">
        <v>40</v>
      </c>
    </row>
    <row r="20" spans="1:1" x14ac:dyDescent="0.25">
      <c r="A20" s="11" t="s">
        <v>23</v>
      </c>
    </row>
    <row r="21" spans="1:1" x14ac:dyDescent="0.25">
      <c r="A21" s="11" t="s">
        <v>24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DATA</vt:lpstr>
      <vt:lpstr>PARAMETRES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2024-01-31T10:25:56Z</dcterms:created>
  <dcterms:modified xsi:type="dcterms:W3CDTF">2024-02-01T10:56:32Z</dcterms:modified>
</cp:coreProperties>
</file>