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ayottej\Desktop\Travail\Outil simulation\"/>
    </mc:Choice>
  </mc:AlternateContent>
  <bookViews>
    <workbookView xWindow="0" yWindow="0" windowWidth="20490" windowHeight="7020"/>
  </bookViews>
  <sheets>
    <sheet name="STOCK" sheetId="2" r:id="rId1"/>
    <sheet name="Feuil1" sheetId="1" r:id="rId2"/>
  </sheets>
  <definedNames>
    <definedName name="_xlnm._FilterDatabase" localSheetId="0" hidden="1">STOCK!$D$7:$BA$29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U30" i="2" l="1"/>
  <c r="V30" i="2"/>
  <c r="N30" i="2"/>
  <c r="F30" i="2"/>
  <c r="AQ28" i="2"/>
  <c r="Z28" i="2"/>
  <c r="R28" i="2"/>
  <c r="J28" i="2"/>
  <c r="AS27" i="2"/>
  <c r="AZ26" i="2"/>
  <c r="BA26" i="2" s="1"/>
  <c r="AZ25" i="2"/>
  <c r="BA25" i="2" s="1"/>
  <c r="AI25" i="2"/>
  <c r="AJ25" i="2" s="1"/>
  <c r="AK25" i="2" s="1"/>
  <c r="AL25" i="2" s="1"/>
  <c r="AM25" i="2" s="1"/>
  <c r="AB25" i="2"/>
  <c r="AC25" i="2" s="1"/>
  <c r="AD25" i="2" s="1"/>
  <c r="AE25" i="2" s="1"/>
  <c r="AF25" i="2" s="1"/>
  <c r="AG25" i="2" s="1"/>
  <c r="AA25" i="2"/>
  <c r="AZ24" i="2"/>
  <c r="BA24" i="2" s="1"/>
  <c r="AI24" i="2"/>
  <c r="AJ24" i="2" s="1"/>
  <c r="AK24" i="2" s="1"/>
  <c r="AL24" i="2" s="1"/>
  <c r="AM24" i="2" s="1"/>
  <c r="AM30" i="2" s="1"/>
  <c r="AA24" i="2"/>
  <c r="AB24" i="2" s="1"/>
  <c r="AC24" i="2" s="1"/>
  <c r="AD24" i="2" s="1"/>
  <c r="BA23" i="2"/>
  <c r="AZ23" i="2"/>
  <c r="AJ23" i="2"/>
  <c r="AK23" i="2" s="1"/>
  <c r="AL23" i="2" s="1"/>
  <c r="AM23" i="2" s="1"/>
  <c r="AI23" i="2"/>
  <c r="AA23" i="2"/>
  <c r="AB23" i="2" s="1"/>
  <c r="AC23" i="2" s="1"/>
  <c r="AD23" i="2" s="1"/>
  <c r="AE23" i="2" s="1"/>
  <c r="AF23" i="2" s="1"/>
  <c r="AG23" i="2" s="1"/>
  <c r="AW22" i="2"/>
  <c r="AW30" i="2" s="1"/>
  <c r="AW29" i="2" s="1"/>
  <c r="AV22" i="2"/>
  <c r="AV30" i="2" s="1"/>
  <c r="AU22" i="2"/>
  <c r="AT22" i="2"/>
  <c r="AT30" i="2" s="1"/>
  <c r="AS22" i="2"/>
  <c r="AS30" i="2" s="1"/>
  <c r="AR22" i="2"/>
  <c r="AR30" i="2" s="1"/>
  <c r="AQ22" i="2"/>
  <c r="AQ30" i="2" s="1"/>
  <c r="AP22" i="2"/>
  <c r="AP30" i="2" s="1"/>
  <c r="AO22" i="2"/>
  <c r="AO30" i="2" s="1"/>
  <c r="AO29" i="2" s="1"/>
  <c r="AN22" i="2"/>
  <c r="AN30" i="2" s="1"/>
  <c r="AM22" i="2"/>
  <c r="AK22" i="2"/>
  <c r="AK30" i="2" s="1"/>
  <c r="AJ22" i="2"/>
  <c r="AI22" i="2"/>
  <c r="AI30" i="2" s="1"/>
  <c r="AH22" i="2"/>
  <c r="AH30" i="2" s="1"/>
  <c r="AG22" i="2"/>
  <c r="AF22" i="2"/>
  <c r="AE22" i="2"/>
  <c r="AD22" i="2"/>
  <c r="AC22" i="2"/>
  <c r="AC30" i="2" s="1"/>
  <c r="AB22" i="2"/>
  <c r="AA22" i="2"/>
  <c r="AA30" i="2" s="1"/>
  <c r="Z22" i="2"/>
  <c r="Z30" i="2" s="1"/>
  <c r="Y22" i="2"/>
  <c r="Y30" i="2" s="1"/>
  <c r="X22" i="2"/>
  <c r="X30" i="2" s="1"/>
  <c r="X29" i="2" s="1"/>
  <c r="W22" i="2"/>
  <c r="W30" i="2" s="1"/>
  <c r="V22" i="2"/>
  <c r="U22" i="2"/>
  <c r="U30" i="2" s="1"/>
  <c r="T22" i="2"/>
  <c r="T30" i="2" s="1"/>
  <c r="S22" i="2"/>
  <c r="S30" i="2" s="1"/>
  <c r="R22" i="2"/>
  <c r="R30" i="2" s="1"/>
  <c r="Q22" i="2"/>
  <c r="Q30" i="2" s="1"/>
  <c r="P22" i="2"/>
  <c r="P30" i="2" s="1"/>
  <c r="P29" i="2" s="1"/>
  <c r="O22" i="2"/>
  <c r="O30" i="2" s="1"/>
  <c r="N22" i="2"/>
  <c r="M22" i="2"/>
  <c r="M30" i="2" s="1"/>
  <c r="L22" i="2"/>
  <c r="L30" i="2" s="1"/>
  <c r="K22" i="2"/>
  <c r="K30" i="2" s="1"/>
  <c r="J22" i="2"/>
  <c r="J30" i="2" s="1"/>
  <c r="I22" i="2"/>
  <c r="I30" i="2" s="1"/>
  <c r="H22" i="2"/>
  <c r="H30" i="2" s="1"/>
  <c r="H29" i="2" s="1"/>
  <c r="G22" i="2"/>
  <c r="G30" i="2" s="1"/>
  <c r="F22" i="2"/>
  <c r="E22" i="2"/>
  <c r="E30" i="2" s="1"/>
  <c r="D22" i="2"/>
  <c r="D30" i="2" s="1"/>
  <c r="C22" i="2"/>
  <c r="C30" i="2" s="1"/>
  <c r="AW21" i="2"/>
  <c r="AV21" i="2"/>
  <c r="AU21" i="2"/>
  <c r="AU29" i="2" s="1"/>
  <c r="AT21" i="2"/>
  <c r="AS21" i="2"/>
  <c r="AS29" i="2" s="1"/>
  <c r="AR21" i="2"/>
  <c r="AR29" i="2" s="1"/>
  <c r="AQ21" i="2"/>
  <c r="AQ29" i="2" s="1"/>
  <c r="AP21" i="2"/>
  <c r="AP29" i="2" s="1"/>
  <c r="AO21" i="2"/>
  <c r="AN21" i="2"/>
  <c r="AM21" i="2"/>
  <c r="AM29" i="2" s="1"/>
  <c r="AH21" i="2"/>
  <c r="AH29" i="2" s="1"/>
  <c r="AA21" i="2"/>
  <c r="Z21" i="2"/>
  <c r="Z29" i="2" s="1"/>
  <c r="Y21" i="2"/>
  <c r="X21" i="2"/>
  <c r="W21" i="2"/>
  <c r="V21" i="2"/>
  <c r="V29" i="2" s="1"/>
  <c r="U21" i="2"/>
  <c r="U29" i="2" s="1"/>
  <c r="T21" i="2"/>
  <c r="T29" i="2" s="1"/>
  <c r="S21" i="2"/>
  <c r="R21" i="2"/>
  <c r="R29" i="2" s="1"/>
  <c r="Q21" i="2"/>
  <c r="P21" i="2"/>
  <c r="O21" i="2"/>
  <c r="N21" i="2"/>
  <c r="N29" i="2" s="1"/>
  <c r="M21" i="2"/>
  <c r="M29" i="2" s="1"/>
  <c r="L21" i="2"/>
  <c r="L29" i="2" s="1"/>
  <c r="K21" i="2"/>
  <c r="J21" i="2"/>
  <c r="J29" i="2" s="1"/>
  <c r="I21" i="2"/>
  <c r="H21" i="2"/>
  <c r="G21" i="2"/>
  <c r="F21" i="2"/>
  <c r="F29" i="2" s="1"/>
  <c r="E21" i="2"/>
  <c r="E29" i="2" s="1"/>
  <c r="D21" i="2"/>
  <c r="D29" i="2" s="1"/>
  <c r="C21" i="2"/>
  <c r="AW20" i="2"/>
  <c r="AW28" i="2" s="1"/>
  <c r="AV20" i="2"/>
  <c r="AV28" i="2" s="1"/>
  <c r="AU20" i="2"/>
  <c r="AU28" i="2" s="1"/>
  <c r="AT20" i="2"/>
  <c r="AT28" i="2" s="1"/>
  <c r="AS20" i="2"/>
  <c r="AS28" i="2" s="1"/>
  <c r="AR20" i="2"/>
  <c r="AR28" i="2" s="1"/>
  <c r="AQ20" i="2"/>
  <c r="AP20" i="2"/>
  <c r="AP28" i="2" s="1"/>
  <c r="AO20" i="2"/>
  <c r="AO28" i="2" s="1"/>
  <c r="AN20" i="2"/>
  <c r="AN28" i="2" s="1"/>
  <c r="AM20" i="2"/>
  <c r="AM28" i="2" s="1"/>
  <c r="AH20" i="2"/>
  <c r="AH28" i="2" s="1"/>
  <c r="AA20" i="2"/>
  <c r="AA28" i="2" s="1"/>
  <c r="Z20" i="2"/>
  <c r="Y20" i="2"/>
  <c r="Y28" i="2" s="1"/>
  <c r="X20" i="2"/>
  <c r="X28" i="2" s="1"/>
  <c r="W20" i="2"/>
  <c r="W28" i="2" s="1"/>
  <c r="V20" i="2"/>
  <c r="V28" i="2" s="1"/>
  <c r="U20" i="2"/>
  <c r="U28" i="2" s="1"/>
  <c r="T20" i="2"/>
  <c r="T28" i="2" s="1"/>
  <c r="S20" i="2"/>
  <c r="S28" i="2" s="1"/>
  <c r="R20" i="2"/>
  <c r="Q20" i="2"/>
  <c r="Q28" i="2" s="1"/>
  <c r="P20" i="2"/>
  <c r="P28" i="2" s="1"/>
  <c r="O20" i="2"/>
  <c r="O28" i="2" s="1"/>
  <c r="N20" i="2"/>
  <c r="N28" i="2" s="1"/>
  <c r="M20" i="2"/>
  <c r="M28" i="2" s="1"/>
  <c r="L20" i="2"/>
  <c r="L28" i="2" s="1"/>
  <c r="K20" i="2"/>
  <c r="K28" i="2" s="1"/>
  <c r="J20" i="2"/>
  <c r="I20" i="2"/>
  <c r="I28" i="2" s="1"/>
  <c r="H20" i="2"/>
  <c r="H28" i="2" s="1"/>
  <c r="G20" i="2"/>
  <c r="G28" i="2" s="1"/>
  <c r="F20" i="2"/>
  <c r="F28" i="2" s="1"/>
  <c r="E20" i="2"/>
  <c r="E28" i="2" s="1"/>
  <c r="D20" i="2"/>
  <c r="D28" i="2" s="1"/>
  <c r="C20" i="2"/>
  <c r="C28" i="2" s="1"/>
  <c r="AW19" i="2"/>
  <c r="AW27" i="2" s="1"/>
  <c r="AV19" i="2"/>
  <c r="AV27" i="2" s="1"/>
  <c r="AU19" i="2"/>
  <c r="AU27" i="2" s="1"/>
  <c r="AT19" i="2"/>
  <c r="AT27" i="2" s="1"/>
  <c r="AS19" i="2"/>
  <c r="AR19" i="2"/>
  <c r="AR27" i="2" s="1"/>
  <c r="AQ19" i="2"/>
  <c r="AQ27" i="2" s="1"/>
  <c r="AP19" i="2"/>
  <c r="AP27" i="2" s="1"/>
  <c r="AO19" i="2"/>
  <c r="AO27" i="2" s="1"/>
  <c r="AN19" i="2"/>
  <c r="AN27" i="2" s="1"/>
  <c r="AM19" i="2"/>
  <c r="AH19" i="2"/>
  <c r="AH27" i="2" s="1"/>
  <c r="AA19" i="2"/>
  <c r="AA27" i="2" s="1"/>
  <c r="Z19" i="2"/>
  <c r="Z27" i="2" s="1"/>
  <c r="Y19" i="2"/>
  <c r="Y27" i="2" s="1"/>
  <c r="X19" i="2"/>
  <c r="X27" i="2" s="1"/>
  <c r="W19" i="2"/>
  <c r="W27" i="2" s="1"/>
  <c r="V19" i="2"/>
  <c r="V27" i="2" s="1"/>
  <c r="U19" i="2"/>
  <c r="U27" i="2" s="1"/>
  <c r="T19" i="2"/>
  <c r="T27" i="2" s="1"/>
  <c r="S19" i="2"/>
  <c r="S27" i="2" s="1"/>
  <c r="R19" i="2"/>
  <c r="R27" i="2" s="1"/>
  <c r="Q19" i="2"/>
  <c r="Q27" i="2" s="1"/>
  <c r="P19" i="2"/>
  <c r="P27" i="2" s="1"/>
  <c r="O19" i="2"/>
  <c r="O27" i="2" s="1"/>
  <c r="N19" i="2"/>
  <c r="N27" i="2" s="1"/>
  <c r="M19" i="2"/>
  <c r="M27" i="2" s="1"/>
  <c r="L19" i="2"/>
  <c r="L27" i="2" s="1"/>
  <c r="K19" i="2"/>
  <c r="K27" i="2" s="1"/>
  <c r="J19" i="2"/>
  <c r="J27" i="2" s="1"/>
  <c r="I19" i="2"/>
  <c r="I27" i="2" s="1"/>
  <c r="H19" i="2"/>
  <c r="H27" i="2" s="1"/>
  <c r="G19" i="2"/>
  <c r="G27" i="2" s="1"/>
  <c r="F19" i="2"/>
  <c r="F27" i="2" s="1"/>
  <c r="E19" i="2"/>
  <c r="E27" i="2" s="1"/>
  <c r="D19" i="2"/>
  <c r="D27" i="2" s="1"/>
  <c r="C19" i="2"/>
  <c r="C27" i="2" s="1"/>
  <c r="BA18" i="2"/>
  <c r="AZ18" i="2"/>
  <c r="AZ17" i="2"/>
  <c r="BA17" i="2" s="1"/>
  <c r="AJ17" i="2"/>
  <c r="AK17" i="2" s="1"/>
  <c r="AL17" i="2" s="1"/>
  <c r="AI17" i="2"/>
  <c r="AC17" i="2"/>
  <c r="AD17" i="2" s="1"/>
  <c r="AE17" i="2" s="1"/>
  <c r="AF17" i="2" s="1"/>
  <c r="AG17" i="2" s="1"/>
  <c r="AB17" i="2"/>
  <c r="AZ16" i="2"/>
  <c r="BA16" i="2" s="1"/>
  <c r="AI16" i="2"/>
  <c r="AJ16" i="2" s="1"/>
  <c r="AK16" i="2" s="1"/>
  <c r="AL16" i="2" s="1"/>
  <c r="AB16" i="2"/>
  <c r="AC16" i="2" s="1"/>
  <c r="AD16" i="2" s="1"/>
  <c r="AE16" i="2" s="1"/>
  <c r="AF16" i="2" s="1"/>
  <c r="AG16" i="2" s="1"/>
  <c r="BA15" i="2"/>
  <c r="AZ15" i="2"/>
  <c r="AJ15" i="2"/>
  <c r="AK15" i="2" s="1"/>
  <c r="AL15" i="2" s="1"/>
  <c r="AI15" i="2"/>
  <c r="AC15" i="2"/>
  <c r="AD15" i="2" s="1"/>
  <c r="AE15" i="2" s="1"/>
  <c r="AF15" i="2" s="1"/>
  <c r="AG15" i="2" s="1"/>
  <c r="AB15" i="2"/>
  <c r="AX14" i="2"/>
  <c r="AY14" i="2" s="1"/>
  <c r="AX13" i="2"/>
  <c r="AY13" i="2" s="1"/>
  <c r="AI13" i="2"/>
  <c r="AJ13" i="2" s="1"/>
  <c r="AK13" i="2" s="1"/>
  <c r="AL13" i="2" s="1"/>
  <c r="AB13" i="2"/>
  <c r="AC13" i="2" s="1"/>
  <c r="AD13" i="2" s="1"/>
  <c r="AE13" i="2" s="1"/>
  <c r="AF13" i="2" s="1"/>
  <c r="AG13" i="2" s="1"/>
  <c r="AY12" i="2"/>
  <c r="AY20" i="2" s="1"/>
  <c r="AY28" i="2" s="1"/>
  <c r="AX12" i="2"/>
  <c r="AX20" i="2" s="1"/>
  <c r="AX28" i="2" s="1"/>
  <c r="AI12" i="2"/>
  <c r="AJ12" i="2" s="1"/>
  <c r="AK12" i="2" s="1"/>
  <c r="AL12" i="2" s="1"/>
  <c r="AB12" i="2"/>
  <c r="AC12" i="2" s="1"/>
  <c r="AD12" i="2" s="1"/>
  <c r="AE12" i="2" s="1"/>
  <c r="AF12" i="2" s="1"/>
  <c r="AG12" i="2" s="1"/>
  <c r="AX11" i="2"/>
  <c r="AX19" i="2" s="1"/>
  <c r="AX27" i="2" s="1"/>
  <c r="AI11" i="2"/>
  <c r="AJ11" i="2" s="1"/>
  <c r="AK11" i="2" s="1"/>
  <c r="AL11" i="2" s="1"/>
  <c r="AC11" i="2"/>
  <c r="AD11" i="2" s="1"/>
  <c r="AE11" i="2" s="1"/>
  <c r="AF11" i="2" s="1"/>
  <c r="AG11" i="2" s="1"/>
  <c r="AB11" i="2"/>
  <c r="AL10" i="2"/>
  <c r="AL22" i="2" s="1"/>
  <c r="AL30" i="2" s="1"/>
  <c r="AJ9" i="2"/>
  <c r="AJ21" i="2" s="1"/>
  <c r="AI9" i="2"/>
  <c r="AI21" i="2" s="1"/>
  <c r="AI29" i="2" s="1"/>
  <c r="AB9" i="2"/>
  <c r="AB21" i="2" s="1"/>
  <c r="AI8" i="2"/>
  <c r="AI20" i="2" s="1"/>
  <c r="AI28" i="2" s="1"/>
  <c r="AB8" i="2"/>
  <c r="AB20" i="2" s="1"/>
  <c r="AB28" i="2" s="1"/>
  <c r="AI7" i="2"/>
  <c r="AI19" i="2" s="1"/>
  <c r="AI27" i="2" s="1"/>
  <c r="AB7" i="2"/>
  <c r="AC7" i="2" s="1"/>
  <c r="BB2" i="2"/>
  <c r="AT29" i="2" l="1"/>
  <c r="AE30" i="2"/>
  <c r="AN29" i="2"/>
  <c r="AV29" i="2"/>
  <c r="AD7" i="2"/>
  <c r="AC19" i="2"/>
  <c r="AC27" i="2" s="1"/>
  <c r="AF30" i="2"/>
  <c r="AY21" i="2"/>
  <c r="AY29" i="2" s="1"/>
  <c r="AZ13" i="2"/>
  <c r="G29" i="2"/>
  <c r="O29" i="2"/>
  <c r="W29" i="2"/>
  <c r="AY22" i="2"/>
  <c r="AY30" i="2" s="1"/>
  <c r="AZ14" i="2"/>
  <c r="AB29" i="2"/>
  <c r="I29" i="2"/>
  <c r="Q29" i="2"/>
  <c r="Y29" i="2"/>
  <c r="AB30" i="2"/>
  <c r="AJ30" i="2"/>
  <c r="AJ29" i="2" s="1"/>
  <c r="AM27" i="2"/>
  <c r="C29" i="2"/>
  <c r="K29" i="2"/>
  <c r="S29" i="2"/>
  <c r="AA29" i="2"/>
  <c r="AE24" i="2"/>
  <c r="AF24" i="2" s="1"/>
  <c r="AG24" i="2" s="1"/>
  <c r="AD30" i="2"/>
  <c r="AJ7" i="2"/>
  <c r="AX22" i="2"/>
  <c r="AX30" i="2" s="1"/>
  <c r="AB19" i="2"/>
  <c r="AB27" i="2" s="1"/>
  <c r="AJ8" i="2"/>
  <c r="AZ12" i="2"/>
  <c r="AY11" i="2"/>
  <c r="AC8" i="2"/>
  <c r="AK9" i="2"/>
  <c r="AX21" i="2"/>
  <c r="AX29" i="2" s="1"/>
  <c r="AC9" i="2"/>
  <c r="AD9" i="2" l="1"/>
  <c r="AC21" i="2"/>
  <c r="AC29" i="2" s="1"/>
  <c r="AJ20" i="2"/>
  <c r="AJ28" i="2" s="1"/>
  <c r="AK8" i="2"/>
  <c r="AL9" i="2"/>
  <c r="AL21" i="2" s="1"/>
  <c r="AL29" i="2" s="1"/>
  <c r="AK21" i="2"/>
  <c r="AK29" i="2" s="1"/>
  <c r="BA14" i="2"/>
  <c r="BA22" i="2" s="1"/>
  <c r="BA30" i="2" s="1"/>
  <c r="AZ22" i="2"/>
  <c r="AZ30" i="2" s="1"/>
  <c r="AJ19" i="2"/>
  <c r="AJ27" i="2" s="1"/>
  <c r="AK7" i="2"/>
  <c r="AE7" i="2"/>
  <c r="AD19" i="2"/>
  <c r="AD27" i="2" s="1"/>
  <c r="AC20" i="2"/>
  <c r="AC28" i="2" s="1"/>
  <c r="AD8" i="2"/>
  <c r="AZ11" i="2"/>
  <c r="AY19" i="2"/>
  <c r="AY27" i="2" s="1"/>
  <c r="AZ20" i="2"/>
  <c r="AZ28" i="2" s="1"/>
  <c r="BA12" i="2"/>
  <c r="BA20" i="2" s="1"/>
  <c r="BA28" i="2" s="1"/>
  <c r="AZ21" i="2"/>
  <c r="AZ29" i="2" s="1"/>
  <c r="BA13" i="2"/>
  <c r="BA21" i="2" s="1"/>
  <c r="BA29" i="2" s="1"/>
  <c r="BA11" i="2" l="1"/>
  <c r="BA19" i="2" s="1"/>
  <c r="BA27" i="2" s="1"/>
  <c r="AZ19" i="2"/>
  <c r="AZ27" i="2" s="1"/>
  <c r="AD20" i="2"/>
  <c r="AD28" i="2" s="1"/>
  <c r="AE8" i="2"/>
  <c r="AK20" i="2"/>
  <c r="AK28" i="2" s="1"/>
  <c r="AL8" i="2"/>
  <c r="AL20" i="2" s="1"/>
  <c r="AL28" i="2" s="1"/>
  <c r="AF7" i="2"/>
  <c r="AE19" i="2"/>
  <c r="AE27" i="2" s="1"/>
  <c r="AK19" i="2"/>
  <c r="AK27" i="2" s="1"/>
  <c r="AL7" i="2"/>
  <c r="AL19" i="2" s="1"/>
  <c r="AL27" i="2" s="1"/>
  <c r="AD21" i="2"/>
  <c r="AD29" i="2" s="1"/>
  <c r="AE9" i="2"/>
  <c r="AF9" i="2" l="1"/>
  <c r="AE21" i="2"/>
  <c r="AE29" i="2" s="1"/>
  <c r="AE20" i="2"/>
  <c r="AE28" i="2" s="1"/>
  <c r="AF8" i="2"/>
  <c r="AG7" i="2"/>
  <c r="AG19" i="2" s="1"/>
  <c r="AF19" i="2"/>
  <c r="AF27" i="2" s="1"/>
  <c r="AF20" i="2" l="1"/>
  <c r="AF28" i="2" s="1"/>
  <c r="AG8" i="2"/>
  <c r="AG20" i="2" s="1"/>
  <c r="AF21" i="2"/>
  <c r="AF29" i="2" s="1"/>
  <c r="AG9" i="2"/>
  <c r="AG21" i="2" s="1"/>
</calcChain>
</file>

<file path=xl/comments1.xml><?xml version="1.0" encoding="utf-8"?>
<comments xmlns="http://schemas.openxmlformats.org/spreadsheetml/2006/main">
  <authors>
    <author>brissons</author>
  </authors>
  <commentList>
    <comment ref="AI2" authorId="0" shapeId="0">
      <text>
        <r>
          <rPr>
            <b/>
            <sz val="9"/>
            <color indexed="81"/>
            <rFont val="Tahoma"/>
            <family val="2"/>
          </rPr>
          <t>brissons:</t>
        </r>
        <r>
          <rPr>
            <sz val="9"/>
            <color indexed="81"/>
            <rFont val="Tahoma"/>
            <family val="2"/>
          </rPr>
          <t xml:space="preserve">
PRIX ST BAL/WEEK AVEC ROCK</t>
        </r>
      </text>
    </comment>
    <comment ref="AX2" authorId="0" shapeId="0">
      <text>
        <r>
          <rPr>
            <b/>
            <sz val="9"/>
            <color indexed="81"/>
            <rFont val="Tahoma"/>
            <family val="2"/>
          </rPr>
          <t>brissons:</t>
        </r>
        <r>
          <rPr>
            <sz val="9"/>
            <color indexed="81"/>
            <rFont val="Tahoma"/>
            <family val="2"/>
          </rPr>
          <t xml:space="preserve">
Pas de données 1.6 car ds stock global integre bct oxa </t>
        </r>
      </text>
    </comment>
    <comment ref="AH10" authorId="0" shapeId="0">
      <text>
        <r>
          <rPr>
            <b/>
            <sz val="9"/>
            <color indexed="81"/>
            <rFont val="Tahoma"/>
            <family val="2"/>
          </rPr>
          <t>brissons:</t>
        </r>
        <r>
          <rPr>
            <sz val="9"/>
            <color indexed="81"/>
            <rFont val="Tahoma"/>
            <family val="2"/>
          </rPr>
          <t xml:space="preserve">
ARRET A2EB1 DS SBAL</t>
        </r>
      </text>
    </comment>
    <comment ref="AN18" authorId="0" shapeId="0">
      <text>
        <r>
          <rPr>
            <b/>
            <sz val="9"/>
            <color indexed="81"/>
            <rFont val="Tahoma"/>
            <family val="2"/>
          </rPr>
          <t>brissons:</t>
        </r>
        <r>
          <rPr>
            <sz val="9"/>
            <color indexed="81"/>
            <rFont val="Tahoma"/>
            <family val="2"/>
          </rPr>
          <t xml:space="preserve">
PRIS STOCK GLOBALE</t>
        </r>
      </text>
    </comment>
    <comment ref="AB26" authorId="0" shapeId="0">
      <text>
        <r>
          <rPr>
            <b/>
            <sz val="9"/>
            <color indexed="81"/>
            <rFont val="Tahoma"/>
            <family val="2"/>
          </rPr>
          <t>brissons:</t>
        </r>
        <r>
          <rPr>
            <sz val="9"/>
            <color indexed="81"/>
            <rFont val="Tahoma"/>
            <family val="2"/>
          </rPr>
          <t xml:space="preserve">
PAS DE DONN2ES recopier S27</t>
        </r>
      </text>
    </comment>
  </commentList>
</comments>
</file>

<file path=xl/sharedStrings.xml><?xml version="1.0" encoding="utf-8"?>
<sst xmlns="http://schemas.openxmlformats.org/spreadsheetml/2006/main" count="90" uniqueCount="70">
  <si>
    <t xml:space="preserve">SOURCE : </t>
  </si>
  <si>
    <t>INDICATEURS GLOBAUX DE STOCK V5.XLS + MAIL HEBDO (PC)</t>
  </si>
  <si>
    <t>(==&gt; HISTO STOCK ON HAND OUDRY ????????)</t>
  </si>
  <si>
    <t>S27 A S30 PRIS FICHIER BP EN AJOUTANT STOCK BCT EOLP ET RETIRER BBGR+&gt; SOUCIS PAS D4INFIS DU MIN /MAX A TRAVAILLER SUR FICHIER BP?</t>
  </si>
  <si>
    <t>SUBSTRAT</t>
  </si>
  <si>
    <t>CLIENT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</si>
  <si>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</si>
  <si>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</si>
  <si>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</si>
  <si>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</si>
  <si>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</si>
  <si>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</si>
  <si>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</si>
  <si>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</si>
  <si>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</si>
  <si>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</si>
  <si>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</si>
  <si>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</si>
  <si>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</si>
  <si>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</si>
  <si>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</si>
  <si>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</si>
  <si>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</si>
  <si>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</si>
  <si>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</si>
  <si>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</si>
  <si>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</si>
  <si>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</si>
  <si>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</si>
  <si>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</si>
  <si>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</si>
  <si>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</si>
  <si>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</si>
  <si>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</si>
  <si>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</si>
  <si>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</si>
  <si>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</si>
  <si>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</si>
  <si>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</si>
  <si>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</si>
  <si>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</si>
  <si>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</si>
  <si>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</si>
  <si>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</si>
  <si>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</si>
  <si>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</si>
  <si>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</si>
  <si>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</si>
  <si>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</si>
  <si>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</si>
  <si>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</si>
  <si>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</si>
  <si>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</si>
  <si>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</si>
  <si>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</si>
  <si>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</si>
  <si>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</si>
  <si>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BCT</t>
  </si>
  <si>
    <t>CHALONS</t>
  </si>
  <si>
    <t>EOLP (71900)</t>
  </si>
  <si>
    <t>EOLP (A2EB1)</t>
  </si>
  <si>
    <t>PROVINS</t>
  </si>
  <si>
    <t>MIN STOCK</t>
  </si>
  <si>
    <t>TARGET STOCK</t>
  </si>
  <si>
    <t>MAX STOCK</t>
  </si>
  <si>
    <t>STOCK</t>
  </si>
  <si>
    <t>CLEAR</t>
  </si>
  <si>
    <t>HI</t>
  </si>
  <si>
    <t>PC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</si>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</sst>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0" fillId="6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4" fillId="0" borderId="0" xfId="0" applyFont="1"/>
    <xf numFmtId="0" fontId="0" fillId="7" borderId="0" xfId="0" applyFill="1"/>
    <xf numFmtId="0" fontId="0" fillId="7" borderId="0" xfId="0" applyFill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0" fillId="7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theme="5"/>
  </sheetPr>
  <dimension ref="A1:BP30"/>
  <sheetViews>
    <sheetView tabSelected="1" zoomScale="91" zoomScaleNormal="91" workbookViewId="0">
      <pane xSplit="2" ySplit="2" topLeftCell="AT3" activePane="bottomRight" state="frozen"/>
      <selection pane="topRight" activeCell="C1" sqref="C1"/>
      <selection pane="bottomLeft" activeCell="A3" sqref="A3"/>
      <selection pane="bottomRight" activeCell="BB20" sqref="BB20"/>
    </sheetView>
  </sheetViews>
  <sheetFormatPr baseColWidth="10" defaultRowHeight="15" x14ac:dyDescent="0.25"/>
  <cols>
    <col min="2" max="2" width="13.85546875" bestFit="1" customWidth="1"/>
    <col min="3" max="31" width="6.7109375" style="2" customWidth="1"/>
    <col min="32" max="32" width="7.7109375" style="2" bestFit="1" customWidth="1"/>
    <col min="33" max="33" width="11.5703125" style="2" bestFit="1" customWidth="1"/>
    <col min="34" max="34" width="7.7109375" style="2" bestFit="1" customWidth="1"/>
    <col min="35" max="35" width="6.7109375" style="2" customWidth="1"/>
    <col min="36" max="37" width="11.5703125" style="2" bestFit="1" customWidth="1"/>
    <col min="38" max="38" width="7.7109375" style="2" bestFit="1" customWidth="1"/>
    <col min="39" max="53" width="8.7109375" style="2" customWidth="1"/>
  </cols>
  <sheetData>
    <row r="1" spans="1:68" x14ac:dyDescent="0.25">
      <c r="A1" s="1" t="s">
        <v>0</v>
      </c>
      <c r="B1" t="s">
        <v>1</v>
      </c>
      <c r="G1" s="3" t="s">
        <v>2</v>
      </c>
      <c r="U1" s="4"/>
      <c r="AD1" s="2" t="s">
        <v>3</v>
      </c>
    </row>
    <row r="2" spans="1:68" s="2" customFormat="1" x14ac:dyDescent="0.25">
      <c r="A2" s="5" t="s">
        <v>4</v>
      </c>
      <c r="B2" s="5" t="s">
        <v>5</v>
      </c>
      <c r="C2" s="6" t="s">
        <v>6</v>
      </c>
      <c r="D2" s="6" t="s">
        <v>7</v>
      </c>
      <c r="E2" s="6" t="s">
        <v>8</v>
      </c>
      <c r="F2" s="6" t="s">
        <v>9</v>
      </c>
      <c r="G2" s="6" t="s">
        <v>10</v>
      </c>
      <c r="H2" s="6" t="s">
        <v>11</v>
      </c>
      <c r="I2" s="6" t="s">
        <v>12</v>
      </c>
      <c r="J2" s="6" t="s">
        <v>13</v>
      </c>
      <c r="K2" s="6" t="s">
        <v>14</v>
      </c>
      <c r="L2" s="6" t="s">
        <v>15</v>
      </c>
      <c r="M2" s="6" t="s">
        <v>16</v>
      </c>
      <c r="N2" s="6" t="s">
        <v>17</v>
      </c>
      <c r="O2" s="6" t="s">
        <v>18</v>
      </c>
      <c r="P2" s="6" t="s">
        <v>19</v>
      </c>
      <c r="Q2" s="6" t="s">
        <v>20</v>
      </c>
      <c r="R2" s="6" t="s">
        <v>21</v>
      </c>
      <c r="S2" s="6" t="s">
        <v>22</v>
      </c>
      <c r="T2" s="6" t="s">
        <v>23</v>
      </c>
      <c r="U2" s="6" t="s">
        <v>24</v>
      </c>
      <c r="V2" s="6" t="s">
        <v>25</v>
      </c>
      <c r="W2" s="6" t="s">
        <v>26</v>
      </c>
      <c r="X2" s="6" t="s">
        <v>27</v>
      </c>
      <c r="Y2" s="6" t="s">
        <v>28</v>
      </c>
      <c r="Z2" s="6" t="s">
        <v>29</v>
      </c>
      <c r="AA2" s="6" t="s">
        <v>30</v>
      </c>
      <c r="AB2" s="6" t="s">
        <v>31</v>
      </c>
      <c r="AC2" s="6" t="s">
        <v>32</v>
      </c>
      <c r="AD2" s="6" t="s">
        <v>33</v>
      </c>
      <c r="AE2" s="6" t="s">
        <v>34</v>
      </c>
      <c r="AF2" s="6" t="s">
        <v>35</v>
      </c>
      <c r="AG2" s="6" t="s">
        <v>36</v>
      </c>
      <c r="AH2" s="6" t="s">
        <v>37</v>
      </c>
      <c r="AI2" s="6" t="s">
        <v>38</v>
      </c>
      <c r="AJ2" s="6" t="s">
        <v>39</v>
      </c>
      <c r="AK2" s="6" t="s">
        <v>40</v>
      </c>
      <c r="AL2" s="6" t="s">
        <v>41</v>
      </c>
      <c r="AM2" s="6" t="s">
        <v>42</v>
      </c>
      <c r="AN2" s="6" t="s">
        <v>43</v>
      </c>
      <c r="AO2" s="6" t="s">
        <v>44</v>
      </c>
      <c r="AP2" s="6" t="s">
        <v>45</v>
      </c>
      <c r="AQ2" s="6" t="s">
        <v>46</v>
      </c>
      <c r="AR2" s="6" t="s">
        <v>47</v>
      </c>
      <c r="AS2" s="6" t="s">
        <v>48</v>
      </c>
      <c r="AT2" s="6" t="s">
        <v>49</v>
      </c>
      <c r="AU2" s="6" t="s">
        <v>50</v>
      </c>
      <c r="AV2" s="6" t="s">
        <v>51</v>
      </c>
      <c r="AW2" s="6" t="s">
        <v>52</v>
      </c>
      <c r="AX2" s="6" t="s">
        <v>53</v>
      </c>
      <c r="AY2" s="6" t="s">
        <v>54</v>
      </c>
      <c r="AZ2" s="6" t="s">
        <v>55</v>
      </c>
      <c r="BA2" s="6" t="s">
        <v>56</v>
      </c>
      <c r="BB2" s="7" t="str">
        <f ca="1">YEAR(TODAY())&amp;"_"&amp;"S "&amp;IF(_xlfn.ISOWEEKNUM(TODAY())&lt;10,"0"&amp;_xlfn.ISOWEEKNUM(TODAY()),_xlfn.ISOWEEKNUM(TODAY()))</f>
        <v>2022_S 02</v>
      </c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</row>
    <row r="3" spans="1:68" x14ac:dyDescent="0.25">
      <c r="A3" s="8" t="s">
        <v>57</v>
      </c>
      <c r="B3" t="s">
        <v>58</v>
      </c>
    </row>
    <row r="4" spans="1:68" x14ac:dyDescent="0.25">
      <c r="A4" s="8"/>
      <c r="B4" t="s">
        <v>59</v>
      </c>
    </row>
    <row r="5" spans="1:68" x14ac:dyDescent="0.25">
      <c r="A5" s="8"/>
      <c r="B5" t="s">
        <v>60</v>
      </c>
    </row>
    <row r="6" spans="1:68" x14ac:dyDescent="0.25">
      <c r="A6" s="8"/>
      <c r="B6" t="s">
        <v>61</v>
      </c>
      <c r="AG6" s="9"/>
    </row>
    <row r="7" spans="1:68" x14ac:dyDescent="0.25">
      <c r="A7" s="8"/>
      <c r="B7" t="s">
        <v>62</v>
      </c>
      <c r="C7" s="2">
        <v>30849</v>
      </c>
      <c r="D7" s="2">
        <v>30849</v>
      </c>
      <c r="E7" s="2">
        <v>31250</v>
      </c>
      <c r="F7" s="2">
        <v>28976</v>
      </c>
      <c r="G7" s="2">
        <v>28976</v>
      </c>
      <c r="H7" s="2">
        <v>28600</v>
      </c>
      <c r="I7" s="2">
        <v>30577</v>
      </c>
      <c r="J7" s="2">
        <v>30585</v>
      </c>
      <c r="K7" s="2">
        <v>29024</v>
      </c>
      <c r="L7" s="2">
        <v>29096</v>
      </c>
      <c r="M7" s="2">
        <v>29017</v>
      </c>
      <c r="N7" s="2">
        <v>29072</v>
      </c>
      <c r="O7" s="2">
        <v>29106</v>
      </c>
      <c r="P7" s="2">
        <v>29248</v>
      </c>
      <c r="Q7" s="2">
        <v>29272</v>
      </c>
      <c r="R7" s="2">
        <v>29272</v>
      </c>
      <c r="S7" s="2">
        <v>27445</v>
      </c>
      <c r="T7" s="2">
        <v>24217</v>
      </c>
      <c r="U7" s="2">
        <v>24204</v>
      </c>
      <c r="V7" s="2">
        <v>16977</v>
      </c>
      <c r="W7" s="2">
        <v>17016</v>
      </c>
      <c r="X7" s="2">
        <v>17016</v>
      </c>
      <c r="Y7" s="2">
        <v>16386</v>
      </c>
      <c r="Z7" s="2">
        <v>15038</v>
      </c>
      <c r="AA7" s="2">
        <v>15896</v>
      </c>
      <c r="AB7" s="2">
        <f t="shared" ref="AB7:AJ9" si="0">+AA7</f>
        <v>15896</v>
      </c>
      <c r="AC7" s="2">
        <f t="shared" si="0"/>
        <v>15896</v>
      </c>
      <c r="AD7" s="2">
        <f t="shared" si="0"/>
        <v>15896</v>
      </c>
      <c r="AE7" s="2">
        <f t="shared" si="0"/>
        <v>15896</v>
      </c>
      <c r="AF7" s="2">
        <f t="shared" si="0"/>
        <v>15896</v>
      </c>
      <c r="AG7" s="2">
        <f t="shared" si="0"/>
        <v>15896</v>
      </c>
      <c r="AH7" s="2">
        <v>2873</v>
      </c>
      <c r="AI7" s="2">
        <f>+AH7</f>
        <v>2873</v>
      </c>
      <c r="AJ7" s="2">
        <f>+AI7</f>
        <v>2873</v>
      </c>
      <c r="AK7" s="2">
        <f>+AJ7</f>
        <v>2873</v>
      </c>
      <c r="AL7" s="2">
        <f>+AK7</f>
        <v>2873</v>
      </c>
      <c r="AM7" s="2">
        <v>7005</v>
      </c>
      <c r="AN7" s="10">
        <v>7005</v>
      </c>
      <c r="AO7" s="10">
        <v>6704</v>
      </c>
      <c r="AP7" s="10">
        <v>3468</v>
      </c>
      <c r="AQ7" s="11">
        <v>6827</v>
      </c>
      <c r="AR7" s="10">
        <v>3331</v>
      </c>
      <c r="AS7" s="10">
        <v>6816</v>
      </c>
      <c r="AT7" s="10">
        <v>3500</v>
      </c>
      <c r="AU7" s="10">
        <v>4842</v>
      </c>
      <c r="AV7" s="10">
        <v>4303</v>
      </c>
      <c r="AW7" s="12">
        <v>3984</v>
      </c>
    </row>
    <row r="8" spans="1:68" x14ac:dyDescent="0.25">
      <c r="A8" s="8"/>
      <c r="B8" t="s">
        <v>63</v>
      </c>
      <c r="C8" s="2">
        <v>44189</v>
      </c>
      <c r="D8" s="2">
        <v>44189</v>
      </c>
      <c r="E8" s="2">
        <v>44600</v>
      </c>
      <c r="F8" s="2">
        <v>42363</v>
      </c>
      <c r="G8" s="2">
        <v>42704</v>
      </c>
      <c r="H8" s="2">
        <v>42372</v>
      </c>
      <c r="I8" s="2">
        <v>44284</v>
      </c>
      <c r="J8" s="2">
        <v>44239</v>
      </c>
      <c r="K8" s="2">
        <v>43669</v>
      </c>
      <c r="L8" s="2">
        <v>43697</v>
      </c>
      <c r="M8" s="2">
        <v>43519</v>
      </c>
      <c r="N8" s="2">
        <v>40463</v>
      </c>
      <c r="O8" s="2">
        <v>40417</v>
      </c>
      <c r="P8" s="2">
        <v>40660</v>
      </c>
      <c r="Q8" s="2">
        <v>40641</v>
      </c>
      <c r="R8" s="2">
        <v>40641</v>
      </c>
      <c r="S8" s="2">
        <v>38807</v>
      </c>
      <c r="T8" s="2">
        <v>35763</v>
      </c>
      <c r="U8" s="2">
        <v>35730</v>
      </c>
      <c r="V8" s="2">
        <v>28663</v>
      </c>
      <c r="W8" s="2">
        <v>27873</v>
      </c>
      <c r="X8" s="2">
        <v>26521</v>
      </c>
      <c r="Y8" s="2">
        <v>24907</v>
      </c>
      <c r="Z8" s="2">
        <v>24043</v>
      </c>
      <c r="AA8" s="2">
        <v>24765</v>
      </c>
      <c r="AB8" s="2">
        <f t="shared" si="0"/>
        <v>24765</v>
      </c>
      <c r="AC8" s="2">
        <f t="shared" si="0"/>
        <v>24765</v>
      </c>
      <c r="AD8" s="2">
        <f t="shared" si="0"/>
        <v>24765</v>
      </c>
      <c r="AE8" s="2">
        <f t="shared" si="0"/>
        <v>24765</v>
      </c>
      <c r="AF8" s="2">
        <f t="shared" si="0"/>
        <v>24765</v>
      </c>
      <c r="AG8" s="2">
        <f t="shared" si="0"/>
        <v>24765</v>
      </c>
      <c r="AH8" s="2">
        <v>10811</v>
      </c>
      <c r="AI8" s="2">
        <f t="shared" si="0"/>
        <v>10811</v>
      </c>
      <c r="AJ8" s="2">
        <f t="shared" si="0"/>
        <v>10811</v>
      </c>
      <c r="AK8" s="2">
        <f>+AJ8</f>
        <v>10811</v>
      </c>
      <c r="AL8" s="2">
        <f>+AK8</f>
        <v>10811</v>
      </c>
      <c r="AM8" s="2">
        <v>13589</v>
      </c>
      <c r="AN8" s="10">
        <v>13589</v>
      </c>
      <c r="AO8" s="10">
        <v>13305</v>
      </c>
      <c r="AP8" s="10">
        <v>8844</v>
      </c>
      <c r="AQ8" s="11">
        <v>13327</v>
      </c>
      <c r="AR8" s="10">
        <v>8707</v>
      </c>
      <c r="AS8" s="10">
        <v>13305</v>
      </c>
      <c r="AT8" s="10">
        <v>9350</v>
      </c>
      <c r="AU8" s="10">
        <v>10745</v>
      </c>
      <c r="AV8" s="10">
        <v>10128</v>
      </c>
      <c r="AW8" s="12">
        <v>9798</v>
      </c>
    </row>
    <row r="9" spans="1:68" x14ac:dyDescent="0.25">
      <c r="A9" s="8"/>
      <c r="B9" t="s">
        <v>64</v>
      </c>
      <c r="C9" s="2">
        <v>72253</v>
      </c>
      <c r="D9" s="2">
        <v>72253</v>
      </c>
      <c r="E9" s="2">
        <v>72875</v>
      </c>
      <c r="F9" s="2">
        <v>69569</v>
      </c>
      <c r="G9" s="2">
        <v>70270</v>
      </c>
      <c r="H9" s="2">
        <v>69805</v>
      </c>
      <c r="I9" s="2">
        <v>72682</v>
      </c>
      <c r="J9" s="2">
        <v>72561</v>
      </c>
      <c r="K9" s="2">
        <v>72195</v>
      </c>
      <c r="L9" s="2">
        <v>72199</v>
      </c>
      <c r="M9" s="2">
        <v>71909</v>
      </c>
      <c r="N9" s="2">
        <v>66455</v>
      </c>
      <c r="O9" s="2">
        <v>66373</v>
      </c>
      <c r="P9" s="2">
        <v>66763</v>
      </c>
      <c r="Q9" s="2">
        <v>66722</v>
      </c>
      <c r="R9" s="2">
        <v>66722</v>
      </c>
      <c r="S9" s="2">
        <v>63935</v>
      </c>
      <c r="T9" s="2">
        <v>59562</v>
      </c>
      <c r="U9" s="2">
        <v>59408</v>
      </c>
      <c r="V9" s="2">
        <v>48988</v>
      </c>
      <c r="W9" s="2">
        <v>47338</v>
      </c>
      <c r="X9" s="2">
        <v>44648</v>
      </c>
      <c r="Y9" s="2">
        <v>42017</v>
      </c>
      <c r="Z9" s="2">
        <v>40974</v>
      </c>
      <c r="AA9" s="2">
        <v>41984</v>
      </c>
      <c r="AB9" s="2">
        <f t="shared" si="0"/>
        <v>41984</v>
      </c>
      <c r="AC9" s="2">
        <f t="shared" si="0"/>
        <v>41984</v>
      </c>
      <c r="AD9" s="2">
        <f t="shared" si="0"/>
        <v>41984</v>
      </c>
      <c r="AE9" s="2">
        <f t="shared" si="0"/>
        <v>41984</v>
      </c>
      <c r="AF9" s="2">
        <f t="shared" si="0"/>
        <v>41984</v>
      </c>
      <c r="AG9" s="2">
        <f t="shared" si="0"/>
        <v>41984</v>
      </c>
      <c r="AH9" s="2">
        <v>20334</v>
      </c>
      <c r="AI9" s="2">
        <f>+AH9</f>
        <v>20334</v>
      </c>
      <c r="AJ9" s="2">
        <f>+AI9</f>
        <v>20334</v>
      </c>
      <c r="AK9" s="2">
        <f>+AJ9</f>
        <v>20334</v>
      </c>
      <c r="AL9" s="2">
        <f>+AK9</f>
        <v>20334</v>
      </c>
      <c r="AM9" s="2">
        <v>23155</v>
      </c>
      <c r="AN9" s="10">
        <v>23155</v>
      </c>
      <c r="AO9" s="10">
        <v>22742</v>
      </c>
      <c r="AP9" s="10">
        <v>15613</v>
      </c>
      <c r="AQ9" s="11">
        <v>22689</v>
      </c>
      <c r="AR9" s="10">
        <v>15399</v>
      </c>
      <c r="AS9" s="10">
        <v>22672</v>
      </c>
      <c r="AT9" s="10">
        <v>16562</v>
      </c>
      <c r="AU9" s="10">
        <v>18887</v>
      </c>
      <c r="AV9" s="10">
        <v>17841</v>
      </c>
      <c r="AW9" s="12">
        <v>17317</v>
      </c>
    </row>
    <row r="10" spans="1:68" s="13" customFormat="1" x14ac:dyDescent="0.25">
      <c r="A10" s="8"/>
      <c r="B10" s="13" t="s">
        <v>65</v>
      </c>
      <c r="C10" s="14">
        <v>48333</v>
      </c>
      <c r="D10" s="14">
        <v>48333</v>
      </c>
      <c r="E10" s="14">
        <v>44007</v>
      </c>
      <c r="F10" s="14">
        <v>42743</v>
      </c>
      <c r="G10" s="14">
        <v>41874</v>
      </c>
      <c r="H10" s="14">
        <v>37257</v>
      </c>
      <c r="I10" s="14">
        <v>34102</v>
      </c>
      <c r="J10" s="14">
        <v>35874</v>
      </c>
      <c r="K10" s="14">
        <v>32540</v>
      </c>
      <c r="L10" s="14">
        <v>35041</v>
      </c>
      <c r="M10" s="14">
        <v>34518</v>
      </c>
      <c r="N10" s="14">
        <v>33654</v>
      </c>
      <c r="O10" s="14">
        <v>34795</v>
      </c>
      <c r="P10" s="14">
        <v>33488</v>
      </c>
      <c r="Q10" s="14">
        <v>32579</v>
      </c>
      <c r="R10" s="14">
        <v>32579</v>
      </c>
      <c r="S10" s="14">
        <v>34289</v>
      </c>
      <c r="T10" s="14">
        <v>31590</v>
      </c>
      <c r="U10" s="14">
        <v>34291</v>
      </c>
      <c r="V10" s="14">
        <v>35134</v>
      </c>
      <c r="W10" s="14">
        <v>35382</v>
      </c>
      <c r="X10" s="14">
        <v>31530</v>
      </c>
      <c r="Y10" s="14">
        <v>37653</v>
      </c>
      <c r="Z10" s="14">
        <v>35386</v>
      </c>
      <c r="AA10" s="14">
        <v>35576</v>
      </c>
      <c r="AB10" s="14">
        <v>35376</v>
      </c>
      <c r="AC10" s="14">
        <v>36436</v>
      </c>
      <c r="AD10" s="14">
        <v>34268</v>
      </c>
      <c r="AE10" s="14">
        <v>33704</v>
      </c>
      <c r="AF10" s="14">
        <v>31966</v>
      </c>
      <c r="AG10" s="14">
        <v>29605</v>
      </c>
      <c r="AH10" s="14">
        <v>19360</v>
      </c>
      <c r="AI10" s="14">
        <v>18120</v>
      </c>
      <c r="AJ10" s="14">
        <v>17229</v>
      </c>
      <c r="AK10" s="15">
        <v>17016</v>
      </c>
      <c r="AL10" s="15">
        <f>9126+7182</f>
        <v>16308</v>
      </c>
      <c r="AM10" s="16">
        <v>15770</v>
      </c>
      <c r="AN10" s="16">
        <v>15770</v>
      </c>
      <c r="AO10" s="16">
        <v>14934</v>
      </c>
      <c r="AP10" s="16">
        <v>8792</v>
      </c>
      <c r="AQ10" s="17">
        <v>15143</v>
      </c>
      <c r="AR10" s="16">
        <v>9833</v>
      </c>
      <c r="AS10" s="16">
        <v>15921</v>
      </c>
      <c r="AT10" s="16">
        <v>13436</v>
      </c>
      <c r="AU10" s="16">
        <v>18871</v>
      </c>
      <c r="AV10" s="16">
        <v>19129</v>
      </c>
      <c r="AW10" s="18">
        <v>20461</v>
      </c>
      <c r="AX10" s="14"/>
      <c r="AY10" s="14"/>
      <c r="AZ10" s="14"/>
      <c r="BA10" s="14"/>
      <c r="BB10" s="14"/>
      <c r="BC10" s="14"/>
    </row>
    <row r="11" spans="1:68" x14ac:dyDescent="0.25">
      <c r="A11" s="8" t="s">
        <v>66</v>
      </c>
      <c r="B11" t="s">
        <v>62</v>
      </c>
      <c r="C11" s="2">
        <v>35789</v>
      </c>
      <c r="D11" s="2">
        <v>35789</v>
      </c>
      <c r="E11" s="2">
        <v>35789</v>
      </c>
      <c r="F11" s="2">
        <v>35789</v>
      </c>
      <c r="G11" s="2">
        <v>35789</v>
      </c>
      <c r="H11" s="2">
        <v>35789</v>
      </c>
      <c r="I11" s="2">
        <v>35789</v>
      </c>
      <c r="J11" s="2">
        <v>35789</v>
      </c>
      <c r="K11" s="2">
        <v>36867</v>
      </c>
      <c r="L11" s="2">
        <v>16691</v>
      </c>
      <c r="M11" s="2">
        <v>16713</v>
      </c>
      <c r="N11" s="2">
        <v>16865</v>
      </c>
      <c r="O11" s="2">
        <v>16889</v>
      </c>
      <c r="P11" s="2">
        <v>16884</v>
      </c>
      <c r="Q11" s="2">
        <v>19889</v>
      </c>
      <c r="R11" s="2">
        <v>19889</v>
      </c>
      <c r="S11" s="2">
        <v>19914</v>
      </c>
      <c r="T11" s="2">
        <v>19935</v>
      </c>
      <c r="U11" s="2">
        <v>19869</v>
      </c>
      <c r="V11" s="2">
        <v>19823</v>
      </c>
      <c r="W11" s="2">
        <v>16816</v>
      </c>
      <c r="X11" s="2">
        <v>16808</v>
      </c>
      <c r="Y11" s="2">
        <v>20996</v>
      </c>
      <c r="Z11" s="2">
        <v>24018</v>
      </c>
      <c r="AA11" s="2">
        <v>22059</v>
      </c>
      <c r="AB11" s="2">
        <f t="shared" ref="AB11:AG13" si="1">+AA11</f>
        <v>22059</v>
      </c>
      <c r="AC11" s="2">
        <f t="shared" si="1"/>
        <v>22059</v>
      </c>
      <c r="AD11" s="2">
        <f t="shared" si="1"/>
        <v>22059</v>
      </c>
      <c r="AE11" s="2">
        <f t="shared" si="1"/>
        <v>22059</v>
      </c>
      <c r="AF11" s="2">
        <f t="shared" si="1"/>
        <v>22059</v>
      </c>
      <c r="AG11" s="2">
        <f t="shared" si="1"/>
        <v>22059</v>
      </c>
      <c r="AH11" s="2">
        <v>17857</v>
      </c>
      <c r="AI11" s="2">
        <f t="shared" ref="AI11:AL13" si="2">+AH11</f>
        <v>17857</v>
      </c>
      <c r="AJ11" s="2">
        <f t="shared" si="2"/>
        <v>17857</v>
      </c>
      <c r="AK11" s="2">
        <f t="shared" si="2"/>
        <v>17857</v>
      </c>
      <c r="AL11" s="2">
        <f t="shared" si="2"/>
        <v>17857</v>
      </c>
      <c r="AM11" s="2">
        <v>17101</v>
      </c>
      <c r="AN11" s="10">
        <v>17101</v>
      </c>
      <c r="AO11" s="10">
        <v>17112</v>
      </c>
      <c r="AP11" s="10">
        <v>16794</v>
      </c>
      <c r="AQ11" s="11">
        <v>16811</v>
      </c>
      <c r="AR11" s="10">
        <v>16705</v>
      </c>
      <c r="AS11" s="10">
        <v>16721</v>
      </c>
      <c r="AT11" s="10">
        <v>16702</v>
      </c>
      <c r="AU11" s="10">
        <v>16215</v>
      </c>
      <c r="AV11" s="10">
        <v>15937</v>
      </c>
      <c r="AW11" s="12">
        <v>15938</v>
      </c>
      <c r="AX11" s="2">
        <f t="shared" ref="AX11:BA13" si="3">+AW11</f>
        <v>15938</v>
      </c>
      <c r="AY11" s="2">
        <f t="shared" si="3"/>
        <v>15938</v>
      </c>
      <c r="AZ11" s="2">
        <f t="shared" si="3"/>
        <v>15938</v>
      </c>
      <c r="BA11" s="2">
        <f t="shared" si="3"/>
        <v>15938</v>
      </c>
    </row>
    <row r="12" spans="1:68" x14ac:dyDescent="0.25">
      <c r="A12" s="8"/>
      <c r="B12" t="s">
        <v>63</v>
      </c>
      <c r="C12" s="2">
        <v>63868</v>
      </c>
      <c r="D12" s="2">
        <v>63868</v>
      </c>
      <c r="E12" s="2">
        <v>63868</v>
      </c>
      <c r="F12" s="2">
        <v>63868</v>
      </c>
      <c r="G12" s="2">
        <v>63868</v>
      </c>
      <c r="H12" s="2">
        <v>63868</v>
      </c>
      <c r="I12" s="2">
        <v>63868</v>
      </c>
      <c r="J12" s="2">
        <v>63868</v>
      </c>
      <c r="K12" s="2">
        <v>64959</v>
      </c>
      <c r="L12" s="2">
        <v>40698</v>
      </c>
      <c r="M12" s="2">
        <v>40720</v>
      </c>
      <c r="N12" s="2">
        <v>41313</v>
      </c>
      <c r="O12" s="2">
        <v>41337</v>
      </c>
      <c r="P12" s="2">
        <v>41332</v>
      </c>
      <c r="Q12" s="2">
        <v>44337</v>
      </c>
      <c r="R12" s="2">
        <v>44337</v>
      </c>
      <c r="S12" s="2">
        <v>44362</v>
      </c>
      <c r="T12" s="2">
        <v>44383</v>
      </c>
      <c r="U12" s="2">
        <v>44317</v>
      </c>
      <c r="V12" s="2">
        <v>44271</v>
      </c>
      <c r="W12" s="2">
        <v>40823</v>
      </c>
      <c r="X12" s="2">
        <v>40815</v>
      </c>
      <c r="Y12" s="2">
        <v>44733</v>
      </c>
      <c r="Z12" s="2">
        <v>47755</v>
      </c>
      <c r="AA12" s="2">
        <v>45796</v>
      </c>
      <c r="AB12" s="2">
        <f t="shared" si="1"/>
        <v>45796</v>
      </c>
      <c r="AC12" s="2">
        <f t="shared" si="1"/>
        <v>45796</v>
      </c>
      <c r="AD12" s="2">
        <f t="shared" si="1"/>
        <v>45796</v>
      </c>
      <c r="AE12" s="2">
        <f t="shared" si="1"/>
        <v>45796</v>
      </c>
      <c r="AF12" s="2">
        <f t="shared" si="1"/>
        <v>45796</v>
      </c>
      <c r="AG12" s="2">
        <f t="shared" si="1"/>
        <v>45796</v>
      </c>
      <c r="AH12" s="2">
        <v>42463</v>
      </c>
      <c r="AI12" s="2">
        <f t="shared" si="2"/>
        <v>42463</v>
      </c>
      <c r="AJ12" s="2">
        <f t="shared" si="2"/>
        <v>42463</v>
      </c>
      <c r="AK12" s="2">
        <f t="shared" si="2"/>
        <v>42463</v>
      </c>
      <c r="AL12" s="2">
        <f t="shared" si="2"/>
        <v>42463</v>
      </c>
      <c r="AM12" s="2">
        <v>42022</v>
      </c>
      <c r="AN12" s="10">
        <v>42022</v>
      </c>
      <c r="AO12" s="10">
        <v>42033</v>
      </c>
      <c r="AP12" s="10">
        <v>41833</v>
      </c>
      <c r="AQ12" s="11">
        <v>41854</v>
      </c>
      <c r="AR12" s="10">
        <v>41749</v>
      </c>
      <c r="AS12" s="10">
        <v>36117</v>
      </c>
      <c r="AT12" s="10">
        <v>36097</v>
      </c>
      <c r="AU12" s="10">
        <v>35634</v>
      </c>
      <c r="AV12" s="10">
        <v>35551</v>
      </c>
      <c r="AW12" s="12">
        <v>35552</v>
      </c>
      <c r="AX12" s="2">
        <f t="shared" si="3"/>
        <v>35552</v>
      </c>
      <c r="AY12" s="2">
        <f t="shared" si="3"/>
        <v>35552</v>
      </c>
      <c r="AZ12" s="2">
        <f t="shared" si="3"/>
        <v>35552</v>
      </c>
      <c r="BA12" s="2">
        <f t="shared" si="3"/>
        <v>35552</v>
      </c>
    </row>
    <row r="13" spans="1:68" x14ac:dyDescent="0.25">
      <c r="A13" s="8"/>
      <c r="B13" t="s">
        <v>64</v>
      </c>
      <c r="C13" s="2">
        <v>109126</v>
      </c>
      <c r="D13" s="2">
        <v>109126</v>
      </c>
      <c r="E13" s="2">
        <v>109126</v>
      </c>
      <c r="F13" s="2">
        <v>109126</v>
      </c>
      <c r="G13" s="2">
        <v>109126</v>
      </c>
      <c r="H13" s="2">
        <v>109126</v>
      </c>
      <c r="I13" s="2">
        <v>109126</v>
      </c>
      <c r="J13" s="2">
        <v>109126</v>
      </c>
      <c r="K13" s="2">
        <v>110826</v>
      </c>
      <c r="L13" s="2">
        <v>72422</v>
      </c>
      <c r="M13" s="2">
        <v>72454</v>
      </c>
      <c r="N13" s="2">
        <v>73120</v>
      </c>
      <c r="O13" s="2">
        <v>73156</v>
      </c>
      <c r="P13" s="2">
        <v>73150</v>
      </c>
      <c r="Q13" s="2">
        <v>77767</v>
      </c>
      <c r="R13" s="2">
        <v>77767</v>
      </c>
      <c r="S13" s="2">
        <v>77804</v>
      </c>
      <c r="T13" s="2">
        <v>77835</v>
      </c>
      <c r="U13" s="2">
        <v>77736</v>
      </c>
      <c r="V13" s="2">
        <v>77667</v>
      </c>
      <c r="W13" s="2">
        <v>72608</v>
      </c>
      <c r="X13" s="2">
        <v>72597</v>
      </c>
      <c r="Y13" s="2">
        <v>78658</v>
      </c>
      <c r="Z13" s="2">
        <v>83200</v>
      </c>
      <c r="AA13" s="2">
        <v>80275</v>
      </c>
      <c r="AB13" s="2">
        <f t="shared" si="1"/>
        <v>80275</v>
      </c>
      <c r="AC13" s="2">
        <f t="shared" si="1"/>
        <v>80275</v>
      </c>
      <c r="AD13" s="2">
        <f t="shared" si="1"/>
        <v>80275</v>
      </c>
      <c r="AE13" s="2">
        <f t="shared" si="1"/>
        <v>80275</v>
      </c>
      <c r="AF13" s="2">
        <f t="shared" si="1"/>
        <v>80275</v>
      </c>
      <c r="AG13" s="2">
        <f t="shared" si="1"/>
        <v>80275</v>
      </c>
      <c r="AH13" s="2">
        <v>75059</v>
      </c>
      <c r="AI13" s="2">
        <f t="shared" si="2"/>
        <v>75059</v>
      </c>
      <c r="AJ13" s="2">
        <f t="shared" si="2"/>
        <v>75059</v>
      </c>
      <c r="AK13" s="2">
        <f t="shared" si="2"/>
        <v>75059</v>
      </c>
      <c r="AL13" s="2">
        <f t="shared" si="2"/>
        <v>75059</v>
      </c>
      <c r="AM13" s="2">
        <v>74630</v>
      </c>
      <c r="AN13" s="10">
        <v>74630</v>
      </c>
      <c r="AO13" s="10">
        <v>74645</v>
      </c>
      <c r="AP13" s="10">
        <v>74447</v>
      </c>
      <c r="AQ13" s="11">
        <v>74475</v>
      </c>
      <c r="AR13" s="10">
        <v>74310</v>
      </c>
      <c r="AS13" s="10">
        <v>63192</v>
      </c>
      <c r="AT13" s="10">
        <v>63176</v>
      </c>
      <c r="AU13" s="10">
        <v>62507</v>
      </c>
      <c r="AV13" s="10">
        <v>62394</v>
      </c>
      <c r="AW13" s="12">
        <v>62395</v>
      </c>
      <c r="AX13" s="2">
        <f t="shared" si="3"/>
        <v>62395</v>
      </c>
      <c r="AY13" s="2">
        <f t="shared" si="3"/>
        <v>62395</v>
      </c>
      <c r="AZ13" s="2">
        <f t="shared" si="3"/>
        <v>62395</v>
      </c>
      <c r="BA13" s="2">
        <f t="shared" si="3"/>
        <v>62395</v>
      </c>
    </row>
    <row r="14" spans="1:68" s="13" customFormat="1" x14ac:dyDescent="0.25">
      <c r="A14" s="8"/>
      <c r="B14" s="13" t="s">
        <v>65</v>
      </c>
      <c r="C14" s="14">
        <v>50224</v>
      </c>
      <c r="D14" s="14">
        <v>50224</v>
      </c>
      <c r="E14" s="14">
        <v>87485</v>
      </c>
      <c r="F14" s="14">
        <v>89181</v>
      </c>
      <c r="G14" s="14">
        <v>87521</v>
      </c>
      <c r="H14" s="14">
        <v>86516</v>
      </c>
      <c r="I14" s="14">
        <v>84266</v>
      </c>
      <c r="J14" s="14">
        <v>84583</v>
      </c>
      <c r="K14" s="14">
        <v>51526</v>
      </c>
      <c r="L14" s="14">
        <v>28053</v>
      </c>
      <c r="M14" s="14">
        <v>27188</v>
      </c>
      <c r="N14" s="14">
        <v>27327</v>
      </c>
      <c r="O14" s="14">
        <v>25405</v>
      </c>
      <c r="P14" s="14">
        <v>24862</v>
      </c>
      <c r="Q14" s="14">
        <v>26568</v>
      </c>
      <c r="R14" s="14">
        <v>26568</v>
      </c>
      <c r="S14" s="14">
        <v>29645</v>
      </c>
      <c r="T14" s="14">
        <v>28619</v>
      </c>
      <c r="U14" s="14">
        <v>29320</v>
      </c>
      <c r="V14" s="14">
        <v>31956</v>
      </c>
      <c r="W14" s="14">
        <v>33360</v>
      </c>
      <c r="X14" s="14">
        <v>34107</v>
      </c>
      <c r="Y14" s="14">
        <v>34244</v>
      </c>
      <c r="Z14" s="14">
        <v>34542</v>
      </c>
      <c r="AA14" s="14">
        <v>35438</v>
      </c>
      <c r="AB14" s="14">
        <v>47213</v>
      </c>
      <c r="AC14" s="14">
        <v>47213</v>
      </c>
      <c r="AD14" s="14">
        <v>49197</v>
      </c>
      <c r="AE14" s="14">
        <v>55872</v>
      </c>
      <c r="AF14" s="14">
        <v>58263</v>
      </c>
      <c r="AG14" s="14">
        <v>58263</v>
      </c>
      <c r="AH14" s="14">
        <v>56524</v>
      </c>
      <c r="AI14" s="14">
        <v>52973</v>
      </c>
      <c r="AJ14" s="14">
        <v>51535</v>
      </c>
      <c r="AK14" s="15">
        <v>61608</v>
      </c>
      <c r="AL14" s="15">
        <v>63027</v>
      </c>
      <c r="AM14" s="16">
        <v>62356</v>
      </c>
      <c r="AN14" s="16">
        <v>62356</v>
      </c>
      <c r="AO14" s="16">
        <v>63334</v>
      </c>
      <c r="AP14" s="16">
        <v>65073</v>
      </c>
      <c r="AQ14" s="17">
        <v>66572</v>
      </c>
      <c r="AR14" s="16">
        <v>67430</v>
      </c>
      <c r="AS14" s="16">
        <v>63394</v>
      </c>
      <c r="AT14" s="16">
        <v>63843</v>
      </c>
      <c r="AU14" s="16">
        <v>62133</v>
      </c>
      <c r="AV14" s="16">
        <v>65728</v>
      </c>
      <c r="AW14" s="18">
        <v>66186</v>
      </c>
      <c r="AX14" s="14">
        <f>AW14</f>
        <v>66186</v>
      </c>
      <c r="AY14" s="14">
        <f>AX14</f>
        <v>66186</v>
      </c>
      <c r="AZ14" s="14">
        <f>AY14</f>
        <v>66186</v>
      </c>
      <c r="BA14" s="14">
        <f>AZ14</f>
        <v>66186</v>
      </c>
    </row>
    <row r="15" spans="1:68" x14ac:dyDescent="0.25">
      <c r="A15" s="8">
        <v>1.67</v>
      </c>
      <c r="B15" s="19" t="s">
        <v>62</v>
      </c>
      <c r="C15" s="2">
        <v>3897</v>
      </c>
      <c r="D15" s="2">
        <v>3897</v>
      </c>
      <c r="E15" s="2">
        <v>3893</v>
      </c>
      <c r="F15" s="2">
        <v>3874</v>
      </c>
      <c r="G15" s="2">
        <v>3874</v>
      </c>
      <c r="H15" s="2">
        <v>3811</v>
      </c>
      <c r="I15" s="2">
        <v>3821</v>
      </c>
      <c r="J15" s="2">
        <v>3840</v>
      </c>
      <c r="K15" s="2">
        <v>3836</v>
      </c>
      <c r="L15" s="2">
        <v>3943</v>
      </c>
      <c r="M15" s="2">
        <v>3953</v>
      </c>
      <c r="N15" s="2">
        <v>3992</v>
      </c>
      <c r="O15" s="2">
        <v>3997</v>
      </c>
      <c r="P15" s="2">
        <v>4012</v>
      </c>
      <c r="Q15" s="2">
        <v>5921</v>
      </c>
      <c r="R15" s="2">
        <v>5921</v>
      </c>
      <c r="S15" s="2">
        <v>5923</v>
      </c>
      <c r="T15" s="2">
        <v>5954</v>
      </c>
      <c r="U15" s="2">
        <v>5914</v>
      </c>
      <c r="V15" s="2">
        <v>5876</v>
      </c>
      <c r="W15" s="2">
        <v>3974</v>
      </c>
      <c r="X15" s="2">
        <v>3973</v>
      </c>
      <c r="Y15" s="2">
        <v>3949</v>
      </c>
      <c r="Z15" s="2">
        <v>3943</v>
      </c>
      <c r="AA15" s="2">
        <v>2648</v>
      </c>
      <c r="AB15" s="2">
        <f t="shared" ref="AB15:AL17" si="4">+AA15</f>
        <v>2648</v>
      </c>
      <c r="AC15" s="2">
        <f t="shared" si="4"/>
        <v>2648</v>
      </c>
      <c r="AD15" s="2">
        <f t="shared" si="4"/>
        <v>2648</v>
      </c>
      <c r="AE15" s="2">
        <f t="shared" si="4"/>
        <v>2648</v>
      </c>
      <c r="AF15" s="2">
        <f t="shared" si="4"/>
        <v>2648</v>
      </c>
      <c r="AG15" s="2">
        <f t="shared" si="4"/>
        <v>2648</v>
      </c>
      <c r="AH15" s="2">
        <v>3552</v>
      </c>
      <c r="AI15" s="2">
        <f>+AH15</f>
        <v>3552</v>
      </c>
      <c r="AJ15" s="2">
        <f>+AI15</f>
        <v>3552</v>
      </c>
      <c r="AK15" s="2">
        <f>+AJ15</f>
        <v>3552</v>
      </c>
      <c r="AL15" s="2">
        <f>+AK15</f>
        <v>3552</v>
      </c>
      <c r="AM15" s="2">
        <v>4083</v>
      </c>
      <c r="AN15" s="10">
        <v>4083</v>
      </c>
      <c r="AO15" s="10">
        <v>4087</v>
      </c>
      <c r="AP15" s="10">
        <v>3876</v>
      </c>
      <c r="AQ15" s="11">
        <v>3951</v>
      </c>
      <c r="AR15" s="10">
        <v>3931</v>
      </c>
      <c r="AS15" s="10">
        <v>3984</v>
      </c>
      <c r="AT15" s="10">
        <v>3970</v>
      </c>
      <c r="AU15" s="10">
        <v>3573</v>
      </c>
      <c r="AV15" s="10">
        <v>3479</v>
      </c>
      <c r="AW15" s="10">
        <v>3479</v>
      </c>
      <c r="AX15" s="10">
        <v>6374</v>
      </c>
      <c r="AY15" s="12">
        <v>6367</v>
      </c>
      <c r="AZ15" s="2">
        <f t="shared" ref="AZ15:BA17" si="5">+AY15</f>
        <v>6367</v>
      </c>
      <c r="BA15" s="2">
        <f t="shared" si="5"/>
        <v>6367</v>
      </c>
    </row>
    <row r="16" spans="1:68" x14ac:dyDescent="0.25">
      <c r="A16" s="8"/>
      <c r="B16" s="19" t="s">
        <v>63</v>
      </c>
      <c r="C16" s="2">
        <v>10103</v>
      </c>
      <c r="D16" s="2">
        <v>10103</v>
      </c>
      <c r="E16" s="2">
        <v>10099</v>
      </c>
      <c r="F16" s="2">
        <v>10080</v>
      </c>
      <c r="G16" s="2">
        <v>10080</v>
      </c>
      <c r="H16" s="2">
        <v>10017</v>
      </c>
      <c r="I16" s="2">
        <v>10027</v>
      </c>
      <c r="J16" s="2">
        <v>10046</v>
      </c>
      <c r="K16" s="2">
        <v>10042</v>
      </c>
      <c r="L16" s="2">
        <v>10149</v>
      </c>
      <c r="M16" s="2">
        <v>10159</v>
      </c>
      <c r="N16" s="2">
        <v>10791</v>
      </c>
      <c r="O16" s="2">
        <v>10796</v>
      </c>
      <c r="P16" s="2">
        <v>10811</v>
      </c>
      <c r="Q16" s="2">
        <v>12720</v>
      </c>
      <c r="R16" s="2">
        <v>12720</v>
      </c>
      <c r="S16" s="2">
        <v>12722</v>
      </c>
      <c r="T16" s="2">
        <v>12753</v>
      </c>
      <c r="U16" s="2">
        <v>12713</v>
      </c>
      <c r="V16" s="2">
        <v>12675</v>
      </c>
      <c r="W16" s="2">
        <v>10180</v>
      </c>
      <c r="X16" s="2">
        <v>10179</v>
      </c>
      <c r="Y16" s="2">
        <v>10155</v>
      </c>
      <c r="Z16" s="2">
        <v>10149</v>
      </c>
      <c r="AA16" s="2">
        <v>8854</v>
      </c>
      <c r="AB16" s="2">
        <f t="shared" si="4"/>
        <v>8854</v>
      </c>
      <c r="AC16" s="2">
        <f t="shared" si="4"/>
        <v>8854</v>
      </c>
      <c r="AD16" s="2">
        <f t="shared" si="4"/>
        <v>8854</v>
      </c>
      <c r="AE16" s="2">
        <f t="shared" si="4"/>
        <v>8854</v>
      </c>
      <c r="AF16" s="2">
        <f t="shared" si="4"/>
        <v>8854</v>
      </c>
      <c r="AG16" s="2">
        <f t="shared" si="4"/>
        <v>8854</v>
      </c>
      <c r="AH16" s="2">
        <v>9025</v>
      </c>
      <c r="AI16" s="2">
        <f t="shared" si="4"/>
        <v>9025</v>
      </c>
      <c r="AJ16" s="2">
        <f t="shared" si="4"/>
        <v>9025</v>
      </c>
      <c r="AK16" s="2">
        <f>+AJ16</f>
        <v>9025</v>
      </c>
      <c r="AL16" s="2">
        <f>+AK16</f>
        <v>9025</v>
      </c>
      <c r="AM16" s="2">
        <v>10961</v>
      </c>
      <c r="AN16" s="10">
        <v>10961</v>
      </c>
      <c r="AO16" s="10">
        <v>10965</v>
      </c>
      <c r="AP16" s="10">
        <v>10667</v>
      </c>
      <c r="AQ16" s="11">
        <v>10868</v>
      </c>
      <c r="AR16" s="10">
        <v>10727</v>
      </c>
      <c r="AS16" s="10">
        <v>9315</v>
      </c>
      <c r="AT16" s="10">
        <v>9303</v>
      </c>
      <c r="AU16" s="10">
        <v>8914</v>
      </c>
      <c r="AV16" s="10">
        <v>8826</v>
      </c>
      <c r="AW16" s="10">
        <v>8826</v>
      </c>
      <c r="AX16" s="10">
        <v>12357</v>
      </c>
      <c r="AY16" s="12">
        <v>12347</v>
      </c>
      <c r="AZ16" s="2">
        <f t="shared" si="5"/>
        <v>12347</v>
      </c>
      <c r="BA16" s="2">
        <f t="shared" si="5"/>
        <v>12347</v>
      </c>
    </row>
    <row r="17" spans="1:55" x14ac:dyDescent="0.25">
      <c r="A17" s="8"/>
      <c r="B17" s="19" t="s">
        <v>64</v>
      </c>
      <c r="C17" s="2">
        <v>17327</v>
      </c>
      <c r="D17" s="2">
        <v>17327</v>
      </c>
      <c r="E17" s="2">
        <v>17321</v>
      </c>
      <c r="F17" s="2">
        <v>17293</v>
      </c>
      <c r="G17" s="2">
        <v>17293</v>
      </c>
      <c r="H17" s="2">
        <v>17196</v>
      </c>
      <c r="I17" s="2">
        <v>17210</v>
      </c>
      <c r="J17" s="2">
        <v>17240</v>
      </c>
      <c r="K17" s="2">
        <v>17233</v>
      </c>
      <c r="L17" s="2">
        <v>17391</v>
      </c>
      <c r="M17" s="2">
        <v>17407</v>
      </c>
      <c r="N17" s="2">
        <v>18060</v>
      </c>
      <c r="O17" s="2">
        <v>18068</v>
      </c>
      <c r="P17" s="2">
        <v>18091</v>
      </c>
      <c r="Q17" s="2">
        <v>20999</v>
      </c>
      <c r="R17" s="2">
        <v>20999</v>
      </c>
      <c r="S17" s="2">
        <v>21003</v>
      </c>
      <c r="T17" s="2">
        <v>21045</v>
      </c>
      <c r="U17" s="2">
        <v>20986</v>
      </c>
      <c r="V17" s="2">
        <v>20926</v>
      </c>
      <c r="W17" s="2">
        <v>17434</v>
      </c>
      <c r="X17" s="2">
        <v>17432</v>
      </c>
      <c r="Y17" s="2">
        <v>17396</v>
      </c>
      <c r="Z17" s="2">
        <v>17388</v>
      </c>
      <c r="AA17" s="2">
        <v>15443</v>
      </c>
      <c r="AB17" s="2">
        <f t="shared" si="4"/>
        <v>15443</v>
      </c>
      <c r="AC17" s="2">
        <f t="shared" si="4"/>
        <v>15443</v>
      </c>
      <c r="AD17" s="2">
        <f t="shared" si="4"/>
        <v>15443</v>
      </c>
      <c r="AE17" s="2">
        <f t="shared" si="4"/>
        <v>15443</v>
      </c>
      <c r="AF17" s="2">
        <f t="shared" si="4"/>
        <v>15443</v>
      </c>
      <c r="AG17" s="2">
        <f t="shared" si="4"/>
        <v>15443</v>
      </c>
      <c r="AH17" s="2">
        <v>14667</v>
      </c>
      <c r="AI17" s="2">
        <f t="shared" si="4"/>
        <v>14667</v>
      </c>
      <c r="AJ17" s="2">
        <f t="shared" si="4"/>
        <v>14667</v>
      </c>
      <c r="AK17" s="2">
        <f t="shared" si="4"/>
        <v>14667</v>
      </c>
      <c r="AL17" s="2">
        <f t="shared" si="4"/>
        <v>14667</v>
      </c>
      <c r="AM17" s="2">
        <v>18093</v>
      </c>
      <c r="AN17" s="10">
        <v>18093</v>
      </c>
      <c r="AO17" s="10">
        <v>18099</v>
      </c>
      <c r="AP17" s="10">
        <v>17706</v>
      </c>
      <c r="AQ17" s="11">
        <v>18064</v>
      </c>
      <c r="AR17" s="10">
        <v>17807</v>
      </c>
      <c r="AS17" s="10">
        <v>15335</v>
      </c>
      <c r="AT17" s="10">
        <v>15320</v>
      </c>
      <c r="AU17" s="10">
        <v>14565</v>
      </c>
      <c r="AV17" s="10">
        <v>14392</v>
      </c>
      <c r="AW17" s="10">
        <v>14392</v>
      </c>
      <c r="AX17" s="10">
        <v>19584</v>
      </c>
      <c r="AY17" s="12">
        <v>19588</v>
      </c>
      <c r="AZ17" s="2">
        <f t="shared" si="5"/>
        <v>19588</v>
      </c>
      <c r="BA17" s="2">
        <f t="shared" si="5"/>
        <v>19588</v>
      </c>
    </row>
    <row r="18" spans="1:55" s="13" customFormat="1" x14ac:dyDescent="0.25">
      <c r="A18" s="8"/>
      <c r="B18" s="13" t="s">
        <v>65</v>
      </c>
      <c r="C18" s="14">
        <v>13360</v>
      </c>
      <c r="D18" s="14">
        <v>13360</v>
      </c>
      <c r="E18" s="14">
        <v>13447</v>
      </c>
      <c r="F18" s="14">
        <v>12846</v>
      </c>
      <c r="G18" s="14">
        <v>13522</v>
      </c>
      <c r="H18" s="14">
        <v>13464</v>
      </c>
      <c r="I18" s="14">
        <v>13244</v>
      </c>
      <c r="J18" s="14">
        <v>12778</v>
      </c>
      <c r="K18" s="14">
        <v>12107</v>
      </c>
      <c r="L18" s="14">
        <v>12194</v>
      </c>
      <c r="M18" s="14">
        <v>11877</v>
      </c>
      <c r="N18" s="14">
        <v>12446</v>
      </c>
      <c r="O18" s="14">
        <v>12308</v>
      </c>
      <c r="P18" s="14">
        <v>12035</v>
      </c>
      <c r="Q18" s="14">
        <v>11473</v>
      </c>
      <c r="R18" s="14">
        <v>11473</v>
      </c>
      <c r="S18" s="14">
        <v>11854</v>
      </c>
      <c r="T18" s="14">
        <v>11174</v>
      </c>
      <c r="U18" s="14">
        <v>11780</v>
      </c>
      <c r="V18" s="14">
        <v>12123</v>
      </c>
      <c r="W18" s="14">
        <v>11651</v>
      </c>
      <c r="X18" s="14">
        <v>11255</v>
      </c>
      <c r="Y18" s="14">
        <v>10921</v>
      </c>
      <c r="Z18" s="14">
        <v>10954</v>
      </c>
      <c r="AA18" s="14">
        <v>10854</v>
      </c>
      <c r="AB18" s="14">
        <v>10899</v>
      </c>
      <c r="AC18" s="14">
        <v>10899</v>
      </c>
      <c r="AD18" s="14">
        <v>10811</v>
      </c>
      <c r="AE18" s="14">
        <v>15285</v>
      </c>
      <c r="AF18" s="13">
        <v>14193</v>
      </c>
      <c r="AG18" s="13">
        <v>14193</v>
      </c>
      <c r="AH18" s="14">
        <v>13758</v>
      </c>
      <c r="AI18" s="14">
        <v>15052</v>
      </c>
      <c r="AJ18" s="14">
        <v>15773</v>
      </c>
      <c r="AK18" s="15">
        <v>15220</v>
      </c>
      <c r="AL18" s="15">
        <v>17190</v>
      </c>
      <c r="AM18" s="16">
        <v>18016</v>
      </c>
      <c r="AN18" s="16">
        <v>18016</v>
      </c>
      <c r="AO18" s="16">
        <v>17730</v>
      </c>
      <c r="AP18" s="16">
        <v>17447</v>
      </c>
      <c r="AQ18" s="17">
        <v>17857</v>
      </c>
      <c r="AR18" s="16">
        <v>17769</v>
      </c>
      <c r="AS18" s="16">
        <v>15869</v>
      </c>
      <c r="AT18" s="16">
        <v>16083</v>
      </c>
      <c r="AU18" s="16">
        <v>16380</v>
      </c>
      <c r="AV18" s="16">
        <v>16235</v>
      </c>
      <c r="AW18" s="16">
        <v>15669</v>
      </c>
      <c r="AX18" s="16">
        <v>21009</v>
      </c>
      <c r="AY18" s="18">
        <v>21988</v>
      </c>
      <c r="AZ18" s="14">
        <f>+AY18</f>
        <v>21988</v>
      </c>
      <c r="BA18" s="14">
        <f>+AZ18</f>
        <v>21988</v>
      </c>
      <c r="BB18"/>
      <c r="BC18"/>
    </row>
    <row r="19" spans="1:55" x14ac:dyDescent="0.25">
      <c r="A19" s="8" t="s">
        <v>67</v>
      </c>
      <c r="B19" s="20" t="s">
        <v>62</v>
      </c>
      <c r="C19" s="21">
        <f>+C7+C11+C15</f>
        <v>70535</v>
      </c>
      <c r="D19" s="21">
        <f>+D7+D11+D15</f>
        <v>70535</v>
      </c>
      <c r="E19" s="21">
        <f>+E7+E11+E15</f>
        <v>70932</v>
      </c>
      <c r="F19" s="21">
        <f>+F7+F11+F15</f>
        <v>68639</v>
      </c>
      <c r="G19" s="21">
        <f>+G7+G11+G15</f>
        <v>68639</v>
      </c>
      <c r="H19" s="21">
        <f>+H7+H11+H15</f>
        <v>68200</v>
      </c>
      <c r="I19" s="21">
        <f>+I7+I11+I15</f>
        <v>70187</v>
      </c>
      <c r="J19" s="21">
        <f>+J7+J11+J15</f>
        <v>70214</v>
      </c>
      <c r="K19" s="21">
        <f>+K7+K11+K15</f>
        <v>69727</v>
      </c>
      <c r="L19" s="21">
        <f>+L7+L11+L15</f>
        <v>49730</v>
      </c>
      <c r="M19" s="21">
        <f>+M7+M11+M15</f>
        <v>49683</v>
      </c>
      <c r="N19" s="21">
        <f>+N7+N11+N15</f>
        <v>49929</v>
      </c>
      <c r="O19" s="21">
        <f>+O7+O11+O15</f>
        <v>49992</v>
      </c>
      <c r="P19" s="21">
        <f>+P7+P11+P15</f>
        <v>50144</v>
      </c>
      <c r="Q19" s="21">
        <f>+Q7+Q11+Q15</f>
        <v>55082</v>
      </c>
      <c r="R19" s="21">
        <f>+R7+R11+R15</f>
        <v>55082</v>
      </c>
      <c r="S19" s="21">
        <f>+S7+S11+S15</f>
        <v>53282</v>
      </c>
      <c r="T19" s="21">
        <f>+T7+T11+T15</f>
        <v>50106</v>
      </c>
      <c r="U19" s="21">
        <f>+U7+U11+U15</f>
        <v>49987</v>
      </c>
      <c r="V19" s="21">
        <f>+V7+V11+V15</f>
        <v>42676</v>
      </c>
      <c r="W19" s="21">
        <f>+W7+W11+W15</f>
        <v>37806</v>
      </c>
      <c r="X19" s="21">
        <f>+X7+X11+X15</f>
        <v>37797</v>
      </c>
      <c r="Y19" s="21">
        <f>+Y7+Y11+Y15</f>
        <v>41331</v>
      </c>
      <c r="Z19" s="21">
        <f>+Z7+Z11+Z15</f>
        <v>42999</v>
      </c>
      <c r="AA19" s="21">
        <f>+AA7+AA11+AA15</f>
        <v>40603</v>
      </c>
      <c r="AB19" s="21">
        <f>+AB7+AB11+AB15</f>
        <v>40603</v>
      </c>
      <c r="AC19" s="21">
        <f>+AC7+AC11+AC15</f>
        <v>40603</v>
      </c>
      <c r="AD19" s="21">
        <f>+AD7+AD11+AD15</f>
        <v>40603</v>
      </c>
      <c r="AE19" s="21">
        <f>+AE7+AE11+AE15</f>
        <v>40603</v>
      </c>
      <c r="AF19" s="21">
        <f>+AF7+AF11+AF15</f>
        <v>40603</v>
      </c>
      <c r="AG19" s="21">
        <f>+AG7+AG11+AG15</f>
        <v>40603</v>
      </c>
      <c r="AH19" s="21">
        <f>+AH7+AH11+AH15</f>
        <v>24282</v>
      </c>
      <c r="AI19" s="21">
        <f>+AI7+AI11+AI15</f>
        <v>24282</v>
      </c>
      <c r="AJ19" s="21">
        <f>+AJ7+AJ11+AJ15</f>
        <v>24282</v>
      </c>
      <c r="AK19" s="21">
        <f>+AK7+AK11+AK15</f>
        <v>24282</v>
      </c>
      <c r="AL19" s="21">
        <f>+AL7+AL11+AL15</f>
        <v>24282</v>
      </c>
      <c r="AM19" s="21">
        <f>+AM7+AM11+AM15</f>
        <v>28189</v>
      </c>
      <c r="AN19" s="22">
        <f>+AN7+AN11+AN15</f>
        <v>28189</v>
      </c>
      <c r="AO19" s="22">
        <f>+AO7+AO11+AO15</f>
        <v>27903</v>
      </c>
      <c r="AP19" s="22">
        <f>+AP7+AP11+AP15</f>
        <v>24138</v>
      </c>
      <c r="AQ19" s="23">
        <f>+AQ7+AQ11+AQ15</f>
        <v>27589</v>
      </c>
      <c r="AR19" s="22">
        <f>+AR7+AR11+AR15</f>
        <v>23967</v>
      </c>
      <c r="AS19" s="22">
        <f>+AS7+AS11+AS15</f>
        <v>27521</v>
      </c>
      <c r="AT19" s="21">
        <f>+AT7+AT11+AT15</f>
        <v>24172</v>
      </c>
      <c r="AU19" s="22">
        <f>+AU7+AU11+AU15</f>
        <v>24630</v>
      </c>
      <c r="AV19" s="22">
        <f>+AV7+AV11+AV15</f>
        <v>23719</v>
      </c>
      <c r="AW19" s="21">
        <f>+AW7+AW11+AW15</f>
        <v>23401</v>
      </c>
      <c r="AX19" s="21">
        <f>+AX7+AX11+AX15</f>
        <v>22312</v>
      </c>
      <c r="AY19" s="21">
        <f>+AY7+AY11+AY15</f>
        <v>22305</v>
      </c>
      <c r="AZ19" s="21">
        <f>+AZ7+AZ11+AZ15</f>
        <v>22305</v>
      </c>
      <c r="BA19" s="21">
        <f>+BA7+BA11+BA15</f>
        <v>22305</v>
      </c>
    </row>
    <row r="20" spans="1:55" x14ac:dyDescent="0.25">
      <c r="A20" s="8"/>
      <c r="B20" s="20" t="s">
        <v>63</v>
      </c>
      <c r="C20" s="21">
        <f>+C8+C12+C16</f>
        <v>118160</v>
      </c>
      <c r="D20" s="21">
        <f>+D8+D12+D16</f>
        <v>118160</v>
      </c>
      <c r="E20" s="21">
        <f>+E8+E12+E16</f>
        <v>118567</v>
      </c>
      <c r="F20" s="21">
        <f>+F8+F12+F16</f>
        <v>116311</v>
      </c>
      <c r="G20" s="21">
        <f>+G8+G12+G16</f>
        <v>116652</v>
      </c>
      <c r="H20" s="21">
        <f>+H8+H12+H16</f>
        <v>116257</v>
      </c>
      <c r="I20" s="21">
        <f>+I8+I12+I16</f>
        <v>118179</v>
      </c>
      <c r="J20" s="21">
        <f>+J8+J12+J16</f>
        <v>118153</v>
      </c>
      <c r="K20" s="21">
        <f>+K8+K12+K16</f>
        <v>118670</v>
      </c>
      <c r="L20" s="21">
        <f>+L8+L12+L16</f>
        <v>94544</v>
      </c>
      <c r="M20" s="21">
        <f>+M8+M12+M16</f>
        <v>94398</v>
      </c>
      <c r="N20" s="21">
        <f>+N8+N12+N16</f>
        <v>92567</v>
      </c>
      <c r="O20" s="21">
        <f>+O8+O12+O16</f>
        <v>92550</v>
      </c>
      <c r="P20" s="21">
        <f>+P8+P12+P16</f>
        <v>92803</v>
      </c>
      <c r="Q20" s="21">
        <f>+Q8+Q12+Q16</f>
        <v>97698</v>
      </c>
      <c r="R20" s="21">
        <f>+R8+R12+R16</f>
        <v>97698</v>
      </c>
      <c r="S20" s="21">
        <f>+S8+S12+S16</f>
        <v>95891</v>
      </c>
      <c r="T20" s="21">
        <f>+T8+T12+T16</f>
        <v>92899</v>
      </c>
      <c r="U20" s="21">
        <f>+U8+U12+U16</f>
        <v>92760</v>
      </c>
      <c r="V20" s="21">
        <f>+V8+V12+V16</f>
        <v>85609</v>
      </c>
      <c r="W20" s="21">
        <f>+W8+W12+W16</f>
        <v>78876</v>
      </c>
      <c r="X20" s="21">
        <f>+X8+X12+X16</f>
        <v>77515</v>
      </c>
      <c r="Y20" s="21">
        <f>+Y8+Y12+Y16</f>
        <v>79795</v>
      </c>
      <c r="Z20" s="21">
        <f>+Z8+Z12+Z16</f>
        <v>81947</v>
      </c>
      <c r="AA20" s="21">
        <f>+AA8+AA12+AA16</f>
        <v>79415</v>
      </c>
      <c r="AB20" s="21">
        <f>+AB8+AB12+AB16</f>
        <v>79415</v>
      </c>
      <c r="AC20" s="21">
        <f>+AC8+AC12+AC16</f>
        <v>79415</v>
      </c>
      <c r="AD20" s="21">
        <f>+AD8+AD12+AD16</f>
        <v>79415</v>
      </c>
      <c r="AE20" s="21">
        <f>+AE8+AE12+AE16</f>
        <v>79415</v>
      </c>
      <c r="AF20" s="21">
        <f>+AF8+AF12+AF16</f>
        <v>79415</v>
      </c>
      <c r="AG20" s="21">
        <f>+AG8+AG12+AG16</f>
        <v>79415</v>
      </c>
      <c r="AH20" s="21">
        <f>+AH8+AH12+AH16</f>
        <v>62299</v>
      </c>
      <c r="AI20" s="21">
        <f>+AI8+AI12+AI16</f>
        <v>62299</v>
      </c>
      <c r="AJ20" s="21">
        <f>+AJ8+AJ12+AJ16</f>
        <v>62299</v>
      </c>
      <c r="AK20" s="21">
        <f>+AK8+AK12+AK16</f>
        <v>62299</v>
      </c>
      <c r="AL20" s="21">
        <f>+AL8+AL12+AL16</f>
        <v>62299</v>
      </c>
      <c r="AM20" s="21">
        <f>+AM8+AM12+AM16</f>
        <v>66572</v>
      </c>
      <c r="AN20" s="22">
        <f>+AN8+AN12+AN16</f>
        <v>66572</v>
      </c>
      <c r="AO20" s="22">
        <f>+AO8+AO12+AO16</f>
        <v>66303</v>
      </c>
      <c r="AP20" s="22">
        <f>+AP8+AP12+AP16</f>
        <v>61344</v>
      </c>
      <c r="AQ20" s="23">
        <f>+AQ8+AQ12+AQ16</f>
        <v>66049</v>
      </c>
      <c r="AR20" s="22">
        <f>+AR8+AR12+AR16</f>
        <v>61183</v>
      </c>
      <c r="AS20" s="22">
        <f>+AS8+AS12+AS16</f>
        <v>58737</v>
      </c>
      <c r="AT20" s="21">
        <f>+AT8+AT12+AT16</f>
        <v>54750</v>
      </c>
      <c r="AU20" s="22">
        <f>+AU8+AU12+AU16</f>
        <v>55293</v>
      </c>
      <c r="AV20" s="22">
        <f>+AV8+AV12+AV16</f>
        <v>54505</v>
      </c>
      <c r="AW20" s="21">
        <f>+AW8+AW12+AW16</f>
        <v>54176</v>
      </c>
      <c r="AX20" s="21">
        <f>+AX8+AX12+AX16</f>
        <v>47909</v>
      </c>
      <c r="AY20" s="21">
        <f>+AY8+AY12+AY16</f>
        <v>47899</v>
      </c>
      <c r="AZ20" s="21">
        <f>+AZ8+AZ12+AZ16</f>
        <v>47899</v>
      </c>
      <c r="BA20" s="21">
        <f>+BA8+BA12+BA16</f>
        <v>47899</v>
      </c>
    </row>
    <row r="21" spans="1:55" x14ac:dyDescent="0.25">
      <c r="A21" s="8"/>
      <c r="B21" s="20" t="s">
        <v>64</v>
      </c>
      <c r="C21" s="21">
        <f>+C9+C13+C17</f>
        <v>198706</v>
      </c>
      <c r="D21" s="21">
        <f>+D9+D13+D17</f>
        <v>198706</v>
      </c>
      <c r="E21" s="21">
        <f>+E9+E13+E17</f>
        <v>199322</v>
      </c>
      <c r="F21" s="21">
        <f>+F9+F13+F17</f>
        <v>195988</v>
      </c>
      <c r="G21" s="21">
        <f>+G9+G13+G17</f>
        <v>196689</v>
      </c>
      <c r="H21" s="21">
        <f>+H9+H13+H17</f>
        <v>196127</v>
      </c>
      <c r="I21" s="21">
        <f>+I9+I13+I17</f>
        <v>199018</v>
      </c>
      <c r="J21" s="21">
        <f>+J9+J13+J17</f>
        <v>198927</v>
      </c>
      <c r="K21" s="21">
        <f>+K9+K13+K17</f>
        <v>200254</v>
      </c>
      <c r="L21" s="21">
        <f>+L9+L13+L17</f>
        <v>162012</v>
      </c>
      <c r="M21" s="21">
        <f>+M9+M13+M17</f>
        <v>161770</v>
      </c>
      <c r="N21" s="21">
        <f>+N9+N13+N17</f>
        <v>157635</v>
      </c>
      <c r="O21" s="21">
        <f>+O9+O13+O17</f>
        <v>157597</v>
      </c>
      <c r="P21" s="21">
        <f>+P9+P13+P17</f>
        <v>158004</v>
      </c>
      <c r="Q21" s="21">
        <f>+Q9+Q13+Q17</f>
        <v>165488</v>
      </c>
      <c r="R21" s="21">
        <f>+R9+R13+R17</f>
        <v>165488</v>
      </c>
      <c r="S21" s="21">
        <f>+S9+S13+S17</f>
        <v>162742</v>
      </c>
      <c r="T21" s="21">
        <f>+T9+T13+T17</f>
        <v>158442</v>
      </c>
      <c r="U21" s="21">
        <f>+U9+U13+U17</f>
        <v>158130</v>
      </c>
      <c r="V21" s="21">
        <f>+V9+V13+V17</f>
        <v>147581</v>
      </c>
      <c r="W21" s="21">
        <f>+W9+W13+W17</f>
        <v>137380</v>
      </c>
      <c r="X21" s="21">
        <f>+X9+X13+X17</f>
        <v>134677</v>
      </c>
      <c r="Y21" s="21">
        <f>+Y9+Y13+Y17</f>
        <v>138071</v>
      </c>
      <c r="Z21" s="21">
        <f>+Z9+Z13+Z17</f>
        <v>141562</v>
      </c>
      <c r="AA21" s="21">
        <f>+AA9+AA13+AA17</f>
        <v>137702</v>
      </c>
      <c r="AB21" s="21">
        <f>+AB9+AB13+AB17</f>
        <v>137702</v>
      </c>
      <c r="AC21" s="21">
        <f>+AC9+AC13+AC17</f>
        <v>137702</v>
      </c>
      <c r="AD21" s="21">
        <f>+AD9+AD13+AD17</f>
        <v>137702</v>
      </c>
      <c r="AE21" s="21">
        <f>+AE9+AE13+AE17</f>
        <v>137702</v>
      </c>
      <c r="AF21" s="21">
        <f>+AF9+AF13+AF17</f>
        <v>137702</v>
      </c>
      <c r="AG21" s="21">
        <f>+AG9+AG13+AG17</f>
        <v>137702</v>
      </c>
      <c r="AH21" s="21">
        <f>+AH9+AH13+AH17</f>
        <v>110060</v>
      </c>
      <c r="AI21" s="21">
        <f>+AI9+AI13+AI17</f>
        <v>110060</v>
      </c>
      <c r="AJ21" s="21">
        <f>+AJ9+AJ13+AJ17</f>
        <v>110060</v>
      </c>
      <c r="AK21" s="21">
        <f>+AK9+AK13+AK17</f>
        <v>110060</v>
      </c>
      <c r="AL21" s="21">
        <f>+AL9+AL13+AL17</f>
        <v>110060</v>
      </c>
      <c r="AM21" s="21">
        <f>+AM9+AM13+AM17</f>
        <v>115878</v>
      </c>
      <c r="AN21" s="22">
        <f>+AN9+AN13+AN17</f>
        <v>115878</v>
      </c>
      <c r="AO21" s="22">
        <f>+AO9+AO13+AO17</f>
        <v>115486</v>
      </c>
      <c r="AP21" s="22">
        <f>+AP9+AP13+AP17</f>
        <v>107766</v>
      </c>
      <c r="AQ21" s="23">
        <f>+AQ9+AQ13+AQ17</f>
        <v>115228</v>
      </c>
      <c r="AR21" s="22">
        <f>+AR9+AR13+AR17</f>
        <v>107516</v>
      </c>
      <c r="AS21" s="22">
        <f>+AS9+AS13+AS17</f>
        <v>101199</v>
      </c>
      <c r="AT21" s="21">
        <f>+AT9+AT13+AT17</f>
        <v>95058</v>
      </c>
      <c r="AU21" s="22">
        <f>+AU9+AU13+AU17</f>
        <v>95959</v>
      </c>
      <c r="AV21" s="22">
        <f>+AV9+AV13+AV17</f>
        <v>94627</v>
      </c>
      <c r="AW21" s="21">
        <f>+AW9+AW13+AW17</f>
        <v>94104</v>
      </c>
      <c r="AX21" s="21">
        <f>+AX9+AX13+AX17</f>
        <v>81979</v>
      </c>
      <c r="AY21" s="21">
        <f>+AY9+AY13+AY17</f>
        <v>81983</v>
      </c>
      <c r="AZ21" s="21">
        <f>+AZ9+AZ13+AZ17</f>
        <v>81983</v>
      </c>
      <c r="BA21" s="21">
        <f>+BA9+BA13+BA17</f>
        <v>81983</v>
      </c>
    </row>
    <row r="22" spans="1:55" s="13" customFormat="1" x14ac:dyDescent="0.25">
      <c r="A22" s="8"/>
      <c r="B22" s="20" t="s">
        <v>65</v>
      </c>
      <c r="C22" s="21">
        <f>+C10+C14+C18</f>
        <v>111917</v>
      </c>
      <c r="D22" s="21">
        <f>+D10+D14+D18</f>
        <v>111917</v>
      </c>
      <c r="E22" s="21">
        <f>+E10+E14+E18</f>
        <v>144939</v>
      </c>
      <c r="F22" s="21">
        <f>+F10+F14+F18</f>
        <v>144770</v>
      </c>
      <c r="G22" s="21">
        <f>+G10+G14+G18</f>
        <v>142917</v>
      </c>
      <c r="H22" s="21">
        <f>+H10+H14+H18</f>
        <v>137237</v>
      </c>
      <c r="I22" s="21">
        <f>+I10+I14+I18</f>
        <v>131612</v>
      </c>
      <c r="J22" s="21">
        <f>+J10+J14+J18</f>
        <v>133235</v>
      </c>
      <c r="K22" s="21">
        <f>+K10+K14+K18</f>
        <v>96173</v>
      </c>
      <c r="L22" s="21">
        <f>+L10+L14+L18</f>
        <v>75288</v>
      </c>
      <c r="M22" s="21">
        <f>+M10+M14+M18</f>
        <v>73583</v>
      </c>
      <c r="N22" s="21">
        <f>+N10+N14+N18</f>
        <v>73427</v>
      </c>
      <c r="O22" s="21">
        <f>+O10+O14+O18</f>
        <v>72508</v>
      </c>
      <c r="P22" s="21">
        <f>+P10+P14+P18</f>
        <v>70385</v>
      </c>
      <c r="Q22" s="21">
        <f>+Q10+Q14+Q18</f>
        <v>70620</v>
      </c>
      <c r="R22" s="21">
        <f>+R10+R14+R18</f>
        <v>70620</v>
      </c>
      <c r="S22" s="21">
        <f>+S10+S14+S18</f>
        <v>75788</v>
      </c>
      <c r="T22" s="21">
        <f>+T10+T14+T18</f>
        <v>71383</v>
      </c>
      <c r="U22" s="21">
        <f>+U10+U14+U18</f>
        <v>75391</v>
      </c>
      <c r="V22" s="21">
        <f>+V10+V14+V18</f>
        <v>79213</v>
      </c>
      <c r="W22" s="21">
        <f>+W10+W14+W18</f>
        <v>80393</v>
      </c>
      <c r="X22" s="21">
        <f>+X10+X14+X18</f>
        <v>76892</v>
      </c>
      <c r="Y22" s="21">
        <f>+Y10+Y14+Y18</f>
        <v>82818</v>
      </c>
      <c r="Z22" s="21">
        <f>+Z10+Z14+Z18</f>
        <v>80882</v>
      </c>
      <c r="AA22" s="21">
        <f>+AA10+AA14+AA18</f>
        <v>81868</v>
      </c>
      <c r="AB22" s="21">
        <f>+AB10+AB14+AB18</f>
        <v>93488</v>
      </c>
      <c r="AC22" s="21">
        <f>+AC10+AC14+AC18</f>
        <v>94548</v>
      </c>
      <c r="AD22" s="21">
        <f>+AD10+AD14+AC18</f>
        <v>94364</v>
      </c>
      <c r="AE22" s="21">
        <f>+AE10+AE14+AD18</f>
        <v>100387</v>
      </c>
      <c r="AF22" s="21">
        <f>+AF10+AF14+AE18</f>
        <v>105514</v>
      </c>
      <c r="AG22" s="21">
        <f>+AG10+AG14+AF18</f>
        <v>102061</v>
      </c>
      <c r="AH22" s="21">
        <f>+AH10+AH14+AH18</f>
        <v>89642</v>
      </c>
      <c r="AI22" s="21">
        <f>+AI10+AI14+AI18</f>
        <v>86145</v>
      </c>
      <c r="AJ22" s="21">
        <f>+AJ10+AJ14+AJ18</f>
        <v>84537</v>
      </c>
      <c r="AK22" s="21">
        <f>+AK10+AK14+AK18</f>
        <v>93844</v>
      </c>
      <c r="AL22" s="21">
        <f>+AL10+AL14+AL18</f>
        <v>96525</v>
      </c>
      <c r="AM22" s="21">
        <f>+AM10+AM14+AM18</f>
        <v>96142</v>
      </c>
      <c r="AN22" s="22">
        <f>+AN10+AN14+AN18</f>
        <v>96142</v>
      </c>
      <c r="AO22" s="22">
        <f>+AO10+AO14+AO18</f>
        <v>95998</v>
      </c>
      <c r="AP22" s="22">
        <f>+AP10+AP14+AP18</f>
        <v>91312</v>
      </c>
      <c r="AQ22" s="23">
        <f>+AQ10+AQ14+AQ18</f>
        <v>99572</v>
      </c>
      <c r="AR22" s="22">
        <f>+AR10+AR14+AR18</f>
        <v>95032</v>
      </c>
      <c r="AS22" s="22">
        <f>+AS10+AS14+AS18</f>
        <v>95184</v>
      </c>
      <c r="AT22" s="21">
        <f>+AT10+AT14+AT18</f>
        <v>93362</v>
      </c>
      <c r="AU22" s="22">
        <f>+AU10+AU14+AU18</f>
        <v>97384</v>
      </c>
      <c r="AV22" s="22">
        <f>+AV10+AV14+AV18</f>
        <v>101092</v>
      </c>
      <c r="AW22" s="21">
        <f>+AW10+AW14+AW18</f>
        <v>102316</v>
      </c>
      <c r="AX22" s="21">
        <f>+AX10+AX14+AX18</f>
        <v>87195</v>
      </c>
      <c r="AY22" s="21">
        <f>+AY10+AY14+AY18</f>
        <v>88174</v>
      </c>
      <c r="AZ22" s="21">
        <f>+AZ10+AZ14+AZ18</f>
        <v>88174</v>
      </c>
      <c r="BA22" s="21">
        <f>+BA10+BA14+BA18</f>
        <v>88174</v>
      </c>
    </row>
    <row r="23" spans="1:55" x14ac:dyDescent="0.25">
      <c r="A23" s="8" t="s">
        <v>68</v>
      </c>
      <c r="B23" t="s">
        <v>62</v>
      </c>
      <c r="C23" s="2">
        <v>20196</v>
      </c>
      <c r="D23" s="2">
        <v>20196</v>
      </c>
      <c r="E23" s="2">
        <v>20144</v>
      </c>
      <c r="F23" s="2">
        <v>20030</v>
      </c>
      <c r="G23" s="2">
        <v>20030</v>
      </c>
      <c r="H23" s="2">
        <v>19928</v>
      </c>
      <c r="I23" s="2">
        <v>20090</v>
      </c>
      <c r="J23" s="2">
        <v>20087</v>
      </c>
      <c r="K23" s="2">
        <v>20085</v>
      </c>
      <c r="L23" s="2">
        <v>20223</v>
      </c>
      <c r="M23" s="2">
        <v>20234</v>
      </c>
      <c r="N23" s="2">
        <v>20271</v>
      </c>
      <c r="O23" s="2">
        <v>20498</v>
      </c>
      <c r="P23" s="24">
        <v>20500</v>
      </c>
      <c r="Q23" s="2">
        <v>20500</v>
      </c>
      <c r="R23" s="2">
        <v>21699</v>
      </c>
      <c r="S23" s="2">
        <v>21654</v>
      </c>
      <c r="T23" s="2">
        <v>21769</v>
      </c>
      <c r="U23" s="2">
        <v>21687</v>
      </c>
      <c r="V23" s="2">
        <v>21633</v>
      </c>
      <c r="W23" s="2">
        <v>21633</v>
      </c>
      <c r="X23" s="2">
        <v>20455</v>
      </c>
      <c r="Y23" s="2">
        <v>20455</v>
      </c>
      <c r="Z23" s="2">
        <v>20442</v>
      </c>
      <c r="AA23" s="2">
        <f>+Z23</f>
        <v>20442</v>
      </c>
      <c r="AB23" s="2">
        <f t="shared" ref="AB23:AZ25" si="6">+AA23</f>
        <v>20442</v>
      </c>
      <c r="AC23" s="2">
        <f t="shared" si="6"/>
        <v>20442</v>
      </c>
      <c r="AD23" s="2">
        <f t="shared" si="6"/>
        <v>20442</v>
      </c>
      <c r="AE23" s="2">
        <f t="shared" si="6"/>
        <v>20442</v>
      </c>
      <c r="AF23" s="2">
        <f t="shared" si="6"/>
        <v>20442</v>
      </c>
      <c r="AG23" s="9">
        <f t="shared" si="6"/>
        <v>20442</v>
      </c>
      <c r="AH23" s="2">
        <v>21183</v>
      </c>
      <c r="AI23" s="2">
        <f t="shared" si="6"/>
        <v>21183</v>
      </c>
      <c r="AJ23" s="2">
        <f t="shared" si="6"/>
        <v>21183</v>
      </c>
      <c r="AK23" s="2">
        <f t="shared" si="6"/>
        <v>21183</v>
      </c>
      <c r="AL23" s="2">
        <f t="shared" si="6"/>
        <v>21183</v>
      </c>
      <c r="AM23" s="2">
        <f t="shared" si="6"/>
        <v>21183</v>
      </c>
      <c r="AN23" s="10">
        <v>21012</v>
      </c>
      <c r="AO23" s="10">
        <v>21025</v>
      </c>
      <c r="AP23" s="10">
        <v>21010</v>
      </c>
      <c r="AQ23" s="11">
        <v>20991</v>
      </c>
      <c r="AR23" s="10">
        <v>21004</v>
      </c>
      <c r="AS23" s="10">
        <v>21008</v>
      </c>
      <c r="AT23" s="10">
        <v>21021</v>
      </c>
      <c r="AU23" s="10">
        <v>21056</v>
      </c>
      <c r="AV23" s="10">
        <v>21051</v>
      </c>
      <c r="AW23" s="10">
        <v>21066</v>
      </c>
      <c r="AX23" s="10">
        <v>21076</v>
      </c>
      <c r="AY23" s="12">
        <v>21076</v>
      </c>
      <c r="AZ23" s="2">
        <f t="shared" si="6"/>
        <v>21076</v>
      </c>
      <c r="BA23" s="2">
        <f>+AZ23</f>
        <v>21076</v>
      </c>
    </row>
    <row r="24" spans="1:55" x14ac:dyDescent="0.25">
      <c r="A24" s="8"/>
      <c r="B24" t="s">
        <v>63</v>
      </c>
      <c r="C24" s="2">
        <v>33440</v>
      </c>
      <c r="D24" s="2">
        <v>33440</v>
      </c>
      <c r="E24" s="2">
        <v>33388</v>
      </c>
      <c r="F24" s="2">
        <v>33274</v>
      </c>
      <c r="G24" s="2">
        <v>33274</v>
      </c>
      <c r="H24" s="2">
        <v>33172</v>
      </c>
      <c r="I24" s="2">
        <v>33334</v>
      </c>
      <c r="J24" s="2">
        <v>33331</v>
      </c>
      <c r="K24" s="2">
        <v>33329</v>
      </c>
      <c r="L24" s="2">
        <v>33467</v>
      </c>
      <c r="M24" s="2">
        <v>33478</v>
      </c>
      <c r="N24" s="2">
        <v>33515</v>
      </c>
      <c r="O24" s="2">
        <v>33742</v>
      </c>
      <c r="P24" s="2">
        <v>34221</v>
      </c>
      <c r="Q24" s="2">
        <v>34221</v>
      </c>
      <c r="R24" s="2">
        <v>35420</v>
      </c>
      <c r="S24" s="2">
        <v>35375</v>
      </c>
      <c r="T24" s="2">
        <v>35490</v>
      </c>
      <c r="U24" s="2">
        <v>35408</v>
      </c>
      <c r="V24" s="2">
        <v>35354</v>
      </c>
      <c r="W24" s="2">
        <v>35354</v>
      </c>
      <c r="X24" s="2">
        <v>33699</v>
      </c>
      <c r="Y24" s="2">
        <v>33699</v>
      </c>
      <c r="Z24" s="2">
        <v>33686</v>
      </c>
      <c r="AA24" s="2">
        <f>+Z24</f>
        <v>33686</v>
      </c>
      <c r="AB24" s="2">
        <f t="shared" si="6"/>
        <v>33686</v>
      </c>
      <c r="AC24" s="2">
        <f t="shared" si="6"/>
        <v>33686</v>
      </c>
      <c r="AD24" s="2">
        <f t="shared" si="6"/>
        <v>33686</v>
      </c>
      <c r="AE24" s="2">
        <f t="shared" si="6"/>
        <v>33686</v>
      </c>
      <c r="AF24" s="2">
        <f t="shared" si="6"/>
        <v>33686</v>
      </c>
      <c r="AG24" s="9">
        <f t="shared" si="6"/>
        <v>33686</v>
      </c>
      <c r="AH24" s="2">
        <v>34906</v>
      </c>
      <c r="AI24" s="2">
        <f t="shared" si="6"/>
        <v>34906</v>
      </c>
      <c r="AJ24" s="2">
        <f t="shared" si="6"/>
        <v>34906</v>
      </c>
      <c r="AK24" s="2">
        <f t="shared" si="6"/>
        <v>34906</v>
      </c>
      <c r="AL24" s="2">
        <f t="shared" si="6"/>
        <v>34906</v>
      </c>
      <c r="AM24" s="2">
        <f t="shared" si="6"/>
        <v>34906</v>
      </c>
      <c r="AN24" s="10">
        <v>34738</v>
      </c>
      <c r="AO24" s="10">
        <v>34751</v>
      </c>
      <c r="AP24" s="10">
        <v>34753</v>
      </c>
      <c r="AQ24" s="11">
        <v>34729</v>
      </c>
      <c r="AR24" s="10">
        <v>33704</v>
      </c>
      <c r="AS24" s="10">
        <v>34743</v>
      </c>
      <c r="AT24" s="10">
        <v>33719</v>
      </c>
      <c r="AU24" s="10">
        <v>33752</v>
      </c>
      <c r="AV24" s="10">
        <v>33746</v>
      </c>
      <c r="AW24" s="10">
        <v>33761</v>
      </c>
      <c r="AX24" s="10">
        <v>33765</v>
      </c>
      <c r="AY24" s="12">
        <v>33766</v>
      </c>
      <c r="AZ24" s="2">
        <f t="shared" si="6"/>
        <v>33766</v>
      </c>
      <c r="BA24" s="2">
        <f>+AZ24</f>
        <v>33766</v>
      </c>
    </row>
    <row r="25" spans="1:55" x14ac:dyDescent="0.25">
      <c r="A25" s="8"/>
      <c r="B25" t="s">
        <v>64</v>
      </c>
      <c r="C25" s="2">
        <v>56634</v>
      </c>
      <c r="D25" s="2">
        <v>56634</v>
      </c>
      <c r="E25" s="2">
        <v>56558</v>
      </c>
      <c r="F25" s="2">
        <v>56385</v>
      </c>
      <c r="G25" s="2">
        <v>56385</v>
      </c>
      <c r="H25" s="2">
        <v>56230</v>
      </c>
      <c r="I25" s="2">
        <v>56473</v>
      </c>
      <c r="J25" s="2">
        <v>56469</v>
      </c>
      <c r="K25" s="2">
        <v>56465</v>
      </c>
      <c r="L25" s="2">
        <v>56673</v>
      </c>
      <c r="M25" s="2">
        <v>56690</v>
      </c>
      <c r="N25" s="2">
        <v>56744</v>
      </c>
      <c r="O25" s="2">
        <v>57086</v>
      </c>
      <c r="P25" s="2">
        <v>57568</v>
      </c>
      <c r="Q25" s="2">
        <v>57568</v>
      </c>
      <c r="R25" s="2">
        <v>59501</v>
      </c>
      <c r="S25" s="2">
        <v>59435</v>
      </c>
      <c r="T25" s="2">
        <v>59607</v>
      </c>
      <c r="U25" s="2">
        <v>59486</v>
      </c>
      <c r="V25" s="2">
        <v>59404</v>
      </c>
      <c r="W25" s="2">
        <v>59404</v>
      </c>
      <c r="X25" s="2">
        <v>57026</v>
      </c>
      <c r="Y25" s="2">
        <v>57026</v>
      </c>
      <c r="Z25" s="2">
        <v>57007</v>
      </c>
      <c r="AA25" s="2">
        <f>+Z25</f>
        <v>57007</v>
      </c>
      <c r="AB25" s="2">
        <f t="shared" si="6"/>
        <v>57007</v>
      </c>
      <c r="AC25" s="2">
        <f t="shared" si="6"/>
        <v>57007</v>
      </c>
      <c r="AD25" s="2">
        <f t="shared" si="6"/>
        <v>57007</v>
      </c>
      <c r="AE25" s="2">
        <f t="shared" si="6"/>
        <v>57007</v>
      </c>
      <c r="AF25" s="2">
        <f t="shared" si="6"/>
        <v>57007</v>
      </c>
      <c r="AG25" s="9">
        <f t="shared" si="6"/>
        <v>57007</v>
      </c>
      <c r="AH25" s="2">
        <v>58364</v>
      </c>
      <c r="AI25" s="2">
        <f t="shared" si="6"/>
        <v>58364</v>
      </c>
      <c r="AJ25" s="2">
        <f t="shared" si="6"/>
        <v>58364</v>
      </c>
      <c r="AK25" s="2">
        <f t="shared" si="6"/>
        <v>58364</v>
      </c>
      <c r="AL25" s="2">
        <f t="shared" si="6"/>
        <v>58364</v>
      </c>
      <c r="AM25" s="2">
        <f t="shared" si="6"/>
        <v>58364</v>
      </c>
      <c r="AN25" s="10">
        <v>58119</v>
      </c>
      <c r="AO25" s="10">
        <v>58139</v>
      </c>
      <c r="AP25" s="10">
        <v>58185</v>
      </c>
      <c r="AQ25" s="11">
        <v>58151</v>
      </c>
      <c r="AR25" s="10">
        <v>56339</v>
      </c>
      <c r="AS25" s="10">
        <v>58166</v>
      </c>
      <c r="AT25" s="10">
        <v>56359</v>
      </c>
      <c r="AU25" s="10">
        <v>56408</v>
      </c>
      <c r="AV25" s="10">
        <v>56400</v>
      </c>
      <c r="AW25" s="10">
        <v>56422</v>
      </c>
      <c r="AX25" s="10">
        <v>56415</v>
      </c>
      <c r="AY25" s="12">
        <v>56415</v>
      </c>
      <c r="AZ25" s="2">
        <f t="shared" si="6"/>
        <v>56415</v>
      </c>
      <c r="BA25" s="2">
        <f>+AZ25</f>
        <v>56415</v>
      </c>
    </row>
    <row r="26" spans="1:55" s="13" customFormat="1" x14ac:dyDescent="0.25">
      <c r="A26" s="8"/>
      <c r="B26" s="13" t="s">
        <v>65</v>
      </c>
      <c r="C26" s="14">
        <v>29533</v>
      </c>
      <c r="D26" s="14">
        <v>29533</v>
      </c>
      <c r="E26" s="14">
        <v>29354</v>
      </c>
      <c r="F26" s="14">
        <v>30982</v>
      </c>
      <c r="G26" s="14">
        <v>29770</v>
      </c>
      <c r="H26" s="14">
        <v>27488</v>
      </c>
      <c r="I26" s="14">
        <v>26882</v>
      </c>
      <c r="J26" s="14">
        <v>28794</v>
      </c>
      <c r="K26" s="14">
        <v>28969</v>
      </c>
      <c r="L26" s="14">
        <v>28616</v>
      </c>
      <c r="M26" s="14">
        <v>29213</v>
      </c>
      <c r="N26" s="14">
        <v>32087</v>
      </c>
      <c r="O26" s="14">
        <v>29262</v>
      </c>
      <c r="P26" s="14">
        <v>30318</v>
      </c>
      <c r="Q26" s="14">
        <v>30318</v>
      </c>
      <c r="R26" s="14">
        <v>32201</v>
      </c>
      <c r="S26" s="14">
        <v>33019</v>
      </c>
      <c r="T26" s="14">
        <v>31629</v>
      </c>
      <c r="U26" s="14">
        <v>31239</v>
      </c>
      <c r="V26" s="14">
        <v>36575</v>
      </c>
      <c r="W26" s="14">
        <v>36575</v>
      </c>
      <c r="X26" s="14">
        <v>36691</v>
      </c>
      <c r="Y26" s="14">
        <v>37041</v>
      </c>
      <c r="Z26" s="14">
        <v>38172</v>
      </c>
      <c r="AA26" s="14">
        <v>38357</v>
      </c>
      <c r="AB26" s="14">
        <v>43231</v>
      </c>
      <c r="AC26" s="14">
        <v>43231</v>
      </c>
      <c r="AD26" s="14">
        <v>47877</v>
      </c>
      <c r="AE26" s="14">
        <v>46908</v>
      </c>
      <c r="AF26" s="14">
        <v>45912</v>
      </c>
      <c r="AG26" s="9"/>
      <c r="AH26" s="14">
        <v>43760</v>
      </c>
      <c r="AI26" s="14">
        <v>44954</v>
      </c>
      <c r="AJ26" s="14">
        <v>45474</v>
      </c>
      <c r="AK26" s="15">
        <v>47944</v>
      </c>
      <c r="AL26" s="16">
        <v>47428</v>
      </c>
      <c r="AM26" s="14">
        <v>47703</v>
      </c>
      <c r="AN26" s="16">
        <v>47703</v>
      </c>
      <c r="AO26" s="16">
        <v>47433</v>
      </c>
      <c r="AP26" s="16">
        <v>47177</v>
      </c>
      <c r="AQ26" s="16">
        <v>49063</v>
      </c>
      <c r="AR26" s="16">
        <v>44261</v>
      </c>
      <c r="AS26" s="16">
        <v>48375</v>
      </c>
      <c r="AT26" s="16">
        <v>44589</v>
      </c>
      <c r="AU26" s="16">
        <v>40654</v>
      </c>
      <c r="AV26" s="16">
        <v>39827</v>
      </c>
      <c r="AW26" s="16">
        <v>38289</v>
      </c>
      <c r="AX26" s="16">
        <v>37933</v>
      </c>
      <c r="AY26" s="18">
        <v>38017</v>
      </c>
      <c r="AZ26" s="14">
        <f>AY26</f>
        <v>38017</v>
      </c>
      <c r="BA26" s="14">
        <f>AZ26</f>
        <v>38017</v>
      </c>
    </row>
    <row r="27" spans="1:55" x14ac:dyDescent="0.25">
      <c r="A27" s="8" t="s">
        <v>69</v>
      </c>
      <c r="B27" t="s">
        <v>62</v>
      </c>
      <c r="C27" s="2">
        <f t="shared" ref="C27:AF27" si="7">+C19+C25</f>
        <v>127169</v>
      </c>
      <c r="D27" s="2">
        <f t="shared" si="7"/>
        <v>127169</v>
      </c>
      <c r="E27" s="2">
        <f t="shared" si="7"/>
        <v>127490</v>
      </c>
      <c r="F27" s="2">
        <f t="shared" si="7"/>
        <v>125024</v>
      </c>
      <c r="G27" s="2">
        <f t="shared" si="7"/>
        <v>125024</v>
      </c>
      <c r="H27" s="2">
        <f t="shared" si="7"/>
        <v>124430</v>
      </c>
      <c r="I27" s="2">
        <f t="shared" si="7"/>
        <v>126660</v>
      </c>
      <c r="J27" s="2">
        <f t="shared" si="7"/>
        <v>126683</v>
      </c>
      <c r="K27" s="2">
        <f t="shared" si="7"/>
        <v>126192</v>
      </c>
      <c r="L27" s="2">
        <f t="shared" si="7"/>
        <v>106403</v>
      </c>
      <c r="M27" s="2">
        <f t="shared" si="7"/>
        <v>106373</v>
      </c>
      <c r="N27" s="2">
        <f t="shared" si="7"/>
        <v>106673</v>
      </c>
      <c r="O27" s="2">
        <f t="shared" si="7"/>
        <v>107078</v>
      </c>
      <c r="P27" s="24">
        <f t="shared" si="7"/>
        <v>107712</v>
      </c>
      <c r="Q27" s="2">
        <f t="shared" si="7"/>
        <v>112650</v>
      </c>
      <c r="R27" s="2">
        <f t="shared" si="7"/>
        <v>114583</v>
      </c>
      <c r="S27" s="2">
        <f t="shared" si="7"/>
        <v>112717</v>
      </c>
      <c r="T27" s="2">
        <f t="shared" si="7"/>
        <v>109713</v>
      </c>
      <c r="U27" s="2">
        <f t="shared" si="7"/>
        <v>109473</v>
      </c>
      <c r="V27" s="2">
        <f t="shared" si="7"/>
        <v>102080</v>
      </c>
      <c r="W27" s="2">
        <f t="shared" si="7"/>
        <v>97210</v>
      </c>
      <c r="X27" s="2">
        <f t="shared" si="7"/>
        <v>94823</v>
      </c>
      <c r="Y27" s="2">
        <f t="shared" si="7"/>
        <v>98357</v>
      </c>
      <c r="Z27" s="2">
        <f t="shared" si="7"/>
        <v>100006</v>
      </c>
      <c r="AA27" s="2">
        <f t="shared" si="7"/>
        <v>97610</v>
      </c>
      <c r="AB27" s="2">
        <f t="shared" si="7"/>
        <v>97610</v>
      </c>
      <c r="AC27" s="2">
        <f t="shared" si="7"/>
        <v>97610</v>
      </c>
      <c r="AD27" s="2">
        <f t="shared" si="7"/>
        <v>97610</v>
      </c>
      <c r="AE27" s="2">
        <f t="shared" si="7"/>
        <v>97610</v>
      </c>
      <c r="AF27" s="2">
        <f t="shared" si="7"/>
        <v>97610</v>
      </c>
      <c r="AG27" s="9"/>
      <c r="AH27" s="2">
        <f t="shared" ref="AH27:BA27" si="8">+AH19+AH25</f>
        <v>82646</v>
      </c>
      <c r="AI27" s="2">
        <f t="shared" si="8"/>
        <v>82646</v>
      </c>
      <c r="AJ27" s="2">
        <f t="shared" si="8"/>
        <v>82646</v>
      </c>
      <c r="AK27" s="2">
        <f t="shared" si="8"/>
        <v>82646</v>
      </c>
      <c r="AL27" s="2">
        <f t="shared" si="8"/>
        <v>82646</v>
      </c>
      <c r="AM27" s="2">
        <f t="shared" si="8"/>
        <v>86553</v>
      </c>
      <c r="AN27" s="2">
        <f t="shared" si="8"/>
        <v>86308</v>
      </c>
      <c r="AO27" s="2">
        <f t="shared" si="8"/>
        <v>86042</v>
      </c>
      <c r="AP27" s="2">
        <f t="shared" si="8"/>
        <v>82323</v>
      </c>
      <c r="AQ27" s="11">
        <f t="shared" si="8"/>
        <v>85740</v>
      </c>
      <c r="AR27" s="10">
        <f t="shared" si="8"/>
        <v>80306</v>
      </c>
      <c r="AS27" s="10">
        <f t="shared" si="8"/>
        <v>85687</v>
      </c>
      <c r="AT27" s="2">
        <f t="shared" si="8"/>
        <v>80531</v>
      </c>
      <c r="AU27" s="2">
        <f t="shared" si="8"/>
        <v>81038</v>
      </c>
      <c r="AV27" s="2">
        <f t="shared" si="8"/>
        <v>80119</v>
      </c>
      <c r="AW27" s="2">
        <f t="shared" si="8"/>
        <v>79823</v>
      </c>
      <c r="AX27" s="2">
        <f t="shared" si="8"/>
        <v>78727</v>
      </c>
      <c r="AY27" s="2">
        <f t="shared" si="8"/>
        <v>78720</v>
      </c>
      <c r="AZ27" s="2">
        <f t="shared" si="8"/>
        <v>78720</v>
      </c>
      <c r="BA27" s="2">
        <f t="shared" si="8"/>
        <v>78720</v>
      </c>
    </row>
    <row r="28" spans="1:55" x14ac:dyDescent="0.25">
      <c r="A28" s="8"/>
      <c r="B28" t="s">
        <v>63</v>
      </c>
      <c r="C28" s="2">
        <f t="shared" ref="C28:AF28" si="9">+C20+C23</f>
        <v>138356</v>
      </c>
      <c r="D28" s="2">
        <f t="shared" si="9"/>
        <v>138356</v>
      </c>
      <c r="E28" s="2">
        <f t="shared" si="9"/>
        <v>138711</v>
      </c>
      <c r="F28" s="2">
        <f t="shared" si="9"/>
        <v>136341</v>
      </c>
      <c r="G28" s="2">
        <f t="shared" si="9"/>
        <v>136682</v>
      </c>
      <c r="H28" s="2">
        <f t="shared" si="9"/>
        <v>136185</v>
      </c>
      <c r="I28" s="2">
        <f t="shared" si="9"/>
        <v>138269</v>
      </c>
      <c r="J28" s="2">
        <f t="shared" si="9"/>
        <v>138240</v>
      </c>
      <c r="K28" s="2">
        <f t="shared" si="9"/>
        <v>138755</v>
      </c>
      <c r="L28" s="2">
        <f t="shared" si="9"/>
        <v>114767</v>
      </c>
      <c r="M28" s="2">
        <f t="shared" si="9"/>
        <v>114632</v>
      </c>
      <c r="N28" s="2">
        <f t="shared" si="9"/>
        <v>112838</v>
      </c>
      <c r="O28" s="2">
        <f t="shared" si="9"/>
        <v>113048</v>
      </c>
      <c r="P28" s="2">
        <f t="shared" si="9"/>
        <v>113303</v>
      </c>
      <c r="Q28" s="2">
        <f t="shared" si="9"/>
        <v>118198</v>
      </c>
      <c r="R28" s="2">
        <f t="shared" si="9"/>
        <v>119397</v>
      </c>
      <c r="S28" s="2">
        <f t="shared" si="9"/>
        <v>117545</v>
      </c>
      <c r="T28" s="2">
        <f t="shared" si="9"/>
        <v>114668</v>
      </c>
      <c r="U28" s="2">
        <f t="shared" si="9"/>
        <v>114447</v>
      </c>
      <c r="V28" s="2">
        <f t="shared" si="9"/>
        <v>107242</v>
      </c>
      <c r="W28" s="2">
        <f t="shared" si="9"/>
        <v>100509</v>
      </c>
      <c r="X28" s="2">
        <f t="shared" si="9"/>
        <v>97970</v>
      </c>
      <c r="Y28" s="2">
        <f t="shared" si="9"/>
        <v>100250</v>
      </c>
      <c r="Z28" s="2">
        <f t="shared" si="9"/>
        <v>102389</v>
      </c>
      <c r="AA28" s="2">
        <f t="shared" si="9"/>
        <v>99857</v>
      </c>
      <c r="AB28" s="2">
        <f t="shared" si="9"/>
        <v>99857</v>
      </c>
      <c r="AC28" s="2">
        <f t="shared" si="9"/>
        <v>99857</v>
      </c>
      <c r="AD28" s="2">
        <f t="shared" si="9"/>
        <v>99857</v>
      </c>
      <c r="AE28" s="2">
        <f t="shared" si="9"/>
        <v>99857</v>
      </c>
      <c r="AF28" s="2">
        <f t="shared" si="9"/>
        <v>99857</v>
      </c>
      <c r="AG28" s="9"/>
      <c r="AH28" s="2">
        <f t="shared" ref="AH28:BA28" si="10">+AH20+AH23</f>
        <v>83482</v>
      </c>
      <c r="AI28" s="2">
        <f t="shared" si="10"/>
        <v>83482</v>
      </c>
      <c r="AJ28" s="2">
        <f t="shared" si="10"/>
        <v>83482</v>
      </c>
      <c r="AK28" s="2">
        <f t="shared" si="10"/>
        <v>83482</v>
      </c>
      <c r="AL28" s="2">
        <f t="shared" si="10"/>
        <v>83482</v>
      </c>
      <c r="AM28" s="2">
        <f t="shared" si="10"/>
        <v>87755</v>
      </c>
      <c r="AN28" s="2">
        <f t="shared" si="10"/>
        <v>87584</v>
      </c>
      <c r="AO28" s="2">
        <f t="shared" si="10"/>
        <v>87328</v>
      </c>
      <c r="AP28" s="2">
        <f t="shared" si="10"/>
        <v>82354</v>
      </c>
      <c r="AQ28" s="11">
        <f t="shared" si="10"/>
        <v>87040</v>
      </c>
      <c r="AR28" s="10">
        <f t="shared" si="10"/>
        <v>82187</v>
      </c>
      <c r="AS28" s="10">
        <f t="shared" si="10"/>
        <v>79745</v>
      </c>
      <c r="AT28" s="2">
        <f t="shared" si="10"/>
        <v>75771</v>
      </c>
      <c r="AU28" s="2">
        <f t="shared" si="10"/>
        <v>76349</v>
      </c>
      <c r="AV28" s="2">
        <f t="shared" si="10"/>
        <v>75556</v>
      </c>
      <c r="AW28" s="2">
        <f t="shared" si="10"/>
        <v>75242</v>
      </c>
      <c r="AX28" s="2">
        <f t="shared" si="10"/>
        <v>68985</v>
      </c>
      <c r="AY28" s="2">
        <f t="shared" si="10"/>
        <v>68975</v>
      </c>
      <c r="AZ28" s="2">
        <f t="shared" si="10"/>
        <v>68975</v>
      </c>
      <c r="BA28" s="2">
        <f t="shared" si="10"/>
        <v>68975</v>
      </c>
    </row>
    <row r="29" spans="1:55" x14ac:dyDescent="0.25">
      <c r="A29" s="8"/>
      <c r="B29" t="s">
        <v>64</v>
      </c>
      <c r="C29" s="2">
        <f t="shared" ref="C29:AF29" si="11">+C21+C30</f>
        <v>344063</v>
      </c>
      <c r="D29" s="2">
        <f t="shared" si="11"/>
        <v>344063</v>
      </c>
      <c r="E29" s="2">
        <f t="shared" si="11"/>
        <v>377649</v>
      </c>
      <c r="F29" s="2">
        <f t="shared" si="11"/>
        <v>374032</v>
      </c>
      <c r="G29" s="2">
        <f t="shared" si="11"/>
        <v>372880</v>
      </c>
      <c r="H29" s="2">
        <f t="shared" si="11"/>
        <v>366536</v>
      </c>
      <c r="I29" s="2">
        <f t="shared" si="11"/>
        <v>363964</v>
      </c>
      <c r="J29" s="2">
        <f t="shared" si="11"/>
        <v>365493</v>
      </c>
      <c r="K29" s="2">
        <f t="shared" si="11"/>
        <v>329756</v>
      </c>
      <c r="L29" s="2">
        <f t="shared" si="11"/>
        <v>270767</v>
      </c>
      <c r="M29" s="2">
        <f t="shared" si="11"/>
        <v>268831</v>
      </c>
      <c r="N29" s="2">
        <f t="shared" si="11"/>
        <v>264577</v>
      </c>
      <c r="O29" s="2">
        <f t="shared" si="11"/>
        <v>263847</v>
      </c>
      <c r="P29" s="2">
        <f t="shared" si="11"/>
        <v>262610</v>
      </c>
      <c r="Q29" s="2">
        <f t="shared" si="11"/>
        <v>270329</v>
      </c>
      <c r="R29" s="2">
        <f t="shared" si="11"/>
        <v>271528</v>
      </c>
      <c r="S29" s="2">
        <f t="shared" si="11"/>
        <v>273905</v>
      </c>
      <c r="T29" s="2">
        <f t="shared" si="11"/>
        <v>265315</v>
      </c>
      <c r="U29" s="2">
        <f t="shared" si="11"/>
        <v>268929</v>
      </c>
      <c r="V29" s="2">
        <f t="shared" si="11"/>
        <v>262148</v>
      </c>
      <c r="W29" s="2">
        <f t="shared" si="11"/>
        <v>253127</v>
      </c>
      <c r="X29" s="2">
        <f t="shared" si="11"/>
        <v>245268</v>
      </c>
      <c r="Y29" s="2">
        <f t="shared" si="11"/>
        <v>254588</v>
      </c>
      <c r="Z29" s="2">
        <f t="shared" si="11"/>
        <v>256130</v>
      </c>
      <c r="AA29" s="2">
        <f t="shared" si="11"/>
        <v>253256</v>
      </c>
      <c r="AB29" s="2">
        <f t="shared" si="11"/>
        <v>264876</v>
      </c>
      <c r="AC29" s="2">
        <f t="shared" si="11"/>
        <v>265936</v>
      </c>
      <c r="AD29" s="2">
        <f t="shared" si="11"/>
        <v>265752</v>
      </c>
      <c r="AE29" s="2">
        <f t="shared" si="11"/>
        <v>271775</v>
      </c>
      <c r="AF29" s="2">
        <f t="shared" si="11"/>
        <v>276902</v>
      </c>
      <c r="AG29" s="9"/>
      <c r="AH29" s="2">
        <f t="shared" ref="AH29:BA29" si="12">+AH21+AH30</f>
        <v>234608</v>
      </c>
      <c r="AI29" s="2">
        <f t="shared" si="12"/>
        <v>231111</v>
      </c>
      <c r="AJ29" s="2">
        <f t="shared" si="12"/>
        <v>229503</v>
      </c>
      <c r="AK29" s="2">
        <f t="shared" si="12"/>
        <v>238810</v>
      </c>
      <c r="AL29" s="2">
        <f t="shared" si="12"/>
        <v>241491</v>
      </c>
      <c r="AM29" s="2">
        <f t="shared" si="12"/>
        <v>246926</v>
      </c>
      <c r="AN29" s="2">
        <f t="shared" si="12"/>
        <v>246758</v>
      </c>
      <c r="AO29" s="2">
        <f t="shared" si="12"/>
        <v>246235</v>
      </c>
      <c r="AP29" s="2">
        <f t="shared" si="12"/>
        <v>233831</v>
      </c>
      <c r="AQ29" s="2">
        <f t="shared" si="12"/>
        <v>249529</v>
      </c>
      <c r="AR29" s="10">
        <f t="shared" si="12"/>
        <v>236252</v>
      </c>
      <c r="AS29" s="10">
        <f t="shared" si="12"/>
        <v>231126</v>
      </c>
      <c r="AT29" s="2">
        <f t="shared" si="12"/>
        <v>222139</v>
      </c>
      <c r="AU29" s="2">
        <f t="shared" si="12"/>
        <v>227095</v>
      </c>
      <c r="AV29" s="2">
        <f t="shared" si="12"/>
        <v>229465</v>
      </c>
      <c r="AW29" s="2">
        <f t="shared" si="12"/>
        <v>230181</v>
      </c>
      <c r="AX29" s="2">
        <f t="shared" si="12"/>
        <v>202939</v>
      </c>
      <c r="AY29" s="2">
        <f t="shared" si="12"/>
        <v>203923</v>
      </c>
      <c r="AZ29" s="2">
        <f t="shared" si="12"/>
        <v>203923</v>
      </c>
      <c r="BA29" s="2">
        <f t="shared" si="12"/>
        <v>203923</v>
      </c>
    </row>
    <row r="30" spans="1:55" s="13" customFormat="1" x14ac:dyDescent="0.25">
      <c r="A30" s="8"/>
      <c r="B30" s="13" t="s">
        <v>65</v>
      </c>
      <c r="C30" s="14">
        <f t="shared" ref="C30:AF30" si="13">+C22+C24</f>
        <v>145357</v>
      </c>
      <c r="D30" s="14">
        <f t="shared" si="13"/>
        <v>145357</v>
      </c>
      <c r="E30" s="14">
        <f t="shared" si="13"/>
        <v>178327</v>
      </c>
      <c r="F30" s="14">
        <f t="shared" si="13"/>
        <v>178044</v>
      </c>
      <c r="G30" s="14">
        <f t="shared" si="13"/>
        <v>176191</v>
      </c>
      <c r="H30" s="14">
        <f t="shared" si="13"/>
        <v>170409</v>
      </c>
      <c r="I30" s="14">
        <f t="shared" si="13"/>
        <v>164946</v>
      </c>
      <c r="J30" s="14">
        <f t="shared" si="13"/>
        <v>166566</v>
      </c>
      <c r="K30" s="14">
        <f t="shared" si="13"/>
        <v>129502</v>
      </c>
      <c r="L30" s="14">
        <f t="shared" si="13"/>
        <v>108755</v>
      </c>
      <c r="M30" s="14">
        <f t="shared" si="13"/>
        <v>107061</v>
      </c>
      <c r="N30" s="14">
        <f t="shared" si="13"/>
        <v>106942</v>
      </c>
      <c r="O30" s="14">
        <f t="shared" si="13"/>
        <v>106250</v>
      </c>
      <c r="P30" s="14">
        <f t="shared" si="13"/>
        <v>104606</v>
      </c>
      <c r="Q30" s="14">
        <f t="shared" si="13"/>
        <v>104841</v>
      </c>
      <c r="R30" s="14">
        <f t="shared" si="13"/>
        <v>106040</v>
      </c>
      <c r="S30" s="14">
        <f t="shared" si="13"/>
        <v>111163</v>
      </c>
      <c r="T30" s="14">
        <f t="shared" si="13"/>
        <v>106873</v>
      </c>
      <c r="U30" s="14">
        <f t="shared" si="13"/>
        <v>110799</v>
      </c>
      <c r="V30" s="14">
        <f t="shared" si="13"/>
        <v>114567</v>
      </c>
      <c r="W30" s="14">
        <f t="shared" si="13"/>
        <v>115747</v>
      </c>
      <c r="X30" s="14">
        <f t="shared" si="13"/>
        <v>110591</v>
      </c>
      <c r="Y30" s="14">
        <f t="shared" si="13"/>
        <v>116517</v>
      </c>
      <c r="Z30" s="14">
        <f t="shared" si="13"/>
        <v>114568</v>
      </c>
      <c r="AA30" s="14">
        <f t="shared" si="13"/>
        <v>115554</v>
      </c>
      <c r="AB30" s="14">
        <f t="shared" si="13"/>
        <v>127174</v>
      </c>
      <c r="AC30" s="14">
        <f t="shared" si="13"/>
        <v>128234</v>
      </c>
      <c r="AD30" s="14">
        <f t="shared" si="13"/>
        <v>128050</v>
      </c>
      <c r="AE30" s="14">
        <f t="shared" si="13"/>
        <v>134073</v>
      </c>
      <c r="AF30" s="14">
        <f t="shared" si="13"/>
        <v>139200</v>
      </c>
      <c r="AG30" s="9"/>
      <c r="AH30" s="14">
        <f t="shared" ref="AH30:BA30" si="14">+AH22+AH24</f>
        <v>124548</v>
      </c>
      <c r="AI30" s="14">
        <f t="shared" si="14"/>
        <v>121051</v>
      </c>
      <c r="AJ30" s="14">
        <f t="shared" si="14"/>
        <v>119443</v>
      </c>
      <c r="AK30" s="14">
        <f t="shared" si="14"/>
        <v>128750</v>
      </c>
      <c r="AL30" s="14">
        <f t="shared" si="14"/>
        <v>131431</v>
      </c>
      <c r="AM30" s="14">
        <f t="shared" si="14"/>
        <v>131048</v>
      </c>
      <c r="AN30" s="14">
        <f t="shared" si="14"/>
        <v>130880</v>
      </c>
      <c r="AO30" s="14">
        <f t="shared" si="14"/>
        <v>130749</v>
      </c>
      <c r="AP30" s="14">
        <f t="shared" si="14"/>
        <v>126065</v>
      </c>
      <c r="AQ30" s="17">
        <f t="shared" si="14"/>
        <v>134301</v>
      </c>
      <c r="AR30" s="16">
        <f t="shared" si="14"/>
        <v>128736</v>
      </c>
      <c r="AS30" s="16">
        <f t="shared" si="14"/>
        <v>129927</v>
      </c>
      <c r="AT30" s="14">
        <f t="shared" si="14"/>
        <v>127081</v>
      </c>
      <c r="AU30" s="14">
        <f t="shared" si="14"/>
        <v>131136</v>
      </c>
      <c r="AV30" s="14">
        <f t="shared" si="14"/>
        <v>134838</v>
      </c>
      <c r="AW30" s="14">
        <f t="shared" si="14"/>
        <v>136077</v>
      </c>
      <c r="AX30" s="14">
        <f t="shared" si="14"/>
        <v>120960</v>
      </c>
      <c r="AY30" s="14">
        <f t="shared" si="14"/>
        <v>121940</v>
      </c>
      <c r="AZ30" s="14">
        <f t="shared" si="14"/>
        <v>121940</v>
      </c>
      <c r="BA30" s="14">
        <f t="shared" si="14"/>
        <v>121940</v>
      </c>
    </row>
  </sheetData>
  <mergeCells count="6">
    <mergeCell ref="A3:A10"/>
    <mergeCell ref="A11:A14"/>
    <mergeCell ref="A15:A18"/>
    <mergeCell ref="A19:A22"/>
    <mergeCell ref="A23:A26"/>
    <mergeCell ref="A27:A30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Feuil1</vt:lpstr>
    </vt:vector>
  </TitlesOfParts>
  <Company>ESSILOR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HAYOTTE Jérémy</dc:creator>
  <cp:lastModifiedBy>HAYOTTE Jérémy</cp:lastModifiedBy>
  <dcterms:created xsi:type="dcterms:W3CDTF">2022-01-11T08:02:14Z</dcterms:created>
  <dcterms:modified xsi:type="dcterms:W3CDTF">2022-01-11T08:03:20Z</dcterms:modified>
</cp:coreProperties>
</file>