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in\Documents\Divers Excel Plan et Works\"/>
    </mc:Choice>
  </mc:AlternateContent>
  <xr:revisionPtr revIDLastSave="0" documentId="13_ncr:1_{F5753053-CCD9-4672-878C-9B88971206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SULTATS" sheetId="1" r:id="rId1"/>
    <sheet name="GRAPHIQUE" sheetId="2" r:id="rId2"/>
    <sheet name="Feuil3" sheetId="3" r:id="rId3"/>
    <sheet name="Feuil4" sheetId="4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1" l="1"/>
  <c r="G6" i="1"/>
  <c r="F6" i="1"/>
  <c r="E6" i="1"/>
  <c r="J60" i="1" l="1"/>
  <c r="I60" i="1"/>
  <c r="K60" i="1" s="1"/>
  <c r="O60" i="1" s="1"/>
  <c r="H60" i="1"/>
  <c r="J59" i="1"/>
  <c r="I59" i="1"/>
  <c r="H59" i="1"/>
  <c r="K58" i="1"/>
  <c r="O58" i="1" s="1"/>
  <c r="J58" i="1"/>
  <c r="I58" i="1"/>
  <c r="H58" i="1"/>
  <c r="J57" i="1"/>
  <c r="I57" i="1"/>
  <c r="H57" i="1"/>
  <c r="J56" i="1"/>
  <c r="K56" i="1" s="1"/>
  <c r="O56" i="1" s="1"/>
  <c r="I56" i="1"/>
  <c r="H56" i="1"/>
  <c r="J55" i="1"/>
  <c r="I55" i="1"/>
  <c r="H55" i="1"/>
  <c r="J54" i="1"/>
  <c r="I54" i="1"/>
  <c r="K54" i="1" s="1"/>
  <c r="O54" i="1" s="1"/>
  <c r="H54" i="1"/>
  <c r="J53" i="1"/>
  <c r="I53" i="1"/>
  <c r="H53" i="1"/>
  <c r="J52" i="1"/>
  <c r="I52" i="1"/>
  <c r="K52" i="1" s="1"/>
  <c r="O52" i="1" s="1"/>
  <c r="H52" i="1"/>
  <c r="J51" i="1"/>
  <c r="I51" i="1"/>
  <c r="H51" i="1"/>
  <c r="K50" i="1"/>
  <c r="O50" i="1" s="1"/>
  <c r="J50" i="1"/>
  <c r="I50" i="1"/>
  <c r="H50" i="1"/>
  <c r="J49" i="1"/>
  <c r="I49" i="1"/>
  <c r="H49" i="1"/>
  <c r="J48" i="1"/>
  <c r="K48" i="1" s="1"/>
  <c r="O48" i="1" s="1"/>
  <c r="I48" i="1"/>
  <c r="H48" i="1"/>
  <c r="J47" i="1"/>
  <c r="I47" i="1"/>
  <c r="H47" i="1"/>
  <c r="J46" i="1"/>
  <c r="I46" i="1"/>
  <c r="K46" i="1" s="1"/>
  <c r="O46" i="1" s="1"/>
  <c r="H46" i="1"/>
  <c r="J45" i="1"/>
  <c r="I45" i="1"/>
  <c r="H45" i="1"/>
  <c r="J44" i="1"/>
  <c r="I44" i="1"/>
  <c r="K44" i="1" s="1"/>
  <c r="O44" i="1" s="1"/>
  <c r="H44" i="1"/>
  <c r="J43" i="1"/>
  <c r="I43" i="1"/>
  <c r="H43" i="1"/>
  <c r="K42" i="1"/>
  <c r="O42" i="1" s="1"/>
  <c r="J42" i="1"/>
  <c r="I42" i="1"/>
  <c r="H42" i="1"/>
  <c r="J41" i="1"/>
  <c r="I41" i="1"/>
  <c r="H41" i="1"/>
  <c r="J40" i="1"/>
  <c r="K40" i="1" s="1"/>
  <c r="O40" i="1" s="1"/>
  <c r="I40" i="1"/>
  <c r="H40" i="1"/>
  <c r="J39" i="1"/>
  <c r="I39" i="1"/>
  <c r="H39" i="1"/>
  <c r="D63" i="1"/>
  <c r="D6" i="1" s="1"/>
  <c r="E63" i="1"/>
  <c r="F63" i="1"/>
  <c r="G63" i="1"/>
  <c r="L40" i="1" l="1"/>
  <c r="L46" i="1"/>
  <c r="K39" i="1"/>
  <c r="O39" i="1" s="1"/>
  <c r="K41" i="1"/>
  <c r="K43" i="1"/>
  <c r="O43" i="1" s="1"/>
  <c r="K45" i="1"/>
  <c r="K47" i="1"/>
  <c r="K49" i="1"/>
  <c r="K51" i="1"/>
  <c r="O51" i="1" s="1"/>
  <c r="K53" i="1"/>
  <c r="O53" i="1" s="1"/>
  <c r="K55" i="1"/>
  <c r="O55" i="1" s="1"/>
  <c r="K57" i="1"/>
  <c r="O57" i="1" s="1"/>
  <c r="K59" i="1"/>
  <c r="O59" i="1" s="1"/>
  <c r="J38" i="1"/>
  <c r="I38" i="1"/>
  <c r="H38" i="1"/>
  <c r="J37" i="1"/>
  <c r="I37" i="1"/>
  <c r="H37" i="1"/>
  <c r="J36" i="1"/>
  <c r="I36" i="1"/>
  <c r="H36" i="1"/>
  <c r="J35" i="1"/>
  <c r="I35" i="1"/>
  <c r="H35" i="1"/>
  <c r="L50" i="1" l="1"/>
  <c r="O49" i="1"/>
  <c r="L41" i="1"/>
  <c r="O41" i="1"/>
  <c r="L43" i="1"/>
  <c r="L60" i="1"/>
  <c r="L47" i="1"/>
  <c r="O47" i="1"/>
  <c r="L56" i="1"/>
  <c r="L52" i="1"/>
  <c r="L45" i="1"/>
  <c r="O45" i="1"/>
  <c r="L51" i="1"/>
  <c r="L53" i="1"/>
  <c r="L44" i="1"/>
  <c r="L42" i="1"/>
  <c r="L55" i="1"/>
  <c r="L49" i="1"/>
  <c r="L58" i="1"/>
  <c r="L48" i="1"/>
  <c r="L54" i="1"/>
  <c r="L59" i="1"/>
  <c r="L57" i="1"/>
  <c r="K36" i="1"/>
  <c r="O36" i="1" s="1"/>
  <c r="K37" i="1"/>
  <c r="O37" i="1" s="1"/>
  <c r="K38" i="1"/>
  <c r="L39" i="1" s="1"/>
  <c r="K35" i="1"/>
  <c r="O35" i="1" s="1"/>
  <c r="H24" i="1"/>
  <c r="J24" i="1"/>
  <c r="I24" i="1"/>
  <c r="J23" i="1"/>
  <c r="I23" i="1"/>
  <c r="H23" i="1"/>
  <c r="J22" i="1"/>
  <c r="I22" i="1"/>
  <c r="H22" i="1"/>
  <c r="J21" i="1"/>
  <c r="I21" i="1"/>
  <c r="H21" i="1"/>
  <c r="J20" i="1"/>
  <c r="I20" i="1"/>
  <c r="H20" i="1"/>
  <c r="J19" i="1"/>
  <c r="I19" i="1"/>
  <c r="H19" i="1"/>
  <c r="J18" i="1"/>
  <c r="I18" i="1"/>
  <c r="H18" i="1"/>
  <c r="J17" i="1"/>
  <c r="I17" i="1"/>
  <c r="H17" i="1"/>
  <c r="J16" i="1"/>
  <c r="I16" i="1"/>
  <c r="H16" i="1"/>
  <c r="J15" i="1"/>
  <c r="I15" i="1"/>
  <c r="H15" i="1"/>
  <c r="J14" i="1"/>
  <c r="I14" i="1"/>
  <c r="H14" i="1"/>
  <c r="J13" i="1"/>
  <c r="I13" i="1"/>
  <c r="H13" i="1"/>
  <c r="J12" i="1"/>
  <c r="I12" i="1"/>
  <c r="H12" i="1"/>
  <c r="I11" i="1"/>
  <c r="J11" i="1"/>
  <c r="H11" i="1"/>
  <c r="L37" i="1" l="1"/>
  <c r="L38" i="1"/>
  <c r="O38" i="1"/>
  <c r="L36" i="1"/>
  <c r="K24" i="1"/>
  <c r="O24" i="1" s="1"/>
  <c r="K19" i="1"/>
  <c r="O19" i="1" s="1"/>
  <c r="K23" i="1"/>
  <c r="O23" i="1" s="1"/>
  <c r="J25" i="1"/>
  <c r="H25" i="1"/>
  <c r="I25" i="1"/>
  <c r="K15" i="1"/>
  <c r="O15" i="1" s="1"/>
  <c r="K16" i="1"/>
  <c r="O16" i="1" s="1"/>
  <c r="K20" i="1"/>
  <c r="O20" i="1" s="1"/>
  <c r="K17" i="1"/>
  <c r="O17" i="1" s="1"/>
  <c r="K21" i="1"/>
  <c r="O21" i="1" s="1"/>
  <c r="K18" i="1"/>
  <c r="O18" i="1" s="1"/>
  <c r="K22" i="1"/>
  <c r="O22" i="1" s="1"/>
  <c r="K12" i="1"/>
  <c r="O12" i="1" s="1"/>
  <c r="K11" i="1"/>
  <c r="O11" i="1" s="1"/>
  <c r="K14" i="1"/>
  <c r="O14" i="1" s="1"/>
  <c r="K13" i="1"/>
  <c r="O13" i="1" s="1"/>
  <c r="C11" i="1"/>
  <c r="C12" i="1" s="1"/>
  <c r="L4" i="1"/>
  <c r="L5" i="1"/>
  <c r="K25" i="1" l="1"/>
  <c r="O25" i="1" s="1"/>
  <c r="H26" i="1"/>
  <c r="J26" i="1"/>
  <c r="I26" i="1"/>
  <c r="L24" i="1"/>
  <c r="L15" i="1"/>
  <c r="L23" i="1"/>
  <c r="L16" i="1"/>
  <c r="L22" i="1"/>
  <c r="L21" i="1"/>
  <c r="L20" i="1"/>
  <c r="L19" i="1"/>
  <c r="L12" i="1"/>
  <c r="L13" i="1"/>
  <c r="L14" i="1"/>
  <c r="L17" i="1"/>
  <c r="N11" i="1"/>
  <c r="L18" i="1"/>
  <c r="N12" i="1"/>
  <c r="C13" i="1"/>
  <c r="L25" i="1" l="1"/>
  <c r="K26" i="1"/>
  <c r="O26" i="1" s="1"/>
  <c r="J27" i="1"/>
  <c r="I27" i="1"/>
  <c r="H27" i="1"/>
  <c r="C14" i="1"/>
  <c r="N13" i="1"/>
  <c r="L26" i="1" l="1"/>
  <c r="K27" i="1"/>
  <c r="O27" i="1" s="1"/>
  <c r="H28" i="1"/>
  <c r="J28" i="1"/>
  <c r="I28" i="1"/>
  <c r="L27" i="1"/>
  <c r="N14" i="1"/>
  <c r="C15" i="1"/>
  <c r="K28" i="1" l="1"/>
  <c r="O28" i="1" s="1"/>
  <c r="J29" i="1"/>
  <c r="H29" i="1"/>
  <c r="I29" i="1"/>
  <c r="C16" i="1"/>
  <c r="N15" i="1"/>
  <c r="L28" i="1" l="1"/>
  <c r="H30" i="1"/>
  <c r="J30" i="1"/>
  <c r="I30" i="1"/>
  <c r="K29" i="1"/>
  <c r="N16" i="1"/>
  <c r="C17" i="1"/>
  <c r="L29" i="1" l="1"/>
  <c r="O29" i="1"/>
  <c r="K30" i="1"/>
  <c r="O30" i="1" s="1"/>
  <c r="J31" i="1"/>
  <c r="H31" i="1"/>
  <c r="I31" i="1"/>
  <c r="N17" i="1"/>
  <c r="C18" i="1"/>
  <c r="L30" i="1" l="1"/>
  <c r="K31" i="1"/>
  <c r="O31" i="1" s="1"/>
  <c r="H32" i="1"/>
  <c r="J32" i="1"/>
  <c r="I32" i="1"/>
  <c r="N18" i="1"/>
  <c r="C19" i="1"/>
  <c r="L31" i="1" l="1"/>
  <c r="K32" i="1"/>
  <c r="J33" i="1"/>
  <c r="I33" i="1"/>
  <c r="H33" i="1"/>
  <c r="N19" i="1"/>
  <c r="C20" i="1"/>
  <c r="K33" i="1" l="1"/>
  <c r="O33" i="1" s="1"/>
  <c r="L32" i="1"/>
  <c r="O32" i="1"/>
  <c r="H34" i="1"/>
  <c r="H63" i="1" s="1"/>
  <c r="H6" i="1" s="1"/>
  <c r="J34" i="1"/>
  <c r="J63" i="1" s="1"/>
  <c r="J6" i="1" s="1"/>
  <c r="K6" i="1" s="1"/>
  <c r="I34" i="1"/>
  <c r="I63" i="1" s="1"/>
  <c r="C21" i="1"/>
  <c r="N20" i="1"/>
  <c r="K63" i="1" l="1"/>
  <c r="L33" i="1"/>
  <c r="K34" i="1"/>
  <c r="L35" i="1" s="1"/>
  <c r="N21" i="1"/>
  <c r="C22" i="1"/>
  <c r="L34" i="1" l="1"/>
  <c r="O34" i="1"/>
  <c r="N22" i="1"/>
  <c r="C23" i="1"/>
  <c r="C24" i="1" s="1"/>
  <c r="C25" i="1" s="1"/>
  <c r="C26" i="1" s="1"/>
  <c r="N26" i="1" l="1"/>
  <c r="C27" i="1"/>
  <c r="N23" i="1"/>
  <c r="N27" i="1" l="1"/>
  <c r="C28" i="1"/>
  <c r="N24" i="1"/>
  <c r="N28" i="1" l="1"/>
  <c r="C29" i="1"/>
  <c r="N25" i="1"/>
  <c r="N29" i="1" l="1"/>
  <c r="C30" i="1"/>
  <c r="N30" i="1" l="1"/>
  <c r="C31" i="1"/>
  <c r="N31" i="1" l="1"/>
  <c r="C32" i="1"/>
  <c r="N32" i="1" l="1"/>
  <c r="C33" i="1"/>
  <c r="N33" i="1" l="1"/>
  <c r="C34" i="1"/>
  <c r="N34" i="1" l="1"/>
  <c r="C35" i="1"/>
  <c r="N35" i="1" l="1"/>
  <c r="C36" i="1"/>
  <c r="N36" i="1" l="1"/>
  <c r="C37" i="1"/>
  <c r="N37" i="1" l="1"/>
  <c r="C38" i="1"/>
  <c r="C39" i="1" s="1"/>
  <c r="C40" i="1" l="1"/>
  <c r="N39" i="1"/>
  <c r="N38" i="1"/>
  <c r="C41" i="1" l="1"/>
  <c r="N40" i="1"/>
  <c r="C42" i="1" l="1"/>
  <c r="N41" i="1"/>
  <c r="C43" i="1" l="1"/>
  <c r="N42" i="1"/>
  <c r="C44" i="1" l="1"/>
  <c r="N43" i="1"/>
  <c r="C45" i="1" l="1"/>
  <c r="N44" i="1"/>
  <c r="C46" i="1" l="1"/>
  <c r="N45" i="1"/>
  <c r="C47" i="1" l="1"/>
  <c r="N46" i="1"/>
  <c r="C48" i="1" l="1"/>
  <c r="N47" i="1"/>
  <c r="C49" i="1" l="1"/>
  <c r="N48" i="1"/>
  <c r="C50" i="1" l="1"/>
  <c r="N49" i="1"/>
  <c r="C51" i="1" l="1"/>
  <c r="N50" i="1"/>
  <c r="C52" i="1" l="1"/>
  <c r="N51" i="1"/>
  <c r="C53" i="1" l="1"/>
  <c r="N52" i="1"/>
  <c r="C54" i="1" l="1"/>
  <c r="N53" i="1"/>
  <c r="C55" i="1" l="1"/>
  <c r="N54" i="1"/>
  <c r="C56" i="1" l="1"/>
  <c r="N55" i="1"/>
  <c r="C57" i="1" l="1"/>
  <c r="N56" i="1"/>
  <c r="C58" i="1" l="1"/>
  <c r="N57" i="1"/>
  <c r="C59" i="1" l="1"/>
  <c r="N58" i="1"/>
  <c r="C60" i="1" l="1"/>
  <c r="N60" i="1" s="1"/>
  <c r="N59" i="1"/>
</calcChain>
</file>

<file path=xl/sharedStrings.xml><?xml version="1.0" encoding="utf-8"?>
<sst xmlns="http://schemas.openxmlformats.org/spreadsheetml/2006/main" count="19" uniqueCount="18">
  <si>
    <t>Date</t>
  </si>
  <si>
    <t>Tirs</t>
  </si>
  <si>
    <t>Totaux</t>
  </si>
  <si>
    <t>Progression</t>
  </si>
  <si>
    <t>ou</t>
  </si>
  <si>
    <t>Régression</t>
  </si>
  <si>
    <t>session</t>
  </si>
  <si>
    <t>Session</t>
  </si>
  <si>
    <t xml:space="preserve">            TIR A L'ARC</t>
  </si>
  <si>
    <t>Total</t>
  </si>
  <si>
    <t>points</t>
  </si>
  <si>
    <t>Max</t>
  </si>
  <si>
    <t>Score</t>
  </si>
  <si>
    <t>Pour tester, ne pas déprotéger la feuille et ne saisir que dans le bleu.</t>
  </si>
  <si>
    <t>&gt;&gt;&gt;</t>
  </si>
  <si>
    <t>&lt;&lt;&lt;</t>
  </si>
  <si>
    <t xml:space="preserve"> Barème points       </t>
  </si>
  <si>
    <t xml:space="preserve">Nombre de flèches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</si>
</sst>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:ss"/>
    <numFmt numFmtId="165" formatCode="#,##0_ ;[Red]\-#,##0\ "/>
  </numFmts>
  <fonts count="5">
    <font>
      <sz val="10"/>
      <name val="Arial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14" fontId="1" fillId="0" borderId="3" xfId="0" applyNumberFormat="1" applyFont="1" applyBorder="1" applyProtection="1">
      <protection locked="0"/>
    </xf>
    <xf numFmtId="0" fontId="0" fillId="0" borderId="0" xfId="0" applyProtection="1"/>
    <xf numFmtId="0" fontId="0" fillId="0" borderId="5" xfId="0" applyBorder="1" applyProtection="1"/>
    <xf numFmtId="0" fontId="0" fillId="0" borderId="9" xfId="0" applyBorder="1" applyProtection="1"/>
    <xf numFmtId="0" fontId="0" fillId="0" borderId="0" xfId="0" applyBorder="1" applyProtection="1"/>
    <xf numFmtId="0" fontId="0" fillId="0" borderId="8" xfId="0" applyBorder="1" applyProtection="1"/>
    <xf numFmtId="0" fontId="0" fillId="0" borderId="1" xfId="0" applyBorder="1" applyProtection="1"/>
    <xf numFmtId="0" fontId="0" fillId="0" borderId="1" xfId="0" applyFill="1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3" xfId="0" applyFill="1" applyBorder="1" applyAlignment="1" applyProtection="1">
      <alignment horizontal="center"/>
    </xf>
    <xf numFmtId="0" fontId="0" fillId="0" borderId="3" xfId="0" applyBorder="1" applyProtection="1"/>
    <xf numFmtId="10" fontId="0" fillId="0" borderId="3" xfId="0" applyNumberFormat="1" applyBorder="1" applyProtection="1"/>
    <xf numFmtId="0" fontId="0" fillId="0" borderId="2" xfId="0" applyBorder="1" applyProtection="1"/>
    <xf numFmtId="14" fontId="0" fillId="0" borderId="10" xfId="0" applyNumberFormat="1" applyBorder="1" applyProtection="1"/>
    <xf numFmtId="164" fontId="0" fillId="0" borderId="10" xfId="0" applyNumberFormat="1" applyBorder="1" applyProtection="1"/>
    <xf numFmtId="165" fontId="1" fillId="0" borderId="3" xfId="0" applyNumberFormat="1" applyFont="1" applyBorder="1" applyProtection="1">
      <protection locked="0"/>
    </xf>
    <xf numFmtId="165" fontId="0" fillId="0" borderId="3" xfId="0" applyNumberFormat="1" applyBorder="1" applyProtection="1"/>
    <xf numFmtId="165" fontId="0" fillId="0" borderId="2" xfId="0" applyNumberFormat="1" applyBorder="1" applyProtection="1"/>
    <xf numFmtId="165" fontId="2" fillId="0" borderId="3" xfId="0" applyNumberFormat="1" applyFont="1" applyBorder="1" applyProtection="1"/>
    <xf numFmtId="0" fontId="0" fillId="0" borderId="11" xfId="0" applyBorder="1" applyProtection="1"/>
    <xf numFmtId="0" fontId="0" fillId="0" borderId="13" xfId="0" applyBorder="1" applyProtection="1"/>
    <xf numFmtId="0" fontId="2" fillId="0" borderId="13" xfId="0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/>
    </xf>
    <xf numFmtId="0" fontId="0" fillId="0" borderId="10" xfId="0" applyBorder="1" applyProtection="1"/>
    <xf numFmtId="165" fontId="2" fillId="0" borderId="3" xfId="0" applyNumberFormat="1" applyFont="1" applyFill="1" applyBorder="1" applyProtection="1"/>
    <xf numFmtId="0" fontId="2" fillId="0" borderId="13" xfId="0" applyFont="1" applyBorder="1" applyAlignment="1" applyProtection="1">
      <alignment horizontal="right"/>
    </xf>
    <xf numFmtId="165" fontId="1" fillId="0" borderId="3" xfId="0" applyNumberFormat="1" applyFont="1" applyBorder="1" applyProtection="1"/>
    <xf numFmtId="0" fontId="0" fillId="0" borderId="0" xfId="0" applyAlignment="1" applyProtection="1">
      <alignment horizontal="right"/>
    </xf>
    <xf numFmtId="0" fontId="2" fillId="0" borderId="0" xfId="0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4" fillId="0" borderId="0" xfId="0" applyFont="1" applyProtection="1"/>
    <xf numFmtId="0" fontId="0" fillId="0" borderId="4" xfId="0" applyBorder="1" applyProtection="1"/>
    <xf numFmtId="0" fontId="4" fillId="0" borderId="11" xfId="0" applyFont="1" applyBorder="1" applyProtection="1"/>
    <xf numFmtId="0" fontId="3" fillId="0" borderId="12" xfId="0" applyFont="1" applyBorder="1" applyProtection="1"/>
    <xf numFmtId="165" fontId="1" fillId="0" borderId="0" xfId="0" applyNumberFormat="1" applyFont="1" applyBorder="1" applyProtection="1"/>
    <xf numFmtId="0" fontId="0" fillId="0" borderId="6" xfId="0" applyBorder="1" applyProtection="1"/>
    <xf numFmtId="0" fontId="0" fillId="0" borderId="7" xfId="0" applyBorder="1" applyProtection="1"/>
    <xf numFmtId="14" fontId="1" fillId="0" borderId="3" xfId="0" applyNumberFormat="1" applyFont="1" applyBorder="1" applyProtection="1"/>
    <xf numFmtId="4" fontId="0" fillId="0" borderId="3" xfId="0" applyNumberFormat="1" applyBorder="1" applyAlignment="1" applyProtection="1">
      <alignment horizontal="right"/>
    </xf>
    <xf numFmtId="0" fontId="0" fillId="0" borderId="5" xfId="0" applyBorder="1" applyAlignment="1" applyProtection="1">
      <alignment horizontal="right"/>
    </xf>
    <xf numFmtId="0" fontId="0" fillId="0" borderId="14" xfId="0" applyBorder="1" applyAlignment="1" applyProtection="1">
      <alignment horizontal="center"/>
    </xf>
    <xf numFmtId="165" fontId="1" fillId="0" borderId="14" xfId="0" applyNumberFormat="1" applyFont="1" applyBorder="1" applyProtection="1">
      <protection locked="0"/>
    </xf>
    <xf numFmtId="0" fontId="2" fillId="0" borderId="14" xfId="0" applyFont="1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2" fillId="0" borderId="15" xfId="0" applyFont="1" applyBorder="1" applyAlignment="1" applyProtection="1">
      <alignment horizontal="center"/>
    </xf>
    <xf numFmtId="0" fontId="2" fillId="0" borderId="16" xfId="0" applyFont="1" applyBorder="1" applyAlignment="1" applyProtection="1">
      <alignment horizontal="center"/>
    </xf>
    <xf numFmtId="165" fontId="0" fillId="0" borderId="18" xfId="0" applyNumberFormat="1" applyBorder="1" applyProtection="1"/>
    <xf numFmtId="10" fontId="0" fillId="0" borderId="18" xfId="0" applyNumberFormat="1" applyFill="1" applyBorder="1" applyProtection="1"/>
    <xf numFmtId="0" fontId="2" fillId="0" borderId="19" xfId="0" applyFont="1" applyBorder="1" applyAlignment="1" applyProtection="1">
      <alignment horizontal="center"/>
    </xf>
    <xf numFmtId="0" fontId="2" fillId="0" borderId="20" xfId="0" applyFont="1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ont>
        <condense val="0"/>
        <extend val="0"/>
        <color indexed="10"/>
      </font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Score Tir à l'Arc en %</a:t>
            </a:r>
          </a:p>
        </c:rich>
      </c:tx>
      <c:layout>
        <c:manualLayout>
          <c:xMode val="edge"/>
          <c:yMode val="edge"/>
          <c:x val="0.41231757690083704"/>
          <c:y val="4.437367243331587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6.7849721429798324E-2"/>
          <c:y val="0.15723302630582234"/>
          <c:w val="0.84212724314188225"/>
          <c:h val="0.6855359946933853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trendline>
            <c:name>Tendance</c:name>
            <c:spPr>
              <a:ln w="25400">
                <a:solidFill>
                  <a:srgbClr val="FF0000"/>
                </a:solidFill>
                <a:prstDash val="solid"/>
              </a:ln>
            </c:spPr>
            <c:trendlineType val="linear"/>
            <c:dispRSqr val="0"/>
            <c:dispEq val="0"/>
          </c:trendline>
          <c:cat>
            <c:strRef>
              <c:f>RESULTATS!$N$11:$N$60</c:f>
              <c:strCache>
                <c:ptCount val="6"/>
                <c:pt idx="0">
                  <c:v>1 </c:v>
                </c:pt>
                <c:pt idx="1">
                  <c:v>2 </c:v>
                </c:pt>
                <c:pt idx="2">
                  <c:v>3 </c:v>
                </c:pt>
                <c:pt idx="3">
                  <c:v>4 </c:v>
                </c:pt>
                <c:pt idx="4">
                  <c:v>5 </c:v>
                </c:pt>
                <c:pt idx="5">
                  <c:v>6 </c:v>
                </c:pt>
              </c:strCache>
            </c:strRef>
          </c:cat>
          <c:val>
            <c:numRef>
              <c:f>RESULTATS!$O$11:$O$60</c:f>
              <c:numCache>
                <c:formatCode>#,##0.00</c:formatCode>
                <c:ptCount val="50"/>
                <c:pt idx="0">
                  <c:v>12</c:v>
                </c:pt>
                <c:pt idx="1">
                  <c:v>13.916666666666666</c:v>
                </c:pt>
                <c:pt idx="2">
                  <c:v>9.7272727272727266</c:v>
                </c:pt>
                <c:pt idx="3">
                  <c:v>16.222222222222221</c:v>
                </c:pt>
                <c:pt idx="4">
                  <c:v>12.314814814814815</c:v>
                </c:pt>
                <c:pt idx="5">
                  <c:v>13.8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RESULTATS!#REF!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CD11-4C6B-8E96-7AA0F3F0FA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5931600"/>
        <c:axId val="1"/>
      </c:barChart>
      <c:catAx>
        <c:axId val="2359316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1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Sessions</a:t>
                </a:r>
              </a:p>
            </c:rich>
          </c:tx>
          <c:layout>
            <c:manualLayout>
              <c:xMode val="edge"/>
              <c:yMode val="edge"/>
              <c:x val="0.42588748431498252"/>
              <c:y val="0.916144538536456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10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#,##0.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3593160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2053535920713214"/>
          <c:y val="0.42068763518171776"/>
          <c:w val="7.3348596347540762E-2"/>
          <c:h val="0.1031940148360974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4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2</xdr:row>
      <xdr:rowOff>0</xdr:rowOff>
    </xdr:from>
    <xdr:to>
      <xdr:col>18</xdr:col>
      <xdr:colOff>476250</xdr:colOff>
      <xdr:row>28</xdr:row>
      <xdr:rowOff>140493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0CD0F0FD-1F36-4E94-B762-0D27257E125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I64"/>
  <sheetViews>
    <sheetView tabSelected="1" zoomScaleNormal="100" workbookViewId="0">
      <pane ySplit="10" topLeftCell="A11" activePane="bottomLeft" state="frozen"/>
      <selection pane="bottomLeft"/>
    </sheetView>
  </sheetViews>
  <sheetFormatPr baseColWidth="10" defaultRowHeight="12.75"/>
  <cols>
    <col min="1" max="1" width="6.7109375" style="2" customWidth="1"/>
    <col min="2" max="12" width="11.42578125" style="2"/>
    <col min="13" max="13" width="11.42578125" style="2" customWidth="1"/>
    <col min="14" max="14" width="11.42578125" style="2" hidden="1" customWidth="1"/>
    <col min="15" max="15" width="11.42578125" style="28" hidden="1" customWidth="1"/>
    <col min="16" max="16384" width="11.42578125" style="2"/>
  </cols>
  <sheetData>
    <row r="1" spans="2:35">
      <c r="B1" s="27" t="s">
        <v>13</v>
      </c>
      <c r="M1" s="28" t="s">
        <v>14</v>
      </c>
      <c r="P1" s="2" t="s">
        <v>15</v>
      </c>
      <c r="AF1" s="29"/>
      <c r="AG1" s="30"/>
      <c r="AI1" s="31"/>
    </row>
    <row r="3" spans="2:35">
      <c r="B3" s="32"/>
      <c r="C3" s="3"/>
      <c r="D3" s="3"/>
      <c r="E3" s="3"/>
      <c r="F3" s="3"/>
      <c r="G3" s="3"/>
      <c r="H3" s="3"/>
      <c r="I3" s="3"/>
      <c r="J3" s="3"/>
      <c r="K3" s="3"/>
      <c r="L3" s="4"/>
    </row>
    <row r="4" spans="2:35">
      <c r="B4" s="33" t="s">
        <v>8</v>
      </c>
      <c r="C4" s="34"/>
      <c r="D4" s="35"/>
      <c r="E4" s="5"/>
      <c r="F4" s="5"/>
      <c r="G4" s="5"/>
      <c r="H4" s="5"/>
      <c r="I4" s="5"/>
      <c r="J4" s="5"/>
      <c r="K4" s="5"/>
      <c r="L4" s="14">
        <f ca="1">TODAY()</f>
        <v>44455</v>
      </c>
    </row>
    <row r="5" spans="2:35">
      <c r="B5" s="36"/>
      <c r="C5" s="5"/>
      <c r="D5" s="35"/>
      <c r="E5" s="5"/>
      <c r="F5" s="5"/>
      <c r="G5" s="5"/>
      <c r="H5" s="5"/>
      <c r="I5" s="5"/>
      <c r="J5" s="5"/>
      <c r="K5" s="5"/>
      <c r="L5" s="15">
        <f ca="1">NOW()</f>
        <v>44455.756576041669</v>
      </c>
    </row>
    <row r="6" spans="2:35">
      <c r="B6" s="37"/>
      <c r="C6" s="6"/>
      <c r="D6" s="49">
        <f>D63</f>
        <v>578</v>
      </c>
      <c r="E6" s="49">
        <f>E63</f>
        <v>63</v>
      </c>
      <c r="F6" s="49">
        <f t="shared" ref="F6:J6" si="0">F63</f>
        <v>18</v>
      </c>
      <c r="G6" s="49">
        <f t="shared" si="0"/>
        <v>11</v>
      </c>
      <c r="H6" s="49">
        <f t="shared" si="0"/>
        <v>486</v>
      </c>
      <c r="I6" s="49">
        <f t="shared" si="0"/>
        <v>742</v>
      </c>
      <c r="J6" s="49">
        <f t="shared" si="0"/>
        <v>5780</v>
      </c>
      <c r="K6" s="50">
        <f>I6/J6</f>
        <v>0.12837370242214532</v>
      </c>
      <c r="L6" s="24"/>
    </row>
    <row r="7" spans="2:35">
      <c r="B7" s="7"/>
      <c r="C7" s="7"/>
      <c r="D7" s="7"/>
      <c r="E7" s="20"/>
      <c r="F7" s="22"/>
      <c r="G7" s="26" t="s">
        <v>16</v>
      </c>
      <c r="H7" s="21"/>
      <c r="I7" s="7"/>
      <c r="J7" s="7"/>
      <c r="K7" s="7"/>
      <c r="L7" s="8" t="s">
        <v>3</v>
      </c>
    </row>
    <row r="8" spans="2:35">
      <c r="B8" s="9" t="s">
        <v>0</v>
      </c>
      <c r="C8" s="23" t="s">
        <v>7</v>
      </c>
      <c r="D8" s="9" t="s">
        <v>1</v>
      </c>
      <c r="E8" s="9"/>
      <c r="F8" s="9"/>
      <c r="G8" s="9"/>
      <c r="H8" s="9"/>
      <c r="I8" s="23" t="s">
        <v>9</v>
      </c>
      <c r="J8" s="23" t="s">
        <v>11</v>
      </c>
      <c r="K8" s="23" t="s">
        <v>12</v>
      </c>
      <c r="L8" s="10" t="s">
        <v>4</v>
      </c>
    </row>
    <row r="9" spans="2:35" ht="13.5" thickBot="1">
      <c r="B9" s="41" t="s">
        <v>6</v>
      </c>
      <c r="C9" s="41"/>
      <c r="D9" s="41"/>
      <c r="E9" s="42">
        <v>10</v>
      </c>
      <c r="F9" s="42">
        <v>5</v>
      </c>
      <c r="G9" s="42">
        <v>2</v>
      </c>
      <c r="H9" s="42">
        <v>0</v>
      </c>
      <c r="I9" s="43" t="s">
        <v>10</v>
      </c>
      <c r="J9" s="43" t="s">
        <v>10</v>
      </c>
      <c r="K9" s="41"/>
      <c r="L9" s="41" t="s">
        <v>5</v>
      </c>
    </row>
    <row r="10" spans="2:35" ht="13.5" thickBot="1">
      <c r="B10" s="44"/>
      <c r="C10" s="45"/>
      <c r="D10" s="46"/>
      <c r="E10" s="51"/>
      <c r="F10" s="52"/>
      <c r="G10" s="52" t="s">
        <v>17</v>
      </c>
      <c r="H10" s="53"/>
      <c r="I10" s="47"/>
      <c r="J10" s="48"/>
      <c r="K10" s="45"/>
      <c r="L10" s="46"/>
    </row>
    <row r="11" spans="2:35">
      <c r="B11" s="1">
        <v>44378</v>
      </c>
      <c r="C11" s="19">
        <f>IF(B11="","",1)</f>
        <v>1</v>
      </c>
      <c r="D11" s="16">
        <v>100</v>
      </c>
      <c r="E11" s="16">
        <v>10</v>
      </c>
      <c r="F11" s="16">
        <v>4</v>
      </c>
      <c r="G11" s="16">
        <v>0</v>
      </c>
      <c r="H11" s="25">
        <f>IF(B11="","",D11-SUM(E11:G11))</f>
        <v>86</v>
      </c>
      <c r="I11" s="17">
        <f>IF(B11="","",(E11*$E$9)+(F11*$F$9)+(G11*$G$9))</f>
        <v>120</v>
      </c>
      <c r="J11" s="17">
        <f>IF(B11="","",D11*$E$9)</f>
        <v>1000</v>
      </c>
      <c r="K11" s="12">
        <f>IF(B11="","",I11/J11)</f>
        <v>0.12</v>
      </c>
      <c r="L11" s="11"/>
      <c r="N11" s="17">
        <f t="shared" ref="N11:N25" si="1">C11</f>
        <v>1</v>
      </c>
      <c r="O11" s="39">
        <f t="shared" ref="O11:O38" si="2">IF(E11="",NA(),K11)*100</f>
        <v>12</v>
      </c>
    </row>
    <row r="12" spans="2:35">
      <c r="B12" s="1">
        <v>44378</v>
      </c>
      <c r="C12" s="19">
        <f>IF(B12="","",C11+1)</f>
        <v>2</v>
      </c>
      <c r="D12" s="16">
        <v>120</v>
      </c>
      <c r="E12" s="16">
        <v>15</v>
      </c>
      <c r="F12" s="16">
        <v>3</v>
      </c>
      <c r="G12" s="16">
        <v>1</v>
      </c>
      <c r="H12" s="25">
        <f t="shared" ref="H12:H23" si="3">IF(B12="","",D12-SUM(E12:G12))</f>
        <v>101</v>
      </c>
      <c r="I12" s="17">
        <f t="shared" ref="I12:I23" si="4">IF(B12="","",(E12*$E$9)+(F12*$F$9)+(G12*$G$9))</f>
        <v>167</v>
      </c>
      <c r="J12" s="17">
        <f t="shared" ref="J12:J23" si="5">IF(B12="","",D12*$E$9)</f>
        <v>1200</v>
      </c>
      <c r="K12" s="12">
        <f t="shared" ref="K12:K23" si="6">IF(B12="","",I12/J12)</f>
        <v>0.13916666666666666</v>
      </c>
      <c r="L12" s="12">
        <f t="shared" ref="L12:L23" si="7">IF(I12="","",K12-K11)</f>
        <v>1.9166666666666665E-2</v>
      </c>
      <c r="N12" s="17">
        <f t="shared" si="1"/>
        <v>2</v>
      </c>
      <c r="O12" s="39">
        <f t="shared" si="2"/>
        <v>13.916666666666666</v>
      </c>
    </row>
    <row r="13" spans="2:35">
      <c r="B13" s="1">
        <v>44379</v>
      </c>
      <c r="C13" s="19">
        <f t="shared" ref="C13:C23" si="8">IF(B13="","",C12+1)</f>
        <v>3</v>
      </c>
      <c r="D13" s="16">
        <v>110</v>
      </c>
      <c r="E13" s="16">
        <v>10</v>
      </c>
      <c r="F13" s="16">
        <v>1</v>
      </c>
      <c r="G13" s="16">
        <v>1</v>
      </c>
      <c r="H13" s="25">
        <f t="shared" si="3"/>
        <v>98</v>
      </c>
      <c r="I13" s="17">
        <f t="shared" si="4"/>
        <v>107</v>
      </c>
      <c r="J13" s="17">
        <f t="shared" si="5"/>
        <v>1100</v>
      </c>
      <c r="K13" s="12">
        <f t="shared" si="6"/>
        <v>9.7272727272727275E-2</v>
      </c>
      <c r="L13" s="12">
        <f t="shared" si="7"/>
        <v>-4.1893939393939386E-2</v>
      </c>
      <c r="N13" s="17">
        <f t="shared" si="1"/>
        <v>3</v>
      </c>
      <c r="O13" s="39">
        <f t="shared" si="2"/>
        <v>9.7272727272727266</v>
      </c>
    </row>
    <row r="14" spans="2:35">
      <c r="B14" s="1">
        <v>44381</v>
      </c>
      <c r="C14" s="19">
        <f t="shared" si="8"/>
        <v>4</v>
      </c>
      <c r="D14" s="16">
        <v>90</v>
      </c>
      <c r="E14" s="16">
        <v>13</v>
      </c>
      <c r="F14" s="16">
        <v>2</v>
      </c>
      <c r="G14" s="16">
        <v>3</v>
      </c>
      <c r="H14" s="25">
        <f t="shared" si="3"/>
        <v>72</v>
      </c>
      <c r="I14" s="17">
        <f t="shared" si="4"/>
        <v>146</v>
      </c>
      <c r="J14" s="17">
        <f t="shared" si="5"/>
        <v>900</v>
      </c>
      <c r="K14" s="12">
        <f t="shared" si="6"/>
        <v>0.16222222222222221</v>
      </c>
      <c r="L14" s="12">
        <f t="shared" si="7"/>
        <v>6.4949494949494938E-2</v>
      </c>
      <c r="N14" s="17">
        <f t="shared" si="1"/>
        <v>4</v>
      </c>
      <c r="O14" s="39">
        <f t="shared" si="2"/>
        <v>16.222222222222221</v>
      </c>
    </row>
    <row r="15" spans="2:35">
      <c r="B15" s="1">
        <v>44381</v>
      </c>
      <c r="C15" s="19">
        <f t="shared" si="8"/>
        <v>5</v>
      </c>
      <c r="D15" s="16">
        <v>108</v>
      </c>
      <c r="E15" s="16">
        <v>10</v>
      </c>
      <c r="F15" s="16">
        <v>5</v>
      </c>
      <c r="G15" s="16">
        <v>4</v>
      </c>
      <c r="H15" s="25">
        <f t="shared" si="3"/>
        <v>89</v>
      </c>
      <c r="I15" s="17">
        <f t="shared" si="4"/>
        <v>133</v>
      </c>
      <c r="J15" s="17">
        <f t="shared" si="5"/>
        <v>1080</v>
      </c>
      <c r="K15" s="12">
        <f t="shared" si="6"/>
        <v>0.12314814814814815</v>
      </c>
      <c r="L15" s="12">
        <f t="shared" si="7"/>
        <v>-3.9074074074074067E-2</v>
      </c>
      <c r="N15" s="17">
        <f t="shared" si="1"/>
        <v>5</v>
      </c>
      <c r="O15" s="39">
        <f t="shared" si="2"/>
        <v>12.314814814814815</v>
      </c>
    </row>
    <row r="16" spans="2:35">
      <c r="B16" s="1">
        <v>44382</v>
      </c>
      <c r="C16" s="19">
        <f t="shared" si="8"/>
        <v>6</v>
      </c>
      <c r="D16" s="16">
        <v>50</v>
      </c>
      <c r="E16" s="16">
        <v>5</v>
      </c>
      <c r="F16" s="16">
        <v>3</v>
      </c>
      <c r="G16" s="16">
        <v>2</v>
      </c>
      <c r="H16" s="25">
        <f t="shared" si="3"/>
        <v>40</v>
      </c>
      <c r="I16" s="17">
        <f t="shared" si="4"/>
        <v>69</v>
      </c>
      <c r="J16" s="17">
        <f t="shared" si="5"/>
        <v>500</v>
      </c>
      <c r="K16" s="12">
        <f t="shared" si="6"/>
        <v>0.13800000000000001</v>
      </c>
      <c r="L16" s="12">
        <f t="shared" si="7"/>
        <v>1.4851851851851866E-2</v>
      </c>
      <c r="N16" s="17">
        <f t="shared" si="1"/>
        <v>6</v>
      </c>
      <c r="O16" s="39">
        <f t="shared" si="2"/>
        <v>13.8</v>
      </c>
    </row>
    <row r="17" spans="2:15">
      <c r="B17" s="1"/>
      <c r="C17" s="19" t="str">
        <f t="shared" si="8"/>
        <v/>
      </c>
      <c r="D17" s="16"/>
      <c r="E17" s="16"/>
      <c r="F17" s="16"/>
      <c r="G17" s="16"/>
      <c r="H17" s="25" t="str">
        <f t="shared" si="3"/>
        <v/>
      </c>
      <c r="I17" s="17" t="str">
        <f t="shared" si="4"/>
        <v/>
      </c>
      <c r="J17" s="17" t="str">
        <f t="shared" si="5"/>
        <v/>
      </c>
      <c r="K17" s="12" t="str">
        <f t="shared" si="6"/>
        <v/>
      </c>
      <c r="L17" s="12" t="str">
        <f t="shared" si="7"/>
        <v/>
      </c>
      <c r="N17" s="17" t="str">
        <f t="shared" si="1"/>
        <v/>
      </c>
      <c r="O17" s="39" t="e">
        <f t="shared" si="2"/>
        <v>#N/A</v>
      </c>
    </row>
    <row r="18" spans="2:15">
      <c r="B18" s="1"/>
      <c r="C18" s="19" t="str">
        <f t="shared" si="8"/>
        <v/>
      </c>
      <c r="D18" s="16"/>
      <c r="E18" s="16"/>
      <c r="F18" s="16"/>
      <c r="G18" s="16"/>
      <c r="H18" s="25" t="str">
        <f t="shared" si="3"/>
        <v/>
      </c>
      <c r="I18" s="17" t="str">
        <f t="shared" si="4"/>
        <v/>
      </c>
      <c r="J18" s="17" t="str">
        <f t="shared" si="5"/>
        <v/>
      </c>
      <c r="K18" s="12" t="str">
        <f t="shared" si="6"/>
        <v/>
      </c>
      <c r="L18" s="12" t="str">
        <f t="shared" si="7"/>
        <v/>
      </c>
      <c r="N18" s="17" t="str">
        <f t="shared" si="1"/>
        <v/>
      </c>
      <c r="O18" s="39" t="e">
        <f t="shared" si="2"/>
        <v>#N/A</v>
      </c>
    </row>
    <row r="19" spans="2:15">
      <c r="B19" s="1"/>
      <c r="C19" s="19" t="str">
        <f t="shared" si="8"/>
        <v/>
      </c>
      <c r="D19" s="16"/>
      <c r="E19" s="16"/>
      <c r="F19" s="16"/>
      <c r="G19" s="16"/>
      <c r="H19" s="25" t="str">
        <f t="shared" si="3"/>
        <v/>
      </c>
      <c r="I19" s="17" t="str">
        <f t="shared" si="4"/>
        <v/>
      </c>
      <c r="J19" s="17" t="str">
        <f t="shared" si="5"/>
        <v/>
      </c>
      <c r="K19" s="12" t="str">
        <f t="shared" si="6"/>
        <v/>
      </c>
      <c r="L19" s="12" t="str">
        <f t="shared" si="7"/>
        <v/>
      </c>
      <c r="N19" s="17" t="str">
        <f t="shared" si="1"/>
        <v/>
      </c>
      <c r="O19" s="39" t="e">
        <f t="shared" si="2"/>
        <v>#N/A</v>
      </c>
    </row>
    <row r="20" spans="2:15">
      <c r="B20" s="1"/>
      <c r="C20" s="19" t="str">
        <f t="shared" si="8"/>
        <v/>
      </c>
      <c r="D20" s="16"/>
      <c r="E20" s="16"/>
      <c r="F20" s="16"/>
      <c r="G20" s="16"/>
      <c r="H20" s="25" t="str">
        <f t="shared" si="3"/>
        <v/>
      </c>
      <c r="I20" s="17" t="str">
        <f t="shared" si="4"/>
        <v/>
      </c>
      <c r="J20" s="17" t="str">
        <f t="shared" si="5"/>
        <v/>
      </c>
      <c r="K20" s="12" t="str">
        <f t="shared" si="6"/>
        <v/>
      </c>
      <c r="L20" s="12" t="str">
        <f t="shared" si="7"/>
        <v/>
      </c>
      <c r="N20" s="17" t="str">
        <f t="shared" si="1"/>
        <v/>
      </c>
      <c r="O20" s="39" t="e">
        <f t="shared" si="2"/>
        <v>#N/A</v>
      </c>
    </row>
    <row r="21" spans="2:15">
      <c r="B21" s="1"/>
      <c r="C21" s="19" t="str">
        <f t="shared" si="8"/>
        <v/>
      </c>
      <c r="D21" s="16"/>
      <c r="E21" s="16"/>
      <c r="F21" s="16"/>
      <c r="G21" s="16"/>
      <c r="H21" s="25" t="str">
        <f t="shared" si="3"/>
        <v/>
      </c>
      <c r="I21" s="17" t="str">
        <f t="shared" si="4"/>
        <v/>
      </c>
      <c r="J21" s="17" t="str">
        <f t="shared" si="5"/>
        <v/>
      </c>
      <c r="K21" s="12" t="str">
        <f t="shared" si="6"/>
        <v/>
      </c>
      <c r="L21" s="12" t="str">
        <f t="shared" si="7"/>
        <v/>
      </c>
      <c r="N21" s="17" t="str">
        <f t="shared" si="1"/>
        <v/>
      </c>
      <c r="O21" s="39" t="e">
        <f t="shared" si="2"/>
        <v>#N/A</v>
      </c>
    </row>
    <row r="22" spans="2:15">
      <c r="B22" s="1"/>
      <c r="C22" s="19" t="str">
        <f t="shared" si="8"/>
        <v/>
      </c>
      <c r="D22" s="16"/>
      <c r="E22" s="16"/>
      <c r="F22" s="16"/>
      <c r="G22" s="16"/>
      <c r="H22" s="25" t="str">
        <f t="shared" si="3"/>
        <v/>
      </c>
      <c r="I22" s="17" t="str">
        <f t="shared" si="4"/>
        <v/>
      </c>
      <c r="J22" s="17" t="str">
        <f t="shared" si="5"/>
        <v/>
      </c>
      <c r="K22" s="12" t="str">
        <f t="shared" si="6"/>
        <v/>
      </c>
      <c r="L22" s="12" t="str">
        <f t="shared" si="7"/>
        <v/>
      </c>
      <c r="N22" s="17" t="str">
        <f t="shared" si="1"/>
        <v/>
      </c>
      <c r="O22" s="39" t="e">
        <f t="shared" si="2"/>
        <v>#N/A</v>
      </c>
    </row>
    <row r="23" spans="2:15">
      <c r="B23" s="1"/>
      <c r="C23" s="19" t="str">
        <f t="shared" si="8"/>
        <v/>
      </c>
      <c r="D23" s="16"/>
      <c r="E23" s="16"/>
      <c r="F23" s="16"/>
      <c r="G23" s="16"/>
      <c r="H23" s="25" t="str">
        <f t="shared" si="3"/>
        <v/>
      </c>
      <c r="I23" s="17" t="str">
        <f t="shared" si="4"/>
        <v/>
      </c>
      <c r="J23" s="17" t="str">
        <f t="shared" si="5"/>
        <v/>
      </c>
      <c r="K23" s="12" t="str">
        <f t="shared" si="6"/>
        <v/>
      </c>
      <c r="L23" s="12" t="str">
        <f t="shared" si="7"/>
        <v/>
      </c>
      <c r="N23" s="17" t="str">
        <f t="shared" si="1"/>
        <v/>
      </c>
      <c r="O23" s="39" t="e">
        <f t="shared" si="2"/>
        <v>#N/A</v>
      </c>
    </row>
    <row r="24" spans="2:15">
      <c r="B24" s="1"/>
      <c r="C24" s="19" t="str">
        <f t="shared" ref="C24:C38" si="9">IF(B24="","",C23+1)</f>
        <v/>
      </c>
      <c r="D24" s="16"/>
      <c r="E24" s="16"/>
      <c r="F24" s="16"/>
      <c r="G24" s="16"/>
      <c r="H24" s="25" t="str">
        <f t="shared" ref="H24:H38" si="10">IF(B24="","",D24-SUM(E24:G24))</f>
        <v/>
      </c>
      <c r="I24" s="17" t="str">
        <f t="shared" ref="I24:I38" si="11">IF(B24="","",(E24*$E$9)+(F24*$F$9)+(G24*$G$9))</f>
        <v/>
      </c>
      <c r="J24" s="17" t="str">
        <f t="shared" ref="J24:J38" si="12">IF(B24="","",D24*$E$9)</f>
        <v/>
      </c>
      <c r="K24" s="12" t="str">
        <f t="shared" ref="K24:K38" si="13">IF(B24="","",I24/J24)</f>
        <v/>
      </c>
      <c r="L24" s="12" t="str">
        <f t="shared" ref="L24:L38" si="14">IF(I24="","",K24-K23)</f>
        <v/>
      </c>
      <c r="N24" s="17" t="str">
        <f t="shared" si="1"/>
        <v/>
      </c>
      <c r="O24" s="39" t="e">
        <f t="shared" si="2"/>
        <v>#N/A</v>
      </c>
    </row>
    <row r="25" spans="2:15">
      <c r="B25" s="1"/>
      <c r="C25" s="19" t="str">
        <f t="shared" si="9"/>
        <v/>
      </c>
      <c r="D25" s="16"/>
      <c r="E25" s="16"/>
      <c r="F25" s="16"/>
      <c r="G25" s="16"/>
      <c r="H25" s="25" t="str">
        <f t="shared" si="10"/>
        <v/>
      </c>
      <c r="I25" s="17" t="str">
        <f t="shared" si="11"/>
        <v/>
      </c>
      <c r="J25" s="17" t="str">
        <f t="shared" si="12"/>
        <v/>
      </c>
      <c r="K25" s="12" t="str">
        <f t="shared" si="13"/>
        <v/>
      </c>
      <c r="L25" s="12" t="str">
        <f t="shared" si="14"/>
        <v/>
      </c>
      <c r="N25" s="17" t="str">
        <f t="shared" si="1"/>
        <v/>
      </c>
      <c r="O25" s="39" t="e">
        <f t="shared" si="2"/>
        <v>#N/A</v>
      </c>
    </row>
    <row r="26" spans="2:15">
      <c r="B26" s="1"/>
      <c r="C26" s="19" t="str">
        <f t="shared" si="9"/>
        <v/>
      </c>
      <c r="D26" s="16"/>
      <c r="E26" s="16"/>
      <c r="F26" s="16"/>
      <c r="G26" s="16"/>
      <c r="H26" s="25" t="str">
        <f t="shared" si="10"/>
        <v/>
      </c>
      <c r="I26" s="17" t="str">
        <f t="shared" si="11"/>
        <v/>
      </c>
      <c r="J26" s="17" t="str">
        <f t="shared" si="12"/>
        <v/>
      </c>
      <c r="K26" s="12" t="str">
        <f t="shared" si="13"/>
        <v/>
      </c>
      <c r="L26" s="12" t="str">
        <f t="shared" si="14"/>
        <v/>
      </c>
      <c r="N26" s="17" t="str">
        <f t="shared" ref="N26:N38" si="15">C26</f>
        <v/>
      </c>
      <c r="O26" s="39" t="e">
        <f t="shared" si="2"/>
        <v>#N/A</v>
      </c>
    </row>
    <row r="27" spans="2:15">
      <c r="B27" s="1"/>
      <c r="C27" s="19" t="str">
        <f t="shared" si="9"/>
        <v/>
      </c>
      <c r="D27" s="16"/>
      <c r="E27" s="16"/>
      <c r="F27" s="16"/>
      <c r="G27" s="16"/>
      <c r="H27" s="25" t="str">
        <f t="shared" si="10"/>
        <v/>
      </c>
      <c r="I27" s="17" t="str">
        <f t="shared" si="11"/>
        <v/>
      </c>
      <c r="J27" s="17" t="str">
        <f t="shared" si="12"/>
        <v/>
      </c>
      <c r="K27" s="12" t="str">
        <f t="shared" si="13"/>
        <v/>
      </c>
      <c r="L27" s="12" t="str">
        <f t="shared" si="14"/>
        <v/>
      </c>
      <c r="N27" s="17" t="str">
        <f t="shared" si="15"/>
        <v/>
      </c>
      <c r="O27" s="39" t="e">
        <f t="shared" si="2"/>
        <v>#N/A</v>
      </c>
    </row>
    <row r="28" spans="2:15">
      <c r="B28" s="1"/>
      <c r="C28" s="19" t="str">
        <f t="shared" si="9"/>
        <v/>
      </c>
      <c r="D28" s="16"/>
      <c r="E28" s="16"/>
      <c r="F28" s="16"/>
      <c r="G28" s="16"/>
      <c r="H28" s="25" t="str">
        <f t="shared" si="10"/>
        <v/>
      </c>
      <c r="I28" s="17" t="str">
        <f t="shared" si="11"/>
        <v/>
      </c>
      <c r="J28" s="17" t="str">
        <f t="shared" si="12"/>
        <v/>
      </c>
      <c r="K28" s="12" t="str">
        <f t="shared" si="13"/>
        <v/>
      </c>
      <c r="L28" s="12" t="str">
        <f t="shared" si="14"/>
        <v/>
      </c>
      <c r="N28" s="17" t="str">
        <f t="shared" si="15"/>
        <v/>
      </c>
      <c r="O28" s="39" t="e">
        <f t="shared" si="2"/>
        <v>#N/A</v>
      </c>
    </row>
    <row r="29" spans="2:15">
      <c r="B29" s="1"/>
      <c r="C29" s="19" t="str">
        <f t="shared" si="9"/>
        <v/>
      </c>
      <c r="D29" s="16"/>
      <c r="E29" s="16"/>
      <c r="F29" s="16"/>
      <c r="G29" s="16"/>
      <c r="H29" s="25" t="str">
        <f t="shared" si="10"/>
        <v/>
      </c>
      <c r="I29" s="17" t="str">
        <f t="shared" si="11"/>
        <v/>
      </c>
      <c r="J29" s="17" t="str">
        <f t="shared" si="12"/>
        <v/>
      </c>
      <c r="K29" s="12" t="str">
        <f t="shared" si="13"/>
        <v/>
      </c>
      <c r="L29" s="12" t="str">
        <f t="shared" si="14"/>
        <v/>
      </c>
      <c r="N29" s="17" t="str">
        <f t="shared" si="15"/>
        <v/>
      </c>
      <c r="O29" s="39" t="e">
        <f t="shared" si="2"/>
        <v>#N/A</v>
      </c>
    </row>
    <row r="30" spans="2:15">
      <c r="B30" s="1"/>
      <c r="C30" s="19" t="str">
        <f t="shared" si="9"/>
        <v/>
      </c>
      <c r="D30" s="16"/>
      <c r="E30" s="16"/>
      <c r="F30" s="16"/>
      <c r="G30" s="16"/>
      <c r="H30" s="25" t="str">
        <f t="shared" si="10"/>
        <v/>
      </c>
      <c r="I30" s="17" t="str">
        <f t="shared" si="11"/>
        <v/>
      </c>
      <c r="J30" s="17" t="str">
        <f t="shared" si="12"/>
        <v/>
      </c>
      <c r="K30" s="12" t="str">
        <f t="shared" si="13"/>
        <v/>
      </c>
      <c r="L30" s="12" t="str">
        <f t="shared" si="14"/>
        <v/>
      </c>
      <c r="N30" s="17" t="str">
        <f t="shared" si="15"/>
        <v/>
      </c>
      <c r="O30" s="39" t="e">
        <f t="shared" si="2"/>
        <v>#N/A</v>
      </c>
    </row>
    <row r="31" spans="2:15">
      <c r="B31" s="1"/>
      <c r="C31" s="19" t="str">
        <f t="shared" si="9"/>
        <v/>
      </c>
      <c r="D31" s="16"/>
      <c r="E31" s="16"/>
      <c r="F31" s="16"/>
      <c r="G31" s="16"/>
      <c r="H31" s="25" t="str">
        <f t="shared" si="10"/>
        <v/>
      </c>
      <c r="I31" s="17" t="str">
        <f t="shared" si="11"/>
        <v/>
      </c>
      <c r="J31" s="17" t="str">
        <f t="shared" si="12"/>
        <v/>
      </c>
      <c r="K31" s="12" t="str">
        <f t="shared" si="13"/>
        <v/>
      </c>
      <c r="L31" s="12" t="str">
        <f t="shared" si="14"/>
        <v/>
      </c>
      <c r="N31" s="17" t="str">
        <f t="shared" si="15"/>
        <v/>
      </c>
      <c r="O31" s="39" t="e">
        <f t="shared" si="2"/>
        <v>#N/A</v>
      </c>
    </row>
    <row r="32" spans="2:15">
      <c r="B32" s="1"/>
      <c r="C32" s="19" t="str">
        <f t="shared" si="9"/>
        <v/>
      </c>
      <c r="D32" s="16"/>
      <c r="E32" s="16"/>
      <c r="F32" s="16"/>
      <c r="G32" s="16"/>
      <c r="H32" s="25" t="str">
        <f t="shared" si="10"/>
        <v/>
      </c>
      <c r="I32" s="17" t="str">
        <f t="shared" si="11"/>
        <v/>
      </c>
      <c r="J32" s="17" t="str">
        <f t="shared" si="12"/>
        <v/>
      </c>
      <c r="K32" s="12" t="str">
        <f t="shared" si="13"/>
        <v/>
      </c>
      <c r="L32" s="12" t="str">
        <f t="shared" si="14"/>
        <v/>
      </c>
      <c r="N32" s="17" t="str">
        <f t="shared" si="15"/>
        <v/>
      </c>
      <c r="O32" s="39" t="e">
        <f t="shared" si="2"/>
        <v>#N/A</v>
      </c>
    </row>
    <row r="33" spans="2:15">
      <c r="B33" s="1"/>
      <c r="C33" s="19" t="str">
        <f t="shared" si="9"/>
        <v/>
      </c>
      <c r="D33" s="16"/>
      <c r="E33" s="16"/>
      <c r="F33" s="16"/>
      <c r="G33" s="16"/>
      <c r="H33" s="25" t="str">
        <f t="shared" si="10"/>
        <v/>
      </c>
      <c r="I33" s="17" t="str">
        <f t="shared" si="11"/>
        <v/>
      </c>
      <c r="J33" s="17" t="str">
        <f t="shared" si="12"/>
        <v/>
      </c>
      <c r="K33" s="12" t="str">
        <f t="shared" si="13"/>
        <v/>
      </c>
      <c r="L33" s="12" t="str">
        <f t="shared" si="14"/>
        <v/>
      </c>
      <c r="N33" s="17" t="str">
        <f t="shared" si="15"/>
        <v/>
      </c>
      <c r="O33" s="39" t="e">
        <f t="shared" si="2"/>
        <v>#N/A</v>
      </c>
    </row>
    <row r="34" spans="2:15">
      <c r="B34" s="1"/>
      <c r="C34" s="19" t="str">
        <f t="shared" si="9"/>
        <v/>
      </c>
      <c r="D34" s="16"/>
      <c r="E34" s="16"/>
      <c r="F34" s="16"/>
      <c r="G34" s="16"/>
      <c r="H34" s="25" t="str">
        <f t="shared" si="10"/>
        <v/>
      </c>
      <c r="I34" s="17" t="str">
        <f t="shared" si="11"/>
        <v/>
      </c>
      <c r="J34" s="17" t="str">
        <f t="shared" si="12"/>
        <v/>
      </c>
      <c r="K34" s="12" t="str">
        <f t="shared" si="13"/>
        <v/>
      </c>
      <c r="L34" s="12" t="str">
        <f t="shared" si="14"/>
        <v/>
      </c>
      <c r="N34" s="17" t="str">
        <f t="shared" si="15"/>
        <v/>
      </c>
      <c r="O34" s="39" t="e">
        <f t="shared" si="2"/>
        <v>#N/A</v>
      </c>
    </row>
    <row r="35" spans="2:15">
      <c r="B35" s="1"/>
      <c r="C35" s="19" t="str">
        <f t="shared" si="9"/>
        <v/>
      </c>
      <c r="D35" s="16"/>
      <c r="E35" s="16"/>
      <c r="F35" s="16"/>
      <c r="G35" s="16"/>
      <c r="H35" s="25" t="str">
        <f t="shared" si="10"/>
        <v/>
      </c>
      <c r="I35" s="17" t="str">
        <f t="shared" si="11"/>
        <v/>
      </c>
      <c r="J35" s="17" t="str">
        <f t="shared" si="12"/>
        <v/>
      </c>
      <c r="K35" s="12" t="str">
        <f t="shared" si="13"/>
        <v/>
      </c>
      <c r="L35" s="12" t="str">
        <f t="shared" si="14"/>
        <v/>
      </c>
      <c r="N35" s="17" t="str">
        <f t="shared" si="15"/>
        <v/>
      </c>
      <c r="O35" s="39" t="e">
        <f t="shared" si="2"/>
        <v>#N/A</v>
      </c>
    </row>
    <row r="36" spans="2:15">
      <c r="B36" s="1"/>
      <c r="C36" s="19" t="str">
        <f t="shared" si="9"/>
        <v/>
      </c>
      <c r="D36" s="16"/>
      <c r="E36" s="16"/>
      <c r="F36" s="16"/>
      <c r="G36" s="16"/>
      <c r="H36" s="25" t="str">
        <f t="shared" si="10"/>
        <v/>
      </c>
      <c r="I36" s="17" t="str">
        <f t="shared" si="11"/>
        <v/>
      </c>
      <c r="J36" s="17" t="str">
        <f t="shared" si="12"/>
        <v/>
      </c>
      <c r="K36" s="12" t="str">
        <f t="shared" si="13"/>
        <v/>
      </c>
      <c r="L36" s="12" t="str">
        <f t="shared" si="14"/>
        <v/>
      </c>
      <c r="N36" s="17" t="str">
        <f t="shared" si="15"/>
        <v/>
      </c>
      <c r="O36" s="39" t="e">
        <f t="shared" si="2"/>
        <v>#N/A</v>
      </c>
    </row>
    <row r="37" spans="2:15">
      <c r="B37" s="1"/>
      <c r="C37" s="19" t="str">
        <f t="shared" si="9"/>
        <v/>
      </c>
      <c r="D37" s="16"/>
      <c r="E37" s="16"/>
      <c r="F37" s="16"/>
      <c r="G37" s="16"/>
      <c r="H37" s="25" t="str">
        <f t="shared" si="10"/>
        <v/>
      </c>
      <c r="I37" s="17" t="str">
        <f t="shared" si="11"/>
        <v/>
      </c>
      <c r="J37" s="17" t="str">
        <f t="shared" si="12"/>
        <v/>
      </c>
      <c r="K37" s="12" t="str">
        <f t="shared" si="13"/>
        <v/>
      </c>
      <c r="L37" s="12" t="str">
        <f t="shared" si="14"/>
        <v/>
      </c>
      <c r="N37" s="17" t="str">
        <f t="shared" si="15"/>
        <v/>
      </c>
      <c r="O37" s="39" t="e">
        <f t="shared" si="2"/>
        <v>#N/A</v>
      </c>
    </row>
    <row r="38" spans="2:15">
      <c r="B38" s="1"/>
      <c r="C38" s="19" t="str">
        <f t="shared" si="9"/>
        <v/>
      </c>
      <c r="D38" s="16"/>
      <c r="E38" s="16"/>
      <c r="F38" s="16"/>
      <c r="G38" s="16"/>
      <c r="H38" s="25" t="str">
        <f t="shared" si="10"/>
        <v/>
      </c>
      <c r="I38" s="17" t="str">
        <f t="shared" si="11"/>
        <v/>
      </c>
      <c r="J38" s="17" t="str">
        <f t="shared" si="12"/>
        <v/>
      </c>
      <c r="K38" s="12" t="str">
        <f t="shared" si="13"/>
        <v/>
      </c>
      <c r="L38" s="12" t="str">
        <f t="shared" si="14"/>
        <v/>
      </c>
      <c r="N38" s="17" t="str">
        <f t="shared" si="15"/>
        <v/>
      </c>
      <c r="O38" s="39" t="e">
        <f t="shared" si="2"/>
        <v>#N/A</v>
      </c>
    </row>
    <row r="39" spans="2:15">
      <c r="B39" s="1"/>
      <c r="C39" s="19" t="str">
        <f t="shared" ref="C39:C60" si="16">IF(B39="","",C38+1)</f>
        <v/>
      </c>
      <c r="D39" s="16"/>
      <c r="E39" s="16"/>
      <c r="F39" s="16"/>
      <c r="G39" s="16"/>
      <c r="H39" s="25" t="str">
        <f t="shared" ref="H39:H60" si="17">IF(B39="","",D39-SUM(E39:G39))</f>
        <v/>
      </c>
      <c r="I39" s="17" t="str">
        <f t="shared" ref="I39:I60" si="18">IF(B39="","",(E39*$E$9)+(F39*$F$9)+(G39*$G$9))</f>
        <v/>
      </c>
      <c r="J39" s="17" t="str">
        <f t="shared" ref="J39:J60" si="19">IF(B39="","",D39*$E$9)</f>
        <v/>
      </c>
      <c r="K39" s="12" t="str">
        <f t="shared" ref="K39:K60" si="20">IF(B39="","",I39/J39)</f>
        <v/>
      </c>
      <c r="L39" s="12" t="str">
        <f t="shared" ref="L39:L60" si="21">IF(I39="","",K39-K38)</f>
        <v/>
      </c>
      <c r="N39" s="17" t="str">
        <f t="shared" ref="N39:N60" si="22">C39</f>
        <v/>
      </c>
      <c r="O39" s="39" t="e">
        <f t="shared" ref="O39:O60" si="23">IF(E39="",NA(),K39)*100</f>
        <v>#N/A</v>
      </c>
    </row>
    <row r="40" spans="2:15">
      <c r="B40" s="1"/>
      <c r="C40" s="19" t="str">
        <f t="shared" si="16"/>
        <v/>
      </c>
      <c r="D40" s="16"/>
      <c r="E40" s="16"/>
      <c r="F40" s="16"/>
      <c r="G40" s="16"/>
      <c r="H40" s="25" t="str">
        <f t="shared" si="17"/>
        <v/>
      </c>
      <c r="I40" s="17" t="str">
        <f t="shared" si="18"/>
        <v/>
      </c>
      <c r="J40" s="17" t="str">
        <f t="shared" si="19"/>
        <v/>
      </c>
      <c r="K40" s="12" t="str">
        <f t="shared" si="20"/>
        <v/>
      </c>
      <c r="L40" s="12" t="str">
        <f t="shared" si="21"/>
        <v/>
      </c>
      <c r="N40" s="17" t="str">
        <f t="shared" si="22"/>
        <v/>
      </c>
      <c r="O40" s="39" t="e">
        <f t="shared" si="23"/>
        <v>#N/A</v>
      </c>
    </row>
    <row r="41" spans="2:15">
      <c r="B41" s="1"/>
      <c r="C41" s="19" t="str">
        <f t="shared" si="16"/>
        <v/>
      </c>
      <c r="D41" s="16"/>
      <c r="E41" s="16"/>
      <c r="F41" s="16"/>
      <c r="G41" s="16"/>
      <c r="H41" s="25" t="str">
        <f t="shared" si="17"/>
        <v/>
      </c>
      <c r="I41" s="17" t="str">
        <f t="shared" si="18"/>
        <v/>
      </c>
      <c r="J41" s="17" t="str">
        <f t="shared" si="19"/>
        <v/>
      </c>
      <c r="K41" s="12" t="str">
        <f t="shared" si="20"/>
        <v/>
      </c>
      <c r="L41" s="12" t="str">
        <f t="shared" si="21"/>
        <v/>
      </c>
      <c r="N41" s="17" t="str">
        <f t="shared" si="22"/>
        <v/>
      </c>
      <c r="O41" s="39" t="e">
        <f t="shared" si="23"/>
        <v>#N/A</v>
      </c>
    </row>
    <row r="42" spans="2:15">
      <c r="B42" s="1"/>
      <c r="C42" s="19" t="str">
        <f t="shared" si="16"/>
        <v/>
      </c>
      <c r="D42" s="16"/>
      <c r="E42" s="16"/>
      <c r="F42" s="16"/>
      <c r="G42" s="16"/>
      <c r="H42" s="25" t="str">
        <f t="shared" si="17"/>
        <v/>
      </c>
      <c r="I42" s="17" t="str">
        <f t="shared" si="18"/>
        <v/>
      </c>
      <c r="J42" s="17" t="str">
        <f t="shared" si="19"/>
        <v/>
      </c>
      <c r="K42" s="12" t="str">
        <f t="shared" si="20"/>
        <v/>
      </c>
      <c r="L42" s="12" t="str">
        <f t="shared" si="21"/>
        <v/>
      </c>
      <c r="N42" s="17" t="str">
        <f t="shared" si="22"/>
        <v/>
      </c>
      <c r="O42" s="39" t="e">
        <f t="shared" si="23"/>
        <v>#N/A</v>
      </c>
    </row>
    <row r="43" spans="2:15">
      <c r="B43" s="1"/>
      <c r="C43" s="19" t="str">
        <f t="shared" si="16"/>
        <v/>
      </c>
      <c r="D43" s="16"/>
      <c r="E43" s="16"/>
      <c r="F43" s="16"/>
      <c r="G43" s="16"/>
      <c r="H43" s="25" t="str">
        <f t="shared" si="17"/>
        <v/>
      </c>
      <c r="I43" s="17" t="str">
        <f t="shared" si="18"/>
        <v/>
      </c>
      <c r="J43" s="17" t="str">
        <f t="shared" si="19"/>
        <v/>
      </c>
      <c r="K43" s="12" t="str">
        <f t="shared" si="20"/>
        <v/>
      </c>
      <c r="L43" s="12" t="str">
        <f t="shared" si="21"/>
        <v/>
      </c>
      <c r="N43" s="17" t="str">
        <f t="shared" si="22"/>
        <v/>
      </c>
      <c r="O43" s="39" t="e">
        <f t="shared" si="23"/>
        <v>#N/A</v>
      </c>
    </row>
    <row r="44" spans="2:15">
      <c r="B44" s="1"/>
      <c r="C44" s="19" t="str">
        <f t="shared" si="16"/>
        <v/>
      </c>
      <c r="D44" s="16"/>
      <c r="E44" s="16"/>
      <c r="F44" s="16"/>
      <c r="G44" s="16"/>
      <c r="H44" s="25" t="str">
        <f t="shared" si="17"/>
        <v/>
      </c>
      <c r="I44" s="17" t="str">
        <f t="shared" si="18"/>
        <v/>
      </c>
      <c r="J44" s="17" t="str">
        <f t="shared" si="19"/>
        <v/>
      </c>
      <c r="K44" s="12" t="str">
        <f t="shared" si="20"/>
        <v/>
      </c>
      <c r="L44" s="12" t="str">
        <f t="shared" si="21"/>
        <v/>
      </c>
      <c r="N44" s="17" t="str">
        <f t="shared" si="22"/>
        <v/>
      </c>
      <c r="O44" s="39" t="e">
        <f t="shared" si="23"/>
        <v>#N/A</v>
      </c>
    </row>
    <row r="45" spans="2:15">
      <c r="B45" s="1"/>
      <c r="C45" s="19" t="str">
        <f t="shared" si="16"/>
        <v/>
      </c>
      <c r="D45" s="16"/>
      <c r="E45" s="16"/>
      <c r="F45" s="16"/>
      <c r="G45" s="16"/>
      <c r="H45" s="25" t="str">
        <f t="shared" si="17"/>
        <v/>
      </c>
      <c r="I45" s="17" t="str">
        <f t="shared" si="18"/>
        <v/>
      </c>
      <c r="J45" s="17" t="str">
        <f t="shared" si="19"/>
        <v/>
      </c>
      <c r="K45" s="12" t="str">
        <f t="shared" si="20"/>
        <v/>
      </c>
      <c r="L45" s="12" t="str">
        <f t="shared" si="21"/>
        <v/>
      </c>
      <c r="N45" s="17" t="str">
        <f t="shared" si="22"/>
        <v/>
      </c>
      <c r="O45" s="39" t="e">
        <f t="shared" si="23"/>
        <v>#N/A</v>
      </c>
    </row>
    <row r="46" spans="2:15">
      <c r="B46" s="1"/>
      <c r="C46" s="19" t="str">
        <f t="shared" si="16"/>
        <v/>
      </c>
      <c r="D46" s="16"/>
      <c r="E46" s="16"/>
      <c r="F46" s="16"/>
      <c r="G46" s="16"/>
      <c r="H46" s="25" t="str">
        <f t="shared" si="17"/>
        <v/>
      </c>
      <c r="I46" s="17" t="str">
        <f t="shared" si="18"/>
        <v/>
      </c>
      <c r="J46" s="17" t="str">
        <f t="shared" si="19"/>
        <v/>
      </c>
      <c r="K46" s="12" t="str">
        <f t="shared" si="20"/>
        <v/>
      </c>
      <c r="L46" s="12" t="str">
        <f t="shared" si="21"/>
        <v/>
      </c>
      <c r="N46" s="17" t="str">
        <f t="shared" si="22"/>
        <v/>
      </c>
      <c r="O46" s="39" t="e">
        <f t="shared" si="23"/>
        <v>#N/A</v>
      </c>
    </row>
    <row r="47" spans="2:15">
      <c r="B47" s="1"/>
      <c r="C47" s="19" t="str">
        <f t="shared" si="16"/>
        <v/>
      </c>
      <c r="D47" s="16"/>
      <c r="E47" s="16"/>
      <c r="F47" s="16"/>
      <c r="G47" s="16"/>
      <c r="H47" s="25" t="str">
        <f t="shared" si="17"/>
        <v/>
      </c>
      <c r="I47" s="17" t="str">
        <f t="shared" si="18"/>
        <v/>
      </c>
      <c r="J47" s="17" t="str">
        <f t="shared" si="19"/>
        <v/>
      </c>
      <c r="K47" s="12" t="str">
        <f t="shared" si="20"/>
        <v/>
      </c>
      <c r="L47" s="12" t="str">
        <f t="shared" si="21"/>
        <v/>
      </c>
      <c r="N47" s="17" t="str">
        <f t="shared" si="22"/>
        <v/>
      </c>
      <c r="O47" s="39" t="e">
        <f t="shared" si="23"/>
        <v>#N/A</v>
      </c>
    </row>
    <row r="48" spans="2:15">
      <c r="B48" s="1"/>
      <c r="C48" s="19" t="str">
        <f t="shared" si="16"/>
        <v/>
      </c>
      <c r="D48" s="16"/>
      <c r="E48" s="16"/>
      <c r="F48" s="16"/>
      <c r="G48" s="16"/>
      <c r="H48" s="25" t="str">
        <f t="shared" si="17"/>
        <v/>
      </c>
      <c r="I48" s="17" t="str">
        <f t="shared" si="18"/>
        <v/>
      </c>
      <c r="J48" s="17" t="str">
        <f t="shared" si="19"/>
        <v/>
      </c>
      <c r="K48" s="12" t="str">
        <f t="shared" si="20"/>
        <v/>
      </c>
      <c r="L48" s="12" t="str">
        <f t="shared" si="21"/>
        <v/>
      </c>
      <c r="N48" s="17" t="str">
        <f t="shared" si="22"/>
        <v/>
      </c>
      <c r="O48" s="39" t="e">
        <f t="shared" si="23"/>
        <v>#N/A</v>
      </c>
    </row>
    <row r="49" spans="2:15">
      <c r="B49" s="1"/>
      <c r="C49" s="19" t="str">
        <f t="shared" si="16"/>
        <v/>
      </c>
      <c r="D49" s="16"/>
      <c r="E49" s="16"/>
      <c r="F49" s="16"/>
      <c r="G49" s="16"/>
      <c r="H49" s="25" t="str">
        <f t="shared" si="17"/>
        <v/>
      </c>
      <c r="I49" s="17" t="str">
        <f t="shared" si="18"/>
        <v/>
      </c>
      <c r="J49" s="17" t="str">
        <f t="shared" si="19"/>
        <v/>
      </c>
      <c r="K49" s="12" t="str">
        <f t="shared" si="20"/>
        <v/>
      </c>
      <c r="L49" s="12" t="str">
        <f t="shared" si="21"/>
        <v/>
      </c>
      <c r="N49" s="17" t="str">
        <f t="shared" si="22"/>
        <v/>
      </c>
      <c r="O49" s="39" t="e">
        <f t="shared" si="23"/>
        <v>#N/A</v>
      </c>
    </row>
    <row r="50" spans="2:15">
      <c r="B50" s="1"/>
      <c r="C50" s="19" t="str">
        <f t="shared" si="16"/>
        <v/>
      </c>
      <c r="D50" s="16"/>
      <c r="E50" s="16"/>
      <c r="F50" s="16"/>
      <c r="G50" s="16"/>
      <c r="H50" s="25" t="str">
        <f t="shared" si="17"/>
        <v/>
      </c>
      <c r="I50" s="17" t="str">
        <f t="shared" si="18"/>
        <v/>
      </c>
      <c r="J50" s="17" t="str">
        <f t="shared" si="19"/>
        <v/>
      </c>
      <c r="K50" s="12" t="str">
        <f t="shared" si="20"/>
        <v/>
      </c>
      <c r="L50" s="12" t="str">
        <f t="shared" si="21"/>
        <v/>
      </c>
      <c r="N50" s="17" t="str">
        <f t="shared" si="22"/>
        <v/>
      </c>
      <c r="O50" s="39" t="e">
        <f t="shared" si="23"/>
        <v>#N/A</v>
      </c>
    </row>
    <row r="51" spans="2:15">
      <c r="B51" s="1"/>
      <c r="C51" s="19" t="str">
        <f t="shared" si="16"/>
        <v/>
      </c>
      <c r="D51" s="16"/>
      <c r="E51" s="16"/>
      <c r="F51" s="16"/>
      <c r="G51" s="16"/>
      <c r="H51" s="25" t="str">
        <f t="shared" si="17"/>
        <v/>
      </c>
      <c r="I51" s="17" t="str">
        <f t="shared" si="18"/>
        <v/>
      </c>
      <c r="J51" s="17" t="str">
        <f t="shared" si="19"/>
        <v/>
      </c>
      <c r="K51" s="12" t="str">
        <f t="shared" si="20"/>
        <v/>
      </c>
      <c r="L51" s="12" t="str">
        <f t="shared" si="21"/>
        <v/>
      </c>
      <c r="N51" s="17" t="str">
        <f t="shared" si="22"/>
        <v/>
      </c>
      <c r="O51" s="39" t="e">
        <f t="shared" si="23"/>
        <v>#N/A</v>
      </c>
    </row>
    <row r="52" spans="2:15">
      <c r="B52" s="1"/>
      <c r="C52" s="19" t="str">
        <f t="shared" si="16"/>
        <v/>
      </c>
      <c r="D52" s="16"/>
      <c r="E52" s="16"/>
      <c r="F52" s="16"/>
      <c r="G52" s="16"/>
      <c r="H52" s="25" t="str">
        <f t="shared" si="17"/>
        <v/>
      </c>
      <c r="I52" s="17" t="str">
        <f t="shared" si="18"/>
        <v/>
      </c>
      <c r="J52" s="17" t="str">
        <f t="shared" si="19"/>
        <v/>
      </c>
      <c r="K52" s="12" t="str">
        <f t="shared" si="20"/>
        <v/>
      </c>
      <c r="L52" s="12" t="str">
        <f t="shared" si="21"/>
        <v/>
      </c>
      <c r="N52" s="17" t="str">
        <f t="shared" si="22"/>
        <v/>
      </c>
      <c r="O52" s="39" t="e">
        <f t="shared" si="23"/>
        <v>#N/A</v>
      </c>
    </row>
    <row r="53" spans="2:15">
      <c r="B53" s="1"/>
      <c r="C53" s="19" t="str">
        <f t="shared" si="16"/>
        <v/>
      </c>
      <c r="D53" s="16"/>
      <c r="E53" s="16"/>
      <c r="F53" s="16"/>
      <c r="G53" s="16"/>
      <c r="H53" s="25" t="str">
        <f t="shared" si="17"/>
        <v/>
      </c>
      <c r="I53" s="17" t="str">
        <f t="shared" si="18"/>
        <v/>
      </c>
      <c r="J53" s="17" t="str">
        <f t="shared" si="19"/>
        <v/>
      </c>
      <c r="K53" s="12" t="str">
        <f t="shared" si="20"/>
        <v/>
      </c>
      <c r="L53" s="12" t="str">
        <f t="shared" si="21"/>
        <v/>
      </c>
      <c r="N53" s="17" t="str">
        <f t="shared" si="22"/>
        <v/>
      </c>
      <c r="O53" s="39" t="e">
        <f t="shared" si="23"/>
        <v>#N/A</v>
      </c>
    </row>
    <row r="54" spans="2:15">
      <c r="B54" s="1"/>
      <c r="C54" s="19" t="str">
        <f t="shared" si="16"/>
        <v/>
      </c>
      <c r="D54" s="16"/>
      <c r="E54" s="16"/>
      <c r="F54" s="16"/>
      <c r="G54" s="16"/>
      <c r="H54" s="25" t="str">
        <f t="shared" si="17"/>
        <v/>
      </c>
      <c r="I54" s="17" t="str">
        <f t="shared" si="18"/>
        <v/>
      </c>
      <c r="J54" s="17" t="str">
        <f t="shared" si="19"/>
        <v/>
      </c>
      <c r="K54" s="12" t="str">
        <f t="shared" si="20"/>
        <v/>
      </c>
      <c r="L54" s="12" t="str">
        <f t="shared" si="21"/>
        <v/>
      </c>
      <c r="N54" s="17" t="str">
        <f t="shared" si="22"/>
        <v/>
      </c>
      <c r="O54" s="39" t="e">
        <f t="shared" si="23"/>
        <v>#N/A</v>
      </c>
    </row>
    <row r="55" spans="2:15">
      <c r="B55" s="1"/>
      <c r="C55" s="19" t="str">
        <f t="shared" si="16"/>
        <v/>
      </c>
      <c r="D55" s="16"/>
      <c r="E55" s="16"/>
      <c r="F55" s="16"/>
      <c r="G55" s="16"/>
      <c r="H55" s="25" t="str">
        <f t="shared" si="17"/>
        <v/>
      </c>
      <c r="I55" s="17" t="str">
        <f t="shared" si="18"/>
        <v/>
      </c>
      <c r="J55" s="17" t="str">
        <f t="shared" si="19"/>
        <v/>
      </c>
      <c r="K55" s="12" t="str">
        <f t="shared" si="20"/>
        <v/>
      </c>
      <c r="L55" s="12" t="str">
        <f t="shared" si="21"/>
        <v/>
      </c>
      <c r="N55" s="17" t="str">
        <f t="shared" si="22"/>
        <v/>
      </c>
      <c r="O55" s="39" t="e">
        <f t="shared" si="23"/>
        <v>#N/A</v>
      </c>
    </row>
    <row r="56" spans="2:15">
      <c r="B56" s="1"/>
      <c r="C56" s="19" t="str">
        <f t="shared" si="16"/>
        <v/>
      </c>
      <c r="D56" s="16"/>
      <c r="E56" s="16"/>
      <c r="F56" s="16"/>
      <c r="G56" s="16"/>
      <c r="H56" s="25" t="str">
        <f t="shared" si="17"/>
        <v/>
      </c>
      <c r="I56" s="17" t="str">
        <f t="shared" si="18"/>
        <v/>
      </c>
      <c r="J56" s="17" t="str">
        <f t="shared" si="19"/>
        <v/>
      </c>
      <c r="K56" s="12" t="str">
        <f t="shared" si="20"/>
        <v/>
      </c>
      <c r="L56" s="12" t="str">
        <f t="shared" si="21"/>
        <v/>
      </c>
      <c r="N56" s="17" t="str">
        <f t="shared" si="22"/>
        <v/>
      </c>
      <c r="O56" s="39" t="e">
        <f t="shared" si="23"/>
        <v>#N/A</v>
      </c>
    </row>
    <row r="57" spans="2:15">
      <c r="B57" s="1"/>
      <c r="C57" s="19" t="str">
        <f t="shared" si="16"/>
        <v/>
      </c>
      <c r="D57" s="16"/>
      <c r="E57" s="16"/>
      <c r="F57" s="16"/>
      <c r="G57" s="16"/>
      <c r="H57" s="25" t="str">
        <f t="shared" si="17"/>
        <v/>
      </c>
      <c r="I57" s="17" t="str">
        <f t="shared" si="18"/>
        <v/>
      </c>
      <c r="J57" s="17" t="str">
        <f t="shared" si="19"/>
        <v/>
      </c>
      <c r="K57" s="12" t="str">
        <f t="shared" si="20"/>
        <v/>
      </c>
      <c r="L57" s="12" t="str">
        <f t="shared" si="21"/>
        <v/>
      </c>
      <c r="N57" s="17" t="str">
        <f t="shared" si="22"/>
        <v/>
      </c>
      <c r="O57" s="39" t="e">
        <f t="shared" si="23"/>
        <v>#N/A</v>
      </c>
    </row>
    <row r="58" spans="2:15">
      <c r="B58" s="1"/>
      <c r="C58" s="19" t="str">
        <f t="shared" si="16"/>
        <v/>
      </c>
      <c r="D58" s="16"/>
      <c r="E58" s="16"/>
      <c r="F58" s="16"/>
      <c r="G58" s="16"/>
      <c r="H58" s="25" t="str">
        <f t="shared" si="17"/>
        <v/>
      </c>
      <c r="I58" s="17" t="str">
        <f t="shared" si="18"/>
        <v/>
      </c>
      <c r="J58" s="17" t="str">
        <f t="shared" si="19"/>
        <v/>
      </c>
      <c r="K58" s="12" t="str">
        <f t="shared" si="20"/>
        <v/>
      </c>
      <c r="L58" s="12" t="str">
        <f t="shared" si="21"/>
        <v/>
      </c>
      <c r="N58" s="17" t="str">
        <f t="shared" si="22"/>
        <v/>
      </c>
      <c r="O58" s="39" t="e">
        <f t="shared" si="23"/>
        <v>#N/A</v>
      </c>
    </row>
    <row r="59" spans="2:15">
      <c r="B59" s="1"/>
      <c r="C59" s="19" t="str">
        <f t="shared" si="16"/>
        <v/>
      </c>
      <c r="D59" s="16"/>
      <c r="E59" s="16"/>
      <c r="F59" s="16"/>
      <c r="G59" s="16"/>
      <c r="H59" s="25" t="str">
        <f t="shared" si="17"/>
        <v/>
      </c>
      <c r="I59" s="17" t="str">
        <f t="shared" si="18"/>
        <v/>
      </c>
      <c r="J59" s="17" t="str">
        <f t="shared" si="19"/>
        <v/>
      </c>
      <c r="K59" s="12" t="str">
        <f t="shared" si="20"/>
        <v/>
      </c>
      <c r="L59" s="12" t="str">
        <f t="shared" si="21"/>
        <v/>
      </c>
      <c r="N59" s="17" t="str">
        <f t="shared" si="22"/>
        <v/>
      </c>
      <c r="O59" s="39" t="e">
        <f t="shared" si="23"/>
        <v>#N/A</v>
      </c>
    </row>
    <row r="60" spans="2:15">
      <c r="B60" s="1"/>
      <c r="C60" s="19" t="str">
        <f t="shared" si="16"/>
        <v/>
      </c>
      <c r="D60" s="16"/>
      <c r="E60" s="16"/>
      <c r="F60" s="16"/>
      <c r="G60" s="16"/>
      <c r="H60" s="25" t="str">
        <f t="shared" si="17"/>
        <v/>
      </c>
      <c r="I60" s="17" t="str">
        <f t="shared" si="18"/>
        <v/>
      </c>
      <c r="J60" s="17" t="str">
        <f t="shared" si="19"/>
        <v/>
      </c>
      <c r="K60" s="12" t="str">
        <f t="shared" si="20"/>
        <v/>
      </c>
      <c r="L60" s="12" t="str">
        <f t="shared" si="21"/>
        <v/>
      </c>
      <c r="N60" s="17" t="str">
        <f t="shared" si="22"/>
        <v/>
      </c>
      <c r="O60" s="39" t="e">
        <f t="shared" si="23"/>
        <v>#N/A</v>
      </c>
    </row>
    <row r="61" spans="2:15">
      <c r="B61" s="38"/>
      <c r="C61" s="19"/>
      <c r="D61" s="27"/>
      <c r="E61" s="27"/>
      <c r="F61" s="27"/>
      <c r="G61" s="27"/>
      <c r="H61" s="25"/>
      <c r="I61" s="17"/>
      <c r="J61" s="17"/>
      <c r="K61" s="12"/>
      <c r="L61" s="12"/>
      <c r="N61" s="3"/>
      <c r="O61" s="40"/>
    </row>
    <row r="62" spans="2:15"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</row>
    <row r="63" spans="2:15">
      <c r="B63" s="9" t="s">
        <v>2</v>
      </c>
      <c r="C63" s="9"/>
      <c r="D63" s="17">
        <f t="shared" ref="D63:J63" si="24">SUM(D11:D60)</f>
        <v>578</v>
      </c>
      <c r="E63" s="17">
        <f t="shared" si="24"/>
        <v>63</v>
      </c>
      <c r="F63" s="17">
        <f t="shared" si="24"/>
        <v>18</v>
      </c>
      <c r="G63" s="17">
        <f t="shared" si="24"/>
        <v>11</v>
      </c>
      <c r="H63" s="17">
        <f t="shared" si="24"/>
        <v>486</v>
      </c>
      <c r="I63" s="17">
        <f t="shared" si="24"/>
        <v>742</v>
      </c>
      <c r="J63" s="17">
        <f t="shared" si="24"/>
        <v>5780</v>
      </c>
      <c r="K63" s="12">
        <f>I63/J63</f>
        <v>0.12837370242214532</v>
      </c>
      <c r="L63" s="11"/>
    </row>
    <row r="64" spans="2:15">
      <c r="B64" s="13"/>
      <c r="C64" s="13"/>
      <c r="D64" s="18"/>
      <c r="E64" s="18"/>
      <c r="F64" s="18"/>
      <c r="G64" s="18"/>
      <c r="H64" s="18"/>
      <c r="I64" s="18"/>
      <c r="J64" s="18"/>
      <c r="K64" s="13"/>
      <c r="L64" s="13"/>
    </row>
  </sheetData>
  <sheetProtection sheet="1" objects="1" scenarios="1"/>
  <phoneticPr fontId="0" type="noConversion"/>
  <conditionalFormatting sqref="L11:L61">
    <cfRule type="cellIs" dxfId="1" priority="3" stopIfTrue="1" operator="lessThan">
      <formula>0</formula>
    </cfRule>
  </conditionalFormatting>
  <conditionalFormatting sqref="H11:H61">
    <cfRule type="cellIs" dxfId="0" priority="1" operator="less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zoomScale="90" zoomScaleNormal="90" workbookViewId="0">
      <selection activeCell="M32" sqref="M32"/>
    </sheetView>
  </sheetViews>
  <sheetFormatPr baseColWidth="10" defaultRowHeight="12.75"/>
  <cols>
    <col min="1" max="1" width="3.7109375" customWidth="1"/>
  </cols>
  <sheetData/>
  <sheetProtection sheet="1" objects="1" scenarios="1"/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RESULTATS</vt:lpstr>
      <vt:lpstr>GRAPHIQUE</vt:lpstr>
      <vt:lpstr>Feuil3</vt:lpstr>
      <vt:lpstr>Feuil4</vt:lpstr>
    </vt:vector>
  </TitlesOfParts>
  <Company>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AM</cp:lastModifiedBy>
  <dcterms:created xsi:type="dcterms:W3CDTF">2021-09-13T16:52:15Z</dcterms:created>
  <dcterms:modified xsi:type="dcterms:W3CDTF">2021-09-16T16:09:50Z</dcterms:modified>
</cp:coreProperties>
</file>