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tacz\Documents\Documents EXCEL\"/>
    </mc:Choice>
  </mc:AlternateContent>
  <xr:revisionPtr revIDLastSave="0" documentId="8_{D598CE2F-9131-4A3B-95AF-A87D90BAE686}" xr6:coauthVersionLast="47" xr6:coauthVersionMax="47" xr10:uidLastSave="{00000000-0000-0000-0000-000000000000}"/>
  <bookViews>
    <workbookView xWindow="-120" yWindow="-120" windowWidth="29040" windowHeight="16440" xr2:uid="{8EA681F4-5C54-4DDE-812F-42AE03C0FB55}"/>
  </bookViews>
  <sheets>
    <sheet name="Ressources" sheetId="2" r:id="rId1"/>
    <sheet name="Rentrées" sheetId="1" r:id="rId2"/>
  </sheets>
  <externalReferences>
    <externalReference r:id="rId3"/>
  </externalReferences>
  <definedNames>
    <definedName name="Compte">[1]!Tableau6[#Data]</definedName>
    <definedName name="Dépenses">[1]!Tableau1[#Data]</definedName>
    <definedName name="Dépenses1">[1]!Tableau2[#Data]</definedName>
    <definedName name="Dépenses10">[1]!Tableau12[#Data]</definedName>
    <definedName name="Dépenses2">[1]!Tableau3[#Data]</definedName>
    <definedName name="Dépenses3">[1]!Tableau4[#Data]</definedName>
    <definedName name="Dépenses4">[1]!Tableau5[#Data]</definedName>
    <definedName name="Dépenses5">[1]!Tableau7[#Data]</definedName>
    <definedName name="Dépenses6">[1]!Tableau8[#Data]</definedName>
    <definedName name="Dépenses7">[1]!Tableau9[#Data]</definedName>
    <definedName name="Dépenses8">[1]!Tableau10[#Data]</definedName>
    <definedName name="Dépenses9">[1]!Tableau11[#Data]</definedName>
    <definedName name="Ressources">[1]!Tableau14[Catégorie]</definedName>
    <definedName name="Type">[1]!Tableau18[Type]</definedName>
  </definedNames>
  <calcPr calcId="181029"/>
  <pivotCaches>
    <pivotCache cacheId="269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4" i="2" l="1"/>
  <c r="H54" i="2"/>
  <c r="G54" i="2"/>
  <c r="I53" i="2"/>
  <c r="H53" i="2"/>
  <c r="G53" i="2"/>
  <c r="H52" i="2"/>
  <c r="G52" i="2"/>
  <c r="I52" i="2" s="1"/>
  <c r="H51" i="2"/>
  <c r="G51" i="2"/>
  <c r="I51" i="2" s="1"/>
  <c r="H50" i="2"/>
  <c r="I50" i="2" s="1"/>
  <c r="G50" i="2"/>
  <c r="H49" i="2"/>
  <c r="G49" i="2"/>
  <c r="I49" i="2" s="1"/>
  <c r="H48" i="2"/>
  <c r="G48" i="2"/>
  <c r="I48" i="2" s="1"/>
  <c r="I47" i="2"/>
  <c r="H47" i="2"/>
  <c r="G47" i="2"/>
  <c r="H46" i="2"/>
  <c r="I46" i="2" s="1"/>
  <c r="G46" i="2"/>
  <c r="H45" i="2"/>
  <c r="G45" i="2"/>
  <c r="I45" i="2" s="1"/>
  <c r="H44" i="2"/>
  <c r="G44" i="2"/>
  <c r="I44" i="2" s="1"/>
  <c r="I43" i="2"/>
  <c r="H43" i="2"/>
  <c r="G43" i="2"/>
  <c r="H42" i="2"/>
  <c r="I42" i="2" s="1"/>
  <c r="G42" i="2"/>
  <c r="H41" i="2"/>
  <c r="G41" i="2"/>
  <c r="I41" i="2" s="1"/>
  <c r="H40" i="2"/>
  <c r="G40" i="2"/>
  <c r="I40" i="2" s="1"/>
  <c r="I39" i="2"/>
  <c r="H39" i="2"/>
  <c r="G39" i="2"/>
  <c r="H38" i="2"/>
  <c r="I38" i="2" s="1"/>
  <c r="G38" i="2"/>
  <c r="H37" i="2"/>
  <c r="G37" i="2"/>
  <c r="I37" i="2" s="1"/>
  <c r="H36" i="2"/>
  <c r="G36" i="2"/>
  <c r="I36" i="2" s="1"/>
  <c r="I35" i="2"/>
  <c r="H35" i="2"/>
  <c r="G35" i="2"/>
  <c r="H34" i="2"/>
  <c r="I34" i="2" s="1"/>
  <c r="G34" i="2"/>
  <c r="H33" i="2"/>
  <c r="G33" i="2"/>
  <c r="I33" i="2" s="1"/>
  <c r="H32" i="2"/>
  <c r="G32" i="2"/>
  <c r="I32" i="2" s="1"/>
  <c r="I31" i="2"/>
  <c r="H31" i="2"/>
  <c r="G31" i="2"/>
  <c r="H30" i="2"/>
  <c r="I30" i="2" s="1"/>
  <c r="G30" i="2"/>
  <c r="H29" i="2"/>
  <c r="G29" i="2"/>
  <c r="I29" i="2" s="1"/>
  <c r="H28" i="2"/>
  <c r="G28" i="2"/>
  <c r="I28" i="2" s="1"/>
  <c r="I27" i="2"/>
  <c r="H27" i="2"/>
  <c r="G27" i="2"/>
  <c r="H26" i="2"/>
  <c r="I26" i="2" s="1"/>
  <c r="G26" i="2"/>
  <c r="H25" i="2"/>
  <c r="G25" i="2"/>
  <c r="I25" i="2" s="1"/>
  <c r="H24" i="2"/>
  <c r="G24" i="2"/>
  <c r="I24" i="2" s="1"/>
  <c r="I23" i="2"/>
  <c r="H23" i="2"/>
  <c r="G23" i="2"/>
  <c r="H22" i="2"/>
  <c r="G22" i="2"/>
  <c r="I22" i="2" s="1"/>
  <c r="H21" i="2"/>
  <c r="G21" i="2"/>
  <c r="I21" i="2" s="1"/>
  <c r="H20" i="2"/>
  <c r="G20" i="2"/>
  <c r="I20" i="2" s="1"/>
  <c r="I19" i="2"/>
  <c r="H19" i="2"/>
  <c r="G19" i="2"/>
  <c r="H18" i="2"/>
  <c r="G18" i="2"/>
  <c r="I18" i="2" s="1"/>
  <c r="H17" i="2"/>
  <c r="G17" i="2"/>
  <c r="I17" i="2" s="1"/>
  <c r="H16" i="2"/>
  <c r="I16" i="2" s="1"/>
  <c r="G16" i="2"/>
  <c r="I15" i="2"/>
  <c r="H15" i="2"/>
  <c r="G15" i="2"/>
  <c r="H14" i="2"/>
  <c r="G14" i="2"/>
  <c r="I14" i="2" s="1"/>
  <c r="H13" i="2"/>
  <c r="G13" i="2"/>
  <c r="I13" i="2" s="1"/>
  <c r="H12" i="2"/>
  <c r="I12" i="2" s="1"/>
  <c r="G12" i="2"/>
  <c r="I11" i="2"/>
  <c r="H11" i="2"/>
  <c r="G11" i="2"/>
  <c r="H10" i="2"/>
  <c r="G10" i="2"/>
  <c r="I10" i="2" s="1"/>
  <c r="H9" i="2"/>
  <c r="G9" i="2"/>
  <c r="I9" i="2" s="1"/>
  <c r="H8" i="2"/>
  <c r="I8" i="2" s="1"/>
  <c r="G8" i="2"/>
  <c r="I7" i="2"/>
  <c r="H7" i="2"/>
  <c r="G7" i="2"/>
  <c r="H6" i="2"/>
  <c r="G6" i="2"/>
  <c r="I6" i="2" s="1"/>
  <c r="H5" i="2"/>
  <c r="G5" i="2"/>
  <c r="I5" i="2" s="1"/>
  <c r="H4" i="2"/>
  <c r="I4" i="2" s="1"/>
  <c r="G4" i="2"/>
  <c r="I3" i="2"/>
  <c r="H3" i="2"/>
  <c r="G3" i="2"/>
</calcChain>
</file>

<file path=xl/sharedStrings.xml><?xml version="1.0" encoding="utf-8"?>
<sst xmlns="http://schemas.openxmlformats.org/spreadsheetml/2006/main" count="263" uniqueCount="45">
  <si>
    <t xml:space="preserve">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</si>
  <si>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</si>
  <si>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</si>
  <si>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</si>
  <si>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</si>
  <si>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</si>
  <si>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</si>
  <si>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</si>
  <si>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</si>
  <si>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</si>
  <si>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</si>
  <si>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</si>
  <si>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</si>
  <si>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général</t>
  </si>
  <si>
    <t>Agir</t>
  </si>
  <si>
    <t>Arco</t>
  </si>
  <si>
    <t>Autre</t>
  </si>
  <si>
    <t>Jean-Pierre</t>
  </si>
  <si>
    <t>Michèle</t>
  </si>
  <si>
    <t>Id</t>
  </si>
  <si>
    <t>Date</t>
  </si>
  <si>
    <t>Type</t>
  </si>
  <si>
    <t>Montant</t>
  </si>
  <si>
    <t>Compte</t>
  </si>
  <si>
    <t>Catégorie</t>
  </si>
  <si>
    <t>Année</t>
  </si>
  <si>
    <t>Mois</t>
  </si>
  <si>
    <t>Recherche</t>
  </si>
  <si>
    <t>02/01/2021</t>
  </si>
  <si>
    <t>Rentrée</t>
  </si>
  <si>
    <t>LBP</t>
  </si>
  <si>
    <t>1 336.00 €</t>
  </si>
  <si>
    <t>1 065.60 €</t>
  </si>
  <si>
    <t>02/02/2021</t>
  </si>
  <si>
    <t>03/03/2021</t>
  </si>
  <si>
    <t>02/04/2021</t>
  </si>
  <si>
    <t>02/05/2021</t>
  </si>
  <si>
    <t>1 416.42 €</t>
  </si>
  <si>
    <t>02/06/2021</t>
  </si>
  <si>
    <t>02/07/2021</t>
  </si>
  <si>
    <t>02/08/2021</t>
  </si>
  <si>
    <t>02/09/2021</t>
  </si>
  <si>
    <t>02/10/2021</t>
  </si>
  <si>
    <t>02/11/2021</t>
  </si>
  <si>
    <t>02/12/2021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</si>
</sst>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2"/>
      <color theme="1"/>
      <name val="Tahoma"/>
      <family val="2"/>
    </font>
    <font>
      <sz val="14"/>
      <color theme="1"/>
      <name val="Tahoma"/>
      <family val="2"/>
    </font>
    <font>
      <sz val="14"/>
      <color theme="0"/>
      <name val="Tahoma"/>
      <family val="2"/>
    </font>
    <font>
      <sz val="14"/>
      <color theme="4" tint="-0.499984740745262"/>
      <name val="Tahoma"/>
      <family val="2"/>
    </font>
    <font>
      <sz val="14"/>
      <color theme="0" tint="-0.499984740745262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64" fontId="1" fillId="0" borderId="0" xfId="0" applyNumberFormat="1" applyFont="1"/>
    <xf numFmtId="0" fontId="1" fillId="0" borderId="0" xfId="0" applyFont="1"/>
    <xf numFmtId="0" fontId="2" fillId="2" borderId="0" xfId="0" applyFont="1" applyFill="1" applyAlignment="1">
      <alignment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164" fontId="3" fillId="0" borderId="0" xfId="0" applyNumberFormat="1" applyFont="1"/>
    <xf numFmtId="0" fontId="4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vertical="center"/>
    </xf>
    <xf numFmtId="14" fontId="2" fillId="2" borderId="0" xfId="0" applyNumberFormat="1" applyFont="1" applyFill="1" applyAlignment="1">
      <alignment horizontal="center" vertical="center"/>
    </xf>
    <xf numFmtId="164" fontId="2" fillId="2" borderId="0" xfId="0" applyNumberFormat="1" applyFont="1" applyFill="1" applyAlignment="1">
      <alignment vertical="center"/>
    </xf>
    <xf numFmtId="2" fontId="2" fillId="2" borderId="0" xfId="0" applyNumberFormat="1" applyFont="1" applyFill="1" applyAlignment="1">
      <alignment vertical="center"/>
    </xf>
  </cellXfs>
  <cellStyles count="1">
    <cellStyle name="Normal" xfId="0" builtinId="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Tahoma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Tahoma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Tahoma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Tahoma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Tahoma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Tahoma"/>
        <family val="2"/>
        <scheme val="none"/>
      </font>
      <numFmt numFmtId="164" formatCode="#,##0.00\ &quot;€&quot;"/>
      <fill>
        <patternFill patternType="solid">
          <fgColor indexed="64"/>
          <bgColor theme="0" tint="-0.499984740745262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Tahoma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Tahoma"/>
        <family val="2"/>
        <scheme val="none"/>
      </font>
      <numFmt numFmtId="19" formatCode="dd/mm/yyyy"/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Tahoma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Tahoma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4" tint="-0.499984740745262"/>
        <name val="Tahoma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</dxf>
    <dxf>
      <numFmt numFmtId="164" formatCode="#,##0.00\ &quot;€&quot;"/>
    </dxf>
    <dxf>
      <numFmt numFmtId="164" formatCode="#,##0.00\ &quot;€&quot;"/>
    </dxf>
    <dxf>
      <font>
        <sz val="14"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font>
        <color theme="4" tint="-0.499984740745262"/>
      </font>
    </dxf>
    <dxf>
      <font>
        <color theme="4" tint="-0.499984740745262"/>
      </font>
    </dxf>
    <dxf>
      <font>
        <color theme="4" tint="-0.49998474074526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323850</xdr:colOff>
      <xdr:row>6</xdr:row>
      <xdr:rowOff>180975</xdr:rowOff>
    </xdr:to>
    <xdr:sp macro="[1]!Retour_Menu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2B5190CE-015A-4518-BA93-355A08DB861A}"/>
            </a:ext>
          </a:extLst>
        </xdr:cNvPr>
        <xdr:cNvSpPr/>
      </xdr:nvSpPr>
      <xdr:spPr>
        <a:xfrm>
          <a:off x="0" y="0"/>
          <a:ext cx="323850" cy="2009775"/>
        </a:xfrm>
        <a:prstGeom prst="roundRect">
          <a:avLst/>
        </a:prstGeom>
        <a:solidFill>
          <a:schemeClr val="tx2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estion%20Budget%20JP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Data Base"/>
      <sheetName val="Budget"/>
      <sheetName val="Dépenses"/>
      <sheetName val="Rentrées"/>
      <sheetName val="Compte"/>
      <sheetName val="Config"/>
      <sheetName val="Catégories"/>
      <sheetName val="Ressources"/>
    </sheetNames>
    <definedNames>
      <definedName name="Retour_Menu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Gestion%20Budget%20JP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Pierre Taczynski" refreshedDate="44447.772128240744" createdVersion="7" refreshedVersion="7" minRefreshableVersion="3" recordCount="52" xr:uid="{8F21CACD-E613-4595-8B64-68BF1723C5AD}">
  <cacheSource type="worksheet">
    <worksheetSource name="Tableau13" r:id="rId2"/>
  </cacheSource>
  <cacheFields count="9">
    <cacheField name="Id" numFmtId="0">
      <sharedItems containsSemiMixedTypes="0" containsString="0" containsNumber="1" containsInteger="1" minValue="1" maxValue="52"/>
    </cacheField>
    <cacheField name="Date" numFmtId="14">
      <sharedItems/>
    </cacheField>
    <cacheField name="Type" numFmtId="0">
      <sharedItems/>
    </cacheField>
    <cacheField name="Montant" numFmtId="164">
      <sharedItems containsMixedTypes="1" containsNumber="1" minValue="128.5" maxValue="590.6"/>
    </cacheField>
    <cacheField name="Compte" numFmtId="0">
      <sharedItems/>
    </cacheField>
    <cacheField name="Catégorie" numFmtId="0">
      <sharedItems count="5">
        <s v="Agir"/>
        <s v="Arco"/>
        <s v="Michèle"/>
        <s v="Jean-Pierre"/>
        <s v="Autre"/>
      </sharedItems>
    </cacheField>
    <cacheField name="Année" numFmtId="0">
      <sharedItems containsSemiMixedTypes="0" containsString="0" containsNumber="1" containsInteger="1" minValue="2021" maxValue="2021"/>
    </cacheField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Recherch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2">
  <r>
    <n v="1"/>
    <s v="02/01/2021"/>
    <s v="Rentrée"/>
    <n v="260.13"/>
    <s v="LBP"/>
    <x v="0"/>
    <n v="2021"/>
    <x v="0"/>
    <s v="Rentrée 260.13 LBP Agir 2021 janvier"/>
  </r>
  <r>
    <n v="2"/>
    <s v="02/01/2021"/>
    <s v="Rentrée"/>
    <n v="590.6"/>
    <s v="LBP"/>
    <x v="1"/>
    <n v="2021"/>
    <x v="0"/>
    <s v="Rentrée 590.6 LBP Arco 2021 janvier"/>
  </r>
  <r>
    <n v="3"/>
    <s v="02/01/2021"/>
    <s v="Rentrée"/>
    <s v="1 336.00 €"/>
    <s v="LBP"/>
    <x v="2"/>
    <n v="2021"/>
    <x v="0"/>
    <s v="Rentrée 1 336.00 € LBP Michèle 2021 janvier"/>
  </r>
  <r>
    <n v="4"/>
    <s v="02/01/2021"/>
    <s v="Rentrée"/>
    <s v="1 065.60 €"/>
    <s v="LBP"/>
    <x v="3"/>
    <n v="2021"/>
    <x v="0"/>
    <s v="Rentrée 1 065.60 € LBP Jean-Pierre 2021 janvier"/>
  </r>
  <r>
    <n v="5"/>
    <s v="02/02/2021"/>
    <s v="Rentrée"/>
    <n v="260.13"/>
    <s v="LBP"/>
    <x v="0"/>
    <n v="2021"/>
    <x v="1"/>
    <s v="Rentrée 260.13 LBP Agir 2021 février"/>
  </r>
  <r>
    <n v="6"/>
    <s v="02/02/2021"/>
    <s v="Rentrée"/>
    <n v="590.6"/>
    <s v="LBP"/>
    <x v="1"/>
    <n v="2021"/>
    <x v="1"/>
    <s v="Rentrée 590.6 LBP Arco 2021 février"/>
  </r>
  <r>
    <n v="7"/>
    <s v="02/02/2021"/>
    <s v="Rentrée"/>
    <s v="1 336.00 €"/>
    <s v="LBP"/>
    <x v="2"/>
    <n v="2021"/>
    <x v="1"/>
    <s v="Rentrée 1 336.00 € LBP Michèle 2021 février"/>
  </r>
  <r>
    <n v="8"/>
    <s v="02/02/2021"/>
    <s v="Rentrée"/>
    <s v="1 065.60 €"/>
    <s v="LBP"/>
    <x v="3"/>
    <n v="2021"/>
    <x v="1"/>
    <s v="Rentrée 1 065.60 € LBP Jean-Pierre 2021 février"/>
  </r>
  <r>
    <n v="9"/>
    <s v="02/02/2021"/>
    <s v="Rentrée"/>
    <n v="240"/>
    <s v="LBP"/>
    <x v="4"/>
    <n v="2021"/>
    <x v="1"/>
    <s v="Rentrée 240 LBP Autre 2021 février"/>
  </r>
  <r>
    <n v="10"/>
    <s v="03/03/2021"/>
    <s v="Rentrée"/>
    <n v="260.13"/>
    <s v="LBP"/>
    <x v="0"/>
    <n v="2021"/>
    <x v="2"/>
    <s v="Rentrée 260.13 LBP Agir 2021 mars"/>
  </r>
  <r>
    <n v="11"/>
    <s v="03/03/2021"/>
    <s v="Rentrée"/>
    <n v="590.6"/>
    <s v="LBP"/>
    <x v="1"/>
    <n v="2021"/>
    <x v="2"/>
    <s v="Rentrée 590.6 LBP Arco 2021 mars"/>
  </r>
  <r>
    <n v="12"/>
    <s v="03/03/2021"/>
    <s v="Rentrée"/>
    <s v="1 336.00 €"/>
    <s v="LBP"/>
    <x v="2"/>
    <n v="2021"/>
    <x v="2"/>
    <s v="Rentrée 1 336.00 € LBP Michèle 2021 mars"/>
  </r>
  <r>
    <n v="13"/>
    <s v="03/03/2021"/>
    <s v="Rentrée"/>
    <s v="1 065.60 €"/>
    <s v="LBP"/>
    <x v="3"/>
    <n v="2021"/>
    <x v="2"/>
    <s v="Rentrée 1 065.60 € LBP Jean-Pierre 2021 mars"/>
  </r>
  <r>
    <n v="14"/>
    <s v="02/04/2021"/>
    <s v="Rentrée"/>
    <n v="260.13"/>
    <s v="LBP"/>
    <x v="0"/>
    <n v="2021"/>
    <x v="3"/>
    <s v="Rentrée 260.13 LBP Agir 2021 avril"/>
  </r>
  <r>
    <n v="15"/>
    <s v="02/04/2021"/>
    <s v="Rentrée"/>
    <n v="590.6"/>
    <s v="LBP"/>
    <x v="1"/>
    <n v="2021"/>
    <x v="3"/>
    <s v="Rentrée 590.6 LBP Arco 2021 avril"/>
  </r>
  <r>
    <n v="16"/>
    <s v="02/04/2021"/>
    <s v="Rentrée"/>
    <s v="1 336.00 €"/>
    <s v="LBP"/>
    <x v="2"/>
    <n v="2021"/>
    <x v="3"/>
    <s v="Rentrée 1 336.00 € LBP Michèle 2021 avril"/>
  </r>
  <r>
    <n v="17"/>
    <s v="02/04/2021"/>
    <s v="Rentrée"/>
    <s v="1 065.60 €"/>
    <s v="LBP"/>
    <x v="3"/>
    <n v="2021"/>
    <x v="3"/>
    <s v="Rentrée 1 065.60 € LBP Jean-Pierre 2021 avril"/>
  </r>
  <r>
    <n v="18"/>
    <s v="02/05/2021"/>
    <s v="Rentrée"/>
    <n v="260.13"/>
    <s v="LBP"/>
    <x v="0"/>
    <n v="2021"/>
    <x v="4"/>
    <s v="Rentrée 260.13 LBP Agir 2021 mai"/>
  </r>
  <r>
    <n v="19"/>
    <s v="02/05/2021"/>
    <s v="Rentrée"/>
    <n v="590.6"/>
    <s v="LBP"/>
    <x v="1"/>
    <n v="2021"/>
    <x v="4"/>
    <s v="Rentrée 590.6 LBP Arco 2021 mai"/>
  </r>
  <r>
    <n v="20"/>
    <s v="02/05/2021"/>
    <s v="Rentrée"/>
    <s v="1 416.42 €"/>
    <s v="LBP"/>
    <x v="2"/>
    <n v="2021"/>
    <x v="4"/>
    <s v="Rentrée 1 416.42 € LBP Michèle 2021 mai"/>
  </r>
  <r>
    <n v="21"/>
    <s v="02/05/2021"/>
    <s v="Rentrée"/>
    <s v="1 065.60 €"/>
    <s v="LBP"/>
    <x v="3"/>
    <n v="2021"/>
    <x v="4"/>
    <s v="Rentrée 1 065.60 € LBP Jean-Pierre 2021 mai"/>
  </r>
  <r>
    <n v="22"/>
    <s v="02/05/2021"/>
    <s v="Rentrée"/>
    <n v="128.5"/>
    <s v="LBP"/>
    <x v="4"/>
    <n v="2021"/>
    <x v="4"/>
    <s v="Rentrée 128.5 LBP Autre 2021 mai"/>
  </r>
  <r>
    <n v="23"/>
    <s v="02/06/2021"/>
    <s v="Rentrée"/>
    <n v="260.13"/>
    <s v="LBP"/>
    <x v="0"/>
    <n v="2021"/>
    <x v="5"/>
    <s v="Rentrée 260.13 LBP Agir 2021 juin"/>
  </r>
  <r>
    <n v="24"/>
    <s v="02/06/2021"/>
    <s v="Rentrée"/>
    <n v="590.6"/>
    <s v="LBP"/>
    <x v="1"/>
    <n v="2021"/>
    <x v="5"/>
    <s v="Rentrée 590.6 LBP Arco 2021 juin"/>
  </r>
  <r>
    <n v="25"/>
    <s v="02/06/2021"/>
    <s v="Rentrée"/>
    <s v="1 416.42 €"/>
    <s v="LBP"/>
    <x v="2"/>
    <n v="2021"/>
    <x v="5"/>
    <s v="Rentrée 1 416.42 € LBP Michèle 2021 juin"/>
  </r>
  <r>
    <n v="26"/>
    <s v="02/06/2021"/>
    <s v="Rentrée"/>
    <s v="1 065.60 €"/>
    <s v="LBP"/>
    <x v="3"/>
    <n v="2021"/>
    <x v="5"/>
    <s v="Rentrée 1 065.60 € LBP Jean-Pierre 2021 juin"/>
  </r>
  <r>
    <n v="27"/>
    <s v="02/07/2021"/>
    <s v="Rentrée"/>
    <n v="260.13"/>
    <s v="LBP"/>
    <x v="0"/>
    <n v="2021"/>
    <x v="6"/>
    <s v="Rentrée 260.13 LBP Agir 2021 juillet"/>
  </r>
  <r>
    <n v="28"/>
    <s v="02/07/2021"/>
    <s v="Rentrée"/>
    <n v="590.6"/>
    <s v="LBP"/>
    <x v="1"/>
    <n v="2021"/>
    <x v="6"/>
    <s v="Rentrée 590.6 LBP Arco 2021 juillet"/>
  </r>
  <r>
    <n v="29"/>
    <s v="02/07/2021"/>
    <s v="Rentrée"/>
    <s v="1 416.42 €"/>
    <s v="LBP"/>
    <x v="2"/>
    <n v="2021"/>
    <x v="6"/>
    <s v="Rentrée 1 416.42 € LBP Michèle 2021 juillet"/>
  </r>
  <r>
    <n v="30"/>
    <s v="02/07/2021"/>
    <s v="Rentrée"/>
    <s v="1 065.60 €"/>
    <s v="LBP"/>
    <x v="3"/>
    <n v="2021"/>
    <x v="6"/>
    <s v="Rentrée 1 065.60 € LBP Jean-Pierre 2021 juillet"/>
  </r>
  <r>
    <n v="31"/>
    <s v="02/07/2021"/>
    <s v="Rentrée"/>
    <n v="480"/>
    <s v="LBP"/>
    <x v="4"/>
    <n v="2021"/>
    <x v="6"/>
    <s v="Rentrée 480 LBP Autre 2021 juillet"/>
  </r>
  <r>
    <n v="32"/>
    <s v="02/08/2021"/>
    <s v="Rentrée"/>
    <n v="260.13"/>
    <s v="LBP"/>
    <x v="0"/>
    <n v="2021"/>
    <x v="7"/>
    <s v="Rentrée 260.13 LBP Agir 2021 août"/>
  </r>
  <r>
    <n v="33"/>
    <s v="02/08/2021"/>
    <s v="Rentrée"/>
    <n v="590.6"/>
    <s v="LBP"/>
    <x v="1"/>
    <n v="2021"/>
    <x v="7"/>
    <s v="Rentrée 590.6 LBP Arco 2021 août"/>
  </r>
  <r>
    <n v="34"/>
    <s v="02/08/2021"/>
    <s v="Rentrée"/>
    <s v="1 416.42 €"/>
    <s v="LBP"/>
    <x v="2"/>
    <n v="2021"/>
    <x v="7"/>
    <s v="Rentrée 1 416.42 € LBP Michèle 2021 août"/>
  </r>
  <r>
    <n v="35"/>
    <s v="02/08/2021"/>
    <s v="Rentrée"/>
    <s v="1 065.60 €"/>
    <s v="LBP"/>
    <x v="3"/>
    <n v="2021"/>
    <x v="7"/>
    <s v="Rentrée 1 065.60 € LBP Jean-Pierre 2021 août"/>
  </r>
  <r>
    <n v="36"/>
    <s v="02/08/2021"/>
    <s v="Rentrée"/>
    <n v="487"/>
    <s v="LBP"/>
    <x v="4"/>
    <n v="2021"/>
    <x v="7"/>
    <s v="Rentrée 487 LBP Autre 2021 août"/>
  </r>
  <r>
    <n v="37"/>
    <s v="02/09/2021"/>
    <s v="Rentrée"/>
    <n v="260.13"/>
    <s v="LBP"/>
    <x v="0"/>
    <n v="2021"/>
    <x v="8"/>
    <s v="Rentrée 260.13 LBP Agir 2021 septembre"/>
  </r>
  <r>
    <n v="38"/>
    <s v="02/09/2021"/>
    <s v="Rentrée"/>
    <n v="590.6"/>
    <s v="LBP"/>
    <x v="1"/>
    <n v="2021"/>
    <x v="8"/>
    <s v="Rentrée 590.6 LBP Arco 2021 septembre"/>
  </r>
  <r>
    <n v="39"/>
    <s v="02/09/2021"/>
    <s v="Rentrée"/>
    <s v="1 065.60 €"/>
    <s v="LBP"/>
    <x v="3"/>
    <n v="2021"/>
    <x v="8"/>
    <s v="Rentrée 1 065.60 € LBP Jean-Pierre 2021 septembre"/>
  </r>
  <r>
    <n v="40"/>
    <s v="02/09/2021"/>
    <s v="Rentrée"/>
    <s v="1 416.42 €"/>
    <s v="LBP"/>
    <x v="2"/>
    <n v="2021"/>
    <x v="8"/>
    <s v="Rentrée 1 416.42 € LBP Michèle 2021 septembre"/>
  </r>
  <r>
    <n v="41"/>
    <s v="02/10/2021"/>
    <s v="Rentrée"/>
    <n v="260.13"/>
    <s v="LBP"/>
    <x v="0"/>
    <n v="2021"/>
    <x v="9"/>
    <s v="Rentrée 260.13 LBP Agir 2021 octobre"/>
  </r>
  <r>
    <n v="42"/>
    <s v="02/10/2021"/>
    <s v="Rentrée"/>
    <n v="590.6"/>
    <s v="LBP"/>
    <x v="1"/>
    <n v="2021"/>
    <x v="9"/>
    <s v="Rentrée 590.6 LBP Arco 2021 octobre"/>
  </r>
  <r>
    <n v="43"/>
    <s v="02/10/2021"/>
    <s v="Rentrée"/>
    <s v="1 416.42 €"/>
    <s v="LBP"/>
    <x v="2"/>
    <n v="2021"/>
    <x v="9"/>
    <s v="Rentrée 1 416.42 € LBP Michèle 2021 octobre"/>
  </r>
  <r>
    <n v="44"/>
    <s v="02/10/2021"/>
    <s v="Rentrée"/>
    <s v="1 065.60 €"/>
    <s v="LBP"/>
    <x v="3"/>
    <n v="2021"/>
    <x v="9"/>
    <s v="Rentrée 1 065.60 € LBP Jean-Pierre 2021 octobre"/>
  </r>
  <r>
    <n v="45"/>
    <s v="02/11/2021"/>
    <s v="Rentrée"/>
    <n v="260.13"/>
    <s v="LBP"/>
    <x v="0"/>
    <n v="2021"/>
    <x v="10"/>
    <s v="Rentrée 260.13 LBP Agir 2021 novembre"/>
  </r>
  <r>
    <n v="46"/>
    <s v="02/11/2021"/>
    <s v="Rentrée"/>
    <n v="590.6"/>
    <s v="LBP"/>
    <x v="1"/>
    <n v="2021"/>
    <x v="10"/>
    <s v="Rentrée 590.6 LBP Arco 2021 novembre"/>
  </r>
  <r>
    <n v="47"/>
    <s v="02/11/2021"/>
    <s v="Rentrée"/>
    <s v="1 416.42 €"/>
    <s v="LBP"/>
    <x v="2"/>
    <n v="2021"/>
    <x v="10"/>
    <s v="Rentrée 1 416.42 € LBP Michèle 2021 novembre"/>
  </r>
  <r>
    <n v="48"/>
    <s v="02/11/2021"/>
    <s v="Rentrée"/>
    <s v="1 065.60 €"/>
    <s v="LBP"/>
    <x v="3"/>
    <n v="2021"/>
    <x v="10"/>
    <s v="Rentrée 1 065.60 € LBP Jean-Pierre 2021 novembre"/>
  </r>
  <r>
    <n v="49"/>
    <s v="02/12/2021"/>
    <s v="Rentrée"/>
    <n v="260.13"/>
    <s v="LBP"/>
    <x v="0"/>
    <n v="2021"/>
    <x v="11"/>
    <s v="Rentrée 260.13 LBP Agir 2021 décembre"/>
  </r>
  <r>
    <n v="50"/>
    <s v="02/12/2021"/>
    <s v="Rentrée"/>
    <n v="590.6"/>
    <s v="LBP"/>
    <x v="1"/>
    <n v="2021"/>
    <x v="11"/>
    <s v="Rentrée 590.6 LBP Arco 2021 décembre"/>
  </r>
  <r>
    <n v="51"/>
    <s v="02/12/2021"/>
    <s v="Rentrée"/>
    <s v="1 416.42 €"/>
    <s v="LBP"/>
    <x v="2"/>
    <n v="2021"/>
    <x v="11"/>
    <s v="Rentrée 1 416.42 € LBP Michèle 2021 décembre"/>
  </r>
  <r>
    <n v="52"/>
    <s v="02/12/2021"/>
    <s v="Rentrée"/>
    <s v="1 065.60 €"/>
    <s v="LBP"/>
    <x v="3"/>
    <n v="2021"/>
    <x v="11"/>
    <s v="Rentrée 1 065.60 € LBP Jean-Pierre 2021 décembre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1F697EF-E861-4853-886B-99E5963B8E25}" name="Tableau croisé dynamique4" cacheId="269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rowHeaderCaption=" " colHeaderCaption=" ">
  <location ref="B3:O10" firstHeaderRow="1" firstDataRow="2" firstDataCol="1"/>
  <pivotFields count="9">
    <pivotField showAll="0"/>
    <pivotField showAll="0"/>
    <pivotField showAll="0"/>
    <pivotField dataField="1" showAll="0"/>
    <pivotField showAll="0"/>
    <pivotField axis="axisRow" showAll="0">
      <items count="6">
        <item x="0"/>
        <item x="1"/>
        <item x="4"/>
        <item x="3"/>
        <item x="2"/>
        <item t="default"/>
      </items>
    </pivotField>
    <pivotField showAll="0"/>
    <pivotField axis="axisCol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showAll="0"/>
  </pivotFields>
  <rowFields count="1">
    <field x="5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7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1">
    <dataField name=" " fld="3" baseField="5" baseItem="0" numFmtId="164"/>
  </dataFields>
  <formats count="10">
    <format dxfId="11">
      <pivotArea type="origin" dataOnly="0" labelOnly="1" outline="0" fieldPosition="0"/>
    </format>
    <format dxfId="12">
      <pivotArea outline="0" collapsedLevelsAreSubtotals="1" fieldPosition="0"/>
    </format>
    <format dxfId="13">
      <pivotArea type="all" dataOnly="0" outline="0" fieldPosition="0"/>
    </format>
    <format dxfId="14">
      <pivotArea dataOnly="0" labelOnly="1" fieldPosition="0">
        <references count="1">
          <reference field="7" count="0"/>
        </references>
      </pivotArea>
    </format>
    <format dxfId="15">
      <pivotArea dataOnly="0" labelOnly="1" grandCol="1" outline="0" fieldPosition="0"/>
    </format>
    <format dxfId="16">
      <pivotArea dataOnly="0" labelOnly="1" fieldPosition="0">
        <references count="1">
          <reference field="7" count="0"/>
        </references>
      </pivotArea>
    </format>
    <format dxfId="17">
      <pivotArea dataOnly="0" labelOnly="1" grandCol="1" outline="0" fieldPosition="0"/>
    </format>
    <format dxfId="18">
      <pivotArea dataOnly="0" labelOnly="1" fieldPosition="0">
        <references count="1">
          <reference field="7" count="0"/>
        </references>
      </pivotArea>
    </format>
    <format dxfId="19">
      <pivotArea dataOnly="0" labelOnly="1" grandCol="1" outline="0" fieldPosition="0"/>
    </format>
    <format dxfId="20">
      <pivotArea dataOnly="0" grandRow="1" axis="axisRow" fieldPosition="0"/>
    </format>
  </formats>
  <pivotTableStyleInfo name="PivotStyleDark2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9A3680E-77F5-4A1B-8DC2-F40B463B33D7}" name="Tableau13" displayName="Tableau13" ref="A2:I54" totalsRowShown="0" headerRowDxfId="10" dataDxfId="9">
  <autoFilter ref="A2:I54" xr:uid="{6F611CEE-BC75-43D8-8CE2-C3FC8D63FCE6}"/>
  <tableColumns count="9">
    <tableColumn id="1" xr3:uid="{6644FFF7-C38B-4346-BA80-3DF14E906438}" name="Id" dataDxfId="8"/>
    <tableColumn id="2" xr3:uid="{EEFE2E4E-5DB8-414C-A827-37C01CD62387}" name="Date" dataDxfId="7"/>
    <tableColumn id="3" xr3:uid="{519CC4D4-068F-4E5B-83B7-654C6E8B1618}" name="Type" dataDxfId="6"/>
    <tableColumn id="4" xr3:uid="{949E8939-3CA7-4ED3-8DFB-4316FBBB2820}" name="Montant" dataDxfId="5"/>
    <tableColumn id="5" xr3:uid="{92854F42-93DF-46CE-BB50-89E16EDB60B6}" name="Compte" dataDxfId="4"/>
    <tableColumn id="6" xr3:uid="{56C526B9-E5EA-440C-9D13-389B60FCA6DA}" name="Catégorie" dataDxfId="3"/>
    <tableColumn id="7" xr3:uid="{27B285F0-0948-4ED3-912C-197E1E1656C0}" name="Année" dataDxfId="2">
      <calculatedColumnFormula>YEAR(B3)</calculatedColumnFormula>
    </tableColumn>
    <tableColumn id="8" xr3:uid="{0AE679B4-F2AC-4AC9-AE9A-DF2B9F44D23D}" name="Mois" dataDxfId="1">
      <calculatedColumnFormula>TEXT(B3,"mmmm")</calculatedColumnFormula>
    </tableColumn>
    <tableColumn id="9" xr3:uid="{64FCD51B-D2B3-40DC-A2B4-CA039E46C448}" name="Recherche" dataDxfId="0">
      <calculatedColumnFormula>CONCATENATE(C3," ",D3," ",E3," ",F3," ",G3," ",H3)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BF2E75-69DF-42BA-8B27-C585247D865D}">
  <sheetPr codeName="Feuil6"/>
  <dimension ref="A1:I54"/>
  <sheetViews>
    <sheetView tabSelected="1" workbookViewId="0">
      <selection activeCell="D4" sqref="D4"/>
    </sheetView>
  </sheetViews>
  <sheetFormatPr baseColWidth="10" defaultColWidth="7.44140625" defaultRowHeight="21.95" customHeight="1" x14ac:dyDescent="0.2"/>
  <cols>
    <col min="1" max="1" width="7.44140625" style="9"/>
    <col min="2" max="2" width="11.44140625" style="9" bestFit="1" customWidth="1"/>
    <col min="3" max="3" width="8.33203125" style="9" bestFit="1" customWidth="1"/>
    <col min="4" max="4" width="10.77734375" style="3" bestFit="1" customWidth="1"/>
    <col min="5" max="5" width="9.5546875" style="9" customWidth="1"/>
    <col min="6" max="6" width="19.44140625" style="3" bestFit="1" customWidth="1"/>
    <col min="7" max="7" width="8.33203125" style="9" customWidth="1"/>
    <col min="8" max="8" width="10.88671875" style="3" bestFit="1" customWidth="1"/>
    <col min="9" max="9" width="58.44140625" style="3" bestFit="1" customWidth="1"/>
    <col min="10" max="16384" width="7.44140625" style="3"/>
  </cols>
  <sheetData>
    <row r="1" spans="1:9" ht="21.95" customHeight="1" x14ac:dyDescent="0.2">
      <c r="A1" s="8">
        <v>53</v>
      </c>
    </row>
    <row r="2" spans="1:9" s="11" customFormat="1" ht="30" customHeight="1" x14ac:dyDescent="0.2">
      <c r="A2" s="10" t="s">
        <v>19</v>
      </c>
      <c r="B2" s="10" t="s">
        <v>20</v>
      </c>
      <c r="C2" s="10" t="s">
        <v>21</v>
      </c>
      <c r="D2" s="10" t="s">
        <v>22</v>
      </c>
      <c r="E2" s="10" t="s">
        <v>23</v>
      </c>
      <c r="F2" s="10" t="s">
        <v>24</v>
      </c>
      <c r="G2" s="10" t="s">
        <v>25</v>
      </c>
      <c r="H2" s="10" t="s">
        <v>26</v>
      </c>
      <c r="I2" s="10" t="s">
        <v>27</v>
      </c>
    </row>
    <row r="3" spans="1:9" ht="21.95" customHeight="1" x14ac:dyDescent="0.2">
      <c r="A3" s="9">
        <v>1</v>
      </c>
      <c r="B3" s="12" t="s">
        <v>28</v>
      </c>
      <c r="C3" s="9" t="s">
        <v>29</v>
      </c>
      <c r="D3" s="13">
        <v>260.13</v>
      </c>
      <c r="E3" s="9" t="s">
        <v>30</v>
      </c>
      <c r="F3" s="3" t="s">
        <v>14</v>
      </c>
      <c r="G3" s="9">
        <f>YEAR(B3)</f>
        <v>2021</v>
      </c>
      <c r="H3" s="9" t="str">
        <f>TEXT(B3,"mmmm")</f>
        <v>janvier</v>
      </c>
      <c r="I3" s="3" t="str">
        <f>CONCATENATE(C3," ",D3," ",E3," ",F3," ",G3," ",H3)</f>
        <v>Rentrée 260.13 LBP Agir 2021 janvier</v>
      </c>
    </row>
    <row r="4" spans="1:9" ht="21.95" customHeight="1" x14ac:dyDescent="0.2">
      <c r="A4" s="9">
        <v>2</v>
      </c>
      <c r="B4" s="12" t="s">
        <v>28</v>
      </c>
      <c r="C4" s="9" t="s">
        <v>29</v>
      </c>
      <c r="D4" s="13">
        <v>590.6</v>
      </c>
      <c r="E4" s="9" t="s">
        <v>30</v>
      </c>
      <c r="F4" s="3" t="s">
        <v>15</v>
      </c>
      <c r="G4" s="9">
        <f>YEAR(B4)</f>
        <v>2021</v>
      </c>
      <c r="H4" s="9" t="str">
        <f>TEXT(B4,"mmmm")</f>
        <v>janvier</v>
      </c>
      <c r="I4" s="3" t="str">
        <f>CONCATENATE(C4," ",D4," ",E4," ",F4," ",G4," ",H4)</f>
        <v>Rentrée 590.6 LBP Arco 2021 janvier</v>
      </c>
    </row>
    <row r="5" spans="1:9" ht="21.95" customHeight="1" x14ac:dyDescent="0.2">
      <c r="A5" s="9">
        <v>3</v>
      </c>
      <c r="B5" s="12" t="s">
        <v>28</v>
      </c>
      <c r="C5" s="9" t="s">
        <v>29</v>
      </c>
      <c r="D5" s="14" t="s">
        <v>31</v>
      </c>
      <c r="E5" s="9" t="s">
        <v>30</v>
      </c>
      <c r="F5" s="3" t="s">
        <v>18</v>
      </c>
      <c r="G5" s="9">
        <f>YEAR(B5)</f>
        <v>2021</v>
      </c>
      <c r="H5" s="9" t="str">
        <f>TEXT(B5,"mmmm")</f>
        <v>janvier</v>
      </c>
      <c r="I5" s="3" t="str">
        <f>CONCATENATE(C5," ",D5," ",E5," ",F5," ",G5," ",H5)</f>
        <v>Rentrée 1 336.00 € LBP Michèle 2021 janvier</v>
      </c>
    </row>
    <row r="6" spans="1:9" ht="21.95" customHeight="1" x14ac:dyDescent="0.2">
      <c r="A6" s="9">
        <v>4</v>
      </c>
      <c r="B6" s="12" t="s">
        <v>28</v>
      </c>
      <c r="C6" s="9" t="s">
        <v>29</v>
      </c>
      <c r="D6" s="14" t="s">
        <v>32</v>
      </c>
      <c r="E6" s="9" t="s">
        <v>30</v>
      </c>
      <c r="F6" s="3" t="s">
        <v>17</v>
      </c>
      <c r="G6" s="9">
        <f>YEAR(B6)</f>
        <v>2021</v>
      </c>
      <c r="H6" s="9" t="str">
        <f>TEXT(B6,"mmmm")</f>
        <v>janvier</v>
      </c>
      <c r="I6" s="3" t="str">
        <f>CONCATENATE(C6," ",D6," ",E6," ",F6," ",G6," ",H6)</f>
        <v>Rentrée 1 065.60 € LBP Jean-Pierre 2021 janvier</v>
      </c>
    </row>
    <row r="7" spans="1:9" ht="21.95" customHeight="1" x14ac:dyDescent="0.2">
      <c r="A7" s="9">
        <v>5</v>
      </c>
      <c r="B7" s="12" t="s">
        <v>33</v>
      </c>
      <c r="C7" s="9" t="s">
        <v>29</v>
      </c>
      <c r="D7" s="13">
        <v>260.13</v>
      </c>
      <c r="E7" s="9" t="s">
        <v>30</v>
      </c>
      <c r="F7" s="3" t="s">
        <v>14</v>
      </c>
      <c r="G7" s="9">
        <f>YEAR(B7)</f>
        <v>2021</v>
      </c>
      <c r="H7" s="9" t="str">
        <f>TEXT(B7,"mmmm")</f>
        <v>février</v>
      </c>
      <c r="I7" s="3" t="str">
        <f>CONCATENATE(C7," ",D7," ",E7," ",F7," ",G7," ",H7)</f>
        <v>Rentrée 260.13 LBP Agir 2021 février</v>
      </c>
    </row>
    <row r="8" spans="1:9" ht="21.95" customHeight="1" x14ac:dyDescent="0.2">
      <c r="A8" s="9">
        <v>6</v>
      </c>
      <c r="B8" s="12" t="s">
        <v>33</v>
      </c>
      <c r="C8" s="9" t="s">
        <v>29</v>
      </c>
      <c r="D8" s="13">
        <v>590.6</v>
      </c>
      <c r="E8" s="9" t="s">
        <v>30</v>
      </c>
      <c r="F8" s="3" t="s">
        <v>15</v>
      </c>
      <c r="G8" s="9">
        <f>YEAR(B8)</f>
        <v>2021</v>
      </c>
      <c r="H8" s="9" t="str">
        <f>TEXT(B8,"mmmm")</f>
        <v>février</v>
      </c>
      <c r="I8" s="3" t="str">
        <f>CONCATENATE(C8," ",D8," ",E8," ",F8," ",G8," ",H8)</f>
        <v>Rentrée 590.6 LBP Arco 2021 février</v>
      </c>
    </row>
    <row r="9" spans="1:9" ht="21.95" customHeight="1" x14ac:dyDescent="0.2">
      <c r="A9" s="9">
        <v>7</v>
      </c>
      <c r="B9" s="12" t="s">
        <v>33</v>
      </c>
      <c r="C9" s="9" t="s">
        <v>29</v>
      </c>
      <c r="D9" s="13" t="s">
        <v>31</v>
      </c>
      <c r="E9" s="9" t="s">
        <v>30</v>
      </c>
      <c r="F9" s="3" t="s">
        <v>18</v>
      </c>
      <c r="G9" s="9">
        <f>YEAR(B9)</f>
        <v>2021</v>
      </c>
      <c r="H9" s="9" t="str">
        <f>TEXT(B9,"mmmm")</f>
        <v>février</v>
      </c>
      <c r="I9" s="3" t="str">
        <f>CONCATENATE(C9," ",D9," ",E9," ",F9," ",G9," ",H9)</f>
        <v>Rentrée 1 336.00 € LBP Michèle 2021 février</v>
      </c>
    </row>
    <row r="10" spans="1:9" ht="21.95" customHeight="1" x14ac:dyDescent="0.2">
      <c r="A10" s="9">
        <v>8</v>
      </c>
      <c r="B10" s="12" t="s">
        <v>33</v>
      </c>
      <c r="C10" s="9" t="s">
        <v>29</v>
      </c>
      <c r="D10" s="13" t="s">
        <v>32</v>
      </c>
      <c r="E10" s="9" t="s">
        <v>30</v>
      </c>
      <c r="F10" s="3" t="s">
        <v>17</v>
      </c>
      <c r="G10" s="9">
        <f>YEAR(B10)</f>
        <v>2021</v>
      </c>
      <c r="H10" s="9" t="str">
        <f>TEXT(B10,"mmmm")</f>
        <v>février</v>
      </c>
      <c r="I10" s="3" t="str">
        <f>CONCATENATE(C10," ",D10," ",E10," ",F10," ",G10," ",H10)</f>
        <v>Rentrée 1 065.60 € LBP Jean-Pierre 2021 février</v>
      </c>
    </row>
    <row r="11" spans="1:9" ht="21.95" customHeight="1" x14ac:dyDescent="0.2">
      <c r="A11" s="9">
        <v>9</v>
      </c>
      <c r="B11" s="12" t="s">
        <v>33</v>
      </c>
      <c r="C11" s="9" t="s">
        <v>29</v>
      </c>
      <c r="D11" s="13">
        <v>240</v>
      </c>
      <c r="E11" s="9" t="s">
        <v>30</v>
      </c>
      <c r="F11" s="3" t="s">
        <v>16</v>
      </c>
      <c r="G11" s="9">
        <f>YEAR(B11)</f>
        <v>2021</v>
      </c>
      <c r="H11" s="9" t="str">
        <f>TEXT(B11,"mmmm")</f>
        <v>février</v>
      </c>
      <c r="I11" s="3" t="str">
        <f>CONCATENATE(C11," ",D11," ",E11," ",F11," ",G11," ",H11)</f>
        <v>Rentrée 240 LBP Autre 2021 février</v>
      </c>
    </row>
    <row r="12" spans="1:9" ht="21.95" customHeight="1" x14ac:dyDescent="0.2">
      <c r="A12" s="9">
        <v>10</v>
      </c>
      <c r="B12" s="12" t="s">
        <v>34</v>
      </c>
      <c r="C12" s="9" t="s">
        <v>29</v>
      </c>
      <c r="D12" s="13">
        <v>260.13</v>
      </c>
      <c r="E12" s="9" t="s">
        <v>30</v>
      </c>
      <c r="F12" s="3" t="s">
        <v>14</v>
      </c>
      <c r="G12" s="9">
        <f>YEAR(B12)</f>
        <v>2021</v>
      </c>
      <c r="H12" s="9" t="str">
        <f>TEXT(B12,"mmmm")</f>
        <v>mars</v>
      </c>
      <c r="I12" s="3" t="str">
        <f>CONCATENATE(C12," ",D12," ",E12," ",F12," ",G12," ",H12)</f>
        <v>Rentrée 260.13 LBP Agir 2021 mars</v>
      </c>
    </row>
    <row r="13" spans="1:9" ht="21.95" customHeight="1" x14ac:dyDescent="0.2">
      <c r="A13" s="9">
        <v>11</v>
      </c>
      <c r="B13" s="12" t="s">
        <v>34</v>
      </c>
      <c r="C13" s="9" t="s">
        <v>29</v>
      </c>
      <c r="D13" s="13">
        <v>590.6</v>
      </c>
      <c r="E13" s="9" t="s">
        <v>30</v>
      </c>
      <c r="F13" s="3" t="s">
        <v>15</v>
      </c>
      <c r="G13" s="9">
        <f>YEAR(B13)</f>
        <v>2021</v>
      </c>
      <c r="H13" s="9" t="str">
        <f>TEXT(B13,"mmmm")</f>
        <v>mars</v>
      </c>
      <c r="I13" s="3" t="str">
        <f>CONCATENATE(C13," ",D13," ",E13," ",F13," ",G13," ",H13)</f>
        <v>Rentrée 590.6 LBP Arco 2021 mars</v>
      </c>
    </row>
    <row r="14" spans="1:9" ht="21.95" customHeight="1" x14ac:dyDescent="0.2">
      <c r="A14" s="9">
        <v>12</v>
      </c>
      <c r="B14" s="12" t="s">
        <v>34</v>
      </c>
      <c r="C14" s="9" t="s">
        <v>29</v>
      </c>
      <c r="D14" s="13" t="s">
        <v>31</v>
      </c>
      <c r="E14" s="9" t="s">
        <v>30</v>
      </c>
      <c r="F14" s="3" t="s">
        <v>18</v>
      </c>
      <c r="G14" s="9">
        <f>YEAR(B14)</f>
        <v>2021</v>
      </c>
      <c r="H14" s="9" t="str">
        <f>TEXT(B14,"mmmm")</f>
        <v>mars</v>
      </c>
      <c r="I14" s="3" t="str">
        <f>CONCATENATE(C14," ",D14," ",E14," ",F14," ",G14," ",H14)</f>
        <v>Rentrée 1 336.00 € LBP Michèle 2021 mars</v>
      </c>
    </row>
    <row r="15" spans="1:9" ht="21.95" customHeight="1" x14ac:dyDescent="0.2">
      <c r="A15" s="9">
        <v>13</v>
      </c>
      <c r="B15" s="12" t="s">
        <v>34</v>
      </c>
      <c r="C15" s="9" t="s">
        <v>29</v>
      </c>
      <c r="D15" s="13" t="s">
        <v>32</v>
      </c>
      <c r="E15" s="9" t="s">
        <v>30</v>
      </c>
      <c r="F15" s="3" t="s">
        <v>17</v>
      </c>
      <c r="G15" s="9">
        <f>YEAR(B15)</f>
        <v>2021</v>
      </c>
      <c r="H15" s="9" t="str">
        <f>TEXT(B15,"mmmm")</f>
        <v>mars</v>
      </c>
      <c r="I15" s="3" t="str">
        <f>CONCATENATE(C15," ",D15," ",E15," ",F15," ",G15," ",H15)</f>
        <v>Rentrée 1 065.60 € LBP Jean-Pierre 2021 mars</v>
      </c>
    </row>
    <row r="16" spans="1:9" ht="21.95" customHeight="1" x14ac:dyDescent="0.2">
      <c r="A16" s="9">
        <v>14</v>
      </c>
      <c r="B16" s="12" t="s">
        <v>35</v>
      </c>
      <c r="C16" s="9" t="s">
        <v>29</v>
      </c>
      <c r="D16" s="13">
        <v>260.13</v>
      </c>
      <c r="E16" s="9" t="s">
        <v>30</v>
      </c>
      <c r="F16" s="3" t="s">
        <v>14</v>
      </c>
      <c r="G16" s="9">
        <f>YEAR(B16)</f>
        <v>2021</v>
      </c>
      <c r="H16" s="9" t="str">
        <f>TEXT(B16,"mmmm")</f>
        <v>avril</v>
      </c>
      <c r="I16" s="3" t="str">
        <f>CONCATENATE(C16," ",D16," ",E16," ",F16," ",G16," ",H16)</f>
        <v>Rentrée 260.13 LBP Agir 2021 avril</v>
      </c>
    </row>
    <row r="17" spans="1:9" ht="21.95" customHeight="1" x14ac:dyDescent="0.2">
      <c r="A17" s="9">
        <v>15</v>
      </c>
      <c r="B17" s="12" t="s">
        <v>35</v>
      </c>
      <c r="C17" s="9" t="s">
        <v>29</v>
      </c>
      <c r="D17" s="13">
        <v>590.6</v>
      </c>
      <c r="E17" s="9" t="s">
        <v>30</v>
      </c>
      <c r="F17" s="3" t="s">
        <v>15</v>
      </c>
      <c r="G17" s="9">
        <f>YEAR(B17)</f>
        <v>2021</v>
      </c>
      <c r="H17" s="9" t="str">
        <f>TEXT(B17,"mmmm")</f>
        <v>avril</v>
      </c>
      <c r="I17" s="3" t="str">
        <f>CONCATENATE(C17," ",D17," ",E17," ",F17," ",G17," ",H17)</f>
        <v>Rentrée 590.6 LBP Arco 2021 avril</v>
      </c>
    </row>
    <row r="18" spans="1:9" ht="21.95" customHeight="1" x14ac:dyDescent="0.2">
      <c r="A18" s="9">
        <v>16</v>
      </c>
      <c r="B18" s="12" t="s">
        <v>35</v>
      </c>
      <c r="C18" s="9" t="s">
        <v>29</v>
      </c>
      <c r="D18" s="13" t="s">
        <v>31</v>
      </c>
      <c r="E18" s="9" t="s">
        <v>30</v>
      </c>
      <c r="F18" s="3" t="s">
        <v>18</v>
      </c>
      <c r="G18" s="9">
        <f>YEAR(B18)</f>
        <v>2021</v>
      </c>
      <c r="H18" s="9" t="str">
        <f>TEXT(B18,"mmmm")</f>
        <v>avril</v>
      </c>
      <c r="I18" s="3" t="str">
        <f>CONCATENATE(C18," ",D18," ",E18," ",F18," ",G18," ",H18)</f>
        <v>Rentrée 1 336.00 € LBP Michèle 2021 avril</v>
      </c>
    </row>
    <row r="19" spans="1:9" ht="21.95" customHeight="1" x14ac:dyDescent="0.2">
      <c r="A19" s="9">
        <v>17</v>
      </c>
      <c r="B19" s="12" t="s">
        <v>35</v>
      </c>
      <c r="C19" s="9" t="s">
        <v>29</v>
      </c>
      <c r="D19" s="13" t="s">
        <v>32</v>
      </c>
      <c r="E19" s="9" t="s">
        <v>30</v>
      </c>
      <c r="F19" s="3" t="s">
        <v>17</v>
      </c>
      <c r="G19" s="9">
        <f>YEAR(B19)</f>
        <v>2021</v>
      </c>
      <c r="H19" s="9" t="str">
        <f>TEXT(B19,"mmmm")</f>
        <v>avril</v>
      </c>
      <c r="I19" s="3" t="str">
        <f>CONCATENATE(C19," ",D19," ",E19," ",F19," ",G19," ",H19)</f>
        <v>Rentrée 1 065.60 € LBP Jean-Pierre 2021 avril</v>
      </c>
    </row>
    <row r="20" spans="1:9" ht="21.95" customHeight="1" x14ac:dyDescent="0.2">
      <c r="A20" s="9">
        <v>18</v>
      </c>
      <c r="B20" s="12" t="s">
        <v>36</v>
      </c>
      <c r="C20" s="9" t="s">
        <v>29</v>
      </c>
      <c r="D20" s="13">
        <v>260.13</v>
      </c>
      <c r="E20" s="9" t="s">
        <v>30</v>
      </c>
      <c r="F20" s="3" t="s">
        <v>14</v>
      </c>
      <c r="G20" s="9">
        <f>YEAR(B20)</f>
        <v>2021</v>
      </c>
      <c r="H20" s="9" t="str">
        <f>TEXT(B20,"mmmm")</f>
        <v>mai</v>
      </c>
      <c r="I20" s="3" t="str">
        <f>CONCATENATE(C20," ",D20," ",E20," ",F20," ",G20," ",H20)</f>
        <v>Rentrée 260.13 LBP Agir 2021 mai</v>
      </c>
    </row>
    <row r="21" spans="1:9" ht="21.95" customHeight="1" x14ac:dyDescent="0.2">
      <c r="A21" s="9">
        <v>19</v>
      </c>
      <c r="B21" s="12" t="s">
        <v>36</v>
      </c>
      <c r="C21" s="9" t="s">
        <v>29</v>
      </c>
      <c r="D21" s="13">
        <v>590.6</v>
      </c>
      <c r="E21" s="9" t="s">
        <v>30</v>
      </c>
      <c r="F21" s="3" t="s">
        <v>15</v>
      </c>
      <c r="G21" s="9">
        <f>YEAR(B21)</f>
        <v>2021</v>
      </c>
      <c r="H21" s="9" t="str">
        <f>TEXT(B21,"mmmm")</f>
        <v>mai</v>
      </c>
      <c r="I21" s="3" t="str">
        <f>CONCATENATE(C21," ",D21," ",E21," ",F21," ",G21," ",H21)</f>
        <v>Rentrée 590.6 LBP Arco 2021 mai</v>
      </c>
    </row>
    <row r="22" spans="1:9" ht="21.95" customHeight="1" x14ac:dyDescent="0.2">
      <c r="A22" s="9">
        <v>20</v>
      </c>
      <c r="B22" s="12" t="s">
        <v>36</v>
      </c>
      <c r="C22" s="9" t="s">
        <v>29</v>
      </c>
      <c r="D22" s="13" t="s">
        <v>37</v>
      </c>
      <c r="E22" s="9" t="s">
        <v>30</v>
      </c>
      <c r="F22" s="3" t="s">
        <v>18</v>
      </c>
      <c r="G22" s="9">
        <f>YEAR(B22)</f>
        <v>2021</v>
      </c>
      <c r="H22" s="9" t="str">
        <f>TEXT(B22,"mmmm")</f>
        <v>mai</v>
      </c>
      <c r="I22" s="3" t="str">
        <f>CONCATENATE(C22," ",D22," ",E22," ",F22," ",G22," ",H22)</f>
        <v>Rentrée 1 416.42 € LBP Michèle 2021 mai</v>
      </c>
    </row>
    <row r="23" spans="1:9" ht="21.95" customHeight="1" x14ac:dyDescent="0.2">
      <c r="A23" s="9">
        <v>21</v>
      </c>
      <c r="B23" s="12" t="s">
        <v>36</v>
      </c>
      <c r="C23" s="9" t="s">
        <v>29</v>
      </c>
      <c r="D23" s="13" t="s">
        <v>32</v>
      </c>
      <c r="E23" s="9" t="s">
        <v>30</v>
      </c>
      <c r="F23" s="3" t="s">
        <v>17</v>
      </c>
      <c r="G23" s="9">
        <f>YEAR(B23)</f>
        <v>2021</v>
      </c>
      <c r="H23" s="9" t="str">
        <f>TEXT(B23,"mmmm")</f>
        <v>mai</v>
      </c>
      <c r="I23" s="3" t="str">
        <f>CONCATENATE(C23," ",D23," ",E23," ",F23," ",G23," ",H23)</f>
        <v>Rentrée 1 065.60 € LBP Jean-Pierre 2021 mai</v>
      </c>
    </row>
    <row r="24" spans="1:9" ht="21.95" customHeight="1" x14ac:dyDescent="0.2">
      <c r="A24" s="9">
        <v>22</v>
      </c>
      <c r="B24" s="12" t="s">
        <v>36</v>
      </c>
      <c r="C24" s="9" t="s">
        <v>29</v>
      </c>
      <c r="D24" s="13">
        <v>128.5</v>
      </c>
      <c r="E24" s="9" t="s">
        <v>30</v>
      </c>
      <c r="F24" s="3" t="s">
        <v>16</v>
      </c>
      <c r="G24" s="9">
        <f>YEAR(B24)</f>
        <v>2021</v>
      </c>
      <c r="H24" s="9" t="str">
        <f>TEXT(B24,"mmmm")</f>
        <v>mai</v>
      </c>
      <c r="I24" s="3" t="str">
        <f>CONCATENATE(C24," ",D24," ",E24," ",F24," ",G24," ",H24)</f>
        <v>Rentrée 128.5 LBP Autre 2021 mai</v>
      </c>
    </row>
    <row r="25" spans="1:9" ht="21.95" customHeight="1" x14ac:dyDescent="0.2">
      <c r="A25" s="9">
        <v>23</v>
      </c>
      <c r="B25" s="12" t="s">
        <v>38</v>
      </c>
      <c r="C25" s="9" t="s">
        <v>29</v>
      </c>
      <c r="D25" s="13">
        <v>260.13</v>
      </c>
      <c r="E25" s="9" t="s">
        <v>30</v>
      </c>
      <c r="F25" s="3" t="s">
        <v>14</v>
      </c>
      <c r="G25" s="9">
        <f>YEAR(B25)</f>
        <v>2021</v>
      </c>
      <c r="H25" s="9" t="str">
        <f>TEXT(B25,"mmmm")</f>
        <v>juin</v>
      </c>
      <c r="I25" s="3" t="str">
        <f>CONCATENATE(C25," ",D25," ",E25," ",F25," ",G25," ",H25)</f>
        <v>Rentrée 260.13 LBP Agir 2021 juin</v>
      </c>
    </row>
    <row r="26" spans="1:9" ht="21.95" customHeight="1" x14ac:dyDescent="0.2">
      <c r="A26" s="9">
        <v>24</v>
      </c>
      <c r="B26" s="12" t="s">
        <v>38</v>
      </c>
      <c r="C26" s="9" t="s">
        <v>29</v>
      </c>
      <c r="D26" s="13">
        <v>590.6</v>
      </c>
      <c r="E26" s="9" t="s">
        <v>30</v>
      </c>
      <c r="F26" s="3" t="s">
        <v>15</v>
      </c>
      <c r="G26" s="9">
        <f>YEAR(B26)</f>
        <v>2021</v>
      </c>
      <c r="H26" s="9" t="str">
        <f>TEXT(B26,"mmmm")</f>
        <v>juin</v>
      </c>
      <c r="I26" s="3" t="str">
        <f>CONCATENATE(C26," ",D26," ",E26," ",F26," ",G26," ",H26)</f>
        <v>Rentrée 590.6 LBP Arco 2021 juin</v>
      </c>
    </row>
    <row r="27" spans="1:9" ht="21.95" customHeight="1" x14ac:dyDescent="0.2">
      <c r="A27" s="9">
        <v>25</v>
      </c>
      <c r="B27" s="12" t="s">
        <v>38</v>
      </c>
      <c r="C27" s="9" t="s">
        <v>29</v>
      </c>
      <c r="D27" s="13" t="s">
        <v>37</v>
      </c>
      <c r="E27" s="9" t="s">
        <v>30</v>
      </c>
      <c r="F27" s="3" t="s">
        <v>18</v>
      </c>
      <c r="G27" s="9">
        <f>YEAR(B27)</f>
        <v>2021</v>
      </c>
      <c r="H27" s="9" t="str">
        <f>TEXT(B27,"mmmm")</f>
        <v>juin</v>
      </c>
      <c r="I27" s="3" t="str">
        <f>CONCATENATE(C27," ",D27," ",E27," ",F27," ",G27," ",H27)</f>
        <v>Rentrée 1 416.42 € LBP Michèle 2021 juin</v>
      </c>
    </row>
    <row r="28" spans="1:9" ht="21.95" customHeight="1" x14ac:dyDescent="0.2">
      <c r="A28" s="9">
        <v>26</v>
      </c>
      <c r="B28" s="12" t="s">
        <v>38</v>
      </c>
      <c r="C28" s="9" t="s">
        <v>29</v>
      </c>
      <c r="D28" s="13" t="s">
        <v>32</v>
      </c>
      <c r="E28" s="9" t="s">
        <v>30</v>
      </c>
      <c r="F28" s="3" t="s">
        <v>17</v>
      </c>
      <c r="G28" s="9">
        <f>YEAR(B28)</f>
        <v>2021</v>
      </c>
      <c r="H28" s="9" t="str">
        <f>TEXT(B28,"mmmm")</f>
        <v>juin</v>
      </c>
      <c r="I28" s="3" t="str">
        <f>CONCATENATE(C28," ",D28," ",E28," ",F28," ",G28," ",H28)</f>
        <v>Rentrée 1 065.60 € LBP Jean-Pierre 2021 juin</v>
      </c>
    </row>
    <row r="29" spans="1:9" ht="21.95" customHeight="1" x14ac:dyDescent="0.2">
      <c r="A29" s="9">
        <v>27</v>
      </c>
      <c r="B29" s="12" t="s">
        <v>39</v>
      </c>
      <c r="C29" s="9" t="s">
        <v>29</v>
      </c>
      <c r="D29" s="13">
        <v>260.13</v>
      </c>
      <c r="E29" s="9" t="s">
        <v>30</v>
      </c>
      <c r="F29" s="3" t="s">
        <v>14</v>
      </c>
      <c r="G29" s="9">
        <f>YEAR(B29)</f>
        <v>2021</v>
      </c>
      <c r="H29" s="9" t="str">
        <f>TEXT(B29,"mmmm")</f>
        <v>juillet</v>
      </c>
      <c r="I29" s="3" t="str">
        <f>CONCATENATE(C29," ",D29," ",E29," ",F29," ",G29," ",H29)</f>
        <v>Rentrée 260.13 LBP Agir 2021 juillet</v>
      </c>
    </row>
    <row r="30" spans="1:9" ht="21.95" customHeight="1" x14ac:dyDescent="0.2">
      <c r="A30" s="9">
        <v>28</v>
      </c>
      <c r="B30" s="12" t="s">
        <v>39</v>
      </c>
      <c r="C30" s="9" t="s">
        <v>29</v>
      </c>
      <c r="D30" s="13">
        <v>590.6</v>
      </c>
      <c r="E30" s="9" t="s">
        <v>30</v>
      </c>
      <c r="F30" s="3" t="s">
        <v>15</v>
      </c>
      <c r="G30" s="9">
        <f>YEAR(B30)</f>
        <v>2021</v>
      </c>
      <c r="H30" s="9" t="str">
        <f>TEXT(B30,"mmmm")</f>
        <v>juillet</v>
      </c>
      <c r="I30" s="3" t="str">
        <f>CONCATENATE(C30," ",D30," ",E30," ",F30," ",G30," ",H30)</f>
        <v>Rentrée 590.6 LBP Arco 2021 juillet</v>
      </c>
    </row>
    <row r="31" spans="1:9" ht="21.95" customHeight="1" x14ac:dyDescent="0.2">
      <c r="A31" s="9">
        <v>29</v>
      </c>
      <c r="B31" s="12" t="s">
        <v>39</v>
      </c>
      <c r="C31" s="9" t="s">
        <v>29</v>
      </c>
      <c r="D31" s="13" t="s">
        <v>37</v>
      </c>
      <c r="E31" s="9" t="s">
        <v>30</v>
      </c>
      <c r="F31" s="3" t="s">
        <v>18</v>
      </c>
      <c r="G31" s="9">
        <f>YEAR(B31)</f>
        <v>2021</v>
      </c>
      <c r="H31" s="9" t="str">
        <f>TEXT(B31,"mmmm")</f>
        <v>juillet</v>
      </c>
      <c r="I31" s="3" t="str">
        <f>CONCATENATE(C31," ",D31," ",E31," ",F31," ",G31," ",H31)</f>
        <v>Rentrée 1 416.42 € LBP Michèle 2021 juillet</v>
      </c>
    </row>
    <row r="32" spans="1:9" ht="21.95" customHeight="1" x14ac:dyDescent="0.2">
      <c r="A32" s="9">
        <v>30</v>
      </c>
      <c r="B32" s="12" t="s">
        <v>39</v>
      </c>
      <c r="C32" s="9" t="s">
        <v>29</v>
      </c>
      <c r="D32" s="13" t="s">
        <v>32</v>
      </c>
      <c r="E32" s="9" t="s">
        <v>30</v>
      </c>
      <c r="F32" s="3" t="s">
        <v>17</v>
      </c>
      <c r="G32" s="9">
        <f>YEAR(B32)</f>
        <v>2021</v>
      </c>
      <c r="H32" s="9" t="str">
        <f>TEXT(B32,"mmmm")</f>
        <v>juillet</v>
      </c>
      <c r="I32" s="3" t="str">
        <f>CONCATENATE(C32," ",D32," ",E32," ",F32," ",G32," ",H32)</f>
        <v>Rentrée 1 065.60 € LBP Jean-Pierre 2021 juillet</v>
      </c>
    </row>
    <row r="33" spans="1:9" ht="21.95" customHeight="1" x14ac:dyDescent="0.2">
      <c r="A33" s="9">
        <v>31</v>
      </c>
      <c r="B33" s="12" t="s">
        <v>39</v>
      </c>
      <c r="C33" s="9" t="s">
        <v>29</v>
      </c>
      <c r="D33" s="13">
        <v>480</v>
      </c>
      <c r="E33" s="9" t="s">
        <v>30</v>
      </c>
      <c r="F33" s="3" t="s">
        <v>16</v>
      </c>
      <c r="G33" s="9">
        <f>YEAR(B33)</f>
        <v>2021</v>
      </c>
      <c r="H33" s="9" t="str">
        <f>TEXT(B33,"mmmm")</f>
        <v>juillet</v>
      </c>
      <c r="I33" s="3" t="str">
        <f>CONCATENATE(C33," ",D33," ",E33," ",F33," ",G33," ",H33)</f>
        <v>Rentrée 480 LBP Autre 2021 juillet</v>
      </c>
    </row>
    <row r="34" spans="1:9" ht="21.95" customHeight="1" x14ac:dyDescent="0.2">
      <c r="A34" s="9">
        <v>32</v>
      </c>
      <c r="B34" s="12" t="s">
        <v>40</v>
      </c>
      <c r="C34" s="9" t="s">
        <v>29</v>
      </c>
      <c r="D34" s="13">
        <v>260.13</v>
      </c>
      <c r="E34" s="9" t="s">
        <v>30</v>
      </c>
      <c r="F34" s="3" t="s">
        <v>14</v>
      </c>
      <c r="G34" s="9">
        <f>YEAR(B34)</f>
        <v>2021</v>
      </c>
      <c r="H34" s="9" t="str">
        <f>TEXT(B34,"mmmm")</f>
        <v>août</v>
      </c>
      <c r="I34" s="3" t="str">
        <f>CONCATENATE(C34," ",D34," ",E34," ",F34," ",G34," ",H34)</f>
        <v>Rentrée 260.13 LBP Agir 2021 août</v>
      </c>
    </row>
    <row r="35" spans="1:9" ht="21.95" customHeight="1" x14ac:dyDescent="0.2">
      <c r="A35" s="9">
        <v>33</v>
      </c>
      <c r="B35" s="12" t="s">
        <v>40</v>
      </c>
      <c r="C35" s="9" t="s">
        <v>29</v>
      </c>
      <c r="D35" s="13">
        <v>590.6</v>
      </c>
      <c r="E35" s="9" t="s">
        <v>30</v>
      </c>
      <c r="F35" s="3" t="s">
        <v>15</v>
      </c>
      <c r="G35" s="9">
        <f>YEAR(B35)</f>
        <v>2021</v>
      </c>
      <c r="H35" s="9" t="str">
        <f>TEXT(B35,"mmmm")</f>
        <v>août</v>
      </c>
      <c r="I35" s="3" t="str">
        <f>CONCATENATE(C35," ",D35," ",E35," ",F35," ",G35," ",H35)</f>
        <v>Rentrée 590.6 LBP Arco 2021 août</v>
      </c>
    </row>
    <row r="36" spans="1:9" ht="21.95" customHeight="1" x14ac:dyDescent="0.2">
      <c r="A36" s="9">
        <v>34</v>
      </c>
      <c r="B36" s="12" t="s">
        <v>40</v>
      </c>
      <c r="C36" s="9" t="s">
        <v>29</v>
      </c>
      <c r="D36" s="13" t="s">
        <v>37</v>
      </c>
      <c r="E36" s="9" t="s">
        <v>30</v>
      </c>
      <c r="F36" s="3" t="s">
        <v>18</v>
      </c>
      <c r="G36" s="9">
        <f>YEAR(B36)</f>
        <v>2021</v>
      </c>
      <c r="H36" s="9" t="str">
        <f>TEXT(B36,"mmmm")</f>
        <v>août</v>
      </c>
      <c r="I36" s="3" t="str">
        <f>CONCATENATE(C36," ",D36," ",E36," ",F36," ",G36," ",H36)</f>
        <v>Rentrée 1 416.42 € LBP Michèle 2021 août</v>
      </c>
    </row>
    <row r="37" spans="1:9" ht="21.95" customHeight="1" x14ac:dyDescent="0.2">
      <c r="A37" s="9">
        <v>35</v>
      </c>
      <c r="B37" s="12" t="s">
        <v>40</v>
      </c>
      <c r="C37" s="9" t="s">
        <v>29</v>
      </c>
      <c r="D37" s="13" t="s">
        <v>32</v>
      </c>
      <c r="E37" s="9" t="s">
        <v>30</v>
      </c>
      <c r="F37" s="3" t="s">
        <v>17</v>
      </c>
      <c r="G37" s="9">
        <f>YEAR(B37)</f>
        <v>2021</v>
      </c>
      <c r="H37" s="9" t="str">
        <f>TEXT(B37,"mmmm")</f>
        <v>août</v>
      </c>
      <c r="I37" s="3" t="str">
        <f>CONCATENATE(C37," ",D37," ",E37," ",F37," ",G37," ",H37)</f>
        <v>Rentrée 1 065.60 € LBP Jean-Pierre 2021 août</v>
      </c>
    </row>
    <row r="38" spans="1:9" ht="21.95" customHeight="1" x14ac:dyDescent="0.2">
      <c r="A38" s="9">
        <v>36</v>
      </c>
      <c r="B38" s="12" t="s">
        <v>40</v>
      </c>
      <c r="C38" s="9" t="s">
        <v>29</v>
      </c>
      <c r="D38" s="13">
        <v>487</v>
      </c>
      <c r="E38" s="9" t="s">
        <v>30</v>
      </c>
      <c r="F38" s="3" t="s">
        <v>16</v>
      </c>
      <c r="G38" s="9">
        <f>YEAR(B38)</f>
        <v>2021</v>
      </c>
      <c r="H38" s="9" t="str">
        <f>TEXT(B38,"mmmm")</f>
        <v>août</v>
      </c>
      <c r="I38" s="3" t="str">
        <f>CONCATENATE(C38," ",D38," ",E38," ",F38," ",G38," ",H38)</f>
        <v>Rentrée 487 LBP Autre 2021 août</v>
      </c>
    </row>
    <row r="39" spans="1:9" ht="21.95" customHeight="1" x14ac:dyDescent="0.2">
      <c r="A39" s="9">
        <v>37</v>
      </c>
      <c r="B39" s="12" t="s">
        <v>41</v>
      </c>
      <c r="C39" s="9" t="s">
        <v>29</v>
      </c>
      <c r="D39" s="13">
        <v>260.13</v>
      </c>
      <c r="E39" s="9" t="s">
        <v>30</v>
      </c>
      <c r="F39" s="3" t="s">
        <v>14</v>
      </c>
      <c r="G39" s="9">
        <f>YEAR(B39)</f>
        <v>2021</v>
      </c>
      <c r="H39" s="9" t="str">
        <f>TEXT(B39,"mmmm")</f>
        <v>septembre</v>
      </c>
      <c r="I39" s="3" t="str">
        <f>CONCATENATE(C39," ",D39," ",E39," ",F39," ",G39," ",H39)</f>
        <v>Rentrée 260.13 LBP Agir 2021 septembre</v>
      </c>
    </row>
    <row r="40" spans="1:9" ht="21.95" customHeight="1" x14ac:dyDescent="0.2">
      <c r="A40" s="9">
        <v>38</v>
      </c>
      <c r="B40" s="12" t="s">
        <v>41</v>
      </c>
      <c r="C40" s="9" t="s">
        <v>29</v>
      </c>
      <c r="D40" s="13">
        <v>590.6</v>
      </c>
      <c r="E40" s="9" t="s">
        <v>30</v>
      </c>
      <c r="F40" s="3" t="s">
        <v>15</v>
      </c>
      <c r="G40" s="9">
        <f>YEAR(B40)</f>
        <v>2021</v>
      </c>
      <c r="H40" s="9" t="str">
        <f>TEXT(B40,"mmmm")</f>
        <v>septembre</v>
      </c>
      <c r="I40" s="3" t="str">
        <f>CONCATENATE(C40," ",D40," ",E40," ",F40," ",G40," ",H40)</f>
        <v>Rentrée 590.6 LBP Arco 2021 septembre</v>
      </c>
    </row>
    <row r="41" spans="1:9" ht="21.95" customHeight="1" x14ac:dyDescent="0.2">
      <c r="A41" s="9">
        <v>39</v>
      </c>
      <c r="B41" s="12" t="s">
        <v>41</v>
      </c>
      <c r="C41" s="9" t="s">
        <v>29</v>
      </c>
      <c r="D41" s="13" t="s">
        <v>32</v>
      </c>
      <c r="E41" s="9" t="s">
        <v>30</v>
      </c>
      <c r="F41" s="3" t="s">
        <v>17</v>
      </c>
      <c r="G41" s="9">
        <f>YEAR(B41)</f>
        <v>2021</v>
      </c>
      <c r="H41" s="9" t="str">
        <f>TEXT(B41,"mmmm")</f>
        <v>septembre</v>
      </c>
      <c r="I41" s="3" t="str">
        <f>CONCATENATE(C41," ",D41," ",E41," ",F41," ",G41," ",H41)</f>
        <v>Rentrée 1 065.60 € LBP Jean-Pierre 2021 septembre</v>
      </c>
    </row>
    <row r="42" spans="1:9" ht="21.95" customHeight="1" x14ac:dyDescent="0.2">
      <c r="A42" s="9">
        <v>40</v>
      </c>
      <c r="B42" s="12" t="s">
        <v>41</v>
      </c>
      <c r="C42" s="9" t="s">
        <v>29</v>
      </c>
      <c r="D42" s="13" t="s">
        <v>37</v>
      </c>
      <c r="E42" s="9" t="s">
        <v>30</v>
      </c>
      <c r="F42" s="3" t="s">
        <v>18</v>
      </c>
      <c r="G42" s="9">
        <f>YEAR(B42)</f>
        <v>2021</v>
      </c>
      <c r="H42" s="9" t="str">
        <f>TEXT(B42,"mmmm")</f>
        <v>septembre</v>
      </c>
      <c r="I42" s="3" t="str">
        <f>CONCATENATE(C42," ",D42," ",E42," ",F42," ",G42," ",H42)</f>
        <v>Rentrée 1 416.42 € LBP Michèle 2021 septembre</v>
      </c>
    </row>
    <row r="43" spans="1:9" ht="21.95" customHeight="1" x14ac:dyDescent="0.2">
      <c r="A43" s="9">
        <v>41</v>
      </c>
      <c r="B43" s="12" t="s">
        <v>42</v>
      </c>
      <c r="C43" s="9" t="s">
        <v>29</v>
      </c>
      <c r="D43" s="13">
        <v>260.13</v>
      </c>
      <c r="E43" s="9" t="s">
        <v>30</v>
      </c>
      <c r="F43" s="3" t="s">
        <v>14</v>
      </c>
      <c r="G43" s="9">
        <f>YEAR(B43)</f>
        <v>2021</v>
      </c>
      <c r="H43" s="9" t="str">
        <f>TEXT(B43,"mmmm")</f>
        <v>octobre</v>
      </c>
      <c r="I43" s="3" t="str">
        <f>CONCATENATE(C43," ",D43," ",E43," ",F43," ",G43," ",H43)</f>
        <v>Rentrée 260.13 LBP Agir 2021 octobre</v>
      </c>
    </row>
    <row r="44" spans="1:9" ht="21.95" customHeight="1" x14ac:dyDescent="0.2">
      <c r="A44" s="9">
        <v>42</v>
      </c>
      <c r="B44" s="12" t="s">
        <v>42</v>
      </c>
      <c r="C44" s="9" t="s">
        <v>29</v>
      </c>
      <c r="D44" s="13">
        <v>590.6</v>
      </c>
      <c r="E44" s="9" t="s">
        <v>30</v>
      </c>
      <c r="F44" s="3" t="s">
        <v>15</v>
      </c>
      <c r="G44" s="9">
        <f>YEAR(B44)</f>
        <v>2021</v>
      </c>
      <c r="H44" s="9" t="str">
        <f>TEXT(B44,"mmmm")</f>
        <v>octobre</v>
      </c>
      <c r="I44" s="3" t="str">
        <f>CONCATENATE(C44," ",D44," ",E44," ",F44," ",G44," ",H44)</f>
        <v>Rentrée 590.6 LBP Arco 2021 octobre</v>
      </c>
    </row>
    <row r="45" spans="1:9" ht="21.95" customHeight="1" x14ac:dyDescent="0.2">
      <c r="A45" s="9">
        <v>43</v>
      </c>
      <c r="B45" s="12" t="s">
        <v>42</v>
      </c>
      <c r="C45" s="9" t="s">
        <v>29</v>
      </c>
      <c r="D45" s="13" t="s">
        <v>37</v>
      </c>
      <c r="E45" s="9" t="s">
        <v>30</v>
      </c>
      <c r="F45" s="3" t="s">
        <v>18</v>
      </c>
      <c r="G45" s="9">
        <f>YEAR(B45)</f>
        <v>2021</v>
      </c>
      <c r="H45" s="9" t="str">
        <f>TEXT(B45,"mmmm")</f>
        <v>octobre</v>
      </c>
      <c r="I45" s="3" t="str">
        <f>CONCATENATE(C45," ",D45," ",E45," ",F45," ",G45," ",H45)</f>
        <v>Rentrée 1 416.42 € LBP Michèle 2021 octobre</v>
      </c>
    </row>
    <row r="46" spans="1:9" ht="21.95" customHeight="1" x14ac:dyDescent="0.2">
      <c r="A46" s="9">
        <v>44</v>
      </c>
      <c r="B46" s="12" t="s">
        <v>42</v>
      </c>
      <c r="C46" s="9" t="s">
        <v>29</v>
      </c>
      <c r="D46" s="13" t="s">
        <v>32</v>
      </c>
      <c r="E46" s="9" t="s">
        <v>30</v>
      </c>
      <c r="F46" s="3" t="s">
        <v>17</v>
      </c>
      <c r="G46" s="9">
        <f>YEAR(B46)</f>
        <v>2021</v>
      </c>
      <c r="H46" s="9" t="str">
        <f>TEXT(B46,"mmmm")</f>
        <v>octobre</v>
      </c>
      <c r="I46" s="3" t="str">
        <f>CONCATENATE(C46," ",D46," ",E46," ",F46," ",G46," ",H46)</f>
        <v>Rentrée 1 065.60 € LBP Jean-Pierre 2021 octobre</v>
      </c>
    </row>
    <row r="47" spans="1:9" ht="21.95" customHeight="1" x14ac:dyDescent="0.2">
      <c r="A47" s="9">
        <v>45</v>
      </c>
      <c r="B47" s="12" t="s">
        <v>43</v>
      </c>
      <c r="C47" s="9" t="s">
        <v>29</v>
      </c>
      <c r="D47" s="13">
        <v>260.13</v>
      </c>
      <c r="E47" s="9" t="s">
        <v>30</v>
      </c>
      <c r="F47" s="3" t="s">
        <v>14</v>
      </c>
      <c r="G47" s="9">
        <f>YEAR(B47)</f>
        <v>2021</v>
      </c>
      <c r="H47" s="9" t="str">
        <f>TEXT(B47,"mmmm")</f>
        <v>novembre</v>
      </c>
      <c r="I47" s="3" t="str">
        <f>CONCATENATE(C47," ",D47," ",E47," ",F47," ",G47," ",H47)</f>
        <v>Rentrée 260.13 LBP Agir 2021 novembre</v>
      </c>
    </row>
    <row r="48" spans="1:9" ht="21.95" customHeight="1" x14ac:dyDescent="0.2">
      <c r="A48" s="9">
        <v>46</v>
      </c>
      <c r="B48" s="12" t="s">
        <v>43</v>
      </c>
      <c r="C48" s="9" t="s">
        <v>29</v>
      </c>
      <c r="D48" s="13">
        <v>590.6</v>
      </c>
      <c r="E48" s="9" t="s">
        <v>30</v>
      </c>
      <c r="F48" s="3" t="s">
        <v>15</v>
      </c>
      <c r="G48" s="9">
        <f>YEAR(B48)</f>
        <v>2021</v>
      </c>
      <c r="H48" s="9" t="str">
        <f>TEXT(B48,"mmmm")</f>
        <v>novembre</v>
      </c>
      <c r="I48" s="3" t="str">
        <f>CONCATENATE(C48," ",D48," ",E48," ",F48," ",G48," ",H48)</f>
        <v>Rentrée 590.6 LBP Arco 2021 novembre</v>
      </c>
    </row>
    <row r="49" spans="1:9" ht="21.95" customHeight="1" x14ac:dyDescent="0.2">
      <c r="A49" s="9">
        <v>47</v>
      </c>
      <c r="B49" s="12" t="s">
        <v>43</v>
      </c>
      <c r="C49" s="9" t="s">
        <v>29</v>
      </c>
      <c r="D49" s="13" t="s">
        <v>37</v>
      </c>
      <c r="E49" s="9" t="s">
        <v>30</v>
      </c>
      <c r="F49" s="3" t="s">
        <v>18</v>
      </c>
      <c r="G49" s="9">
        <f>YEAR(B49)</f>
        <v>2021</v>
      </c>
      <c r="H49" s="9" t="str">
        <f>TEXT(B49,"mmmm")</f>
        <v>novembre</v>
      </c>
      <c r="I49" s="3" t="str">
        <f>CONCATENATE(C49," ",D49," ",E49," ",F49," ",G49," ",H49)</f>
        <v>Rentrée 1 416.42 € LBP Michèle 2021 novembre</v>
      </c>
    </row>
    <row r="50" spans="1:9" ht="21.95" customHeight="1" x14ac:dyDescent="0.2">
      <c r="A50" s="9">
        <v>48</v>
      </c>
      <c r="B50" s="12" t="s">
        <v>43</v>
      </c>
      <c r="C50" s="9" t="s">
        <v>29</v>
      </c>
      <c r="D50" s="13" t="s">
        <v>32</v>
      </c>
      <c r="E50" s="9" t="s">
        <v>30</v>
      </c>
      <c r="F50" s="3" t="s">
        <v>17</v>
      </c>
      <c r="G50" s="9">
        <f>YEAR(B50)</f>
        <v>2021</v>
      </c>
      <c r="H50" s="9" t="str">
        <f>TEXT(B50,"mmmm")</f>
        <v>novembre</v>
      </c>
      <c r="I50" s="3" t="str">
        <f>CONCATENATE(C50," ",D50," ",E50," ",F50," ",G50," ",H50)</f>
        <v>Rentrée 1 065.60 € LBP Jean-Pierre 2021 novembre</v>
      </c>
    </row>
    <row r="51" spans="1:9" ht="21.95" customHeight="1" x14ac:dyDescent="0.2">
      <c r="A51" s="9">
        <v>49</v>
      </c>
      <c r="B51" s="12" t="s">
        <v>44</v>
      </c>
      <c r="C51" s="9" t="s">
        <v>29</v>
      </c>
      <c r="D51" s="13">
        <v>260.13</v>
      </c>
      <c r="E51" s="9" t="s">
        <v>30</v>
      </c>
      <c r="F51" s="3" t="s">
        <v>14</v>
      </c>
      <c r="G51" s="9">
        <f>YEAR(B51)</f>
        <v>2021</v>
      </c>
      <c r="H51" s="9" t="str">
        <f>TEXT(B51,"mmmm")</f>
        <v>décembre</v>
      </c>
      <c r="I51" s="3" t="str">
        <f>CONCATENATE(C51," ",D51," ",E51," ",F51," ",G51," ",H51)</f>
        <v>Rentrée 260.13 LBP Agir 2021 décembre</v>
      </c>
    </row>
    <row r="52" spans="1:9" ht="21.95" customHeight="1" x14ac:dyDescent="0.2">
      <c r="A52" s="9">
        <v>50</v>
      </c>
      <c r="B52" s="12" t="s">
        <v>44</v>
      </c>
      <c r="C52" s="9" t="s">
        <v>29</v>
      </c>
      <c r="D52" s="13">
        <v>590.6</v>
      </c>
      <c r="E52" s="9" t="s">
        <v>30</v>
      </c>
      <c r="F52" s="3" t="s">
        <v>15</v>
      </c>
      <c r="G52" s="9">
        <f>YEAR(B52)</f>
        <v>2021</v>
      </c>
      <c r="H52" s="9" t="str">
        <f>TEXT(B52,"mmmm")</f>
        <v>décembre</v>
      </c>
      <c r="I52" s="3" t="str">
        <f>CONCATENATE(C52," ",D52," ",E52," ",F52," ",G52," ",H52)</f>
        <v>Rentrée 590.6 LBP Arco 2021 décembre</v>
      </c>
    </row>
    <row r="53" spans="1:9" ht="21.95" customHeight="1" x14ac:dyDescent="0.2">
      <c r="A53" s="9">
        <v>51</v>
      </c>
      <c r="B53" s="12" t="s">
        <v>44</v>
      </c>
      <c r="C53" s="9" t="s">
        <v>29</v>
      </c>
      <c r="D53" s="13" t="s">
        <v>37</v>
      </c>
      <c r="E53" s="9" t="s">
        <v>30</v>
      </c>
      <c r="F53" s="3" t="s">
        <v>18</v>
      </c>
      <c r="G53" s="9">
        <f>YEAR(B53)</f>
        <v>2021</v>
      </c>
      <c r="H53" s="9" t="str">
        <f>TEXT(B53,"mmmm")</f>
        <v>décembre</v>
      </c>
      <c r="I53" s="3" t="str">
        <f>CONCATENATE(C53," ",D53," ",E53," ",F53," ",G53," ",H53)</f>
        <v>Rentrée 1 416.42 € LBP Michèle 2021 décembre</v>
      </c>
    </row>
    <row r="54" spans="1:9" ht="21.95" customHeight="1" x14ac:dyDescent="0.2">
      <c r="A54" s="9">
        <v>52</v>
      </c>
      <c r="B54" s="12" t="s">
        <v>44</v>
      </c>
      <c r="C54" s="9" t="s">
        <v>29</v>
      </c>
      <c r="D54" s="13" t="s">
        <v>32</v>
      </c>
      <c r="E54" s="9" t="s">
        <v>30</v>
      </c>
      <c r="F54" s="3" t="s">
        <v>17</v>
      </c>
      <c r="G54" s="9">
        <f>YEAR(B54)</f>
        <v>2021</v>
      </c>
      <c r="H54" s="9" t="str">
        <f>TEXT(B54,"mmmm")</f>
        <v>décembre</v>
      </c>
      <c r="I54" s="3" t="str">
        <f>CONCATENATE(C54," ",D54," ",E54," ",F54," ",G54," ",H54)</f>
        <v>Rentrée 1 065.60 € LBP Jean-Pierre 2021 décembre</v>
      </c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0B8794-9296-4553-82CC-080848C67AC9}">
  <sheetPr codeName="Feuil8">
    <pageSetUpPr fitToPage="1"/>
  </sheetPr>
  <dimension ref="B3:O10"/>
  <sheetViews>
    <sheetView workbookViewId="0">
      <selection activeCell="K16" sqref="K16"/>
    </sheetView>
  </sheetViews>
  <sheetFormatPr baseColWidth="10" defaultRowHeight="24" customHeight="1" x14ac:dyDescent="0.2"/>
  <cols>
    <col min="1" max="1" width="6.6640625" style="3" customWidth="1"/>
    <col min="2" max="2" width="16.21875" style="3" customWidth="1"/>
    <col min="3" max="14" width="13.77734375" style="3" customWidth="1"/>
    <col min="15" max="15" width="13.6640625" style="3" bestFit="1" customWidth="1"/>
    <col min="16" max="16" width="7.6640625" style="3" bestFit="1" customWidth="1"/>
    <col min="17" max="17" width="5.44140625" style="3" bestFit="1" customWidth="1"/>
    <col min="18" max="18" width="10.77734375" style="3" bestFit="1" customWidth="1"/>
    <col min="19" max="19" width="7.6640625" style="3" bestFit="1" customWidth="1"/>
    <col min="20" max="20" width="6.5546875" style="3" bestFit="1" customWidth="1"/>
    <col min="21" max="21" width="7.6640625" style="3" bestFit="1" customWidth="1"/>
    <col min="22" max="22" width="5.44140625" style="3" bestFit="1" customWidth="1"/>
    <col min="23" max="23" width="10.33203125" style="3" bestFit="1" customWidth="1"/>
    <col min="24" max="24" width="6.5546875" style="3" bestFit="1" customWidth="1"/>
    <col min="25" max="25" width="7.6640625" style="3" bestFit="1" customWidth="1"/>
    <col min="26" max="26" width="6.5546875" style="3" bestFit="1" customWidth="1"/>
    <col min="27" max="27" width="7.6640625" style="3" bestFit="1" customWidth="1"/>
    <col min="28" max="28" width="8.77734375" style="3" bestFit="1" customWidth="1"/>
    <col min="29" max="29" width="9.6640625" style="3" bestFit="1" customWidth="1"/>
    <col min="30" max="30" width="7.6640625" style="3" bestFit="1" customWidth="1"/>
    <col min="31" max="31" width="6.5546875" style="3" bestFit="1" customWidth="1"/>
    <col min="32" max="32" width="7.6640625" style="3" bestFit="1" customWidth="1"/>
    <col min="33" max="33" width="8.77734375" style="3" bestFit="1" customWidth="1"/>
    <col min="34" max="34" width="9.77734375" style="3" bestFit="1" customWidth="1"/>
    <col min="35" max="35" width="8.33203125" style="3" bestFit="1" customWidth="1"/>
    <col min="36" max="36" width="4.33203125" style="3" bestFit="1" customWidth="1"/>
    <col min="37" max="37" width="6.5546875" style="3" bestFit="1" customWidth="1"/>
    <col min="38" max="38" width="7.6640625" style="3" bestFit="1" customWidth="1"/>
    <col min="39" max="39" width="8.77734375" style="3" bestFit="1" customWidth="1"/>
    <col min="40" max="40" width="11.6640625" style="3" bestFit="1" customWidth="1"/>
    <col min="41" max="41" width="7.6640625" style="3" bestFit="1" customWidth="1"/>
    <col min="42" max="42" width="4.33203125" style="3" bestFit="1" customWidth="1"/>
    <col min="43" max="43" width="6.5546875" style="3" bestFit="1" customWidth="1"/>
    <col min="44" max="44" width="7.6640625" style="3" bestFit="1" customWidth="1"/>
    <col min="45" max="45" width="8.77734375" style="3" bestFit="1" customWidth="1"/>
    <col min="46" max="46" width="10.44140625" style="3" bestFit="1" customWidth="1"/>
    <col min="47" max="47" width="12.6640625" style="3" bestFit="1" customWidth="1"/>
    <col min="48" max="48" width="6.5546875" style="3" bestFit="1" customWidth="1"/>
    <col min="49" max="50" width="10.44140625" style="3" bestFit="1" customWidth="1"/>
    <col min="51" max="51" width="16.109375" style="3" bestFit="1" customWidth="1"/>
    <col min="52" max="52" width="13.21875" style="3" bestFit="1" customWidth="1"/>
    <col min="53" max="16384" width="11.5546875" style="3"/>
  </cols>
  <sheetData>
    <row r="3" spans="2:15" ht="24" customHeight="1" x14ac:dyDescent="0.25">
      <c r="B3" s="1" t="s">
        <v>0</v>
      </c>
      <c r="C3" s="2" t="s">
        <v>0</v>
      </c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</row>
    <row r="4" spans="2:15" ht="24" customHeight="1" x14ac:dyDescent="0.25">
      <c r="B4" s="2" t="s">
        <v>0</v>
      </c>
      <c r="C4" s="4" t="s">
        <v>1</v>
      </c>
      <c r="D4" s="4" t="s">
        <v>2</v>
      </c>
      <c r="E4" s="4" t="s">
        <v>3</v>
      </c>
      <c r="F4" s="4" t="s">
        <v>4</v>
      </c>
      <c r="G4" s="4" t="s">
        <v>5</v>
      </c>
      <c r="H4" s="4" t="s">
        <v>6</v>
      </c>
      <c r="I4" s="4" t="s">
        <v>7</v>
      </c>
      <c r="J4" s="4" t="s">
        <v>8</v>
      </c>
      <c r="K4" s="4" t="s">
        <v>9</v>
      </c>
      <c r="L4" s="4" t="s">
        <v>10</v>
      </c>
      <c r="M4" s="4" t="s">
        <v>11</v>
      </c>
      <c r="N4" s="4" t="s">
        <v>12</v>
      </c>
      <c r="O4" s="4" t="s">
        <v>13</v>
      </c>
    </row>
    <row r="5" spans="2:15" ht="24" customHeight="1" x14ac:dyDescent="0.25">
      <c r="B5" s="5" t="s">
        <v>14</v>
      </c>
      <c r="C5" s="1">
        <v>260.13</v>
      </c>
      <c r="D5" s="1">
        <v>260.13</v>
      </c>
      <c r="E5" s="1">
        <v>260.13</v>
      </c>
      <c r="F5" s="1">
        <v>260.13</v>
      </c>
      <c r="G5" s="1">
        <v>260.13</v>
      </c>
      <c r="H5" s="1">
        <v>260.13</v>
      </c>
      <c r="I5" s="1">
        <v>260.13</v>
      </c>
      <c r="J5" s="1">
        <v>260.13</v>
      </c>
      <c r="K5" s="1">
        <v>260.13</v>
      </c>
      <c r="L5" s="1">
        <v>260.13</v>
      </c>
      <c r="M5" s="1">
        <v>260.13</v>
      </c>
      <c r="N5" s="1">
        <v>260.13</v>
      </c>
      <c r="O5" s="1">
        <v>3121.5600000000009</v>
      </c>
    </row>
    <row r="6" spans="2:15" ht="24" customHeight="1" x14ac:dyDescent="0.25">
      <c r="B6" s="5" t="s">
        <v>15</v>
      </c>
      <c r="C6" s="1">
        <v>590.6</v>
      </c>
      <c r="D6" s="1">
        <v>590.6</v>
      </c>
      <c r="E6" s="1">
        <v>590.6</v>
      </c>
      <c r="F6" s="1">
        <v>590.6</v>
      </c>
      <c r="G6" s="1">
        <v>590.6</v>
      </c>
      <c r="H6" s="1">
        <v>590.6</v>
      </c>
      <c r="I6" s="1">
        <v>590.6</v>
      </c>
      <c r="J6" s="1">
        <v>590.6</v>
      </c>
      <c r="K6" s="1">
        <v>590.6</v>
      </c>
      <c r="L6" s="1">
        <v>590.6</v>
      </c>
      <c r="M6" s="1">
        <v>590.6</v>
      </c>
      <c r="N6" s="1">
        <v>590.6</v>
      </c>
      <c r="O6" s="1">
        <v>7087.2000000000016</v>
      </c>
    </row>
    <row r="7" spans="2:15" ht="24" customHeight="1" x14ac:dyDescent="0.25">
      <c r="B7" s="5" t="s">
        <v>16</v>
      </c>
      <c r="C7" s="1"/>
      <c r="D7" s="1">
        <v>240</v>
      </c>
      <c r="E7" s="1"/>
      <c r="F7" s="1"/>
      <c r="G7" s="1">
        <v>128.5</v>
      </c>
      <c r="H7" s="1"/>
      <c r="I7" s="1">
        <v>480</v>
      </c>
      <c r="J7" s="1">
        <v>487</v>
      </c>
      <c r="K7" s="1"/>
      <c r="L7" s="1"/>
      <c r="M7" s="1"/>
      <c r="N7" s="1"/>
      <c r="O7" s="1">
        <v>1335.5</v>
      </c>
    </row>
    <row r="8" spans="2:15" ht="24" customHeight="1" x14ac:dyDescent="0.25">
      <c r="B8" s="5" t="s">
        <v>17</v>
      </c>
      <c r="C8" s="1">
        <v>0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>
        <v>0</v>
      </c>
      <c r="J8" s="1">
        <v>0</v>
      </c>
      <c r="K8" s="1">
        <v>0</v>
      </c>
      <c r="L8" s="1">
        <v>0</v>
      </c>
      <c r="M8" s="1">
        <v>0</v>
      </c>
      <c r="N8" s="1">
        <v>0</v>
      </c>
      <c r="O8" s="1">
        <v>0</v>
      </c>
    </row>
    <row r="9" spans="2:15" ht="24" customHeight="1" x14ac:dyDescent="0.25">
      <c r="B9" s="5" t="s">
        <v>18</v>
      </c>
      <c r="C9" s="1">
        <v>0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1">
        <v>0</v>
      </c>
      <c r="L9" s="1">
        <v>0</v>
      </c>
      <c r="M9" s="1">
        <v>0</v>
      </c>
      <c r="N9" s="1">
        <v>0</v>
      </c>
      <c r="O9" s="1">
        <v>0</v>
      </c>
    </row>
    <row r="10" spans="2:15" ht="24" customHeight="1" x14ac:dyDescent="0.25">
      <c r="B10" s="6" t="s">
        <v>13</v>
      </c>
      <c r="C10" s="7">
        <v>850.73</v>
      </c>
      <c r="D10" s="7">
        <v>1090.73</v>
      </c>
      <c r="E10" s="7">
        <v>850.73</v>
      </c>
      <c r="F10" s="7">
        <v>850.73</v>
      </c>
      <c r="G10" s="7">
        <v>979.23</v>
      </c>
      <c r="H10" s="7">
        <v>850.73</v>
      </c>
      <c r="I10" s="7">
        <v>1330.73</v>
      </c>
      <c r="J10" s="7">
        <v>1337.73</v>
      </c>
      <c r="K10" s="7">
        <v>850.73</v>
      </c>
      <c r="L10" s="7">
        <v>850.73</v>
      </c>
      <c r="M10" s="7">
        <v>850.73</v>
      </c>
      <c r="N10" s="7">
        <v>850.73</v>
      </c>
      <c r="O10" s="7">
        <v>11544.260000000002</v>
      </c>
    </row>
  </sheetData>
  <pageMargins left="0.7" right="0.7" top="0.75" bottom="0.75" header="0.3" footer="0.3"/>
  <pageSetup paperSize="9" scale="59" orientation="landscape" horizontalDpi="0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Ressources</vt:lpstr>
      <vt:lpstr>Rentrées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Taczynski</dc:creator>
  <cp:lastModifiedBy>Jean-Pierre Taczynski</cp:lastModifiedBy>
  <dcterms:created xsi:type="dcterms:W3CDTF">2021-09-08T17:03:50Z</dcterms:created>
  <dcterms:modified xsi:type="dcterms:W3CDTF">2021-09-08T17:05:08Z</dcterms:modified>
</cp:coreProperties>
</file>