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\"/>
    </mc:Choice>
  </mc:AlternateContent>
  <xr:revisionPtr revIDLastSave="0" documentId="13_ncr:1_{D30802BE-05E5-4D9A-ACAB-6BF00D0425B9}" xr6:coauthVersionLast="47" xr6:coauthVersionMax="47" xr10:uidLastSave="{00000000-0000-0000-0000-000000000000}"/>
  <bookViews>
    <workbookView xWindow="-108" yWindow="-108" windowWidth="23256" windowHeight="12456" tabRatio="753" xr2:uid="{BC3773B7-0E19-4C03-8F70-0D71114BDE8F}"/>
  </bookViews>
  <sheets>
    <sheet name="BDD" sheetId="14" r:id="rId1"/>
    <sheet name="TCDP" sheetId="21" r:id="rId2"/>
  </sheets>
  <definedNames>
    <definedName name="_xlnm._FilterDatabase" localSheetId="0" hidden="1">BDD!$A$1:$K$585</definedName>
    <definedName name="BDM">OFFSET(#REF!,,,COUNTA(#REF!),COUNTA(#REF!))</definedName>
    <definedName name="ChronologieNative_Date">#N/A</definedName>
    <definedName name="Segment_PM">#N/A</definedName>
  </definedNames>
  <calcPr calcId="181029"/>
  <pivotCaches>
    <pivotCache cacheId="1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84" i="14" l="1"/>
  <c r="K585" i="14"/>
  <c r="K579" i="14"/>
  <c r="K580" i="14"/>
  <c r="K581" i="14"/>
  <c r="K582" i="14"/>
  <c r="K583" i="14"/>
  <c r="K575" i="14"/>
  <c r="K576" i="14"/>
  <c r="K577" i="14"/>
  <c r="K578" i="14"/>
  <c r="K571" i="14"/>
  <c r="K572" i="14"/>
  <c r="K573" i="14"/>
  <c r="K574" i="14"/>
  <c r="K567" i="14"/>
  <c r="K568" i="14"/>
  <c r="K569" i="14"/>
  <c r="K570" i="14"/>
  <c r="K113" i="14"/>
  <c r="K114" i="14"/>
  <c r="K115" i="14"/>
  <c r="K116" i="14"/>
  <c r="K117" i="14"/>
  <c r="K118" i="14"/>
  <c r="K566" i="14"/>
  <c r="K565" i="14"/>
  <c r="K564" i="14"/>
  <c r="K563" i="14"/>
  <c r="K562" i="14"/>
  <c r="K561" i="14"/>
  <c r="K560" i="14"/>
  <c r="K559" i="14"/>
  <c r="K558" i="14"/>
  <c r="K557" i="14"/>
  <c r="K556" i="14"/>
  <c r="K555" i="14"/>
  <c r="K554" i="14"/>
  <c r="K543" i="14"/>
  <c r="K544" i="14"/>
  <c r="K545" i="14"/>
  <c r="K546" i="14"/>
  <c r="K547" i="14"/>
  <c r="K548" i="14"/>
  <c r="K549" i="14"/>
  <c r="K550" i="14"/>
  <c r="K551" i="14"/>
  <c r="K552" i="14"/>
  <c r="K553" i="14"/>
  <c r="K538" i="14"/>
  <c r="K539" i="14"/>
  <c r="K540" i="14"/>
  <c r="K541" i="14"/>
  <c r="K542" i="14"/>
  <c r="K528" i="14"/>
  <c r="K529" i="14"/>
  <c r="K530" i="14"/>
  <c r="K531" i="14"/>
  <c r="K532" i="14"/>
  <c r="K533" i="14"/>
  <c r="K534" i="14"/>
  <c r="K535" i="14"/>
  <c r="K536" i="14"/>
  <c r="K537" i="14"/>
  <c r="K518" i="14"/>
  <c r="K519" i="14"/>
  <c r="K520" i="14"/>
  <c r="K521" i="14"/>
  <c r="K522" i="14"/>
  <c r="K523" i="14"/>
  <c r="K524" i="14"/>
  <c r="K525" i="14"/>
  <c r="K526" i="14"/>
  <c r="K527" i="14"/>
  <c r="K509" i="14"/>
  <c r="K510" i="14"/>
  <c r="K511" i="14"/>
  <c r="K512" i="14"/>
  <c r="K513" i="14"/>
  <c r="K514" i="14"/>
  <c r="K515" i="14"/>
  <c r="K516" i="14"/>
  <c r="K517" i="14"/>
  <c r="K508" i="14"/>
  <c r="I433" i="14"/>
  <c r="K435" i="14"/>
  <c r="K422" i="14"/>
  <c r="K434" i="14"/>
  <c r="K439" i="14" l="1"/>
  <c r="K440" i="14"/>
  <c r="I438" i="14"/>
  <c r="K438" i="14" s="1"/>
  <c r="K437" i="14"/>
  <c r="K436" i="14"/>
  <c r="K421" i="14"/>
  <c r="K420" i="14"/>
  <c r="K423" i="14"/>
  <c r="K424" i="14"/>
  <c r="K425" i="14"/>
  <c r="K426" i="14"/>
  <c r="K427" i="14"/>
  <c r="K428" i="14"/>
  <c r="K429" i="14"/>
  <c r="K430" i="14"/>
  <c r="K431" i="14"/>
  <c r="K432" i="14"/>
  <c r="K419" i="14"/>
  <c r="K410" i="14"/>
  <c r="K411" i="14"/>
  <c r="K412" i="14"/>
  <c r="K413" i="14"/>
  <c r="K414" i="14"/>
  <c r="K415" i="14"/>
  <c r="K416" i="14"/>
  <c r="K417" i="14"/>
  <c r="K418" i="14"/>
  <c r="K409" i="14"/>
  <c r="K390" i="14"/>
  <c r="K391" i="14"/>
  <c r="K392" i="14"/>
  <c r="K393" i="14"/>
  <c r="K394" i="14"/>
  <c r="K395" i="14"/>
  <c r="K396" i="14"/>
  <c r="K397" i="14"/>
  <c r="K398" i="14"/>
  <c r="K399" i="14"/>
  <c r="K400" i="14"/>
  <c r="K401" i="14"/>
  <c r="K402" i="14"/>
  <c r="K403" i="14"/>
  <c r="K404" i="14"/>
  <c r="K405" i="14"/>
  <c r="K406" i="14"/>
  <c r="K407" i="14"/>
  <c r="K408" i="14"/>
  <c r="K359" i="14"/>
  <c r="K360" i="14"/>
  <c r="K361" i="14"/>
  <c r="K362" i="14"/>
  <c r="K363" i="14"/>
  <c r="K364" i="14"/>
  <c r="K365" i="14"/>
  <c r="K366" i="14"/>
  <c r="K367" i="14"/>
  <c r="K368" i="14"/>
  <c r="K380" i="14"/>
  <c r="K381" i="14"/>
  <c r="K382" i="14"/>
  <c r="K383" i="14"/>
  <c r="K384" i="14"/>
  <c r="K385" i="14"/>
  <c r="K386" i="14"/>
  <c r="K387" i="14"/>
  <c r="K388" i="14"/>
  <c r="K389" i="14"/>
  <c r="K379" i="14"/>
  <c r="K370" i="14"/>
  <c r="K371" i="14"/>
  <c r="K372" i="14"/>
  <c r="K373" i="14"/>
  <c r="K374" i="14"/>
  <c r="K375" i="14"/>
  <c r="K376" i="14"/>
  <c r="K377" i="14"/>
  <c r="K378" i="14"/>
  <c r="K369" i="14"/>
  <c r="K350" i="14"/>
  <c r="K351" i="14"/>
  <c r="K352" i="14"/>
  <c r="K353" i="14"/>
  <c r="K354" i="14"/>
  <c r="K355" i="14"/>
  <c r="K356" i="14"/>
  <c r="K357" i="14"/>
  <c r="K358" i="14"/>
  <c r="K349" i="14"/>
  <c r="K319" i="14"/>
  <c r="K320" i="14"/>
  <c r="K321" i="14"/>
  <c r="K322" i="14"/>
  <c r="K323" i="14"/>
  <c r="K324" i="14"/>
  <c r="K325" i="14"/>
  <c r="K326" i="14"/>
  <c r="K327" i="14"/>
  <c r="K328" i="14"/>
  <c r="K329" i="14"/>
  <c r="K330" i="14"/>
  <c r="K331" i="14"/>
  <c r="K332" i="14"/>
  <c r="K333" i="14"/>
  <c r="K334" i="14"/>
  <c r="K335" i="14"/>
  <c r="K336" i="14"/>
  <c r="K337" i="14"/>
  <c r="K338" i="14"/>
  <c r="K339" i="14"/>
  <c r="K340" i="14"/>
  <c r="K341" i="14"/>
  <c r="K342" i="14"/>
  <c r="K343" i="14"/>
  <c r="K344" i="14"/>
  <c r="K345" i="14"/>
  <c r="K346" i="14"/>
  <c r="K347" i="14"/>
  <c r="K348" i="14"/>
  <c r="K309" i="14"/>
  <c r="K310" i="14"/>
  <c r="K311" i="14"/>
  <c r="K312" i="14"/>
  <c r="K313" i="14"/>
  <c r="K314" i="14"/>
  <c r="K315" i="14"/>
  <c r="K316" i="14"/>
  <c r="K317" i="14"/>
  <c r="K318" i="14"/>
  <c r="K289" i="14"/>
  <c r="K290" i="14"/>
  <c r="K291" i="14"/>
  <c r="K292" i="14"/>
  <c r="K293" i="14"/>
  <c r="K294" i="14"/>
  <c r="K295" i="14"/>
  <c r="K296" i="14"/>
  <c r="K297" i="14"/>
  <c r="K298" i="14"/>
  <c r="K299" i="14"/>
  <c r="K300" i="14"/>
  <c r="K301" i="14"/>
  <c r="K302" i="14"/>
  <c r="K303" i="14"/>
  <c r="K304" i="14"/>
  <c r="K305" i="14"/>
  <c r="K306" i="14"/>
  <c r="K307" i="14"/>
  <c r="K308" i="14"/>
  <c r="K259" i="14"/>
  <c r="K260" i="14"/>
  <c r="K261" i="14"/>
  <c r="K262" i="14"/>
  <c r="K263" i="14"/>
  <c r="K264" i="14"/>
  <c r="K265" i="14"/>
  <c r="K266" i="14"/>
  <c r="K267" i="14"/>
  <c r="K268" i="14"/>
  <c r="K269" i="14"/>
  <c r="K270" i="14"/>
  <c r="K271" i="14"/>
  <c r="K272" i="14"/>
  <c r="K273" i="14"/>
  <c r="K274" i="14"/>
  <c r="K275" i="14"/>
  <c r="K276" i="14"/>
  <c r="K277" i="14"/>
  <c r="K278" i="14"/>
  <c r="K279" i="14"/>
  <c r="K280" i="14"/>
  <c r="K281" i="14"/>
  <c r="K282" i="14"/>
  <c r="K283" i="14"/>
  <c r="K284" i="14"/>
  <c r="K285" i="14"/>
  <c r="K286" i="14"/>
  <c r="K287" i="14"/>
  <c r="K288" i="14"/>
  <c r="K240" i="14"/>
  <c r="K241" i="14"/>
  <c r="K242" i="14"/>
  <c r="K243" i="14"/>
  <c r="K244" i="14"/>
  <c r="K245" i="14"/>
  <c r="K246" i="14"/>
  <c r="K247" i="14"/>
  <c r="K248" i="14"/>
  <c r="K249" i="14"/>
  <c r="K250" i="14"/>
  <c r="K251" i="14"/>
  <c r="K252" i="14"/>
  <c r="K253" i="14"/>
  <c r="K254" i="14"/>
  <c r="K255" i="14"/>
  <c r="K256" i="14"/>
  <c r="K257" i="14"/>
  <c r="K258" i="14"/>
  <c r="K229" i="14"/>
  <c r="K230" i="14"/>
  <c r="K231" i="14"/>
  <c r="K232" i="14"/>
  <c r="K233" i="14"/>
  <c r="K234" i="14"/>
  <c r="K235" i="14"/>
  <c r="K236" i="14"/>
  <c r="K237" i="14"/>
  <c r="K238" i="14"/>
  <c r="K239" i="14"/>
  <c r="K201" i="14"/>
  <c r="K202" i="14"/>
  <c r="K203" i="14"/>
  <c r="K204" i="14"/>
  <c r="K205" i="14"/>
  <c r="K206" i="14"/>
  <c r="K207" i="14"/>
  <c r="K208" i="14"/>
  <c r="K209" i="14"/>
  <c r="K210" i="14"/>
  <c r="K211" i="14"/>
  <c r="K212" i="14"/>
  <c r="K213" i="14"/>
  <c r="K214" i="14"/>
  <c r="K215" i="14"/>
  <c r="K216" i="14"/>
  <c r="K217" i="14"/>
  <c r="K218" i="14"/>
  <c r="K219" i="14"/>
  <c r="K220" i="14"/>
  <c r="K221" i="14"/>
  <c r="K222" i="14"/>
  <c r="K223" i="14"/>
  <c r="K224" i="14"/>
  <c r="K225" i="14"/>
  <c r="K226" i="14"/>
  <c r="K227" i="14"/>
  <c r="K228" i="14"/>
  <c r="K189" i="14"/>
  <c r="K190" i="14"/>
  <c r="K191" i="14"/>
  <c r="K192" i="14"/>
  <c r="K193" i="14"/>
  <c r="K194" i="14"/>
  <c r="K195" i="14"/>
  <c r="K196" i="14"/>
  <c r="K197" i="14"/>
  <c r="K198" i="14"/>
  <c r="K199" i="14"/>
  <c r="K200" i="14"/>
  <c r="K129" i="14"/>
  <c r="K130" i="14"/>
  <c r="K131" i="14"/>
  <c r="K132" i="14"/>
  <c r="K133" i="14"/>
  <c r="K134" i="14"/>
  <c r="K135" i="14"/>
  <c r="K136" i="14"/>
  <c r="K137" i="14"/>
  <c r="K138" i="14"/>
  <c r="K139" i="14"/>
  <c r="K140" i="14"/>
  <c r="K141" i="14"/>
  <c r="K142" i="14"/>
  <c r="K143" i="14"/>
  <c r="K144" i="14"/>
  <c r="K145" i="14"/>
  <c r="K146" i="14"/>
  <c r="K147" i="14"/>
  <c r="K148" i="14"/>
  <c r="K149" i="14"/>
  <c r="K150" i="14"/>
  <c r="K151" i="14"/>
  <c r="K152" i="14"/>
  <c r="K153" i="14"/>
  <c r="K154" i="14"/>
  <c r="K155" i="14"/>
  <c r="K156" i="14"/>
  <c r="K157" i="14"/>
  <c r="K158" i="14"/>
  <c r="K159" i="14"/>
  <c r="K160" i="14"/>
  <c r="K161" i="14"/>
  <c r="K162" i="14"/>
  <c r="K163" i="14"/>
  <c r="K164" i="14"/>
  <c r="K165" i="14"/>
  <c r="K166" i="14"/>
  <c r="K167" i="14"/>
  <c r="K168" i="14"/>
  <c r="K169" i="14"/>
  <c r="K170" i="14"/>
  <c r="K171" i="14"/>
  <c r="K172" i="14"/>
  <c r="K173" i="14"/>
  <c r="K174" i="14"/>
  <c r="K175" i="14"/>
  <c r="K176" i="14"/>
  <c r="K177" i="14"/>
  <c r="K178" i="14"/>
  <c r="K179" i="14"/>
  <c r="K180" i="14"/>
  <c r="K181" i="14"/>
  <c r="K182" i="14"/>
  <c r="K183" i="14"/>
  <c r="K184" i="14"/>
  <c r="K185" i="14"/>
  <c r="K186" i="14"/>
  <c r="K187" i="14"/>
  <c r="K188" i="14"/>
  <c r="K119" i="14"/>
  <c r="K120" i="14"/>
  <c r="K121" i="14"/>
  <c r="K122" i="14"/>
  <c r="K123" i="14"/>
  <c r="K124" i="14"/>
  <c r="K125" i="14"/>
  <c r="K126" i="14"/>
  <c r="K127" i="14"/>
  <c r="K128" i="14"/>
  <c r="K106" i="14"/>
  <c r="K107" i="14"/>
  <c r="K108" i="14"/>
  <c r="K109" i="14"/>
  <c r="K110" i="14"/>
  <c r="K111" i="14"/>
  <c r="K112" i="14"/>
  <c r="K95" i="14"/>
  <c r="K96" i="14"/>
  <c r="K97" i="14"/>
  <c r="K98" i="14"/>
  <c r="K99" i="14"/>
  <c r="K100" i="14"/>
  <c r="K101" i="14"/>
  <c r="K102" i="14"/>
  <c r="K103" i="14"/>
  <c r="K104" i="14"/>
  <c r="K105" i="14"/>
  <c r="K83" i="14"/>
  <c r="K84" i="14"/>
  <c r="K85" i="14"/>
  <c r="K86" i="14"/>
  <c r="K87" i="14"/>
  <c r="K88" i="14"/>
  <c r="K89" i="14"/>
  <c r="K90" i="14"/>
  <c r="K91" i="14"/>
  <c r="K92" i="14"/>
  <c r="K93" i="14"/>
  <c r="K94" i="14"/>
  <c r="K74" i="14"/>
  <c r="K75" i="14"/>
  <c r="K76" i="14"/>
  <c r="K77" i="14"/>
  <c r="K78" i="14"/>
  <c r="K79" i="14"/>
  <c r="K80" i="14"/>
  <c r="K81" i="14"/>
  <c r="K82" i="14"/>
  <c r="K73" i="14"/>
  <c r="K54" i="14"/>
  <c r="K55" i="14"/>
  <c r="K56" i="14"/>
  <c r="K57" i="14"/>
  <c r="K58" i="14"/>
  <c r="K59" i="14"/>
  <c r="K60" i="14"/>
  <c r="K61" i="14"/>
  <c r="K62" i="14"/>
  <c r="K63" i="14"/>
  <c r="K64" i="14"/>
  <c r="K65" i="14"/>
  <c r="K66" i="14"/>
  <c r="K67" i="14"/>
  <c r="K68" i="14"/>
  <c r="K69" i="14"/>
  <c r="K70" i="14"/>
  <c r="K71" i="14"/>
  <c r="K72" i="14"/>
  <c r="K53" i="14"/>
  <c r="K2" i="14"/>
  <c r="K3" i="14"/>
  <c r="K4" i="14"/>
  <c r="K5" i="14"/>
  <c r="K6" i="14"/>
  <c r="K7" i="14"/>
  <c r="K8" i="14"/>
  <c r="K9" i="14"/>
  <c r="K10" i="14"/>
  <c r="K11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50" i="14"/>
  <c r="K51" i="14"/>
  <c r="K52" i="14"/>
  <c r="K12" i="14"/>
</calcChain>
</file>

<file path=xl/sharedStrings.xml><?xml version="1.0" encoding="utf-8"?>
<sst xmlns="http://schemas.openxmlformats.org/spreadsheetml/2006/main" count="2743" uniqueCount="115">
  <si>
    <t>Budget</t>
  </si>
  <si>
    <t>PO</t>
  </si>
  <si>
    <t>601004 - PAS-X</t>
  </si>
  <si>
    <t>PO-21-1161-01158</t>
  </si>
  <si>
    <t>601000 - SAP 4 HANA</t>
  </si>
  <si>
    <t>PO-21-1161-01111</t>
  </si>
  <si>
    <t>601005 - INFRA IT</t>
  </si>
  <si>
    <t>PO-21-1161-01165</t>
  </si>
  <si>
    <t>601007 - GLIMS</t>
  </si>
  <si>
    <t>601008 - EMPOWER</t>
  </si>
  <si>
    <t>600716 - Equipement Production OFM</t>
  </si>
  <si>
    <t>ALPHA PROCESS</t>
  </si>
  <si>
    <t>PO-21-1161-01159</t>
  </si>
  <si>
    <t>601006 - MASTER CONTROL</t>
  </si>
  <si>
    <t>PO-21-1161-01126</t>
  </si>
  <si>
    <t>601009 - ONGUARD</t>
  </si>
  <si>
    <t>PO-21-1161-01125</t>
  </si>
  <si>
    <t>Elise Pelletier</t>
  </si>
  <si>
    <t>PO-21-1161-01123</t>
  </si>
  <si>
    <t>PO-21-1161-01157</t>
  </si>
  <si>
    <t>PO-21-1161-00986</t>
  </si>
  <si>
    <t>PO-21-1161-01108</t>
  </si>
  <si>
    <t>PO-21-1161-01133</t>
  </si>
  <si>
    <t>PO-21-1161-01136</t>
  </si>
  <si>
    <t>PO-21-1161-00804</t>
  </si>
  <si>
    <t>601068 - PROCAL</t>
  </si>
  <si>
    <t>PO-21-1161-01119</t>
  </si>
  <si>
    <t>PO-21-1161-01156</t>
  </si>
  <si>
    <t>PO-21-1161-01160</t>
  </si>
  <si>
    <t>PO-21-1161-01155</t>
  </si>
  <si>
    <t>PO-21-1161-01154</t>
  </si>
  <si>
    <t>PO-21-1161-01168</t>
  </si>
  <si>
    <t>PO-21-1161-01169</t>
  </si>
  <si>
    <t>PO-21-1161-00452 (report 2021)</t>
  </si>
  <si>
    <t>PO-21-1161-01177</t>
  </si>
  <si>
    <t>PO-22-1161-00008</t>
  </si>
  <si>
    <t>PO-22-1161-00039</t>
  </si>
  <si>
    <t>PO-22-1161-00038</t>
  </si>
  <si>
    <t>TJM</t>
  </si>
  <si>
    <t xml:space="preserve">PO-21-1161-00047 </t>
  </si>
  <si>
    <t>ALSTEF</t>
  </si>
  <si>
    <t>601003 - STOCKWARE</t>
  </si>
  <si>
    <t>APSALYS</t>
  </si>
  <si>
    <t>PO-21-1161-00745</t>
  </si>
  <si>
    <t>PO-21-1161-00571</t>
  </si>
  <si>
    <t>COURBON</t>
  </si>
  <si>
    <t>PO-21-1161-00039</t>
  </si>
  <si>
    <t>DELTA SECURITE</t>
  </si>
  <si>
    <t>DIMO SOFTWARE</t>
  </si>
  <si>
    <t>LABWARE</t>
  </si>
  <si>
    <t>PO-21-1161-00143</t>
  </si>
  <si>
    <t>PO-21-1161-00722</t>
  </si>
  <si>
    <t>SPIE ICS</t>
  </si>
  <si>
    <t>PO-21-1161-01107</t>
  </si>
  <si>
    <t>PO-21-1161-00014</t>
  </si>
  <si>
    <t>WATERS</t>
  </si>
  <si>
    <t xml:space="preserve">WERUM IT SOLUTIONS </t>
  </si>
  <si>
    <t>PO-21-1161-00849</t>
  </si>
  <si>
    <t>PRIME TECHNOLOGIES</t>
  </si>
  <si>
    <t>PO-22-1161-00151</t>
  </si>
  <si>
    <t>PO-22-1161-00150</t>
  </si>
  <si>
    <t>Reste</t>
  </si>
  <si>
    <t>AGILENT</t>
  </si>
  <si>
    <t>PO-22-1161-00190</t>
  </si>
  <si>
    <t>PO-22-1161-00149</t>
  </si>
  <si>
    <t>PO-22-1161-00162</t>
  </si>
  <si>
    <t>Motif</t>
  </si>
  <si>
    <t>Date</t>
  </si>
  <si>
    <t>Créa</t>
  </si>
  <si>
    <t>Estim</t>
  </si>
  <si>
    <t>Fact</t>
  </si>
  <si>
    <t>Jrs</t>
  </si>
  <si>
    <t>Presta</t>
  </si>
  <si>
    <t>HT</t>
  </si>
  <si>
    <t>(vide)</t>
  </si>
  <si>
    <t>Total général</t>
  </si>
  <si>
    <t>Somme de HT</t>
  </si>
  <si>
    <t>2022</t>
  </si>
  <si>
    <t>janv</t>
  </si>
  <si>
    <t>Années</t>
  </si>
  <si>
    <t>PM</t>
  </si>
  <si>
    <t>P</t>
  </si>
  <si>
    <t>M</t>
  </si>
  <si>
    <t>PO-21-1161-00117</t>
  </si>
  <si>
    <t>PO-21-1161-00646</t>
  </si>
  <si>
    <t>CDP</t>
  </si>
  <si>
    <t>N.Ravoux</t>
  </si>
  <si>
    <t>D.Miolane</t>
  </si>
  <si>
    <t>BAW</t>
  </si>
  <si>
    <t>PO-21-1161-00122</t>
  </si>
  <si>
    <t>PO-22-1161-00104</t>
  </si>
  <si>
    <t xml:space="preserve">Claude Laurent </t>
  </si>
  <si>
    <t>Réel</t>
  </si>
  <si>
    <t>Bertrand Pessaud</t>
  </si>
  <si>
    <t>PO-21-1161-00171</t>
  </si>
  <si>
    <t>PO-21-1161-00376</t>
  </si>
  <si>
    <t>Bernard Rubod</t>
  </si>
  <si>
    <t>PO-21-1161-00038</t>
  </si>
  <si>
    <t>Johann Laurens</t>
  </si>
  <si>
    <t>PO-21-1161-00396</t>
  </si>
  <si>
    <t>PO-21-1161-00424</t>
  </si>
  <si>
    <t>PO-21-1161-00839</t>
  </si>
  <si>
    <t>601000 - ""</t>
  </si>
  <si>
    <t>601004 - ""</t>
  </si>
  <si>
    <t>601005 - ""</t>
  </si>
  <si>
    <t>601006 - ""</t>
  </si>
  <si>
    <t>601007 - ""</t>
  </si>
  <si>
    <t>601008 - ""</t>
  </si>
  <si>
    <t>601009 - ""</t>
  </si>
  <si>
    <t>601068 - ""</t>
  </si>
  <si>
    <t>601072 - ""</t>
  </si>
  <si>
    <t>601079 - "" L2 - 2022</t>
  </si>
  <si>
    <t>600716 - "" ""</t>
  </si>
  <si>
    <t>Société</t>
  </si>
  <si>
    <t>600682 - "" "" Antibiotique B20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</si>
</sst>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Fill="1" applyBorder="1"/>
    <xf numFmtId="165" fontId="0" fillId="0" borderId="0" xfId="0" applyNumberFormat="1" applyFill="1" applyBorder="1"/>
    <xf numFmtId="0" fontId="0" fillId="0" borderId="0" xfId="1" applyNumberFormat="1" applyFont="1" applyFill="1" applyBorder="1"/>
    <xf numFmtId="44" fontId="0" fillId="0" borderId="0" xfId="1" applyFont="1" applyFill="1" applyBorder="1"/>
    <xf numFmtId="14" fontId="0" fillId="0" borderId="0" xfId="0" applyNumberFormat="1" applyFill="1" applyBorder="1"/>
  </cellXfs>
  <cellStyles count="2">
    <cellStyle name="Monétaire" xfId="1" builtinId="4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165" formatCode="0.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21" Type="http://schemas.microsoft.com/office/2017/10/relationships/person" Target="persons/person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8020</xdr:rowOff>
    </xdr:from>
    <xdr:to>
      <xdr:col>1</xdr:col>
      <xdr:colOff>393032</xdr:colOff>
      <xdr:row>0</xdr:row>
      <xdr:rowOff>280735</xdr:rowOff>
    </xdr:to>
    <xdr:sp macro="[0]!MASK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928005D-14E1-4FE5-B0C3-BC6F11B06C6C}"/>
            </a:ext>
          </a:extLst>
        </xdr:cNvPr>
        <xdr:cNvSpPr/>
      </xdr:nvSpPr>
      <xdr:spPr>
        <a:xfrm>
          <a:off x="0" y="8020"/>
          <a:ext cx="1652337" cy="272715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Masque/Démasque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1112520</xdr:colOff>
      <xdr:row>0</xdr:row>
      <xdr:rowOff>1</xdr:rowOff>
    </xdr:from>
    <xdr:to>
      <xdr:col>1</xdr:col>
      <xdr:colOff>1402080</xdr:colOff>
      <xdr:row>1</xdr:row>
      <xdr:rowOff>670561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M">
              <a:extLst>
                <a:ext uri="{FF2B5EF4-FFF2-40B4-BE49-F238E27FC236}">
                  <a16:creationId xmlns:a16="http://schemas.microsoft.com/office/drawing/2014/main" id="{2475BBD7-12C5-4A57-8CC4-B71D907833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2520" y="1"/>
              <a:ext cx="1828800" cy="8534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38100</xdr:colOff>
      <xdr:row>0</xdr:row>
      <xdr:rowOff>0</xdr:rowOff>
    </xdr:from>
    <xdr:to>
      <xdr:col>13</xdr:col>
      <xdr:colOff>800100</xdr:colOff>
      <xdr:row>2</xdr:row>
      <xdr:rowOff>53340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B677AB3C-5C11-4429-B404-F1DD9805D0E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08960" y="0"/>
              <a:ext cx="120243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oyer, Elodie" id="{C17EE081-845F-42F8-B4A9-1E27C2C12E22}" userId="S::royerel@merck.com::3b1a6fdc-e8c8-44ce-8ef1-ee30cf93c7f4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lodie royer" refreshedDate="44627.698911921296" createdVersion="7" refreshedVersion="7" minRefreshableVersion="3" recordCount="585" xr:uid="{974CED4D-CDBA-4E7E-A12E-5E9F0ACC5EEE}">
  <cacheSource type="worksheet">
    <worksheetSource ref="A1:K992" sheet="BDD"/>
  </cacheSource>
  <cacheFields count="12">
    <cacheField name="Budget" numFmtId="0">
      <sharedItems containsBlank="1" count="27">
        <s v="601000 - &quot;&quot;"/>
        <s v="601004 - &quot;&quot;"/>
        <s v="601005 - &quot;&quot;"/>
        <s v="601006 - &quot;&quot;"/>
        <s v="601007 - &quot;&quot;"/>
        <s v="601008 - &quot;&quot;"/>
        <s v="601009 - &quot;&quot;"/>
        <s v="601068 - &quot;&quot;"/>
        <s v="601072 - &quot;&quot;"/>
        <s v="600716 - &quot;&quot; &quot;&quot;"/>
        <s v="601079 - &quot;&quot; L2 - 2022"/>
        <s v="600682 - &quot;&quot; &quot;&quot; Antibiotique B20"/>
        <s v="601000 - SAP 4 HANA"/>
        <s v="601003 - STOCKWARE"/>
        <s v="601004 - PAS-X"/>
        <s v="601005 - INFRA IT"/>
        <s v="601006 - MASTER CONTROL"/>
        <s v="601007 - GLIMS"/>
        <s v="601008 - EMPOWER"/>
        <s v="601009 - ONGUARD"/>
        <s v="601068 - PROCAL"/>
        <s v="600716 - Equipement Production OFM"/>
        <m/>
        <s v="601072 - PILOTAGE" u="1"/>
        <s v="600682 - CAB20 Confinement Antibiotique B20" u="1"/>
        <s v="601079 - Modernisation B80 L2 - 2022" u="1"/>
        <s v="600682 - &quot;&quot; Confinement Antibiotique B20" u="1"/>
      </sharedItems>
    </cacheField>
    <cacheField name="PM" numFmtId="0">
      <sharedItems containsBlank="1" count="3">
        <s v="P"/>
        <s v="M"/>
        <m/>
      </sharedItems>
    </cacheField>
    <cacheField name="Société" numFmtId="0">
      <sharedItems containsBlank="1"/>
    </cacheField>
    <cacheField name="PO" numFmtId="0">
      <sharedItems containsBlank="1" containsMixedTypes="1" containsNumber="1" containsInteger="1" minValue="8103447251" maxValue="8103512468" count="53">
        <s v="PO-21-1161-01111"/>
        <s v="PO-21-1161-01126"/>
        <s v="PO-21-1161-00986"/>
        <s v="PO-21-1161-00804"/>
        <s v="PO-21-1161-01177"/>
        <s v="PO-21-1161-01158"/>
        <s v="PO-21-1161-01157"/>
        <s v="PO-21-1161-01165"/>
        <s v="PO-22-1161-00039"/>
        <s v="PO-21-1161-01125"/>
        <s v="PO-22-1161-00008"/>
        <s v="PO-21-1161-01133"/>
        <s v="PO-21-1161-01156"/>
        <s v="PO-22-1161-00151"/>
        <s v="PO-21-1161-01160"/>
        <s v="PO-21-1161-00452 (report 2021)"/>
        <s v="PO-21-1161-01168"/>
        <s v="PO-21-1161-01136"/>
        <s v="PO-21-1161-01154"/>
        <s v="PO-21-1161-01169"/>
        <s v="PO-21-1161-01108"/>
        <s v="PO-21-1161-01119"/>
        <s v="PO-21-1161-01155"/>
        <s v="PO-21-1161-00117"/>
        <s v="PO-21-1161-01123"/>
        <m/>
        <s v="PO-21-1161-00646"/>
        <s v="PO-22-1161-00150"/>
        <s v="PO-21-1161-00047 "/>
        <s v="PO-22-1161-00162"/>
        <s v="PO-21-1161-00571"/>
        <s v="PO-21-1161-00849"/>
        <s v="PO-21-1161-01107"/>
        <s v="PO-21-1161-00745"/>
        <s v="PO-21-1161-00722"/>
        <s v="PO-21-1161-00143"/>
        <s v="PO-22-1161-00190"/>
        <s v="PO-22-1161-00149"/>
        <s v="PO-21-1161-00014"/>
        <s v="PO-21-1161-00039"/>
        <s v="PO-22-1161-00104"/>
        <s v="PO-21-1161-00122"/>
        <s v="PO-21-1161-00171"/>
        <s v="PO-21-1161-01159"/>
        <s v="PO-21-1161-00376"/>
        <s v="PO-21-1161-00038"/>
        <s v="PO-22-1161-00038"/>
        <s v="PO-21-1161-00396"/>
        <n v="8103447251"/>
        <n v="8103503717"/>
        <n v="8103512468"/>
        <s v="PO-21-1161-00424"/>
        <s v="PO-21-1161-00839"/>
      </sharedItems>
    </cacheField>
    <cacheField name="Motif" numFmtId="0">
      <sharedItems containsBlank="1" count="7">
        <s v="Créa"/>
        <s v="Estim"/>
        <s v="Réel"/>
        <s v="Fact"/>
        <s v="Reste"/>
        <m/>
        <s v="Récep" u="1"/>
      </sharedItems>
    </cacheField>
    <cacheField name="CDP" numFmtId="0">
      <sharedItems containsBlank="1"/>
    </cacheField>
    <cacheField name="Date" numFmtId="0">
      <sharedItems containsNonDate="0" containsDate="1" containsString="0" containsBlank="1" minDate="2021-03-25T00:00:00" maxDate="2022-10-01T00:00:00" count="53">
        <d v="2021-12-24T00:00:00"/>
        <d v="2022-01-01T00:00:00"/>
        <d v="2022-01-27T00:00:00"/>
        <d v="2022-01-31T00:00:00"/>
        <d v="2022-02-01T00:00:00"/>
        <d v="2022-02-28T00:00:00"/>
        <d v="2022-03-01T00:00:00"/>
        <d v="2022-03-31T00:00:00"/>
        <d v="2022-01-14T00:00:00"/>
        <d v="2022-04-01T00:00:00"/>
        <d v="2022-04-30T00:00:00"/>
        <d v="2022-05-01T00:00:00"/>
        <d v="2022-05-18T00:00:00"/>
        <d v="2021-08-18T00:00:00"/>
        <d v="2021-12-31T00:00:00"/>
        <d v="2022-04-07T00:00:00"/>
        <m/>
        <d v="2021-10-20T00:00:00"/>
        <d v="2021-10-25T00:00:00"/>
        <d v="2022-01-19T00:00:00"/>
        <d v="2021-07-14T00:00:00"/>
        <d v="2022-06-30T00:00:00"/>
        <d v="2022-07-16T00:00:00"/>
        <d v="2022-08-31T00:00:00"/>
        <d v="2022-01-26T00:00:00"/>
        <d v="2021-10-13T00:00:00"/>
        <d v="2022-09-30T00:00:00"/>
        <d v="2021-11-20T00:00:00"/>
        <d v="2021-12-08T00:00:00"/>
        <d v="2022-01-16T00:00:00"/>
        <d v="2021-12-21T00:00:00"/>
        <d v="2022-01-10T00:00:00"/>
        <d v="2021-11-02T00:00:00"/>
        <d v="2022-01-04T00:00:00"/>
        <d v="2021-12-03T00:00:00"/>
        <d v="2021-11-30T00:00:00"/>
        <d v="2021-07-30T00:00:00"/>
        <d v="2021-08-30T00:00:00"/>
        <d v="2021-09-30T00:00:00"/>
        <d v="2021-10-30T00:00:00"/>
        <d v="2022-01-25T00:00:00"/>
        <d v="2022-01-12T00:00:00"/>
        <d v="2021-07-07T00:00:00"/>
        <d v="2021-07-13T00:00:00"/>
        <d v="2022-01-11T00:00:00"/>
        <d v="2022-01-15T00:00:00"/>
        <d v="2022-01-17T00:00:00"/>
        <d v="2021-03-25T00:00:00"/>
        <d v="2021-03-30T00:00:00"/>
        <d v="2021-04-30T00:00:00"/>
        <d v="2021-05-30T00:00:00"/>
        <d v="2021-12-30T00:00:00"/>
        <d v="2021-12-01T00:00:00"/>
      </sharedItems>
      <fieldGroup par="11" base="6">
        <rangePr groupBy="months" startDate="2021-03-25T00:00:00" endDate="2022-10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0/2022"/>
        </groupItems>
      </fieldGroup>
    </cacheField>
    <cacheField name="Presta" numFmtId="0">
      <sharedItems containsBlank="1" count="43">
        <m/>
        <s v="Bernard Rubod"/>
        <s v="Johann Laurens"/>
        <s v="Wafaa Mahfoud" u="1"/>
        <s v="Benjamin Prunier" u="1"/>
        <s v="Bérangère Pera" u="1"/>
        <s v="Frédéric Larive" u="1"/>
        <s v="Boris Lathuilere" u="1"/>
        <s v="Bénédicte Richard Jourdren" u="1"/>
        <s v="Ibtissem Mahalli" u="1"/>
        <s v="Sara Alaoui" u="1"/>
        <s v="Yassine Hamdi" u="1"/>
        <s v="Oussama Sallem" u="1"/>
        <s v="Badr Benhaddouch" u="1"/>
        <s v="My Vi Truong" u="1"/>
        <s v="Nicolas Caudroit" u="1"/>
        <s v="Hervé Brossier" u="1"/>
        <s v="Marc Olivier SOUDER" u="1"/>
        <s v="Cédric Medwid" u="1"/>
        <s v="Laura Kessel" u="1"/>
        <s v="Alexandre Ben Slama" u="1"/>
        <s v="Jean Baptiste Becquart" u="1"/>
        <s v="Lucie KASPRZAK" u="1"/>
        <s v="Pauline Besson" u="1"/>
        <s v="Matthieu De Vathaire" u="1"/>
        <s v="Lamine Thior" u="1"/>
        <s v="Florence Rodarie" u="1"/>
        <s v="Paul Dupuich" u="1"/>
        <s v="Kevin Frackowiak" u="1"/>
        <s v="Alexis Dellachiesa" u="1"/>
        <s v="Marion Unvoas" u="1"/>
        <s v="Chloé David" u="1"/>
        <s v="Jean Manzanare" u="1"/>
        <s v="Hubert Robaux" u="1"/>
        <s v="Hugo dell'Aquila" u="1"/>
        <s v="Elbasri Simari" u="1"/>
        <s v="Elise Pelletier" u="1"/>
        <s v="Jean François Clavel" u="1"/>
        <s v="Imène Bennoura" u="1"/>
        <s v="Soumaya El Moutamid" u="1"/>
        <s v="Anaïs Caradeux" u="1"/>
        <s v="Chaimae Lambaraa" u="1"/>
        <s v="Emil Turk" u="1"/>
      </sharedItems>
    </cacheField>
    <cacheField name="Jrs" numFmtId="165">
      <sharedItems containsString="0" containsBlank="1" containsNumber="1" minValue="0" maxValue="171"/>
    </cacheField>
    <cacheField name="TJM" numFmtId="44">
      <sharedItems containsString="0" containsBlank="1" containsNumber="1" minValue="226.81" maxValue="845"/>
    </cacheField>
    <cacheField name="HT" numFmtId="44">
      <sharedItems containsString="0" containsBlank="1" containsNumber="1" minValue="0" maxValue="254035"/>
    </cacheField>
    <cacheField name="Années" numFmtId="0" databaseField="0">
      <fieldGroup base="6">
        <rangePr groupBy="years" startDate="2021-03-25T00:00:00" endDate="2022-10-01T00:00:00"/>
        <groupItems count="4">
          <s v="&lt;25/03/2021"/>
          <s v="2021"/>
          <s v="2022"/>
          <s v="&gt;01/10/2022"/>
        </groupItems>
      </fieldGroup>
    </cacheField>
  </cacheFields>
  <extLst>
    <ext xmlns:x14="http://schemas.microsoft.com/office/spreadsheetml/2009/9/main" uri="{725AE2AE-9491-48be-B2B4-4EB974FC3084}">
      <x14:pivotCacheDefinition pivotCacheId="18669682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85">
  <r>
    <x v="0"/>
    <x v="0"/>
    <m/>
    <x v="0"/>
    <x v="0"/>
    <m/>
    <x v="0"/>
    <x v="0"/>
    <n v="12"/>
    <n v="650"/>
    <n v="7800"/>
  </r>
  <r>
    <x v="0"/>
    <x v="0"/>
    <m/>
    <x v="0"/>
    <x v="1"/>
    <m/>
    <x v="1"/>
    <x v="0"/>
    <m/>
    <n v="650"/>
    <n v="0"/>
  </r>
  <r>
    <x v="0"/>
    <x v="0"/>
    <m/>
    <x v="0"/>
    <x v="2"/>
    <m/>
    <x v="2"/>
    <x v="0"/>
    <n v="3"/>
    <n v="650"/>
    <n v="1950"/>
  </r>
  <r>
    <x v="0"/>
    <x v="0"/>
    <m/>
    <x v="0"/>
    <x v="3"/>
    <m/>
    <x v="3"/>
    <x v="0"/>
    <n v="3"/>
    <n v="650"/>
    <n v="1950"/>
  </r>
  <r>
    <x v="0"/>
    <x v="0"/>
    <m/>
    <x v="0"/>
    <x v="1"/>
    <m/>
    <x v="4"/>
    <x v="0"/>
    <n v="2"/>
    <n v="650"/>
    <n v="1300"/>
  </r>
  <r>
    <x v="0"/>
    <x v="0"/>
    <m/>
    <x v="0"/>
    <x v="2"/>
    <m/>
    <x v="5"/>
    <x v="0"/>
    <n v="2"/>
    <n v="650"/>
    <n v="1300"/>
  </r>
  <r>
    <x v="0"/>
    <x v="0"/>
    <m/>
    <x v="0"/>
    <x v="3"/>
    <m/>
    <x v="5"/>
    <x v="0"/>
    <n v="2"/>
    <n v="650"/>
    <n v="1300"/>
  </r>
  <r>
    <x v="0"/>
    <x v="0"/>
    <m/>
    <x v="0"/>
    <x v="1"/>
    <m/>
    <x v="6"/>
    <x v="0"/>
    <m/>
    <n v="650"/>
    <n v="0"/>
  </r>
  <r>
    <x v="0"/>
    <x v="0"/>
    <m/>
    <x v="0"/>
    <x v="2"/>
    <m/>
    <x v="7"/>
    <x v="0"/>
    <m/>
    <n v="650"/>
    <n v="0"/>
  </r>
  <r>
    <x v="0"/>
    <x v="0"/>
    <m/>
    <x v="0"/>
    <x v="3"/>
    <m/>
    <x v="7"/>
    <x v="0"/>
    <m/>
    <n v="650"/>
    <n v="0"/>
  </r>
  <r>
    <x v="0"/>
    <x v="0"/>
    <m/>
    <x v="1"/>
    <x v="0"/>
    <m/>
    <x v="0"/>
    <x v="0"/>
    <n v="64"/>
    <n v="845"/>
    <n v="54080"/>
  </r>
  <r>
    <x v="0"/>
    <x v="0"/>
    <m/>
    <x v="1"/>
    <x v="1"/>
    <m/>
    <x v="1"/>
    <x v="0"/>
    <n v="21"/>
    <n v="845"/>
    <n v="17745"/>
  </r>
  <r>
    <x v="0"/>
    <x v="0"/>
    <m/>
    <x v="1"/>
    <x v="2"/>
    <m/>
    <x v="2"/>
    <x v="0"/>
    <n v="21"/>
    <n v="845"/>
    <n v="17745"/>
  </r>
  <r>
    <x v="0"/>
    <x v="0"/>
    <m/>
    <x v="1"/>
    <x v="3"/>
    <m/>
    <x v="3"/>
    <x v="0"/>
    <n v="21"/>
    <n v="845"/>
    <n v="17745"/>
  </r>
  <r>
    <x v="0"/>
    <x v="0"/>
    <m/>
    <x v="1"/>
    <x v="1"/>
    <m/>
    <x v="4"/>
    <x v="0"/>
    <n v="19.5"/>
    <n v="845"/>
    <n v="16477.5"/>
  </r>
  <r>
    <x v="0"/>
    <x v="0"/>
    <m/>
    <x v="1"/>
    <x v="2"/>
    <m/>
    <x v="5"/>
    <x v="0"/>
    <n v="19.5"/>
    <n v="845"/>
    <n v="16477.5"/>
  </r>
  <r>
    <x v="0"/>
    <x v="0"/>
    <m/>
    <x v="1"/>
    <x v="3"/>
    <m/>
    <x v="5"/>
    <x v="0"/>
    <n v="19.5"/>
    <n v="845"/>
    <n v="16477.5"/>
  </r>
  <r>
    <x v="0"/>
    <x v="0"/>
    <m/>
    <x v="1"/>
    <x v="1"/>
    <m/>
    <x v="6"/>
    <x v="0"/>
    <m/>
    <n v="845"/>
    <n v="0"/>
  </r>
  <r>
    <x v="0"/>
    <x v="0"/>
    <m/>
    <x v="1"/>
    <x v="2"/>
    <m/>
    <x v="7"/>
    <x v="0"/>
    <m/>
    <n v="845"/>
    <n v="0"/>
  </r>
  <r>
    <x v="0"/>
    <x v="0"/>
    <m/>
    <x v="1"/>
    <x v="3"/>
    <m/>
    <x v="7"/>
    <x v="0"/>
    <m/>
    <n v="845"/>
    <n v="0"/>
  </r>
  <r>
    <x v="0"/>
    <x v="0"/>
    <m/>
    <x v="1"/>
    <x v="0"/>
    <m/>
    <x v="0"/>
    <x v="0"/>
    <n v="64"/>
    <n v="845"/>
    <n v="54080"/>
  </r>
  <r>
    <x v="0"/>
    <x v="0"/>
    <m/>
    <x v="1"/>
    <x v="1"/>
    <m/>
    <x v="1"/>
    <x v="0"/>
    <n v="20"/>
    <n v="845"/>
    <n v="16900"/>
  </r>
  <r>
    <x v="0"/>
    <x v="0"/>
    <m/>
    <x v="1"/>
    <x v="2"/>
    <m/>
    <x v="2"/>
    <x v="0"/>
    <n v="20"/>
    <n v="845"/>
    <n v="16900"/>
  </r>
  <r>
    <x v="0"/>
    <x v="0"/>
    <m/>
    <x v="1"/>
    <x v="3"/>
    <m/>
    <x v="3"/>
    <x v="0"/>
    <n v="20"/>
    <n v="845"/>
    <n v="16900"/>
  </r>
  <r>
    <x v="0"/>
    <x v="0"/>
    <m/>
    <x v="1"/>
    <x v="1"/>
    <m/>
    <x v="4"/>
    <x v="0"/>
    <n v="9.5"/>
    <n v="845"/>
    <n v="8027.5"/>
  </r>
  <r>
    <x v="0"/>
    <x v="0"/>
    <m/>
    <x v="1"/>
    <x v="2"/>
    <m/>
    <x v="5"/>
    <x v="0"/>
    <n v="9.5"/>
    <n v="845"/>
    <n v="8027.5"/>
  </r>
  <r>
    <x v="0"/>
    <x v="0"/>
    <m/>
    <x v="1"/>
    <x v="3"/>
    <m/>
    <x v="5"/>
    <x v="0"/>
    <n v="9.5"/>
    <n v="845"/>
    <n v="8027.5"/>
  </r>
  <r>
    <x v="0"/>
    <x v="0"/>
    <m/>
    <x v="1"/>
    <x v="1"/>
    <m/>
    <x v="6"/>
    <x v="0"/>
    <m/>
    <n v="845"/>
    <n v="0"/>
  </r>
  <r>
    <x v="0"/>
    <x v="0"/>
    <m/>
    <x v="1"/>
    <x v="2"/>
    <m/>
    <x v="7"/>
    <x v="0"/>
    <m/>
    <n v="845"/>
    <n v="0"/>
  </r>
  <r>
    <x v="0"/>
    <x v="0"/>
    <m/>
    <x v="1"/>
    <x v="3"/>
    <m/>
    <x v="7"/>
    <x v="0"/>
    <m/>
    <n v="845"/>
    <n v="0"/>
  </r>
  <r>
    <x v="0"/>
    <x v="0"/>
    <m/>
    <x v="2"/>
    <x v="0"/>
    <m/>
    <x v="0"/>
    <x v="0"/>
    <n v="9"/>
    <n v="600"/>
    <n v="5400"/>
  </r>
  <r>
    <x v="0"/>
    <x v="0"/>
    <m/>
    <x v="2"/>
    <x v="1"/>
    <m/>
    <x v="2"/>
    <x v="0"/>
    <m/>
    <n v="600"/>
    <n v="0"/>
  </r>
  <r>
    <x v="0"/>
    <x v="0"/>
    <m/>
    <x v="2"/>
    <x v="2"/>
    <m/>
    <x v="8"/>
    <x v="0"/>
    <m/>
    <n v="600"/>
    <n v="0"/>
  </r>
  <r>
    <x v="0"/>
    <x v="0"/>
    <m/>
    <x v="2"/>
    <x v="3"/>
    <m/>
    <x v="3"/>
    <x v="0"/>
    <m/>
    <n v="600"/>
    <n v="0"/>
  </r>
  <r>
    <x v="0"/>
    <x v="0"/>
    <m/>
    <x v="3"/>
    <x v="0"/>
    <m/>
    <x v="0"/>
    <x v="0"/>
    <n v="27"/>
    <n v="750"/>
    <n v="20250"/>
  </r>
  <r>
    <x v="0"/>
    <x v="0"/>
    <m/>
    <x v="3"/>
    <x v="1"/>
    <m/>
    <x v="1"/>
    <x v="0"/>
    <n v="21"/>
    <n v="750"/>
    <n v="15750"/>
  </r>
  <r>
    <x v="0"/>
    <x v="0"/>
    <m/>
    <x v="3"/>
    <x v="2"/>
    <m/>
    <x v="2"/>
    <x v="0"/>
    <n v="21"/>
    <n v="750"/>
    <n v="15750"/>
  </r>
  <r>
    <x v="0"/>
    <x v="0"/>
    <m/>
    <x v="3"/>
    <x v="3"/>
    <m/>
    <x v="3"/>
    <x v="0"/>
    <n v="21"/>
    <n v="750"/>
    <n v="15750"/>
  </r>
  <r>
    <x v="0"/>
    <x v="0"/>
    <m/>
    <x v="3"/>
    <x v="1"/>
    <m/>
    <x v="4"/>
    <x v="0"/>
    <n v="20"/>
    <n v="750"/>
    <n v="15000"/>
  </r>
  <r>
    <x v="0"/>
    <x v="0"/>
    <m/>
    <x v="3"/>
    <x v="2"/>
    <m/>
    <x v="5"/>
    <x v="0"/>
    <n v="20"/>
    <n v="750"/>
    <n v="15000"/>
  </r>
  <r>
    <x v="0"/>
    <x v="0"/>
    <m/>
    <x v="3"/>
    <x v="3"/>
    <m/>
    <x v="5"/>
    <x v="0"/>
    <n v="20"/>
    <n v="750"/>
    <n v="15000"/>
  </r>
  <r>
    <x v="0"/>
    <x v="0"/>
    <m/>
    <x v="4"/>
    <x v="0"/>
    <m/>
    <x v="0"/>
    <x v="0"/>
    <n v="60"/>
    <n v="493"/>
    <n v="29580"/>
  </r>
  <r>
    <x v="0"/>
    <x v="0"/>
    <m/>
    <x v="4"/>
    <x v="1"/>
    <m/>
    <x v="1"/>
    <x v="0"/>
    <n v="21"/>
    <n v="493"/>
    <n v="10353"/>
  </r>
  <r>
    <x v="0"/>
    <x v="0"/>
    <m/>
    <x v="4"/>
    <x v="2"/>
    <m/>
    <x v="2"/>
    <x v="0"/>
    <n v="21"/>
    <n v="493"/>
    <n v="10353"/>
  </r>
  <r>
    <x v="0"/>
    <x v="0"/>
    <m/>
    <x v="4"/>
    <x v="3"/>
    <m/>
    <x v="3"/>
    <x v="0"/>
    <n v="21"/>
    <n v="493"/>
    <n v="10353"/>
  </r>
  <r>
    <x v="0"/>
    <x v="0"/>
    <m/>
    <x v="4"/>
    <x v="1"/>
    <m/>
    <x v="4"/>
    <x v="0"/>
    <n v="19.5"/>
    <n v="493"/>
    <n v="9613.5"/>
  </r>
  <r>
    <x v="0"/>
    <x v="0"/>
    <m/>
    <x v="4"/>
    <x v="2"/>
    <m/>
    <x v="4"/>
    <x v="0"/>
    <n v="19.5"/>
    <n v="493"/>
    <n v="9613.5"/>
  </r>
  <r>
    <x v="0"/>
    <x v="0"/>
    <m/>
    <x v="4"/>
    <x v="3"/>
    <m/>
    <x v="5"/>
    <x v="0"/>
    <n v="19.5"/>
    <n v="493"/>
    <n v="9613.5"/>
  </r>
  <r>
    <x v="0"/>
    <x v="0"/>
    <m/>
    <x v="4"/>
    <x v="1"/>
    <m/>
    <x v="6"/>
    <x v="0"/>
    <m/>
    <n v="493"/>
    <n v="0"/>
  </r>
  <r>
    <x v="0"/>
    <x v="0"/>
    <m/>
    <x v="4"/>
    <x v="2"/>
    <m/>
    <x v="7"/>
    <x v="0"/>
    <m/>
    <n v="493"/>
    <n v="0"/>
  </r>
  <r>
    <x v="0"/>
    <x v="0"/>
    <m/>
    <x v="4"/>
    <x v="3"/>
    <m/>
    <x v="7"/>
    <x v="0"/>
    <m/>
    <n v="493"/>
    <n v="0"/>
  </r>
  <r>
    <x v="1"/>
    <x v="0"/>
    <m/>
    <x v="5"/>
    <x v="0"/>
    <m/>
    <x v="0"/>
    <x v="0"/>
    <n v="60"/>
    <n v="680"/>
    <n v="40800"/>
  </r>
  <r>
    <x v="1"/>
    <x v="0"/>
    <m/>
    <x v="5"/>
    <x v="1"/>
    <m/>
    <x v="1"/>
    <x v="0"/>
    <n v="21"/>
    <n v="680"/>
    <n v="14280"/>
  </r>
  <r>
    <x v="1"/>
    <x v="0"/>
    <m/>
    <x v="5"/>
    <x v="2"/>
    <m/>
    <x v="2"/>
    <x v="0"/>
    <n v="21"/>
    <n v="680"/>
    <n v="14280"/>
  </r>
  <r>
    <x v="1"/>
    <x v="0"/>
    <m/>
    <x v="5"/>
    <x v="3"/>
    <m/>
    <x v="3"/>
    <x v="0"/>
    <n v="21"/>
    <n v="680"/>
    <n v="14280"/>
  </r>
  <r>
    <x v="1"/>
    <x v="0"/>
    <m/>
    <x v="5"/>
    <x v="1"/>
    <m/>
    <x v="4"/>
    <x v="0"/>
    <n v="17"/>
    <n v="680"/>
    <n v="11560"/>
  </r>
  <r>
    <x v="1"/>
    <x v="0"/>
    <m/>
    <x v="5"/>
    <x v="2"/>
    <m/>
    <x v="4"/>
    <x v="0"/>
    <n v="17"/>
    <n v="680"/>
    <n v="11560"/>
  </r>
  <r>
    <x v="1"/>
    <x v="0"/>
    <m/>
    <x v="5"/>
    <x v="3"/>
    <m/>
    <x v="5"/>
    <x v="0"/>
    <n v="17"/>
    <n v="680"/>
    <n v="11560"/>
  </r>
  <r>
    <x v="1"/>
    <x v="0"/>
    <m/>
    <x v="5"/>
    <x v="1"/>
    <m/>
    <x v="6"/>
    <x v="0"/>
    <m/>
    <n v="680"/>
    <n v="0"/>
  </r>
  <r>
    <x v="1"/>
    <x v="0"/>
    <m/>
    <x v="5"/>
    <x v="2"/>
    <m/>
    <x v="7"/>
    <x v="0"/>
    <m/>
    <n v="680"/>
    <n v="0"/>
  </r>
  <r>
    <x v="1"/>
    <x v="0"/>
    <m/>
    <x v="5"/>
    <x v="3"/>
    <m/>
    <x v="7"/>
    <x v="0"/>
    <m/>
    <n v="680"/>
    <n v="0"/>
  </r>
  <r>
    <x v="1"/>
    <x v="0"/>
    <m/>
    <x v="6"/>
    <x v="0"/>
    <m/>
    <x v="0"/>
    <x v="0"/>
    <n v="11"/>
    <n v="525"/>
    <n v="5775"/>
  </r>
  <r>
    <x v="1"/>
    <x v="0"/>
    <m/>
    <x v="6"/>
    <x v="1"/>
    <m/>
    <x v="1"/>
    <x v="0"/>
    <n v="8"/>
    <n v="525"/>
    <n v="4200"/>
  </r>
  <r>
    <x v="1"/>
    <x v="0"/>
    <m/>
    <x v="6"/>
    <x v="2"/>
    <m/>
    <x v="2"/>
    <x v="0"/>
    <n v="8"/>
    <n v="525"/>
    <n v="4200"/>
  </r>
  <r>
    <x v="1"/>
    <x v="0"/>
    <m/>
    <x v="6"/>
    <x v="3"/>
    <m/>
    <x v="3"/>
    <x v="0"/>
    <n v="8"/>
    <n v="525"/>
    <n v="4200"/>
  </r>
  <r>
    <x v="1"/>
    <x v="0"/>
    <m/>
    <x v="6"/>
    <x v="1"/>
    <m/>
    <x v="4"/>
    <x v="0"/>
    <n v="0"/>
    <n v="525"/>
    <n v="0"/>
  </r>
  <r>
    <x v="1"/>
    <x v="0"/>
    <m/>
    <x v="6"/>
    <x v="2"/>
    <m/>
    <x v="4"/>
    <x v="0"/>
    <n v="0"/>
    <n v="525"/>
    <n v="0"/>
  </r>
  <r>
    <x v="1"/>
    <x v="0"/>
    <m/>
    <x v="6"/>
    <x v="3"/>
    <m/>
    <x v="5"/>
    <x v="0"/>
    <n v="0"/>
    <n v="525"/>
    <n v="0"/>
  </r>
  <r>
    <x v="1"/>
    <x v="0"/>
    <m/>
    <x v="6"/>
    <x v="1"/>
    <m/>
    <x v="6"/>
    <x v="0"/>
    <m/>
    <n v="525"/>
    <n v="0"/>
  </r>
  <r>
    <x v="1"/>
    <x v="0"/>
    <m/>
    <x v="6"/>
    <x v="2"/>
    <m/>
    <x v="7"/>
    <x v="0"/>
    <m/>
    <n v="525"/>
    <n v="0"/>
  </r>
  <r>
    <x v="1"/>
    <x v="0"/>
    <m/>
    <x v="6"/>
    <x v="3"/>
    <m/>
    <x v="7"/>
    <x v="0"/>
    <m/>
    <n v="525"/>
    <n v="0"/>
  </r>
  <r>
    <x v="1"/>
    <x v="0"/>
    <m/>
    <x v="6"/>
    <x v="0"/>
    <m/>
    <x v="0"/>
    <x v="0"/>
    <n v="62"/>
    <n v="525"/>
    <n v="32550"/>
  </r>
  <r>
    <x v="1"/>
    <x v="0"/>
    <m/>
    <x v="6"/>
    <x v="1"/>
    <m/>
    <x v="1"/>
    <x v="0"/>
    <n v="17"/>
    <n v="525"/>
    <n v="8925"/>
  </r>
  <r>
    <x v="1"/>
    <x v="0"/>
    <m/>
    <x v="6"/>
    <x v="2"/>
    <m/>
    <x v="2"/>
    <x v="0"/>
    <n v="17"/>
    <n v="525"/>
    <n v="8925"/>
  </r>
  <r>
    <x v="1"/>
    <x v="0"/>
    <m/>
    <x v="6"/>
    <x v="3"/>
    <m/>
    <x v="3"/>
    <x v="0"/>
    <n v="17"/>
    <n v="525"/>
    <n v="8925"/>
  </r>
  <r>
    <x v="1"/>
    <x v="0"/>
    <m/>
    <x v="6"/>
    <x v="1"/>
    <m/>
    <x v="4"/>
    <x v="0"/>
    <n v="13"/>
    <n v="525"/>
    <n v="6825"/>
  </r>
  <r>
    <x v="1"/>
    <x v="0"/>
    <m/>
    <x v="6"/>
    <x v="2"/>
    <m/>
    <x v="4"/>
    <x v="0"/>
    <n v="13"/>
    <n v="525"/>
    <n v="6825"/>
  </r>
  <r>
    <x v="1"/>
    <x v="0"/>
    <m/>
    <x v="6"/>
    <x v="3"/>
    <m/>
    <x v="5"/>
    <x v="0"/>
    <n v="13"/>
    <n v="525"/>
    <n v="6825"/>
  </r>
  <r>
    <x v="1"/>
    <x v="0"/>
    <m/>
    <x v="6"/>
    <x v="1"/>
    <m/>
    <x v="6"/>
    <x v="0"/>
    <m/>
    <n v="525"/>
    <n v="0"/>
  </r>
  <r>
    <x v="1"/>
    <x v="0"/>
    <m/>
    <x v="6"/>
    <x v="2"/>
    <m/>
    <x v="7"/>
    <x v="0"/>
    <m/>
    <n v="525"/>
    <n v="0"/>
  </r>
  <r>
    <x v="1"/>
    <x v="0"/>
    <m/>
    <x v="6"/>
    <x v="3"/>
    <m/>
    <x v="7"/>
    <x v="0"/>
    <m/>
    <n v="525"/>
    <n v="0"/>
  </r>
  <r>
    <x v="2"/>
    <x v="0"/>
    <m/>
    <x v="7"/>
    <x v="0"/>
    <m/>
    <x v="0"/>
    <x v="0"/>
    <n v="17"/>
    <n v="591.6"/>
    <n v="10057.200000000001"/>
  </r>
  <r>
    <x v="2"/>
    <x v="0"/>
    <m/>
    <x v="7"/>
    <x v="1"/>
    <m/>
    <x v="1"/>
    <x v="0"/>
    <n v="6"/>
    <n v="591.6"/>
    <n v="3549.6000000000004"/>
  </r>
  <r>
    <x v="2"/>
    <x v="0"/>
    <m/>
    <x v="7"/>
    <x v="2"/>
    <m/>
    <x v="2"/>
    <x v="0"/>
    <n v="6"/>
    <n v="591.6"/>
    <n v="3549.6000000000004"/>
  </r>
  <r>
    <x v="2"/>
    <x v="0"/>
    <m/>
    <x v="7"/>
    <x v="3"/>
    <m/>
    <x v="3"/>
    <x v="0"/>
    <n v="6"/>
    <n v="591.6"/>
    <n v="3549.6000000000004"/>
  </r>
  <r>
    <x v="2"/>
    <x v="0"/>
    <m/>
    <x v="7"/>
    <x v="1"/>
    <m/>
    <x v="4"/>
    <x v="0"/>
    <n v="1"/>
    <n v="591.6"/>
    <n v="591.6"/>
  </r>
  <r>
    <x v="2"/>
    <x v="0"/>
    <m/>
    <x v="7"/>
    <x v="2"/>
    <m/>
    <x v="4"/>
    <x v="0"/>
    <n v="1"/>
    <n v="591.6"/>
    <n v="591.6"/>
  </r>
  <r>
    <x v="2"/>
    <x v="0"/>
    <m/>
    <x v="7"/>
    <x v="3"/>
    <m/>
    <x v="5"/>
    <x v="0"/>
    <n v="1"/>
    <n v="591.6"/>
    <n v="591.6"/>
  </r>
  <r>
    <x v="2"/>
    <x v="0"/>
    <m/>
    <x v="7"/>
    <x v="1"/>
    <m/>
    <x v="6"/>
    <x v="0"/>
    <m/>
    <n v="591.6"/>
    <n v="0"/>
  </r>
  <r>
    <x v="2"/>
    <x v="0"/>
    <m/>
    <x v="7"/>
    <x v="2"/>
    <m/>
    <x v="7"/>
    <x v="0"/>
    <m/>
    <n v="591.6"/>
    <n v="0"/>
  </r>
  <r>
    <x v="2"/>
    <x v="0"/>
    <m/>
    <x v="7"/>
    <x v="3"/>
    <m/>
    <x v="7"/>
    <x v="0"/>
    <m/>
    <n v="591.6"/>
    <n v="0"/>
  </r>
  <r>
    <x v="2"/>
    <x v="0"/>
    <m/>
    <x v="8"/>
    <x v="0"/>
    <m/>
    <x v="0"/>
    <x v="0"/>
    <n v="63"/>
    <n v="455"/>
    <n v="28665"/>
  </r>
  <r>
    <x v="2"/>
    <x v="0"/>
    <m/>
    <x v="8"/>
    <x v="1"/>
    <m/>
    <x v="1"/>
    <x v="0"/>
    <n v="8"/>
    <n v="455"/>
    <n v="3640"/>
  </r>
  <r>
    <x v="2"/>
    <x v="0"/>
    <m/>
    <x v="8"/>
    <x v="2"/>
    <m/>
    <x v="2"/>
    <x v="0"/>
    <n v="8"/>
    <n v="455"/>
    <n v="3640"/>
  </r>
  <r>
    <x v="2"/>
    <x v="0"/>
    <m/>
    <x v="8"/>
    <x v="3"/>
    <m/>
    <x v="3"/>
    <x v="0"/>
    <n v="8"/>
    <n v="455"/>
    <n v="3640"/>
  </r>
  <r>
    <x v="2"/>
    <x v="0"/>
    <m/>
    <x v="8"/>
    <x v="1"/>
    <m/>
    <x v="4"/>
    <x v="0"/>
    <n v="19"/>
    <n v="455"/>
    <n v="8645"/>
  </r>
  <r>
    <x v="2"/>
    <x v="0"/>
    <m/>
    <x v="8"/>
    <x v="2"/>
    <m/>
    <x v="4"/>
    <x v="0"/>
    <n v="19"/>
    <n v="455"/>
    <n v="8645"/>
  </r>
  <r>
    <x v="2"/>
    <x v="0"/>
    <m/>
    <x v="8"/>
    <x v="3"/>
    <m/>
    <x v="5"/>
    <x v="0"/>
    <n v="19"/>
    <n v="455"/>
    <n v="8645"/>
  </r>
  <r>
    <x v="2"/>
    <x v="0"/>
    <m/>
    <x v="8"/>
    <x v="1"/>
    <m/>
    <x v="6"/>
    <x v="0"/>
    <m/>
    <n v="455"/>
    <n v="0"/>
  </r>
  <r>
    <x v="2"/>
    <x v="0"/>
    <m/>
    <x v="8"/>
    <x v="2"/>
    <m/>
    <x v="7"/>
    <x v="0"/>
    <m/>
    <n v="455"/>
    <n v="0"/>
  </r>
  <r>
    <x v="2"/>
    <x v="0"/>
    <m/>
    <x v="8"/>
    <x v="3"/>
    <m/>
    <x v="7"/>
    <x v="0"/>
    <m/>
    <n v="455"/>
    <n v="0"/>
  </r>
  <r>
    <x v="2"/>
    <x v="0"/>
    <m/>
    <x v="9"/>
    <x v="0"/>
    <m/>
    <x v="0"/>
    <x v="0"/>
    <n v="64"/>
    <n v="694.25"/>
    <n v="44432"/>
  </r>
  <r>
    <x v="2"/>
    <x v="0"/>
    <m/>
    <x v="9"/>
    <x v="1"/>
    <m/>
    <x v="1"/>
    <x v="0"/>
    <n v="18"/>
    <n v="694.25"/>
    <n v="12496.5"/>
  </r>
  <r>
    <x v="2"/>
    <x v="0"/>
    <m/>
    <x v="9"/>
    <x v="2"/>
    <m/>
    <x v="2"/>
    <x v="0"/>
    <n v="18"/>
    <n v="694.25"/>
    <n v="12496.5"/>
  </r>
  <r>
    <x v="2"/>
    <x v="0"/>
    <m/>
    <x v="9"/>
    <x v="3"/>
    <m/>
    <x v="3"/>
    <x v="0"/>
    <n v="18"/>
    <n v="694.25"/>
    <n v="12496.5"/>
  </r>
  <r>
    <x v="2"/>
    <x v="0"/>
    <m/>
    <x v="9"/>
    <x v="1"/>
    <m/>
    <x v="4"/>
    <x v="0"/>
    <n v="14"/>
    <n v="694.25"/>
    <n v="9719.5"/>
  </r>
  <r>
    <x v="2"/>
    <x v="0"/>
    <m/>
    <x v="9"/>
    <x v="2"/>
    <m/>
    <x v="4"/>
    <x v="0"/>
    <n v="14"/>
    <n v="694.25"/>
    <n v="9719.5"/>
  </r>
  <r>
    <x v="2"/>
    <x v="0"/>
    <m/>
    <x v="9"/>
    <x v="3"/>
    <m/>
    <x v="5"/>
    <x v="0"/>
    <n v="14"/>
    <n v="694.25"/>
    <n v="9719.5"/>
  </r>
  <r>
    <x v="2"/>
    <x v="0"/>
    <m/>
    <x v="9"/>
    <x v="1"/>
    <m/>
    <x v="6"/>
    <x v="0"/>
    <n v="19"/>
    <n v="694.25"/>
    <n v="13190.75"/>
  </r>
  <r>
    <x v="2"/>
    <x v="0"/>
    <m/>
    <x v="9"/>
    <x v="2"/>
    <m/>
    <x v="7"/>
    <x v="0"/>
    <m/>
    <n v="694.25"/>
    <n v="0"/>
  </r>
  <r>
    <x v="2"/>
    <x v="0"/>
    <m/>
    <x v="9"/>
    <x v="3"/>
    <m/>
    <x v="7"/>
    <x v="0"/>
    <m/>
    <n v="694.25"/>
    <n v="0"/>
  </r>
  <r>
    <x v="2"/>
    <x v="0"/>
    <m/>
    <x v="9"/>
    <x v="1"/>
    <m/>
    <x v="9"/>
    <x v="0"/>
    <n v="21"/>
    <n v="694.25"/>
    <n v="14579.25"/>
  </r>
  <r>
    <x v="2"/>
    <x v="0"/>
    <m/>
    <x v="9"/>
    <x v="2"/>
    <m/>
    <x v="10"/>
    <x v="0"/>
    <m/>
    <n v="694.25"/>
    <n v="0"/>
  </r>
  <r>
    <x v="2"/>
    <x v="0"/>
    <m/>
    <x v="9"/>
    <x v="3"/>
    <m/>
    <x v="10"/>
    <x v="0"/>
    <m/>
    <n v="694.25"/>
    <n v="0"/>
  </r>
  <r>
    <x v="2"/>
    <x v="0"/>
    <m/>
    <x v="9"/>
    <x v="1"/>
    <m/>
    <x v="11"/>
    <x v="0"/>
    <n v="13"/>
    <n v="694.25"/>
    <n v="9025.25"/>
  </r>
  <r>
    <x v="2"/>
    <x v="0"/>
    <m/>
    <x v="9"/>
    <x v="2"/>
    <m/>
    <x v="12"/>
    <x v="0"/>
    <m/>
    <n v="694.25"/>
    <n v="0"/>
  </r>
  <r>
    <x v="2"/>
    <x v="0"/>
    <m/>
    <x v="9"/>
    <x v="3"/>
    <m/>
    <x v="12"/>
    <x v="0"/>
    <m/>
    <n v="694.25"/>
    <n v="0"/>
  </r>
  <r>
    <x v="2"/>
    <x v="0"/>
    <m/>
    <x v="10"/>
    <x v="0"/>
    <m/>
    <x v="0"/>
    <x v="0"/>
    <n v="64"/>
    <n v="720"/>
    <n v="46080"/>
  </r>
  <r>
    <x v="2"/>
    <x v="0"/>
    <m/>
    <x v="10"/>
    <x v="1"/>
    <m/>
    <x v="1"/>
    <x v="0"/>
    <n v="18"/>
    <n v="720"/>
    <n v="12960"/>
  </r>
  <r>
    <x v="2"/>
    <x v="0"/>
    <m/>
    <x v="10"/>
    <x v="2"/>
    <m/>
    <x v="2"/>
    <x v="0"/>
    <n v="18"/>
    <n v="720"/>
    <n v="12960"/>
  </r>
  <r>
    <x v="2"/>
    <x v="0"/>
    <m/>
    <x v="10"/>
    <x v="3"/>
    <m/>
    <x v="3"/>
    <x v="0"/>
    <n v="18"/>
    <n v="720"/>
    <n v="12960"/>
  </r>
  <r>
    <x v="2"/>
    <x v="0"/>
    <m/>
    <x v="10"/>
    <x v="1"/>
    <m/>
    <x v="4"/>
    <x v="0"/>
    <n v="15"/>
    <n v="720"/>
    <n v="10800"/>
  </r>
  <r>
    <x v="2"/>
    <x v="0"/>
    <m/>
    <x v="10"/>
    <x v="2"/>
    <m/>
    <x v="4"/>
    <x v="0"/>
    <n v="15"/>
    <n v="720"/>
    <n v="10800"/>
  </r>
  <r>
    <x v="2"/>
    <x v="0"/>
    <m/>
    <x v="10"/>
    <x v="3"/>
    <m/>
    <x v="5"/>
    <x v="0"/>
    <n v="15"/>
    <n v="720"/>
    <n v="10800"/>
  </r>
  <r>
    <x v="2"/>
    <x v="0"/>
    <m/>
    <x v="10"/>
    <x v="1"/>
    <m/>
    <x v="6"/>
    <x v="0"/>
    <m/>
    <n v="720"/>
    <n v="0"/>
  </r>
  <r>
    <x v="2"/>
    <x v="0"/>
    <m/>
    <x v="10"/>
    <x v="2"/>
    <m/>
    <x v="7"/>
    <x v="0"/>
    <m/>
    <n v="720"/>
    <n v="0"/>
  </r>
  <r>
    <x v="2"/>
    <x v="0"/>
    <m/>
    <x v="10"/>
    <x v="3"/>
    <m/>
    <x v="7"/>
    <x v="0"/>
    <m/>
    <n v="720"/>
    <n v="0"/>
  </r>
  <r>
    <x v="2"/>
    <x v="0"/>
    <m/>
    <x v="11"/>
    <x v="0"/>
    <m/>
    <x v="0"/>
    <x v="0"/>
    <n v="64"/>
    <n v="435"/>
    <n v="27840"/>
  </r>
  <r>
    <x v="2"/>
    <x v="0"/>
    <m/>
    <x v="11"/>
    <x v="1"/>
    <m/>
    <x v="1"/>
    <x v="0"/>
    <n v="21"/>
    <n v="435"/>
    <n v="9135"/>
  </r>
  <r>
    <x v="2"/>
    <x v="0"/>
    <m/>
    <x v="11"/>
    <x v="2"/>
    <m/>
    <x v="2"/>
    <x v="0"/>
    <n v="21"/>
    <n v="435"/>
    <n v="9135"/>
  </r>
  <r>
    <x v="2"/>
    <x v="0"/>
    <m/>
    <x v="11"/>
    <x v="3"/>
    <m/>
    <x v="3"/>
    <x v="0"/>
    <n v="21"/>
    <n v="435"/>
    <n v="9135"/>
  </r>
  <r>
    <x v="2"/>
    <x v="0"/>
    <m/>
    <x v="11"/>
    <x v="1"/>
    <m/>
    <x v="4"/>
    <x v="0"/>
    <n v="19"/>
    <n v="435"/>
    <n v="8265"/>
  </r>
  <r>
    <x v="2"/>
    <x v="0"/>
    <m/>
    <x v="11"/>
    <x v="2"/>
    <m/>
    <x v="4"/>
    <x v="0"/>
    <n v="19"/>
    <n v="435"/>
    <n v="8265"/>
  </r>
  <r>
    <x v="2"/>
    <x v="0"/>
    <m/>
    <x v="11"/>
    <x v="3"/>
    <m/>
    <x v="5"/>
    <x v="0"/>
    <n v="19"/>
    <n v="435"/>
    <n v="8265"/>
  </r>
  <r>
    <x v="2"/>
    <x v="0"/>
    <m/>
    <x v="11"/>
    <x v="1"/>
    <m/>
    <x v="6"/>
    <x v="0"/>
    <m/>
    <n v="435"/>
    <n v="0"/>
  </r>
  <r>
    <x v="2"/>
    <x v="0"/>
    <m/>
    <x v="11"/>
    <x v="2"/>
    <m/>
    <x v="7"/>
    <x v="0"/>
    <m/>
    <n v="435"/>
    <n v="0"/>
  </r>
  <r>
    <x v="2"/>
    <x v="0"/>
    <m/>
    <x v="11"/>
    <x v="3"/>
    <m/>
    <x v="7"/>
    <x v="0"/>
    <m/>
    <n v="435"/>
    <n v="0"/>
  </r>
  <r>
    <x v="2"/>
    <x v="0"/>
    <m/>
    <x v="12"/>
    <x v="0"/>
    <m/>
    <x v="0"/>
    <x v="0"/>
    <n v="60"/>
    <n v="500"/>
    <n v="30000"/>
  </r>
  <r>
    <x v="2"/>
    <x v="0"/>
    <m/>
    <x v="12"/>
    <x v="1"/>
    <m/>
    <x v="1"/>
    <x v="0"/>
    <n v="21"/>
    <n v="500"/>
    <n v="10500"/>
  </r>
  <r>
    <x v="2"/>
    <x v="0"/>
    <m/>
    <x v="12"/>
    <x v="2"/>
    <m/>
    <x v="2"/>
    <x v="0"/>
    <n v="21"/>
    <n v="500"/>
    <n v="10500"/>
  </r>
  <r>
    <x v="2"/>
    <x v="0"/>
    <m/>
    <x v="12"/>
    <x v="3"/>
    <m/>
    <x v="3"/>
    <x v="0"/>
    <n v="21"/>
    <n v="500"/>
    <n v="10500"/>
  </r>
  <r>
    <x v="2"/>
    <x v="0"/>
    <m/>
    <x v="12"/>
    <x v="1"/>
    <m/>
    <x v="4"/>
    <x v="0"/>
    <n v="19.5"/>
    <n v="500"/>
    <n v="9750"/>
  </r>
  <r>
    <x v="2"/>
    <x v="0"/>
    <m/>
    <x v="12"/>
    <x v="2"/>
    <m/>
    <x v="4"/>
    <x v="0"/>
    <n v="19.5"/>
    <n v="500"/>
    <n v="9750"/>
  </r>
  <r>
    <x v="2"/>
    <x v="0"/>
    <m/>
    <x v="12"/>
    <x v="3"/>
    <m/>
    <x v="5"/>
    <x v="0"/>
    <n v="19.5"/>
    <n v="500"/>
    <n v="9750"/>
  </r>
  <r>
    <x v="2"/>
    <x v="0"/>
    <m/>
    <x v="12"/>
    <x v="1"/>
    <m/>
    <x v="6"/>
    <x v="0"/>
    <m/>
    <n v="500"/>
    <n v="0"/>
  </r>
  <r>
    <x v="2"/>
    <x v="0"/>
    <m/>
    <x v="12"/>
    <x v="2"/>
    <m/>
    <x v="7"/>
    <x v="0"/>
    <m/>
    <n v="500"/>
    <n v="0"/>
  </r>
  <r>
    <x v="2"/>
    <x v="0"/>
    <m/>
    <x v="12"/>
    <x v="3"/>
    <m/>
    <x v="7"/>
    <x v="0"/>
    <m/>
    <n v="500"/>
    <n v="0"/>
  </r>
  <r>
    <x v="2"/>
    <x v="0"/>
    <m/>
    <x v="13"/>
    <x v="0"/>
    <m/>
    <x v="0"/>
    <x v="0"/>
    <n v="63"/>
    <n v="290"/>
    <n v="18270"/>
  </r>
  <r>
    <x v="2"/>
    <x v="0"/>
    <m/>
    <x v="13"/>
    <x v="1"/>
    <m/>
    <x v="1"/>
    <x v="0"/>
    <m/>
    <n v="290"/>
    <n v="0"/>
  </r>
  <r>
    <x v="2"/>
    <x v="0"/>
    <m/>
    <x v="13"/>
    <x v="2"/>
    <m/>
    <x v="2"/>
    <x v="0"/>
    <m/>
    <n v="290"/>
    <n v="0"/>
  </r>
  <r>
    <x v="2"/>
    <x v="0"/>
    <m/>
    <x v="13"/>
    <x v="3"/>
    <m/>
    <x v="3"/>
    <x v="0"/>
    <m/>
    <n v="290"/>
    <n v="0"/>
  </r>
  <r>
    <x v="2"/>
    <x v="0"/>
    <m/>
    <x v="13"/>
    <x v="1"/>
    <m/>
    <x v="4"/>
    <x v="0"/>
    <n v="20"/>
    <n v="290"/>
    <n v="5800"/>
  </r>
  <r>
    <x v="2"/>
    <x v="0"/>
    <m/>
    <x v="13"/>
    <x v="2"/>
    <m/>
    <x v="4"/>
    <x v="0"/>
    <n v="20"/>
    <n v="290"/>
    <n v="5800"/>
  </r>
  <r>
    <x v="2"/>
    <x v="0"/>
    <m/>
    <x v="13"/>
    <x v="3"/>
    <m/>
    <x v="5"/>
    <x v="0"/>
    <n v="20"/>
    <n v="290"/>
    <n v="5800"/>
  </r>
  <r>
    <x v="2"/>
    <x v="0"/>
    <m/>
    <x v="13"/>
    <x v="1"/>
    <m/>
    <x v="6"/>
    <x v="0"/>
    <m/>
    <n v="290"/>
    <n v="0"/>
  </r>
  <r>
    <x v="2"/>
    <x v="0"/>
    <m/>
    <x v="13"/>
    <x v="2"/>
    <m/>
    <x v="7"/>
    <x v="0"/>
    <m/>
    <n v="290"/>
    <n v="0"/>
  </r>
  <r>
    <x v="2"/>
    <x v="0"/>
    <m/>
    <x v="13"/>
    <x v="3"/>
    <m/>
    <x v="7"/>
    <x v="0"/>
    <m/>
    <n v="290"/>
    <n v="0"/>
  </r>
  <r>
    <x v="2"/>
    <x v="0"/>
    <m/>
    <x v="14"/>
    <x v="0"/>
    <m/>
    <x v="0"/>
    <x v="0"/>
    <n v="60"/>
    <n v="650"/>
    <n v="39000"/>
  </r>
  <r>
    <x v="2"/>
    <x v="0"/>
    <m/>
    <x v="14"/>
    <x v="1"/>
    <m/>
    <x v="1"/>
    <x v="0"/>
    <n v="21"/>
    <n v="650"/>
    <n v="13650"/>
  </r>
  <r>
    <x v="2"/>
    <x v="0"/>
    <m/>
    <x v="14"/>
    <x v="2"/>
    <m/>
    <x v="2"/>
    <x v="0"/>
    <n v="21"/>
    <n v="650"/>
    <n v="13650"/>
  </r>
  <r>
    <x v="2"/>
    <x v="0"/>
    <m/>
    <x v="14"/>
    <x v="3"/>
    <m/>
    <x v="3"/>
    <x v="0"/>
    <n v="21"/>
    <n v="650"/>
    <n v="13650"/>
  </r>
  <r>
    <x v="2"/>
    <x v="0"/>
    <m/>
    <x v="14"/>
    <x v="1"/>
    <m/>
    <x v="4"/>
    <x v="0"/>
    <n v="19"/>
    <n v="650"/>
    <n v="12350"/>
  </r>
  <r>
    <x v="2"/>
    <x v="0"/>
    <m/>
    <x v="14"/>
    <x v="2"/>
    <m/>
    <x v="4"/>
    <x v="0"/>
    <n v="19"/>
    <n v="650"/>
    <n v="12350"/>
  </r>
  <r>
    <x v="2"/>
    <x v="0"/>
    <m/>
    <x v="14"/>
    <x v="3"/>
    <m/>
    <x v="5"/>
    <x v="0"/>
    <n v="19"/>
    <n v="650"/>
    <n v="12350"/>
  </r>
  <r>
    <x v="2"/>
    <x v="0"/>
    <m/>
    <x v="14"/>
    <x v="1"/>
    <m/>
    <x v="6"/>
    <x v="0"/>
    <m/>
    <n v="650"/>
    <n v="0"/>
  </r>
  <r>
    <x v="2"/>
    <x v="0"/>
    <m/>
    <x v="14"/>
    <x v="2"/>
    <m/>
    <x v="7"/>
    <x v="0"/>
    <m/>
    <n v="650"/>
    <n v="0"/>
  </r>
  <r>
    <x v="2"/>
    <x v="0"/>
    <m/>
    <x v="14"/>
    <x v="3"/>
    <m/>
    <x v="7"/>
    <x v="0"/>
    <m/>
    <n v="650"/>
    <n v="0"/>
  </r>
  <r>
    <x v="2"/>
    <x v="0"/>
    <m/>
    <x v="15"/>
    <x v="0"/>
    <m/>
    <x v="0"/>
    <x v="0"/>
    <n v="41"/>
    <n v="350"/>
    <n v="14350"/>
  </r>
  <r>
    <x v="2"/>
    <x v="0"/>
    <m/>
    <x v="15"/>
    <x v="1"/>
    <m/>
    <x v="1"/>
    <x v="0"/>
    <n v="12"/>
    <n v="350"/>
    <n v="4200"/>
  </r>
  <r>
    <x v="2"/>
    <x v="0"/>
    <m/>
    <x v="15"/>
    <x v="2"/>
    <m/>
    <x v="2"/>
    <x v="0"/>
    <n v="12"/>
    <n v="350"/>
    <n v="4200"/>
  </r>
  <r>
    <x v="2"/>
    <x v="0"/>
    <m/>
    <x v="15"/>
    <x v="3"/>
    <m/>
    <x v="3"/>
    <x v="0"/>
    <n v="12"/>
    <n v="350"/>
    <n v="4200"/>
  </r>
  <r>
    <x v="2"/>
    <x v="0"/>
    <m/>
    <x v="15"/>
    <x v="1"/>
    <m/>
    <x v="4"/>
    <x v="0"/>
    <n v="19"/>
    <n v="350"/>
    <n v="6650"/>
  </r>
  <r>
    <x v="2"/>
    <x v="0"/>
    <m/>
    <x v="15"/>
    <x v="2"/>
    <m/>
    <x v="4"/>
    <x v="0"/>
    <n v="19"/>
    <n v="350"/>
    <n v="6650"/>
  </r>
  <r>
    <x v="2"/>
    <x v="0"/>
    <m/>
    <x v="15"/>
    <x v="3"/>
    <m/>
    <x v="5"/>
    <x v="0"/>
    <n v="19"/>
    <n v="350"/>
    <n v="6650"/>
  </r>
  <r>
    <x v="2"/>
    <x v="0"/>
    <m/>
    <x v="15"/>
    <x v="1"/>
    <m/>
    <x v="6"/>
    <x v="0"/>
    <m/>
    <n v="350"/>
    <n v="0"/>
  </r>
  <r>
    <x v="2"/>
    <x v="0"/>
    <m/>
    <x v="15"/>
    <x v="2"/>
    <m/>
    <x v="7"/>
    <x v="0"/>
    <m/>
    <n v="350"/>
    <n v="0"/>
  </r>
  <r>
    <x v="2"/>
    <x v="0"/>
    <m/>
    <x v="15"/>
    <x v="3"/>
    <m/>
    <x v="7"/>
    <x v="0"/>
    <m/>
    <n v="350"/>
    <n v="0"/>
  </r>
  <r>
    <x v="2"/>
    <x v="0"/>
    <m/>
    <x v="16"/>
    <x v="0"/>
    <m/>
    <x v="0"/>
    <x v="0"/>
    <n v="21"/>
    <n v="510"/>
    <n v="10710"/>
  </r>
  <r>
    <x v="2"/>
    <x v="0"/>
    <m/>
    <x v="16"/>
    <x v="1"/>
    <m/>
    <x v="1"/>
    <x v="0"/>
    <n v="12"/>
    <n v="510"/>
    <n v="6120"/>
  </r>
  <r>
    <x v="2"/>
    <x v="0"/>
    <m/>
    <x v="16"/>
    <x v="2"/>
    <m/>
    <x v="2"/>
    <x v="0"/>
    <n v="12"/>
    <n v="510"/>
    <n v="6120"/>
  </r>
  <r>
    <x v="2"/>
    <x v="0"/>
    <m/>
    <x v="16"/>
    <x v="3"/>
    <m/>
    <x v="3"/>
    <x v="0"/>
    <n v="12"/>
    <n v="510"/>
    <n v="6120"/>
  </r>
  <r>
    <x v="2"/>
    <x v="0"/>
    <m/>
    <x v="16"/>
    <x v="1"/>
    <m/>
    <x v="4"/>
    <x v="0"/>
    <n v="5"/>
    <n v="510"/>
    <n v="2550"/>
  </r>
  <r>
    <x v="2"/>
    <x v="0"/>
    <m/>
    <x v="16"/>
    <x v="2"/>
    <m/>
    <x v="4"/>
    <x v="0"/>
    <n v="5"/>
    <n v="510"/>
    <n v="2550"/>
  </r>
  <r>
    <x v="2"/>
    <x v="0"/>
    <m/>
    <x v="16"/>
    <x v="3"/>
    <m/>
    <x v="5"/>
    <x v="0"/>
    <n v="5"/>
    <n v="510"/>
    <n v="2550"/>
  </r>
  <r>
    <x v="2"/>
    <x v="0"/>
    <m/>
    <x v="16"/>
    <x v="1"/>
    <m/>
    <x v="6"/>
    <x v="0"/>
    <m/>
    <n v="510"/>
    <n v="0"/>
  </r>
  <r>
    <x v="2"/>
    <x v="0"/>
    <m/>
    <x v="16"/>
    <x v="2"/>
    <m/>
    <x v="7"/>
    <x v="0"/>
    <m/>
    <n v="510"/>
    <n v="0"/>
  </r>
  <r>
    <x v="2"/>
    <x v="0"/>
    <m/>
    <x v="16"/>
    <x v="3"/>
    <m/>
    <x v="7"/>
    <x v="0"/>
    <m/>
    <n v="510"/>
    <n v="0"/>
  </r>
  <r>
    <x v="3"/>
    <x v="0"/>
    <m/>
    <x v="1"/>
    <x v="0"/>
    <m/>
    <x v="0"/>
    <x v="0"/>
    <n v="32"/>
    <n v="510"/>
    <n v="16320"/>
  </r>
  <r>
    <x v="3"/>
    <x v="0"/>
    <m/>
    <x v="1"/>
    <x v="1"/>
    <m/>
    <x v="1"/>
    <x v="0"/>
    <n v="15"/>
    <n v="510"/>
    <n v="7650"/>
  </r>
  <r>
    <x v="3"/>
    <x v="0"/>
    <m/>
    <x v="1"/>
    <x v="2"/>
    <m/>
    <x v="2"/>
    <x v="0"/>
    <n v="15"/>
    <n v="510"/>
    <n v="7650"/>
  </r>
  <r>
    <x v="3"/>
    <x v="0"/>
    <m/>
    <x v="1"/>
    <x v="3"/>
    <m/>
    <x v="3"/>
    <x v="0"/>
    <n v="15"/>
    <n v="510"/>
    <n v="7650"/>
  </r>
  <r>
    <x v="3"/>
    <x v="0"/>
    <m/>
    <x v="1"/>
    <x v="1"/>
    <m/>
    <x v="4"/>
    <x v="0"/>
    <n v="9"/>
    <n v="510"/>
    <n v="4590"/>
  </r>
  <r>
    <x v="3"/>
    <x v="0"/>
    <m/>
    <x v="1"/>
    <x v="2"/>
    <m/>
    <x v="4"/>
    <x v="0"/>
    <n v="9"/>
    <n v="510"/>
    <n v="4590"/>
  </r>
  <r>
    <x v="3"/>
    <x v="0"/>
    <m/>
    <x v="1"/>
    <x v="3"/>
    <m/>
    <x v="5"/>
    <x v="0"/>
    <n v="9"/>
    <n v="510"/>
    <n v="4590"/>
  </r>
  <r>
    <x v="3"/>
    <x v="0"/>
    <m/>
    <x v="1"/>
    <x v="1"/>
    <m/>
    <x v="6"/>
    <x v="0"/>
    <m/>
    <n v="510"/>
    <n v="0"/>
  </r>
  <r>
    <x v="3"/>
    <x v="0"/>
    <m/>
    <x v="1"/>
    <x v="2"/>
    <m/>
    <x v="7"/>
    <x v="0"/>
    <m/>
    <n v="510"/>
    <n v="0"/>
  </r>
  <r>
    <x v="3"/>
    <x v="0"/>
    <m/>
    <x v="1"/>
    <x v="3"/>
    <m/>
    <x v="7"/>
    <x v="0"/>
    <m/>
    <n v="510"/>
    <n v="0"/>
  </r>
  <r>
    <x v="3"/>
    <x v="0"/>
    <m/>
    <x v="17"/>
    <x v="0"/>
    <m/>
    <x v="0"/>
    <x v="0"/>
    <m/>
    <n v="226.81"/>
    <n v="0"/>
  </r>
  <r>
    <x v="3"/>
    <x v="0"/>
    <m/>
    <x v="17"/>
    <x v="1"/>
    <m/>
    <x v="1"/>
    <x v="0"/>
    <m/>
    <n v="226.81"/>
    <n v="0"/>
  </r>
  <r>
    <x v="3"/>
    <x v="0"/>
    <m/>
    <x v="17"/>
    <x v="2"/>
    <m/>
    <x v="2"/>
    <x v="0"/>
    <m/>
    <n v="226.81"/>
    <n v="0"/>
  </r>
  <r>
    <x v="3"/>
    <x v="0"/>
    <m/>
    <x v="17"/>
    <x v="3"/>
    <m/>
    <x v="3"/>
    <x v="0"/>
    <m/>
    <n v="226.81"/>
    <n v="0"/>
  </r>
  <r>
    <x v="3"/>
    <x v="0"/>
    <m/>
    <x v="17"/>
    <x v="1"/>
    <m/>
    <x v="4"/>
    <x v="0"/>
    <m/>
    <n v="226.81"/>
    <n v="0"/>
  </r>
  <r>
    <x v="3"/>
    <x v="0"/>
    <m/>
    <x v="17"/>
    <x v="2"/>
    <m/>
    <x v="4"/>
    <x v="0"/>
    <m/>
    <n v="226.81"/>
    <n v="0"/>
  </r>
  <r>
    <x v="3"/>
    <x v="0"/>
    <m/>
    <x v="17"/>
    <x v="3"/>
    <m/>
    <x v="5"/>
    <x v="0"/>
    <m/>
    <n v="226.81"/>
    <n v="0"/>
  </r>
  <r>
    <x v="3"/>
    <x v="0"/>
    <m/>
    <x v="17"/>
    <x v="1"/>
    <m/>
    <x v="6"/>
    <x v="0"/>
    <m/>
    <n v="226.81"/>
    <n v="0"/>
  </r>
  <r>
    <x v="3"/>
    <x v="0"/>
    <m/>
    <x v="17"/>
    <x v="2"/>
    <m/>
    <x v="7"/>
    <x v="0"/>
    <m/>
    <n v="226.81"/>
    <n v="0"/>
  </r>
  <r>
    <x v="3"/>
    <x v="0"/>
    <m/>
    <x v="17"/>
    <x v="3"/>
    <m/>
    <x v="7"/>
    <x v="0"/>
    <m/>
    <n v="226.81"/>
    <n v="0"/>
  </r>
  <r>
    <x v="3"/>
    <x v="0"/>
    <m/>
    <x v="4"/>
    <x v="0"/>
    <m/>
    <x v="0"/>
    <x v="0"/>
    <n v="60"/>
    <n v="493"/>
    <n v="29580"/>
  </r>
  <r>
    <x v="3"/>
    <x v="0"/>
    <m/>
    <x v="4"/>
    <x v="1"/>
    <m/>
    <x v="1"/>
    <x v="0"/>
    <n v="9"/>
    <n v="493"/>
    <n v="4437"/>
  </r>
  <r>
    <x v="3"/>
    <x v="0"/>
    <m/>
    <x v="4"/>
    <x v="2"/>
    <m/>
    <x v="2"/>
    <x v="0"/>
    <n v="9"/>
    <n v="493"/>
    <n v="4437"/>
  </r>
  <r>
    <x v="3"/>
    <x v="0"/>
    <m/>
    <x v="4"/>
    <x v="3"/>
    <m/>
    <x v="3"/>
    <x v="0"/>
    <n v="9"/>
    <n v="493"/>
    <n v="4437"/>
  </r>
  <r>
    <x v="3"/>
    <x v="0"/>
    <m/>
    <x v="4"/>
    <x v="1"/>
    <m/>
    <x v="4"/>
    <x v="0"/>
    <n v="19.5"/>
    <n v="493"/>
    <n v="9613.5"/>
  </r>
  <r>
    <x v="3"/>
    <x v="0"/>
    <m/>
    <x v="4"/>
    <x v="2"/>
    <m/>
    <x v="4"/>
    <x v="0"/>
    <n v="19.5"/>
    <n v="493"/>
    <n v="9613.5"/>
  </r>
  <r>
    <x v="3"/>
    <x v="0"/>
    <m/>
    <x v="4"/>
    <x v="3"/>
    <m/>
    <x v="5"/>
    <x v="0"/>
    <n v="19.5"/>
    <n v="493"/>
    <n v="9613.5"/>
  </r>
  <r>
    <x v="3"/>
    <x v="0"/>
    <m/>
    <x v="4"/>
    <x v="1"/>
    <m/>
    <x v="6"/>
    <x v="0"/>
    <m/>
    <n v="493"/>
    <n v="0"/>
  </r>
  <r>
    <x v="3"/>
    <x v="0"/>
    <m/>
    <x v="4"/>
    <x v="2"/>
    <m/>
    <x v="7"/>
    <x v="0"/>
    <m/>
    <n v="493"/>
    <n v="0"/>
  </r>
  <r>
    <x v="3"/>
    <x v="0"/>
    <m/>
    <x v="4"/>
    <x v="3"/>
    <m/>
    <x v="7"/>
    <x v="0"/>
    <m/>
    <n v="493"/>
    <n v="0"/>
  </r>
  <r>
    <x v="3"/>
    <x v="0"/>
    <m/>
    <x v="18"/>
    <x v="0"/>
    <m/>
    <x v="0"/>
    <x v="0"/>
    <n v="60"/>
    <n v="590"/>
    <n v="35400"/>
  </r>
  <r>
    <x v="3"/>
    <x v="0"/>
    <m/>
    <x v="18"/>
    <x v="1"/>
    <m/>
    <x v="1"/>
    <x v="0"/>
    <n v="21"/>
    <n v="590"/>
    <n v="12390"/>
  </r>
  <r>
    <x v="3"/>
    <x v="0"/>
    <m/>
    <x v="18"/>
    <x v="2"/>
    <m/>
    <x v="2"/>
    <x v="0"/>
    <n v="21"/>
    <n v="590"/>
    <n v="12390"/>
  </r>
  <r>
    <x v="3"/>
    <x v="0"/>
    <m/>
    <x v="18"/>
    <x v="3"/>
    <m/>
    <x v="3"/>
    <x v="0"/>
    <n v="21"/>
    <n v="590"/>
    <n v="12390"/>
  </r>
  <r>
    <x v="3"/>
    <x v="0"/>
    <m/>
    <x v="18"/>
    <x v="1"/>
    <m/>
    <x v="4"/>
    <x v="0"/>
    <n v="20"/>
    <n v="590"/>
    <n v="11800"/>
  </r>
  <r>
    <x v="3"/>
    <x v="0"/>
    <m/>
    <x v="18"/>
    <x v="2"/>
    <m/>
    <x v="4"/>
    <x v="0"/>
    <n v="20"/>
    <n v="590"/>
    <n v="11800"/>
  </r>
  <r>
    <x v="3"/>
    <x v="0"/>
    <m/>
    <x v="18"/>
    <x v="3"/>
    <m/>
    <x v="5"/>
    <x v="0"/>
    <n v="20"/>
    <n v="590"/>
    <n v="11800"/>
  </r>
  <r>
    <x v="3"/>
    <x v="0"/>
    <m/>
    <x v="18"/>
    <x v="1"/>
    <m/>
    <x v="6"/>
    <x v="0"/>
    <m/>
    <n v="590"/>
    <n v="0"/>
  </r>
  <r>
    <x v="3"/>
    <x v="0"/>
    <m/>
    <x v="18"/>
    <x v="2"/>
    <m/>
    <x v="7"/>
    <x v="0"/>
    <m/>
    <n v="590"/>
    <n v="0"/>
  </r>
  <r>
    <x v="3"/>
    <x v="0"/>
    <m/>
    <x v="18"/>
    <x v="3"/>
    <m/>
    <x v="7"/>
    <x v="0"/>
    <m/>
    <n v="590"/>
    <n v="0"/>
  </r>
  <r>
    <x v="4"/>
    <x v="0"/>
    <m/>
    <x v="7"/>
    <x v="0"/>
    <m/>
    <x v="0"/>
    <x v="0"/>
    <n v="18"/>
    <n v="591.6"/>
    <n v="10648.800000000001"/>
  </r>
  <r>
    <x v="4"/>
    <x v="0"/>
    <m/>
    <x v="7"/>
    <x v="1"/>
    <m/>
    <x v="1"/>
    <x v="0"/>
    <n v="8.5"/>
    <n v="591.6"/>
    <n v="5028.6000000000004"/>
  </r>
  <r>
    <x v="4"/>
    <x v="0"/>
    <m/>
    <x v="7"/>
    <x v="2"/>
    <m/>
    <x v="2"/>
    <x v="0"/>
    <n v="8.5"/>
    <n v="591.6"/>
    <n v="5028.6000000000004"/>
  </r>
  <r>
    <x v="4"/>
    <x v="0"/>
    <m/>
    <x v="7"/>
    <x v="3"/>
    <m/>
    <x v="3"/>
    <x v="0"/>
    <n v="8.5"/>
    <n v="591.6"/>
    <n v="5028.6000000000004"/>
  </r>
  <r>
    <x v="4"/>
    <x v="0"/>
    <m/>
    <x v="7"/>
    <x v="1"/>
    <m/>
    <x v="4"/>
    <x v="0"/>
    <n v="7.5"/>
    <n v="591.6"/>
    <n v="4437"/>
  </r>
  <r>
    <x v="4"/>
    <x v="0"/>
    <m/>
    <x v="7"/>
    <x v="2"/>
    <m/>
    <x v="4"/>
    <x v="0"/>
    <n v="7.5"/>
    <n v="591.6"/>
    <n v="4437"/>
  </r>
  <r>
    <x v="4"/>
    <x v="0"/>
    <m/>
    <x v="7"/>
    <x v="3"/>
    <m/>
    <x v="5"/>
    <x v="0"/>
    <n v="7.5"/>
    <n v="591.6"/>
    <n v="4437"/>
  </r>
  <r>
    <x v="4"/>
    <x v="0"/>
    <m/>
    <x v="7"/>
    <x v="1"/>
    <m/>
    <x v="6"/>
    <x v="0"/>
    <m/>
    <n v="591.6"/>
    <n v="0"/>
  </r>
  <r>
    <x v="4"/>
    <x v="0"/>
    <m/>
    <x v="7"/>
    <x v="2"/>
    <m/>
    <x v="7"/>
    <x v="0"/>
    <m/>
    <n v="591.6"/>
    <n v="0"/>
  </r>
  <r>
    <x v="4"/>
    <x v="0"/>
    <m/>
    <x v="7"/>
    <x v="3"/>
    <m/>
    <x v="7"/>
    <x v="0"/>
    <m/>
    <n v="591.6"/>
    <n v="0"/>
  </r>
  <r>
    <x v="4"/>
    <x v="0"/>
    <m/>
    <x v="19"/>
    <x v="0"/>
    <m/>
    <x v="0"/>
    <x v="0"/>
    <n v="25"/>
    <n v="700"/>
    <n v="17500"/>
  </r>
  <r>
    <x v="4"/>
    <x v="0"/>
    <m/>
    <x v="19"/>
    <x v="1"/>
    <m/>
    <x v="1"/>
    <x v="0"/>
    <n v="6.5"/>
    <n v="700"/>
    <n v="4550"/>
  </r>
  <r>
    <x v="4"/>
    <x v="0"/>
    <m/>
    <x v="19"/>
    <x v="2"/>
    <m/>
    <x v="2"/>
    <x v="0"/>
    <n v="6.5"/>
    <n v="700"/>
    <n v="4550"/>
  </r>
  <r>
    <x v="4"/>
    <x v="0"/>
    <m/>
    <x v="19"/>
    <x v="3"/>
    <m/>
    <x v="3"/>
    <x v="0"/>
    <n v="6.5"/>
    <n v="700"/>
    <n v="4550"/>
  </r>
  <r>
    <x v="4"/>
    <x v="0"/>
    <m/>
    <x v="19"/>
    <x v="1"/>
    <m/>
    <x v="4"/>
    <x v="0"/>
    <n v="5"/>
    <n v="700"/>
    <n v="3500"/>
  </r>
  <r>
    <x v="4"/>
    <x v="0"/>
    <m/>
    <x v="19"/>
    <x v="2"/>
    <m/>
    <x v="4"/>
    <x v="0"/>
    <n v="5"/>
    <n v="700"/>
    <n v="3500"/>
  </r>
  <r>
    <x v="4"/>
    <x v="0"/>
    <m/>
    <x v="19"/>
    <x v="3"/>
    <m/>
    <x v="5"/>
    <x v="0"/>
    <n v="5"/>
    <n v="700"/>
    <n v="3500"/>
  </r>
  <r>
    <x v="4"/>
    <x v="0"/>
    <m/>
    <x v="19"/>
    <x v="1"/>
    <m/>
    <x v="6"/>
    <x v="0"/>
    <m/>
    <n v="700"/>
    <n v="0"/>
  </r>
  <r>
    <x v="4"/>
    <x v="0"/>
    <m/>
    <x v="19"/>
    <x v="2"/>
    <m/>
    <x v="7"/>
    <x v="0"/>
    <m/>
    <n v="700"/>
    <n v="0"/>
  </r>
  <r>
    <x v="4"/>
    <x v="0"/>
    <m/>
    <x v="19"/>
    <x v="3"/>
    <m/>
    <x v="7"/>
    <x v="0"/>
    <m/>
    <n v="700"/>
    <n v="0"/>
  </r>
  <r>
    <x v="4"/>
    <x v="0"/>
    <m/>
    <x v="16"/>
    <x v="0"/>
    <m/>
    <x v="0"/>
    <x v="0"/>
    <n v="21"/>
    <n v="510"/>
    <n v="10710"/>
  </r>
  <r>
    <x v="4"/>
    <x v="0"/>
    <m/>
    <x v="16"/>
    <x v="1"/>
    <m/>
    <x v="1"/>
    <x v="0"/>
    <n v="3.5"/>
    <n v="510"/>
    <n v="1785"/>
  </r>
  <r>
    <x v="4"/>
    <x v="0"/>
    <m/>
    <x v="16"/>
    <x v="2"/>
    <m/>
    <x v="2"/>
    <x v="0"/>
    <n v="3.5"/>
    <n v="510"/>
    <n v="1785"/>
  </r>
  <r>
    <x v="4"/>
    <x v="0"/>
    <m/>
    <x v="16"/>
    <x v="3"/>
    <m/>
    <x v="3"/>
    <x v="0"/>
    <n v="3.5"/>
    <n v="510"/>
    <n v="1785"/>
  </r>
  <r>
    <x v="4"/>
    <x v="0"/>
    <m/>
    <x v="16"/>
    <x v="1"/>
    <m/>
    <x v="4"/>
    <x v="0"/>
    <n v="5"/>
    <n v="510"/>
    <n v="2550"/>
  </r>
  <r>
    <x v="4"/>
    <x v="0"/>
    <m/>
    <x v="16"/>
    <x v="2"/>
    <m/>
    <x v="4"/>
    <x v="0"/>
    <n v="5"/>
    <n v="510"/>
    <n v="2550"/>
  </r>
  <r>
    <x v="4"/>
    <x v="0"/>
    <m/>
    <x v="16"/>
    <x v="3"/>
    <m/>
    <x v="5"/>
    <x v="0"/>
    <n v="5"/>
    <n v="510"/>
    <n v="2550"/>
  </r>
  <r>
    <x v="4"/>
    <x v="0"/>
    <m/>
    <x v="16"/>
    <x v="1"/>
    <m/>
    <x v="6"/>
    <x v="0"/>
    <m/>
    <n v="510"/>
    <n v="0"/>
  </r>
  <r>
    <x v="4"/>
    <x v="0"/>
    <m/>
    <x v="16"/>
    <x v="2"/>
    <m/>
    <x v="7"/>
    <x v="0"/>
    <m/>
    <n v="510"/>
    <n v="0"/>
  </r>
  <r>
    <x v="4"/>
    <x v="0"/>
    <m/>
    <x v="16"/>
    <x v="3"/>
    <m/>
    <x v="7"/>
    <x v="0"/>
    <m/>
    <n v="510"/>
    <n v="0"/>
  </r>
  <r>
    <x v="5"/>
    <x v="0"/>
    <m/>
    <x v="7"/>
    <x v="0"/>
    <m/>
    <x v="0"/>
    <x v="0"/>
    <n v="1"/>
    <n v="591.6"/>
    <n v="591.6"/>
  </r>
  <r>
    <x v="5"/>
    <x v="0"/>
    <m/>
    <x v="7"/>
    <x v="1"/>
    <m/>
    <x v="1"/>
    <x v="0"/>
    <n v="1"/>
    <n v="591.6"/>
    <n v="591.6"/>
  </r>
  <r>
    <x v="5"/>
    <x v="0"/>
    <m/>
    <x v="7"/>
    <x v="2"/>
    <m/>
    <x v="2"/>
    <x v="0"/>
    <n v="1"/>
    <n v="591.6"/>
    <n v="591.6"/>
  </r>
  <r>
    <x v="5"/>
    <x v="0"/>
    <m/>
    <x v="7"/>
    <x v="3"/>
    <m/>
    <x v="3"/>
    <x v="0"/>
    <n v="1"/>
    <n v="591.6"/>
    <n v="591.6"/>
  </r>
  <r>
    <x v="5"/>
    <x v="0"/>
    <m/>
    <x v="7"/>
    <x v="1"/>
    <m/>
    <x v="4"/>
    <x v="0"/>
    <n v="3.5"/>
    <n v="591.6"/>
    <n v="2070.6"/>
  </r>
  <r>
    <x v="5"/>
    <x v="0"/>
    <m/>
    <x v="7"/>
    <x v="2"/>
    <m/>
    <x v="4"/>
    <x v="0"/>
    <n v="3.5"/>
    <n v="591.6"/>
    <n v="2070.6"/>
  </r>
  <r>
    <x v="5"/>
    <x v="0"/>
    <m/>
    <x v="7"/>
    <x v="3"/>
    <m/>
    <x v="5"/>
    <x v="0"/>
    <n v="3.5"/>
    <n v="591.6"/>
    <n v="2070.6"/>
  </r>
  <r>
    <x v="5"/>
    <x v="0"/>
    <m/>
    <x v="7"/>
    <x v="1"/>
    <m/>
    <x v="6"/>
    <x v="0"/>
    <m/>
    <n v="591.6"/>
    <n v="0"/>
  </r>
  <r>
    <x v="5"/>
    <x v="0"/>
    <m/>
    <x v="7"/>
    <x v="2"/>
    <m/>
    <x v="7"/>
    <x v="0"/>
    <m/>
    <n v="591.6"/>
    <n v="0"/>
  </r>
  <r>
    <x v="5"/>
    <x v="0"/>
    <m/>
    <x v="7"/>
    <x v="3"/>
    <m/>
    <x v="7"/>
    <x v="0"/>
    <m/>
    <n v="591.6"/>
    <n v="0"/>
  </r>
  <r>
    <x v="5"/>
    <x v="0"/>
    <m/>
    <x v="19"/>
    <x v="0"/>
    <m/>
    <x v="0"/>
    <x v="0"/>
    <n v="25"/>
    <n v="700"/>
    <n v="17500"/>
  </r>
  <r>
    <x v="5"/>
    <x v="0"/>
    <m/>
    <x v="19"/>
    <x v="1"/>
    <m/>
    <x v="1"/>
    <x v="0"/>
    <n v="6.5"/>
    <n v="700"/>
    <n v="4550"/>
  </r>
  <r>
    <x v="5"/>
    <x v="0"/>
    <m/>
    <x v="19"/>
    <x v="2"/>
    <m/>
    <x v="2"/>
    <x v="0"/>
    <n v="6.5"/>
    <n v="700"/>
    <n v="4550"/>
  </r>
  <r>
    <x v="5"/>
    <x v="0"/>
    <m/>
    <x v="19"/>
    <x v="3"/>
    <m/>
    <x v="3"/>
    <x v="0"/>
    <n v="6.5"/>
    <n v="700"/>
    <n v="4550"/>
  </r>
  <r>
    <x v="5"/>
    <x v="0"/>
    <m/>
    <x v="19"/>
    <x v="1"/>
    <m/>
    <x v="4"/>
    <x v="0"/>
    <n v="4.5"/>
    <n v="700"/>
    <n v="3150"/>
  </r>
  <r>
    <x v="5"/>
    <x v="0"/>
    <m/>
    <x v="19"/>
    <x v="2"/>
    <m/>
    <x v="4"/>
    <x v="0"/>
    <n v="4.5"/>
    <n v="700"/>
    <n v="3150"/>
  </r>
  <r>
    <x v="5"/>
    <x v="0"/>
    <m/>
    <x v="19"/>
    <x v="3"/>
    <m/>
    <x v="5"/>
    <x v="0"/>
    <n v="4.5"/>
    <n v="700"/>
    <n v="3150"/>
  </r>
  <r>
    <x v="5"/>
    <x v="0"/>
    <m/>
    <x v="19"/>
    <x v="1"/>
    <m/>
    <x v="6"/>
    <x v="0"/>
    <m/>
    <n v="700"/>
    <n v="0"/>
  </r>
  <r>
    <x v="5"/>
    <x v="0"/>
    <m/>
    <x v="19"/>
    <x v="2"/>
    <m/>
    <x v="7"/>
    <x v="0"/>
    <m/>
    <n v="700"/>
    <n v="0"/>
  </r>
  <r>
    <x v="5"/>
    <x v="0"/>
    <m/>
    <x v="19"/>
    <x v="3"/>
    <m/>
    <x v="7"/>
    <x v="0"/>
    <m/>
    <n v="700"/>
    <n v="0"/>
  </r>
  <r>
    <x v="5"/>
    <x v="0"/>
    <m/>
    <x v="16"/>
    <x v="0"/>
    <m/>
    <x v="0"/>
    <x v="0"/>
    <n v="21"/>
    <n v="510"/>
    <n v="10710"/>
  </r>
  <r>
    <x v="5"/>
    <x v="0"/>
    <m/>
    <x v="16"/>
    <x v="1"/>
    <m/>
    <x v="1"/>
    <x v="0"/>
    <n v="5"/>
    <n v="510"/>
    <n v="2550"/>
  </r>
  <r>
    <x v="5"/>
    <x v="0"/>
    <m/>
    <x v="16"/>
    <x v="2"/>
    <m/>
    <x v="2"/>
    <x v="0"/>
    <n v="5"/>
    <n v="510"/>
    <n v="2550"/>
  </r>
  <r>
    <x v="5"/>
    <x v="0"/>
    <m/>
    <x v="16"/>
    <x v="3"/>
    <m/>
    <x v="3"/>
    <x v="0"/>
    <n v="5"/>
    <n v="510"/>
    <n v="2550"/>
  </r>
  <r>
    <x v="5"/>
    <x v="0"/>
    <m/>
    <x v="16"/>
    <x v="1"/>
    <m/>
    <x v="4"/>
    <x v="0"/>
    <n v="9.5"/>
    <n v="510"/>
    <n v="4845"/>
  </r>
  <r>
    <x v="5"/>
    <x v="0"/>
    <m/>
    <x v="16"/>
    <x v="2"/>
    <m/>
    <x v="4"/>
    <x v="0"/>
    <n v="9.5"/>
    <n v="510"/>
    <n v="4845"/>
  </r>
  <r>
    <x v="5"/>
    <x v="0"/>
    <m/>
    <x v="16"/>
    <x v="3"/>
    <m/>
    <x v="5"/>
    <x v="0"/>
    <n v="9.5"/>
    <n v="510"/>
    <n v="4845"/>
  </r>
  <r>
    <x v="5"/>
    <x v="0"/>
    <m/>
    <x v="16"/>
    <x v="1"/>
    <m/>
    <x v="6"/>
    <x v="0"/>
    <m/>
    <n v="510"/>
    <n v="0"/>
  </r>
  <r>
    <x v="5"/>
    <x v="0"/>
    <m/>
    <x v="16"/>
    <x v="2"/>
    <m/>
    <x v="7"/>
    <x v="0"/>
    <m/>
    <n v="510"/>
    <n v="0"/>
  </r>
  <r>
    <x v="5"/>
    <x v="0"/>
    <m/>
    <x v="16"/>
    <x v="3"/>
    <m/>
    <x v="7"/>
    <x v="0"/>
    <m/>
    <n v="510"/>
    <n v="0"/>
  </r>
  <r>
    <x v="6"/>
    <x v="0"/>
    <m/>
    <x v="1"/>
    <x v="0"/>
    <m/>
    <x v="0"/>
    <x v="0"/>
    <n v="32"/>
    <n v="510"/>
    <n v="16320"/>
  </r>
  <r>
    <x v="6"/>
    <x v="0"/>
    <m/>
    <x v="1"/>
    <x v="1"/>
    <m/>
    <x v="1"/>
    <x v="0"/>
    <n v="4"/>
    <n v="510"/>
    <n v="2040"/>
  </r>
  <r>
    <x v="6"/>
    <x v="0"/>
    <m/>
    <x v="1"/>
    <x v="2"/>
    <m/>
    <x v="2"/>
    <x v="0"/>
    <n v="4"/>
    <n v="510"/>
    <n v="2040"/>
  </r>
  <r>
    <x v="6"/>
    <x v="0"/>
    <m/>
    <x v="1"/>
    <x v="3"/>
    <m/>
    <x v="3"/>
    <x v="0"/>
    <n v="4"/>
    <n v="510"/>
    <n v="2040"/>
  </r>
  <r>
    <x v="6"/>
    <x v="0"/>
    <m/>
    <x v="1"/>
    <x v="1"/>
    <m/>
    <x v="4"/>
    <x v="0"/>
    <n v="10"/>
    <n v="510"/>
    <n v="5100"/>
  </r>
  <r>
    <x v="6"/>
    <x v="0"/>
    <m/>
    <x v="1"/>
    <x v="2"/>
    <m/>
    <x v="4"/>
    <x v="0"/>
    <n v="10"/>
    <n v="510"/>
    <n v="5100"/>
  </r>
  <r>
    <x v="6"/>
    <x v="0"/>
    <m/>
    <x v="1"/>
    <x v="3"/>
    <m/>
    <x v="5"/>
    <x v="0"/>
    <n v="10"/>
    <n v="510"/>
    <n v="5100"/>
  </r>
  <r>
    <x v="6"/>
    <x v="0"/>
    <m/>
    <x v="1"/>
    <x v="1"/>
    <m/>
    <x v="6"/>
    <x v="0"/>
    <m/>
    <n v="510"/>
    <n v="0"/>
  </r>
  <r>
    <x v="6"/>
    <x v="0"/>
    <m/>
    <x v="1"/>
    <x v="2"/>
    <m/>
    <x v="7"/>
    <x v="0"/>
    <m/>
    <n v="510"/>
    <n v="0"/>
  </r>
  <r>
    <x v="6"/>
    <x v="0"/>
    <m/>
    <x v="1"/>
    <x v="3"/>
    <m/>
    <x v="7"/>
    <x v="0"/>
    <m/>
    <n v="510"/>
    <n v="0"/>
  </r>
  <r>
    <x v="6"/>
    <x v="0"/>
    <m/>
    <x v="20"/>
    <x v="0"/>
    <m/>
    <x v="0"/>
    <x v="0"/>
    <n v="60"/>
    <n v="490"/>
    <n v="29400"/>
  </r>
  <r>
    <x v="6"/>
    <x v="0"/>
    <m/>
    <x v="20"/>
    <x v="1"/>
    <m/>
    <x v="1"/>
    <x v="0"/>
    <n v="11.5"/>
    <n v="490"/>
    <n v="5635"/>
  </r>
  <r>
    <x v="6"/>
    <x v="0"/>
    <m/>
    <x v="20"/>
    <x v="2"/>
    <m/>
    <x v="2"/>
    <x v="0"/>
    <n v="11.5"/>
    <n v="490"/>
    <n v="5635"/>
  </r>
  <r>
    <x v="6"/>
    <x v="0"/>
    <m/>
    <x v="20"/>
    <x v="3"/>
    <m/>
    <x v="3"/>
    <x v="0"/>
    <n v="11.5"/>
    <n v="490"/>
    <n v="5635"/>
  </r>
  <r>
    <x v="6"/>
    <x v="0"/>
    <m/>
    <x v="20"/>
    <x v="1"/>
    <m/>
    <x v="4"/>
    <x v="0"/>
    <n v="20"/>
    <n v="490"/>
    <n v="9800"/>
  </r>
  <r>
    <x v="6"/>
    <x v="0"/>
    <m/>
    <x v="20"/>
    <x v="2"/>
    <m/>
    <x v="4"/>
    <x v="0"/>
    <n v="20"/>
    <n v="490"/>
    <n v="9800"/>
  </r>
  <r>
    <x v="6"/>
    <x v="0"/>
    <m/>
    <x v="20"/>
    <x v="3"/>
    <m/>
    <x v="5"/>
    <x v="0"/>
    <n v="20"/>
    <n v="490"/>
    <n v="9800"/>
  </r>
  <r>
    <x v="6"/>
    <x v="0"/>
    <m/>
    <x v="20"/>
    <x v="1"/>
    <m/>
    <x v="6"/>
    <x v="0"/>
    <m/>
    <n v="490"/>
    <n v="0"/>
  </r>
  <r>
    <x v="6"/>
    <x v="0"/>
    <m/>
    <x v="20"/>
    <x v="2"/>
    <m/>
    <x v="7"/>
    <x v="0"/>
    <m/>
    <n v="490"/>
    <n v="0"/>
  </r>
  <r>
    <x v="6"/>
    <x v="0"/>
    <m/>
    <x v="20"/>
    <x v="3"/>
    <m/>
    <x v="7"/>
    <x v="0"/>
    <m/>
    <n v="490"/>
    <n v="0"/>
  </r>
  <r>
    <x v="7"/>
    <x v="0"/>
    <m/>
    <x v="21"/>
    <x v="0"/>
    <m/>
    <x v="0"/>
    <x v="0"/>
    <n v="60"/>
    <n v="500"/>
    <n v="30000"/>
  </r>
  <r>
    <x v="7"/>
    <x v="0"/>
    <m/>
    <x v="21"/>
    <x v="1"/>
    <m/>
    <x v="1"/>
    <x v="0"/>
    <n v="15"/>
    <n v="500"/>
    <n v="7500"/>
  </r>
  <r>
    <x v="7"/>
    <x v="0"/>
    <m/>
    <x v="21"/>
    <x v="2"/>
    <m/>
    <x v="2"/>
    <x v="0"/>
    <n v="15"/>
    <n v="500"/>
    <n v="7500"/>
  </r>
  <r>
    <x v="7"/>
    <x v="0"/>
    <m/>
    <x v="21"/>
    <x v="3"/>
    <m/>
    <x v="3"/>
    <x v="0"/>
    <n v="15"/>
    <n v="500"/>
    <n v="7500"/>
  </r>
  <r>
    <x v="7"/>
    <x v="0"/>
    <m/>
    <x v="21"/>
    <x v="1"/>
    <m/>
    <x v="4"/>
    <x v="0"/>
    <n v="20"/>
    <n v="500"/>
    <n v="10000"/>
  </r>
  <r>
    <x v="7"/>
    <x v="0"/>
    <m/>
    <x v="21"/>
    <x v="2"/>
    <m/>
    <x v="4"/>
    <x v="0"/>
    <n v="20"/>
    <n v="500"/>
    <n v="10000"/>
  </r>
  <r>
    <x v="7"/>
    <x v="0"/>
    <m/>
    <x v="21"/>
    <x v="3"/>
    <m/>
    <x v="5"/>
    <x v="0"/>
    <n v="20"/>
    <n v="500"/>
    <n v="10000"/>
  </r>
  <r>
    <x v="7"/>
    <x v="0"/>
    <m/>
    <x v="21"/>
    <x v="1"/>
    <m/>
    <x v="6"/>
    <x v="0"/>
    <m/>
    <n v="500"/>
    <n v="0"/>
  </r>
  <r>
    <x v="7"/>
    <x v="0"/>
    <m/>
    <x v="21"/>
    <x v="2"/>
    <m/>
    <x v="7"/>
    <x v="0"/>
    <m/>
    <n v="500"/>
    <n v="0"/>
  </r>
  <r>
    <x v="7"/>
    <x v="0"/>
    <m/>
    <x v="21"/>
    <x v="3"/>
    <m/>
    <x v="7"/>
    <x v="0"/>
    <m/>
    <n v="500"/>
    <n v="0"/>
  </r>
  <r>
    <x v="8"/>
    <x v="0"/>
    <m/>
    <x v="4"/>
    <x v="0"/>
    <m/>
    <x v="0"/>
    <x v="0"/>
    <n v="60"/>
    <n v="515"/>
    <n v="30900"/>
  </r>
  <r>
    <x v="8"/>
    <x v="0"/>
    <m/>
    <x v="4"/>
    <x v="1"/>
    <m/>
    <x v="1"/>
    <x v="0"/>
    <n v="9"/>
    <n v="515"/>
    <n v="4635"/>
  </r>
  <r>
    <x v="8"/>
    <x v="0"/>
    <m/>
    <x v="4"/>
    <x v="2"/>
    <m/>
    <x v="2"/>
    <x v="0"/>
    <n v="9"/>
    <n v="515"/>
    <n v="4635"/>
  </r>
  <r>
    <x v="8"/>
    <x v="0"/>
    <m/>
    <x v="4"/>
    <x v="3"/>
    <m/>
    <x v="3"/>
    <x v="0"/>
    <n v="9"/>
    <n v="515"/>
    <n v="4635"/>
  </r>
  <r>
    <x v="8"/>
    <x v="0"/>
    <m/>
    <x v="4"/>
    <x v="1"/>
    <m/>
    <x v="4"/>
    <x v="0"/>
    <n v="18"/>
    <n v="515"/>
    <n v="9270"/>
  </r>
  <r>
    <x v="8"/>
    <x v="0"/>
    <m/>
    <x v="4"/>
    <x v="2"/>
    <m/>
    <x v="4"/>
    <x v="0"/>
    <n v="18"/>
    <n v="515"/>
    <n v="9270"/>
  </r>
  <r>
    <x v="8"/>
    <x v="0"/>
    <m/>
    <x v="4"/>
    <x v="3"/>
    <m/>
    <x v="5"/>
    <x v="0"/>
    <n v="18"/>
    <n v="515"/>
    <n v="9270"/>
  </r>
  <r>
    <x v="8"/>
    <x v="0"/>
    <m/>
    <x v="4"/>
    <x v="1"/>
    <m/>
    <x v="6"/>
    <x v="0"/>
    <m/>
    <n v="515"/>
    <n v="0"/>
  </r>
  <r>
    <x v="8"/>
    <x v="0"/>
    <m/>
    <x v="4"/>
    <x v="2"/>
    <m/>
    <x v="7"/>
    <x v="0"/>
    <m/>
    <n v="515"/>
    <n v="0"/>
  </r>
  <r>
    <x v="8"/>
    <x v="0"/>
    <m/>
    <x v="4"/>
    <x v="3"/>
    <m/>
    <x v="7"/>
    <x v="0"/>
    <m/>
    <n v="515"/>
    <n v="0"/>
  </r>
  <r>
    <x v="8"/>
    <x v="0"/>
    <m/>
    <x v="1"/>
    <x v="0"/>
    <m/>
    <x v="0"/>
    <x v="0"/>
    <n v="59"/>
    <n v="495"/>
    <n v="29205"/>
  </r>
  <r>
    <x v="8"/>
    <x v="0"/>
    <m/>
    <x v="1"/>
    <x v="1"/>
    <m/>
    <x v="1"/>
    <x v="0"/>
    <n v="21"/>
    <n v="495"/>
    <n v="10395"/>
  </r>
  <r>
    <x v="8"/>
    <x v="0"/>
    <m/>
    <x v="1"/>
    <x v="2"/>
    <m/>
    <x v="2"/>
    <x v="0"/>
    <n v="21"/>
    <n v="495"/>
    <n v="10395"/>
  </r>
  <r>
    <x v="8"/>
    <x v="0"/>
    <m/>
    <x v="1"/>
    <x v="3"/>
    <m/>
    <x v="3"/>
    <x v="0"/>
    <n v="21"/>
    <n v="495"/>
    <n v="10395"/>
  </r>
  <r>
    <x v="8"/>
    <x v="0"/>
    <m/>
    <x v="1"/>
    <x v="1"/>
    <m/>
    <x v="4"/>
    <x v="0"/>
    <n v="20"/>
    <n v="495"/>
    <n v="9900"/>
  </r>
  <r>
    <x v="8"/>
    <x v="0"/>
    <m/>
    <x v="1"/>
    <x v="2"/>
    <m/>
    <x v="4"/>
    <x v="0"/>
    <n v="20"/>
    <n v="495"/>
    <n v="9900"/>
  </r>
  <r>
    <x v="8"/>
    <x v="0"/>
    <m/>
    <x v="1"/>
    <x v="3"/>
    <m/>
    <x v="5"/>
    <x v="0"/>
    <n v="20"/>
    <n v="495"/>
    <n v="9900"/>
  </r>
  <r>
    <x v="8"/>
    <x v="0"/>
    <m/>
    <x v="1"/>
    <x v="1"/>
    <m/>
    <x v="6"/>
    <x v="0"/>
    <m/>
    <n v="495"/>
    <n v="0"/>
  </r>
  <r>
    <x v="8"/>
    <x v="0"/>
    <m/>
    <x v="1"/>
    <x v="2"/>
    <m/>
    <x v="7"/>
    <x v="0"/>
    <m/>
    <n v="495"/>
    <n v="0"/>
  </r>
  <r>
    <x v="8"/>
    <x v="0"/>
    <m/>
    <x v="1"/>
    <x v="3"/>
    <m/>
    <x v="7"/>
    <x v="0"/>
    <m/>
    <n v="495"/>
    <n v="0"/>
  </r>
  <r>
    <x v="8"/>
    <x v="0"/>
    <m/>
    <x v="22"/>
    <x v="0"/>
    <m/>
    <x v="0"/>
    <x v="0"/>
    <n v="59"/>
    <n v="560"/>
    <n v="33040"/>
  </r>
  <r>
    <x v="8"/>
    <x v="0"/>
    <m/>
    <x v="22"/>
    <x v="1"/>
    <m/>
    <x v="1"/>
    <x v="0"/>
    <n v="21"/>
    <n v="560"/>
    <n v="11760"/>
  </r>
  <r>
    <x v="8"/>
    <x v="0"/>
    <m/>
    <x v="22"/>
    <x v="2"/>
    <m/>
    <x v="2"/>
    <x v="0"/>
    <n v="21"/>
    <n v="560"/>
    <n v="11760"/>
  </r>
  <r>
    <x v="8"/>
    <x v="0"/>
    <m/>
    <x v="22"/>
    <x v="3"/>
    <m/>
    <x v="3"/>
    <x v="0"/>
    <n v="21"/>
    <n v="560"/>
    <n v="11760"/>
  </r>
  <r>
    <x v="8"/>
    <x v="0"/>
    <m/>
    <x v="22"/>
    <x v="1"/>
    <m/>
    <x v="4"/>
    <x v="0"/>
    <n v="13"/>
    <n v="560"/>
    <n v="7280"/>
  </r>
  <r>
    <x v="8"/>
    <x v="0"/>
    <m/>
    <x v="22"/>
    <x v="2"/>
    <m/>
    <x v="4"/>
    <x v="0"/>
    <n v="13"/>
    <n v="560"/>
    <n v="7280"/>
  </r>
  <r>
    <x v="8"/>
    <x v="0"/>
    <m/>
    <x v="22"/>
    <x v="3"/>
    <m/>
    <x v="5"/>
    <x v="0"/>
    <n v="13"/>
    <n v="560"/>
    <n v="7280"/>
  </r>
  <r>
    <x v="8"/>
    <x v="0"/>
    <m/>
    <x v="22"/>
    <x v="1"/>
    <m/>
    <x v="6"/>
    <x v="0"/>
    <m/>
    <n v="560"/>
    <n v="0"/>
  </r>
  <r>
    <x v="8"/>
    <x v="0"/>
    <m/>
    <x v="22"/>
    <x v="2"/>
    <m/>
    <x v="7"/>
    <x v="0"/>
    <m/>
    <n v="560"/>
    <n v="0"/>
  </r>
  <r>
    <x v="8"/>
    <x v="0"/>
    <m/>
    <x v="22"/>
    <x v="3"/>
    <m/>
    <x v="7"/>
    <x v="0"/>
    <m/>
    <n v="560"/>
    <n v="0"/>
  </r>
  <r>
    <x v="9"/>
    <x v="0"/>
    <m/>
    <x v="4"/>
    <x v="0"/>
    <s v="Bertrand Pessaud"/>
    <x v="0"/>
    <x v="0"/>
    <n v="30"/>
    <n v="448"/>
    <n v="13440"/>
  </r>
  <r>
    <x v="9"/>
    <x v="0"/>
    <m/>
    <x v="4"/>
    <x v="1"/>
    <s v="Bertrand Pessaud"/>
    <x v="1"/>
    <x v="0"/>
    <n v="10"/>
    <n v="448"/>
    <n v="4480"/>
  </r>
  <r>
    <x v="9"/>
    <x v="0"/>
    <m/>
    <x v="4"/>
    <x v="2"/>
    <s v="Bertrand Pessaud"/>
    <x v="2"/>
    <x v="0"/>
    <n v="10"/>
    <n v="448"/>
    <n v="4480"/>
  </r>
  <r>
    <x v="9"/>
    <x v="0"/>
    <m/>
    <x v="4"/>
    <x v="3"/>
    <s v="Bertrand Pessaud"/>
    <x v="3"/>
    <x v="0"/>
    <n v="10"/>
    <n v="448"/>
    <n v="4480"/>
  </r>
  <r>
    <x v="9"/>
    <x v="0"/>
    <m/>
    <x v="4"/>
    <x v="1"/>
    <s v="Bertrand Pessaud"/>
    <x v="4"/>
    <x v="0"/>
    <n v="11"/>
    <n v="448"/>
    <n v="4928"/>
  </r>
  <r>
    <x v="9"/>
    <x v="0"/>
    <m/>
    <x v="4"/>
    <x v="2"/>
    <s v="Bertrand Pessaud"/>
    <x v="4"/>
    <x v="0"/>
    <n v="11"/>
    <n v="448"/>
    <n v="4928"/>
  </r>
  <r>
    <x v="9"/>
    <x v="0"/>
    <m/>
    <x v="4"/>
    <x v="3"/>
    <s v="Bertrand Pessaud"/>
    <x v="5"/>
    <x v="0"/>
    <n v="11"/>
    <n v="448"/>
    <n v="4928"/>
  </r>
  <r>
    <x v="9"/>
    <x v="0"/>
    <m/>
    <x v="4"/>
    <x v="1"/>
    <s v="Bertrand Pessaud"/>
    <x v="6"/>
    <x v="0"/>
    <m/>
    <n v="448"/>
    <n v="0"/>
  </r>
  <r>
    <x v="9"/>
    <x v="0"/>
    <m/>
    <x v="4"/>
    <x v="2"/>
    <s v="Bertrand Pessaud"/>
    <x v="7"/>
    <x v="0"/>
    <m/>
    <n v="448"/>
    <n v="0"/>
  </r>
  <r>
    <x v="9"/>
    <x v="0"/>
    <m/>
    <x v="4"/>
    <x v="3"/>
    <s v="Bertrand Pessaud"/>
    <x v="7"/>
    <x v="0"/>
    <m/>
    <n v="448"/>
    <n v="0"/>
  </r>
  <r>
    <x v="10"/>
    <x v="0"/>
    <m/>
    <x v="4"/>
    <x v="0"/>
    <s v="Elise Pelletier"/>
    <x v="0"/>
    <x v="0"/>
    <n v="30"/>
    <n v="448"/>
    <n v="13440"/>
  </r>
  <r>
    <x v="10"/>
    <x v="0"/>
    <m/>
    <x v="4"/>
    <x v="1"/>
    <s v="Elise Pelletier"/>
    <x v="1"/>
    <x v="0"/>
    <n v="10"/>
    <n v="448"/>
    <n v="4480"/>
  </r>
  <r>
    <x v="10"/>
    <x v="0"/>
    <m/>
    <x v="4"/>
    <x v="2"/>
    <s v="Elise Pelletier"/>
    <x v="2"/>
    <x v="0"/>
    <n v="10"/>
    <n v="448"/>
    <n v="4480"/>
  </r>
  <r>
    <x v="10"/>
    <x v="0"/>
    <m/>
    <x v="4"/>
    <x v="3"/>
    <s v="Elise Pelletier"/>
    <x v="3"/>
    <x v="0"/>
    <n v="10"/>
    <n v="448"/>
    <n v="4480"/>
  </r>
  <r>
    <x v="10"/>
    <x v="0"/>
    <m/>
    <x v="4"/>
    <x v="1"/>
    <s v="Elise Pelletier"/>
    <x v="4"/>
    <x v="0"/>
    <n v="9"/>
    <n v="448"/>
    <n v="4032"/>
  </r>
  <r>
    <x v="10"/>
    <x v="0"/>
    <m/>
    <x v="4"/>
    <x v="2"/>
    <s v="Elise Pelletier"/>
    <x v="4"/>
    <x v="0"/>
    <n v="9"/>
    <n v="448"/>
    <n v="4032"/>
  </r>
  <r>
    <x v="10"/>
    <x v="0"/>
    <m/>
    <x v="4"/>
    <x v="3"/>
    <s v="Elise Pelletier"/>
    <x v="5"/>
    <x v="0"/>
    <n v="9"/>
    <n v="448"/>
    <n v="4032"/>
  </r>
  <r>
    <x v="10"/>
    <x v="0"/>
    <m/>
    <x v="4"/>
    <x v="1"/>
    <s v="Elise Pelletier"/>
    <x v="6"/>
    <x v="0"/>
    <m/>
    <n v="448"/>
    <n v="0"/>
  </r>
  <r>
    <x v="10"/>
    <x v="0"/>
    <m/>
    <x v="4"/>
    <x v="2"/>
    <s v="Elise Pelletier"/>
    <x v="7"/>
    <x v="0"/>
    <m/>
    <n v="448"/>
    <n v="0"/>
  </r>
  <r>
    <x v="10"/>
    <x v="0"/>
    <m/>
    <x v="4"/>
    <x v="3"/>
    <s v="Elise Pelletier"/>
    <x v="7"/>
    <x v="0"/>
    <m/>
    <n v="448"/>
    <n v="0"/>
  </r>
  <r>
    <x v="10"/>
    <x v="0"/>
    <m/>
    <x v="4"/>
    <x v="0"/>
    <s v="Elise Pelletier"/>
    <x v="0"/>
    <x v="0"/>
    <n v="60"/>
    <n v="474"/>
    <n v="28440"/>
  </r>
  <r>
    <x v="10"/>
    <x v="0"/>
    <m/>
    <x v="4"/>
    <x v="1"/>
    <s v="Elise Pelletier"/>
    <x v="1"/>
    <x v="0"/>
    <n v="20.5"/>
    <n v="474"/>
    <n v="9717"/>
  </r>
  <r>
    <x v="10"/>
    <x v="0"/>
    <m/>
    <x v="4"/>
    <x v="2"/>
    <s v="Elise Pelletier"/>
    <x v="2"/>
    <x v="0"/>
    <n v="20.5"/>
    <n v="474"/>
    <n v="9717"/>
  </r>
  <r>
    <x v="10"/>
    <x v="0"/>
    <m/>
    <x v="4"/>
    <x v="3"/>
    <s v="Elise Pelletier"/>
    <x v="3"/>
    <x v="0"/>
    <n v="20.5"/>
    <n v="474"/>
    <n v="9717"/>
  </r>
  <r>
    <x v="10"/>
    <x v="0"/>
    <m/>
    <x v="4"/>
    <x v="1"/>
    <s v="Elise Pelletier"/>
    <x v="4"/>
    <x v="0"/>
    <n v="20"/>
    <n v="474"/>
    <n v="9480"/>
  </r>
  <r>
    <x v="10"/>
    <x v="0"/>
    <m/>
    <x v="4"/>
    <x v="2"/>
    <s v="Elise Pelletier"/>
    <x v="4"/>
    <x v="0"/>
    <n v="20"/>
    <n v="474"/>
    <n v="9480"/>
  </r>
  <r>
    <x v="10"/>
    <x v="0"/>
    <m/>
    <x v="4"/>
    <x v="3"/>
    <s v="Elise Pelletier"/>
    <x v="5"/>
    <x v="0"/>
    <n v="20"/>
    <n v="474"/>
    <n v="9480"/>
  </r>
  <r>
    <x v="10"/>
    <x v="0"/>
    <m/>
    <x v="4"/>
    <x v="1"/>
    <s v="Elise Pelletier"/>
    <x v="6"/>
    <x v="0"/>
    <m/>
    <n v="474"/>
    <n v="0"/>
  </r>
  <r>
    <x v="10"/>
    <x v="0"/>
    <m/>
    <x v="4"/>
    <x v="2"/>
    <s v="Elise Pelletier"/>
    <x v="7"/>
    <x v="0"/>
    <m/>
    <n v="474"/>
    <n v="0"/>
  </r>
  <r>
    <x v="10"/>
    <x v="0"/>
    <m/>
    <x v="4"/>
    <x v="3"/>
    <s v="Elise Pelletier"/>
    <x v="7"/>
    <x v="0"/>
    <m/>
    <n v="474"/>
    <n v="0"/>
  </r>
  <r>
    <x v="10"/>
    <x v="0"/>
    <m/>
    <x v="4"/>
    <x v="0"/>
    <s v="Elise Pelletier"/>
    <x v="0"/>
    <x v="0"/>
    <n v="60"/>
    <n v="493"/>
    <n v="29580"/>
  </r>
  <r>
    <x v="10"/>
    <x v="0"/>
    <m/>
    <x v="4"/>
    <x v="1"/>
    <s v="Elise Pelletier"/>
    <x v="1"/>
    <x v="0"/>
    <n v="21"/>
    <n v="493"/>
    <n v="10353"/>
  </r>
  <r>
    <x v="10"/>
    <x v="0"/>
    <m/>
    <x v="4"/>
    <x v="2"/>
    <s v="Elise Pelletier"/>
    <x v="2"/>
    <x v="0"/>
    <n v="21"/>
    <n v="493"/>
    <n v="10353"/>
  </r>
  <r>
    <x v="10"/>
    <x v="0"/>
    <m/>
    <x v="4"/>
    <x v="3"/>
    <s v="Elise Pelletier"/>
    <x v="3"/>
    <x v="0"/>
    <n v="21"/>
    <n v="493"/>
    <n v="10353"/>
  </r>
  <r>
    <x v="10"/>
    <x v="0"/>
    <m/>
    <x v="4"/>
    <x v="1"/>
    <s v="Elise Pelletier"/>
    <x v="4"/>
    <x v="0"/>
    <n v="18"/>
    <n v="493"/>
    <n v="8874"/>
  </r>
  <r>
    <x v="10"/>
    <x v="0"/>
    <m/>
    <x v="4"/>
    <x v="2"/>
    <s v="Elise Pelletier"/>
    <x v="4"/>
    <x v="0"/>
    <n v="18"/>
    <n v="493"/>
    <n v="8874"/>
  </r>
  <r>
    <x v="10"/>
    <x v="0"/>
    <m/>
    <x v="4"/>
    <x v="3"/>
    <s v="Elise Pelletier"/>
    <x v="5"/>
    <x v="0"/>
    <n v="18"/>
    <n v="493"/>
    <n v="8874"/>
  </r>
  <r>
    <x v="10"/>
    <x v="0"/>
    <m/>
    <x v="4"/>
    <x v="1"/>
    <s v="Elise Pelletier"/>
    <x v="6"/>
    <x v="0"/>
    <m/>
    <n v="493"/>
    <n v="0"/>
  </r>
  <r>
    <x v="10"/>
    <x v="0"/>
    <m/>
    <x v="4"/>
    <x v="2"/>
    <s v="Elise Pelletier"/>
    <x v="7"/>
    <x v="0"/>
    <m/>
    <n v="493"/>
    <n v="0"/>
  </r>
  <r>
    <x v="10"/>
    <x v="0"/>
    <m/>
    <x v="4"/>
    <x v="3"/>
    <s v="Elise Pelletier"/>
    <x v="7"/>
    <x v="0"/>
    <m/>
    <n v="493"/>
    <n v="0"/>
  </r>
  <r>
    <x v="11"/>
    <x v="0"/>
    <m/>
    <x v="4"/>
    <x v="0"/>
    <s v="Claude Laurent "/>
    <x v="0"/>
    <x v="0"/>
    <n v="30"/>
    <n v="493"/>
    <n v="14790"/>
  </r>
  <r>
    <x v="11"/>
    <x v="0"/>
    <m/>
    <x v="4"/>
    <x v="1"/>
    <s v="Claude Laurent "/>
    <x v="1"/>
    <x v="0"/>
    <n v="10.5"/>
    <n v="493"/>
    <n v="5176.5"/>
  </r>
  <r>
    <x v="11"/>
    <x v="0"/>
    <m/>
    <x v="4"/>
    <x v="2"/>
    <s v="Claude Laurent "/>
    <x v="2"/>
    <x v="0"/>
    <n v="10.5"/>
    <n v="493"/>
    <n v="5176.5"/>
  </r>
  <r>
    <x v="11"/>
    <x v="0"/>
    <m/>
    <x v="4"/>
    <x v="3"/>
    <s v="Claude Laurent "/>
    <x v="3"/>
    <x v="0"/>
    <n v="10.5"/>
    <n v="493"/>
    <n v="5176.5"/>
  </r>
  <r>
    <x v="11"/>
    <x v="0"/>
    <m/>
    <x v="4"/>
    <x v="1"/>
    <s v="Claude Laurent "/>
    <x v="4"/>
    <x v="0"/>
    <n v="6"/>
    <n v="493"/>
    <n v="2958"/>
  </r>
  <r>
    <x v="11"/>
    <x v="0"/>
    <m/>
    <x v="4"/>
    <x v="2"/>
    <s v="Claude Laurent "/>
    <x v="4"/>
    <x v="0"/>
    <n v="6"/>
    <n v="493"/>
    <n v="2958"/>
  </r>
  <r>
    <x v="11"/>
    <x v="0"/>
    <m/>
    <x v="4"/>
    <x v="3"/>
    <s v="Claude Laurent "/>
    <x v="5"/>
    <x v="0"/>
    <n v="6"/>
    <n v="493"/>
    <n v="2958"/>
  </r>
  <r>
    <x v="11"/>
    <x v="0"/>
    <m/>
    <x v="4"/>
    <x v="1"/>
    <s v="Claude Laurent "/>
    <x v="6"/>
    <x v="0"/>
    <m/>
    <n v="493"/>
    <n v="0"/>
  </r>
  <r>
    <x v="11"/>
    <x v="0"/>
    <m/>
    <x v="4"/>
    <x v="2"/>
    <s v="Claude Laurent "/>
    <x v="7"/>
    <x v="0"/>
    <m/>
    <n v="493"/>
    <n v="0"/>
  </r>
  <r>
    <x v="11"/>
    <x v="0"/>
    <m/>
    <x v="4"/>
    <x v="3"/>
    <s v="Claude Laurent "/>
    <x v="7"/>
    <x v="0"/>
    <m/>
    <n v="493"/>
    <n v="0"/>
  </r>
  <r>
    <x v="9"/>
    <x v="0"/>
    <m/>
    <x v="4"/>
    <x v="0"/>
    <s v="Bertrand Pessaud"/>
    <x v="0"/>
    <x v="0"/>
    <n v="30"/>
    <n v="493"/>
    <n v="14790"/>
  </r>
  <r>
    <x v="9"/>
    <x v="0"/>
    <m/>
    <x v="4"/>
    <x v="1"/>
    <s v="Bertrand Pessaud"/>
    <x v="1"/>
    <x v="0"/>
    <n v="10"/>
    <n v="493"/>
    <n v="4930"/>
  </r>
  <r>
    <x v="9"/>
    <x v="0"/>
    <m/>
    <x v="4"/>
    <x v="2"/>
    <s v="Bertrand Pessaud"/>
    <x v="2"/>
    <x v="0"/>
    <n v="10"/>
    <n v="493"/>
    <n v="4930"/>
  </r>
  <r>
    <x v="9"/>
    <x v="0"/>
    <m/>
    <x v="4"/>
    <x v="3"/>
    <s v="Bertrand Pessaud"/>
    <x v="3"/>
    <x v="0"/>
    <n v="10"/>
    <n v="493"/>
    <n v="4930"/>
  </r>
  <r>
    <x v="9"/>
    <x v="0"/>
    <m/>
    <x v="4"/>
    <x v="1"/>
    <s v="Bertrand Pessaud"/>
    <x v="4"/>
    <x v="0"/>
    <n v="11"/>
    <n v="493"/>
    <n v="5423"/>
  </r>
  <r>
    <x v="9"/>
    <x v="0"/>
    <m/>
    <x v="4"/>
    <x v="2"/>
    <s v="Bertrand Pessaud"/>
    <x v="4"/>
    <x v="0"/>
    <n v="11"/>
    <n v="493"/>
    <n v="5423"/>
  </r>
  <r>
    <x v="9"/>
    <x v="0"/>
    <m/>
    <x v="4"/>
    <x v="3"/>
    <s v="Bertrand Pessaud"/>
    <x v="5"/>
    <x v="0"/>
    <n v="11"/>
    <n v="493"/>
    <n v="5423"/>
  </r>
  <r>
    <x v="9"/>
    <x v="0"/>
    <m/>
    <x v="4"/>
    <x v="1"/>
    <s v="Bertrand Pessaud"/>
    <x v="6"/>
    <x v="0"/>
    <m/>
    <n v="493"/>
    <n v="0"/>
  </r>
  <r>
    <x v="9"/>
    <x v="0"/>
    <m/>
    <x v="4"/>
    <x v="2"/>
    <s v="Bertrand Pessaud"/>
    <x v="7"/>
    <x v="0"/>
    <m/>
    <n v="493"/>
    <n v="0"/>
  </r>
  <r>
    <x v="9"/>
    <x v="0"/>
    <m/>
    <x v="4"/>
    <x v="3"/>
    <s v="Bertrand Pessaud"/>
    <x v="7"/>
    <x v="0"/>
    <m/>
    <n v="493"/>
    <n v="0"/>
  </r>
  <r>
    <x v="9"/>
    <x v="0"/>
    <m/>
    <x v="4"/>
    <x v="0"/>
    <s v="Bertrand Pessaud"/>
    <x v="0"/>
    <x v="0"/>
    <n v="60"/>
    <n v="440"/>
    <n v="26400"/>
  </r>
  <r>
    <x v="9"/>
    <x v="0"/>
    <m/>
    <x v="4"/>
    <x v="1"/>
    <s v="Bertrand Pessaud"/>
    <x v="1"/>
    <x v="0"/>
    <n v="15"/>
    <n v="440"/>
    <n v="6600"/>
  </r>
  <r>
    <x v="9"/>
    <x v="0"/>
    <m/>
    <x v="4"/>
    <x v="2"/>
    <s v="Bertrand Pessaud"/>
    <x v="2"/>
    <x v="0"/>
    <n v="15"/>
    <n v="440"/>
    <n v="6600"/>
  </r>
  <r>
    <x v="9"/>
    <x v="0"/>
    <m/>
    <x v="4"/>
    <x v="3"/>
    <s v="Bertrand Pessaud"/>
    <x v="3"/>
    <x v="0"/>
    <n v="15"/>
    <n v="440"/>
    <n v="6600"/>
  </r>
  <r>
    <x v="9"/>
    <x v="0"/>
    <m/>
    <x v="4"/>
    <x v="1"/>
    <s v="Bertrand Pessaud"/>
    <x v="4"/>
    <x v="0"/>
    <n v="20"/>
    <n v="440"/>
    <n v="8800"/>
  </r>
  <r>
    <x v="9"/>
    <x v="0"/>
    <m/>
    <x v="4"/>
    <x v="2"/>
    <s v="Bertrand Pessaud"/>
    <x v="4"/>
    <x v="0"/>
    <n v="20"/>
    <n v="440"/>
    <n v="8800"/>
  </r>
  <r>
    <x v="9"/>
    <x v="0"/>
    <m/>
    <x v="4"/>
    <x v="3"/>
    <s v="Bertrand Pessaud"/>
    <x v="5"/>
    <x v="0"/>
    <n v="20"/>
    <n v="440"/>
    <n v="8800"/>
  </r>
  <r>
    <x v="9"/>
    <x v="0"/>
    <m/>
    <x v="4"/>
    <x v="1"/>
    <s v="Bertrand Pessaud"/>
    <x v="6"/>
    <x v="0"/>
    <m/>
    <n v="440"/>
    <n v="0"/>
  </r>
  <r>
    <x v="9"/>
    <x v="0"/>
    <m/>
    <x v="4"/>
    <x v="2"/>
    <s v="Bertrand Pessaud"/>
    <x v="7"/>
    <x v="0"/>
    <m/>
    <n v="440"/>
    <n v="0"/>
  </r>
  <r>
    <x v="9"/>
    <x v="0"/>
    <m/>
    <x v="4"/>
    <x v="3"/>
    <s v="Bertrand Pessaud"/>
    <x v="7"/>
    <x v="0"/>
    <m/>
    <n v="440"/>
    <n v="0"/>
  </r>
  <r>
    <x v="11"/>
    <x v="0"/>
    <m/>
    <x v="23"/>
    <x v="0"/>
    <s v="Claude Laurent "/>
    <x v="13"/>
    <x v="0"/>
    <n v="80"/>
    <n v="615"/>
    <n v="49200"/>
  </r>
  <r>
    <x v="11"/>
    <x v="0"/>
    <m/>
    <x v="23"/>
    <x v="3"/>
    <s v="Claude Laurent "/>
    <x v="14"/>
    <x v="0"/>
    <n v="78.5"/>
    <n v="615"/>
    <n v="48277.5"/>
  </r>
  <r>
    <x v="11"/>
    <x v="0"/>
    <m/>
    <x v="23"/>
    <x v="4"/>
    <s v="Claude Laurent "/>
    <x v="14"/>
    <x v="0"/>
    <n v="2.5"/>
    <n v="615"/>
    <n v="1537.5"/>
  </r>
  <r>
    <x v="11"/>
    <x v="0"/>
    <m/>
    <x v="23"/>
    <x v="3"/>
    <s v="Claude Laurent "/>
    <x v="3"/>
    <x v="0"/>
    <n v="2"/>
    <n v="615"/>
    <n v="1230"/>
  </r>
  <r>
    <x v="11"/>
    <x v="0"/>
    <m/>
    <x v="24"/>
    <x v="0"/>
    <s v="Claude Laurent "/>
    <x v="0"/>
    <x v="0"/>
    <n v="62"/>
    <n v="634"/>
    <n v="39308"/>
  </r>
  <r>
    <x v="11"/>
    <x v="0"/>
    <m/>
    <x v="24"/>
    <x v="1"/>
    <s v="Claude Laurent "/>
    <x v="1"/>
    <x v="0"/>
    <n v="16"/>
    <n v="634"/>
    <n v="10144"/>
  </r>
  <r>
    <x v="11"/>
    <x v="0"/>
    <m/>
    <x v="24"/>
    <x v="2"/>
    <s v="Claude Laurent "/>
    <x v="2"/>
    <x v="0"/>
    <n v="16"/>
    <n v="634"/>
    <n v="10144"/>
  </r>
  <r>
    <x v="11"/>
    <x v="0"/>
    <m/>
    <x v="24"/>
    <x v="3"/>
    <s v="Claude Laurent "/>
    <x v="3"/>
    <x v="0"/>
    <n v="16"/>
    <n v="634"/>
    <n v="10144"/>
  </r>
  <r>
    <x v="11"/>
    <x v="0"/>
    <m/>
    <x v="24"/>
    <x v="1"/>
    <s v="Claude Laurent "/>
    <x v="4"/>
    <x v="0"/>
    <n v="20"/>
    <n v="634"/>
    <n v="12680"/>
  </r>
  <r>
    <x v="11"/>
    <x v="0"/>
    <m/>
    <x v="24"/>
    <x v="2"/>
    <s v="Claude Laurent "/>
    <x v="4"/>
    <x v="0"/>
    <n v="20"/>
    <n v="634"/>
    <n v="12680"/>
  </r>
  <r>
    <x v="11"/>
    <x v="0"/>
    <m/>
    <x v="24"/>
    <x v="3"/>
    <s v="Claude Laurent "/>
    <x v="5"/>
    <x v="0"/>
    <n v="20"/>
    <n v="634"/>
    <n v="12680"/>
  </r>
  <r>
    <x v="11"/>
    <x v="0"/>
    <m/>
    <x v="24"/>
    <x v="1"/>
    <s v="Claude Laurent "/>
    <x v="6"/>
    <x v="0"/>
    <n v="20"/>
    <n v="634"/>
    <n v="12680"/>
  </r>
  <r>
    <x v="11"/>
    <x v="0"/>
    <m/>
    <x v="24"/>
    <x v="2"/>
    <s v="Claude Laurent "/>
    <x v="7"/>
    <x v="0"/>
    <m/>
    <n v="634"/>
    <n v="0"/>
  </r>
  <r>
    <x v="11"/>
    <x v="0"/>
    <m/>
    <x v="24"/>
    <x v="3"/>
    <s v="Claude Laurent "/>
    <x v="15"/>
    <x v="0"/>
    <m/>
    <n v="634"/>
    <n v="0"/>
  </r>
  <r>
    <x v="11"/>
    <x v="0"/>
    <m/>
    <x v="24"/>
    <x v="4"/>
    <s v="Claude Laurent "/>
    <x v="15"/>
    <x v="0"/>
    <n v="28"/>
    <n v="634"/>
    <m/>
  </r>
  <r>
    <x v="9"/>
    <x v="0"/>
    <m/>
    <x v="25"/>
    <x v="1"/>
    <s v="Claude Laurent "/>
    <x v="16"/>
    <x v="0"/>
    <m/>
    <n v="634"/>
    <n v="0"/>
  </r>
  <r>
    <x v="11"/>
    <x v="0"/>
    <m/>
    <x v="25"/>
    <x v="1"/>
    <s v="Claude Laurent "/>
    <x v="16"/>
    <x v="0"/>
    <m/>
    <n v="634"/>
    <n v="0"/>
  </r>
  <r>
    <x v="0"/>
    <x v="0"/>
    <m/>
    <x v="26"/>
    <x v="0"/>
    <m/>
    <x v="17"/>
    <x v="0"/>
    <n v="50"/>
    <n v="515"/>
    <n v="25750"/>
  </r>
  <r>
    <x v="0"/>
    <x v="0"/>
    <m/>
    <x v="26"/>
    <x v="3"/>
    <m/>
    <x v="14"/>
    <x v="0"/>
    <n v="39"/>
    <n v="515"/>
    <n v="20085"/>
  </r>
  <r>
    <x v="0"/>
    <x v="0"/>
    <m/>
    <x v="26"/>
    <x v="4"/>
    <m/>
    <x v="14"/>
    <x v="0"/>
    <n v="11"/>
    <n v="515"/>
    <n v="5665"/>
  </r>
  <r>
    <x v="11"/>
    <x v="0"/>
    <m/>
    <x v="26"/>
    <x v="0"/>
    <m/>
    <x v="18"/>
    <x v="0"/>
    <n v="43"/>
    <n v="479"/>
    <n v="20597"/>
  </r>
  <r>
    <x v="9"/>
    <x v="0"/>
    <m/>
    <x v="26"/>
    <x v="3"/>
    <m/>
    <x v="16"/>
    <x v="0"/>
    <m/>
    <m/>
    <n v="0"/>
  </r>
  <r>
    <x v="12"/>
    <x v="1"/>
    <s v="DIMO SOFTWARE"/>
    <x v="27"/>
    <x v="0"/>
    <m/>
    <x v="19"/>
    <x v="0"/>
    <m/>
    <m/>
    <n v="6095"/>
  </r>
  <r>
    <x v="12"/>
    <x v="1"/>
    <s v="DIMO SOFTWARE"/>
    <x v="27"/>
    <x v="1"/>
    <m/>
    <x v="10"/>
    <x v="0"/>
    <m/>
    <m/>
    <m/>
  </r>
  <r>
    <x v="12"/>
    <x v="1"/>
    <s v="DIMO SOFTWARE"/>
    <x v="27"/>
    <x v="2"/>
    <m/>
    <x v="16"/>
    <x v="0"/>
    <m/>
    <m/>
    <m/>
  </r>
  <r>
    <x v="12"/>
    <x v="1"/>
    <s v="DIMO SOFTWARE"/>
    <x v="27"/>
    <x v="3"/>
    <m/>
    <x v="16"/>
    <x v="0"/>
    <m/>
    <m/>
    <m/>
  </r>
  <r>
    <x v="13"/>
    <x v="1"/>
    <s v="ALSTEF"/>
    <x v="28"/>
    <x v="0"/>
    <s v="D.Miolane"/>
    <x v="20"/>
    <x v="0"/>
    <m/>
    <m/>
    <n v="161600"/>
  </r>
  <r>
    <x v="13"/>
    <x v="1"/>
    <s v="ALSTEF"/>
    <x v="28"/>
    <x v="1"/>
    <s v="D.Miolane"/>
    <x v="7"/>
    <x v="0"/>
    <m/>
    <m/>
    <n v="32320"/>
  </r>
  <r>
    <x v="13"/>
    <x v="1"/>
    <s v="ALSTEF"/>
    <x v="28"/>
    <x v="1"/>
    <s v="D.Miolane"/>
    <x v="21"/>
    <x v="0"/>
    <m/>
    <m/>
    <n v="32320"/>
  </r>
  <r>
    <x v="13"/>
    <x v="1"/>
    <s v="ALSTEF"/>
    <x v="28"/>
    <x v="1"/>
    <s v="D.Miolane"/>
    <x v="22"/>
    <x v="0"/>
    <m/>
    <m/>
    <n v="64640"/>
  </r>
  <r>
    <x v="13"/>
    <x v="1"/>
    <s v="ALSTEF"/>
    <x v="28"/>
    <x v="3"/>
    <s v="D.Miolane"/>
    <x v="22"/>
    <x v="0"/>
    <m/>
    <m/>
    <n v="64640"/>
  </r>
  <r>
    <x v="13"/>
    <x v="1"/>
    <s v="ALSTEF"/>
    <x v="28"/>
    <x v="1"/>
    <s v="D.Miolane"/>
    <x v="23"/>
    <x v="0"/>
    <m/>
    <m/>
    <n v="24240"/>
  </r>
  <r>
    <x v="13"/>
    <x v="1"/>
    <s v="ALSTEF"/>
    <x v="28"/>
    <x v="1"/>
    <s v="D.Miolane"/>
    <x v="23"/>
    <x v="0"/>
    <m/>
    <m/>
    <n v="8080"/>
  </r>
  <r>
    <x v="13"/>
    <x v="1"/>
    <s v="ALSTEF"/>
    <x v="29"/>
    <x v="0"/>
    <s v="D.Miolane"/>
    <x v="19"/>
    <x v="0"/>
    <m/>
    <m/>
    <n v="34700"/>
  </r>
  <r>
    <x v="13"/>
    <x v="1"/>
    <s v="ALSTEF"/>
    <x v="29"/>
    <x v="2"/>
    <s v="D.Miolane"/>
    <x v="24"/>
    <x v="0"/>
    <m/>
    <m/>
    <n v="17350"/>
  </r>
  <r>
    <x v="13"/>
    <x v="1"/>
    <s v="ALSTEF"/>
    <x v="29"/>
    <x v="3"/>
    <s v="D.Miolane"/>
    <x v="24"/>
    <x v="0"/>
    <m/>
    <m/>
    <n v="17350"/>
  </r>
  <r>
    <x v="14"/>
    <x v="1"/>
    <s v="COURBON"/>
    <x v="30"/>
    <x v="0"/>
    <m/>
    <x v="25"/>
    <x v="0"/>
    <m/>
    <m/>
    <n v="53900"/>
  </r>
  <r>
    <x v="14"/>
    <x v="1"/>
    <s v="COURBON"/>
    <x v="30"/>
    <x v="1"/>
    <m/>
    <x v="26"/>
    <x v="0"/>
    <m/>
    <m/>
    <m/>
  </r>
  <r>
    <x v="14"/>
    <x v="1"/>
    <s v="COURBON"/>
    <x v="30"/>
    <x v="2"/>
    <m/>
    <x v="18"/>
    <x v="0"/>
    <m/>
    <m/>
    <n v="16170"/>
  </r>
  <r>
    <x v="14"/>
    <x v="1"/>
    <s v="COURBON"/>
    <x v="30"/>
    <x v="3"/>
    <m/>
    <x v="16"/>
    <x v="0"/>
    <m/>
    <m/>
    <m/>
  </r>
  <r>
    <x v="14"/>
    <x v="1"/>
    <s v="WERUM IT SOLUTIONS "/>
    <x v="31"/>
    <x v="0"/>
    <m/>
    <x v="27"/>
    <x v="0"/>
    <m/>
    <m/>
    <n v="132430"/>
  </r>
  <r>
    <x v="14"/>
    <x v="1"/>
    <s v="WERUM IT SOLUTIONS "/>
    <x v="31"/>
    <x v="1"/>
    <m/>
    <x v="16"/>
    <x v="0"/>
    <m/>
    <m/>
    <m/>
  </r>
  <r>
    <x v="14"/>
    <x v="1"/>
    <s v="WERUM IT SOLUTIONS "/>
    <x v="31"/>
    <x v="2"/>
    <m/>
    <x v="28"/>
    <x v="0"/>
    <m/>
    <m/>
    <n v="29205"/>
  </r>
  <r>
    <x v="14"/>
    <x v="1"/>
    <s v="WERUM IT SOLUTIONS "/>
    <x v="31"/>
    <x v="3"/>
    <m/>
    <x v="28"/>
    <x v="0"/>
    <m/>
    <m/>
    <n v="29205"/>
  </r>
  <r>
    <x v="14"/>
    <x v="1"/>
    <s v="WERUM IT SOLUTIONS "/>
    <x v="31"/>
    <x v="2"/>
    <m/>
    <x v="29"/>
    <x v="0"/>
    <m/>
    <m/>
    <n v="34408.33"/>
  </r>
  <r>
    <x v="14"/>
    <x v="1"/>
    <s v="WERUM IT SOLUTIONS "/>
    <x v="31"/>
    <x v="3"/>
    <m/>
    <x v="29"/>
    <x v="0"/>
    <m/>
    <m/>
    <n v="34408.33"/>
  </r>
  <r>
    <x v="15"/>
    <x v="1"/>
    <s v="SPIE ICS"/>
    <x v="32"/>
    <x v="0"/>
    <m/>
    <x v="30"/>
    <x v="0"/>
    <m/>
    <m/>
    <n v="1637.65"/>
  </r>
  <r>
    <x v="15"/>
    <x v="1"/>
    <s v="SPIE ICS"/>
    <x v="32"/>
    <x v="1"/>
    <m/>
    <x v="31"/>
    <x v="0"/>
    <m/>
    <m/>
    <n v="1637.65"/>
  </r>
  <r>
    <x v="15"/>
    <x v="1"/>
    <s v="SPIE ICS"/>
    <x v="32"/>
    <x v="2"/>
    <m/>
    <x v="31"/>
    <x v="0"/>
    <m/>
    <m/>
    <m/>
  </r>
  <r>
    <x v="15"/>
    <x v="1"/>
    <s v="SPIE ICS"/>
    <x v="32"/>
    <x v="3"/>
    <m/>
    <x v="16"/>
    <x v="0"/>
    <m/>
    <m/>
    <m/>
  </r>
  <r>
    <x v="16"/>
    <x v="1"/>
    <s v="APSALYS"/>
    <x v="33"/>
    <x v="0"/>
    <m/>
    <x v="32"/>
    <x v="0"/>
    <m/>
    <m/>
    <n v="9374.5"/>
  </r>
  <r>
    <x v="16"/>
    <x v="1"/>
    <s v="APSALYS"/>
    <x v="33"/>
    <x v="1"/>
    <m/>
    <x v="16"/>
    <x v="0"/>
    <m/>
    <m/>
    <m/>
  </r>
  <r>
    <x v="16"/>
    <x v="1"/>
    <s v="APSALYS"/>
    <x v="33"/>
    <x v="2"/>
    <m/>
    <x v="33"/>
    <x v="0"/>
    <m/>
    <m/>
    <n v="9374.5"/>
  </r>
  <r>
    <x v="16"/>
    <x v="1"/>
    <s v="APSALYS"/>
    <x v="33"/>
    <x v="3"/>
    <m/>
    <x v="16"/>
    <x v="0"/>
    <m/>
    <m/>
    <n v="0"/>
  </r>
  <r>
    <x v="17"/>
    <x v="1"/>
    <s v="LABWARE"/>
    <x v="34"/>
    <x v="0"/>
    <m/>
    <x v="34"/>
    <x v="0"/>
    <m/>
    <m/>
    <m/>
  </r>
  <r>
    <x v="17"/>
    <x v="1"/>
    <s v="LABWARE"/>
    <x v="34"/>
    <x v="1"/>
    <m/>
    <x v="35"/>
    <x v="0"/>
    <m/>
    <m/>
    <m/>
  </r>
  <r>
    <x v="17"/>
    <x v="1"/>
    <s v="LABWARE"/>
    <x v="34"/>
    <x v="2"/>
    <m/>
    <x v="35"/>
    <x v="0"/>
    <m/>
    <m/>
    <m/>
  </r>
  <r>
    <x v="17"/>
    <x v="1"/>
    <s v="LABWARE"/>
    <x v="34"/>
    <x v="3"/>
    <m/>
    <x v="35"/>
    <x v="0"/>
    <m/>
    <m/>
    <m/>
  </r>
  <r>
    <x v="17"/>
    <x v="1"/>
    <s v="LABWARE"/>
    <x v="34"/>
    <x v="1"/>
    <m/>
    <x v="0"/>
    <x v="0"/>
    <m/>
    <m/>
    <m/>
  </r>
  <r>
    <x v="17"/>
    <x v="1"/>
    <s v="LABWARE"/>
    <x v="34"/>
    <x v="2"/>
    <m/>
    <x v="0"/>
    <x v="0"/>
    <m/>
    <m/>
    <m/>
  </r>
  <r>
    <x v="17"/>
    <x v="1"/>
    <s v="LABWARE"/>
    <x v="34"/>
    <x v="3"/>
    <m/>
    <x v="0"/>
    <x v="0"/>
    <m/>
    <m/>
    <m/>
  </r>
  <r>
    <x v="17"/>
    <x v="1"/>
    <s v="LABWARE"/>
    <x v="35"/>
    <x v="0"/>
    <m/>
    <x v="36"/>
    <x v="0"/>
    <m/>
    <m/>
    <m/>
  </r>
  <r>
    <x v="17"/>
    <x v="1"/>
    <s v="LABWARE"/>
    <x v="35"/>
    <x v="3"/>
    <m/>
    <x v="36"/>
    <x v="0"/>
    <m/>
    <m/>
    <m/>
  </r>
  <r>
    <x v="17"/>
    <x v="1"/>
    <s v="LABWARE"/>
    <x v="35"/>
    <x v="3"/>
    <m/>
    <x v="37"/>
    <x v="0"/>
    <m/>
    <m/>
    <m/>
  </r>
  <r>
    <x v="17"/>
    <x v="1"/>
    <s v="LABWARE"/>
    <x v="35"/>
    <x v="3"/>
    <m/>
    <x v="38"/>
    <x v="0"/>
    <m/>
    <m/>
    <m/>
  </r>
  <r>
    <x v="17"/>
    <x v="1"/>
    <s v="LABWARE"/>
    <x v="35"/>
    <x v="3"/>
    <m/>
    <x v="39"/>
    <x v="0"/>
    <m/>
    <m/>
    <m/>
  </r>
  <r>
    <x v="17"/>
    <x v="1"/>
    <s v="LABWARE"/>
    <x v="35"/>
    <x v="3"/>
    <m/>
    <x v="35"/>
    <x v="0"/>
    <m/>
    <m/>
    <m/>
  </r>
  <r>
    <x v="18"/>
    <x v="1"/>
    <s v="AGILENT"/>
    <x v="36"/>
    <x v="0"/>
    <s v="N.Ravoux"/>
    <x v="40"/>
    <x v="0"/>
    <m/>
    <m/>
    <n v="2000"/>
  </r>
  <r>
    <x v="18"/>
    <x v="1"/>
    <s v="AGILENT"/>
    <x v="36"/>
    <x v="1"/>
    <m/>
    <x v="16"/>
    <x v="0"/>
    <m/>
    <m/>
    <m/>
  </r>
  <r>
    <x v="18"/>
    <x v="1"/>
    <s v="AGILENT"/>
    <x v="36"/>
    <x v="2"/>
    <m/>
    <x v="16"/>
    <x v="0"/>
    <m/>
    <m/>
    <m/>
  </r>
  <r>
    <x v="18"/>
    <x v="1"/>
    <s v="AGILENT"/>
    <x v="36"/>
    <x v="3"/>
    <m/>
    <x v="16"/>
    <x v="0"/>
    <m/>
    <m/>
    <m/>
  </r>
  <r>
    <x v="18"/>
    <x v="1"/>
    <s v="WATERS"/>
    <x v="37"/>
    <x v="0"/>
    <m/>
    <x v="41"/>
    <x v="0"/>
    <m/>
    <m/>
    <m/>
  </r>
  <r>
    <x v="18"/>
    <x v="1"/>
    <s v="WATERS"/>
    <x v="37"/>
    <x v="1"/>
    <m/>
    <x v="16"/>
    <x v="0"/>
    <m/>
    <m/>
    <m/>
  </r>
  <r>
    <x v="18"/>
    <x v="1"/>
    <s v="WATERS"/>
    <x v="37"/>
    <x v="2"/>
    <m/>
    <x v="16"/>
    <x v="0"/>
    <m/>
    <m/>
    <m/>
  </r>
  <r>
    <x v="18"/>
    <x v="1"/>
    <s v="WATERS"/>
    <x v="37"/>
    <x v="3"/>
    <m/>
    <x v="16"/>
    <x v="0"/>
    <m/>
    <m/>
    <m/>
  </r>
  <r>
    <x v="18"/>
    <x v="1"/>
    <s v="WATERS"/>
    <x v="38"/>
    <x v="0"/>
    <m/>
    <x v="42"/>
    <x v="0"/>
    <m/>
    <m/>
    <m/>
  </r>
  <r>
    <x v="18"/>
    <x v="1"/>
    <s v="WATERS"/>
    <x v="38"/>
    <x v="3"/>
    <m/>
    <x v="36"/>
    <x v="0"/>
    <m/>
    <m/>
    <m/>
  </r>
  <r>
    <x v="18"/>
    <x v="1"/>
    <s v="WATERS"/>
    <x v="38"/>
    <x v="3"/>
    <m/>
    <x v="39"/>
    <x v="0"/>
    <m/>
    <m/>
    <m/>
  </r>
  <r>
    <x v="18"/>
    <x v="1"/>
    <s v="WATERS"/>
    <x v="38"/>
    <x v="1"/>
    <m/>
    <x v="16"/>
    <x v="0"/>
    <m/>
    <m/>
    <m/>
  </r>
  <r>
    <x v="18"/>
    <x v="1"/>
    <s v="WATERS"/>
    <x v="38"/>
    <x v="2"/>
    <m/>
    <x v="16"/>
    <x v="0"/>
    <m/>
    <m/>
    <m/>
  </r>
  <r>
    <x v="18"/>
    <x v="1"/>
    <s v="WATERS"/>
    <x v="38"/>
    <x v="3"/>
    <m/>
    <x v="16"/>
    <x v="0"/>
    <m/>
    <m/>
    <m/>
  </r>
  <r>
    <x v="19"/>
    <x v="1"/>
    <s v="DELTA SECURITE"/>
    <x v="39"/>
    <x v="0"/>
    <m/>
    <x v="43"/>
    <x v="0"/>
    <m/>
    <m/>
    <n v="102300"/>
  </r>
  <r>
    <x v="19"/>
    <x v="1"/>
    <s v="DELTA SECURITE"/>
    <x v="39"/>
    <x v="3"/>
    <m/>
    <x v="36"/>
    <x v="0"/>
    <m/>
    <m/>
    <n v="33964.550000000003"/>
  </r>
  <r>
    <x v="19"/>
    <x v="1"/>
    <s v="DELTA SECURITE"/>
    <x v="39"/>
    <x v="3"/>
    <m/>
    <x v="39"/>
    <x v="0"/>
    <m/>
    <m/>
    <m/>
  </r>
  <r>
    <x v="19"/>
    <x v="1"/>
    <s v="DELTA SECURITE"/>
    <x v="39"/>
    <x v="3"/>
    <m/>
    <x v="0"/>
    <x v="0"/>
    <m/>
    <m/>
    <m/>
  </r>
  <r>
    <x v="20"/>
    <x v="1"/>
    <s v="PRIME TECHNOLOGIES"/>
    <x v="40"/>
    <x v="0"/>
    <m/>
    <x v="44"/>
    <x v="0"/>
    <m/>
    <m/>
    <n v="52274.07"/>
  </r>
  <r>
    <x v="20"/>
    <x v="1"/>
    <s v="PRIME TECHNOLOGIES"/>
    <x v="40"/>
    <x v="3"/>
    <m/>
    <x v="45"/>
    <x v="0"/>
    <m/>
    <m/>
    <n v="39308"/>
  </r>
  <r>
    <x v="12"/>
    <x v="1"/>
    <s v="BAW"/>
    <x v="41"/>
    <x v="0"/>
    <m/>
    <x v="44"/>
    <x v="0"/>
    <m/>
    <m/>
    <n v="254035"/>
  </r>
  <r>
    <x v="12"/>
    <x v="1"/>
    <s v="BAW"/>
    <x v="41"/>
    <x v="3"/>
    <m/>
    <x v="46"/>
    <x v="0"/>
    <m/>
    <m/>
    <n v="254035"/>
  </r>
  <r>
    <x v="2"/>
    <x v="0"/>
    <m/>
    <x v="42"/>
    <x v="0"/>
    <m/>
    <x v="24"/>
    <x v="0"/>
    <n v="47"/>
    <n v="460"/>
    <n v="21620"/>
  </r>
  <r>
    <x v="2"/>
    <x v="0"/>
    <m/>
    <x v="42"/>
    <x v="1"/>
    <m/>
    <x v="3"/>
    <x v="0"/>
    <n v="4"/>
    <n v="460"/>
    <n v="1840"/>
  </r>
  <r>
    <x v="2"/>
    <x v="0"/>
    <m/>
    <x v="42"/>
    <x v="2"/>
    <m/>
    <x v="3"/>
    <x v="0"/>
    <n v="4"/>
    <n v="460"/>
    <n v="1840"/>
  </r>
  <r>
    <x v="2"/>
    <x v="0"/>
    <m/>
    <x v="42"/>
    <x v="3"/>
    <m/>
    <x v="3"/>
    <x v="0"/>
    <n v="4"/>
    <n v="460"/>
    <n v="1840"/>
  </r>
  <r>
    <x v="2"/>
    <x v="0"/>
    <m/>
    <x v="42"/>
    <x v="1"/>
    <m/>
    <x v="4"/>
    <x v="0"/>
    <n v="17"/>
    <n v="460"/>
    <n v="7820"/>
  </r>
  <r>
    <x v="2"/>
    <x v="0"/>
    <m/>
    <x v="42"/>
    <x v="2"/>
    <m/>
    <x v="4"/>
    <x v="0"/>
    <n v="17"/>
    <n v="460"/>
    <n v="7820"/>
  </r>
  <r>
    <x v="2"/>
    <x v="0"/>
    <m/>
    <x v="42"/>
    <x v="3"/>
    <m/>
    <x v="5"/>
    <x v="0"/>
    <n v="17"/>
    <n v="460"/>
    <n v="7820"/>
  </r>
  <r>
    <x v="2"/>
    <x v="0"/>
    <m/>
    <x v="42"/>
    <x v="1"/>
    <m/>
    <x v="6"/>
    <x v="0"/>
    <m/>
    <n v="460"/>
    <n v="0"/>
  </r>
  <r>
    <x v="2"/>
    <x v="0"/>
    <m/>
    <x v="42"/>
    <x v="2"/>
    <m/>
    <x v="7"/>
    <x v="0"/>
    <m/>
    <n v="460"/>
    <n v="0"/>
  </r>
  <r>
    <x v="2"/>
    <x v="0"/>
    <m/>
    <x v="42"/>
    <x v="3"/>
    <m/>
    <x v="7"/>
    <x v="0"/>
    <m/>
    <n v="460"/>
    <n v="0"/>
  </r>
  <r>
    <x v="8"/>
    <x v="0"/>
    <m/>
    <x v="43"/>
    <x v="0"/>
    <m/>
    <x v="1"/>
    <x v="0"/>
    <n v="171"/>
    <n v="600"/>
    <n v="102600"/>
  </r>
  <r>
    <x v="8"/>
    <x v="0"/>
    <m/>
    <x v="43"/>
    <x v="1"/>
    <m/>
    <x v="1"/>
    <x v="0"/>
    <n v="21"/>
    <n v="600"/>
    <n v="12600"/>
  </r>
  <r>
    <x v="8"/>
    <x v="0"/>
    <m/>
    <x v="43"/>
    <x v="2"/>
    <m/>
    <x v="3"/>
    <x v="0"/>
    <n v="21"/>
    <n v="600"/>
    <n v="12600"/>
  </r>
  <r>
    <x v="8"/>
    <x v="0"/>
    <m/>
    <x v="43"/>
    <x v="3"/>
    <m/>
    <x v="3"/>
    <x v="0"/>
    <n v="21"/>
    <n v="600"/>
    <n v="12600"/>
  </r>
  <r>
    <x v="8"/>
    <x v="0"/>
    <m/>
    <x v="43"/>
    <x v="1"/>
    <m/>
    <x v="4"/>
    <x v="0"/>
    <m/>
    <n v="600"/>
    <n v="0"/>
  </r>
  <r>
    <x v="8"/>
    <x v="0"/>
    <m/>
    <x v="43"/>
    <x v="2"/>
    <m/>
    <x v="5"/>
    <x v="0"/>
    <m/>
    <n v="600"/>
    <n v="0"/>
  </r>
  <r>
    <x v="8"/>
    <x v="0"/>
    <m/>
    <x v="43"/>
    <x v="3"/>
    <m/>
    <x v="5"/>
    <x v="0"/>
    <m/>
    <n v="600"/>
    <n v="0"/>
  </r>
  <r>
    <x v="8"/>
    <x v="0"/>
    <m/>
    <x v="43"/>
    <x v="1"/>
    <m/>
    <x v="6"/>
    <x v="0"/>
    <m/>
    <n v="600"/>
    <n v="0"/>
  </r>
  <r>
    <x v="8"/>
    <x v="0"/>
    <m/>
    <x v="43"/>
    <x v="2"/>
    <m/>
    <x v="7"/>
    <x v="0"/>
    <m/>
    <n v="600"/>
    <n v="0"/>
  </r>
  <r>
    <x v="8"/>
    <x v="0"/>
    <m/>
    <x v="43"/>
    <x v="3"/>
    <m/>
    <x v="7"/>
    <x v="0"/>
    <m/>
    <n v="600"/>
    <n v="0"/>
  </r>
  <r>
    <x v="8"/>
    <x v="0"/>
    <m/>
    <x v="43"/>
    <x v="0"/>
    <m/>
    <x v="1"/>
    <x v="0"/>
    <n v="166"/>
    <n v="530"/>
    <n v="87980"/>
  </r>
  <r>
    <x v="8"/>
    <x v="0"/>
    <m/>
    <x v="43"/>
    <x v="1"/>
    <m/>
    <x v="1"/>
    <x v="0"/>
    <n v="21"/>
    <n v="530"/>
    <n v="11130"/>
  </r>
  <r>
    <x v="8"/>
    <x v="0"/>
    <m/>
    <x v="43"/>
    <x v="2"/>
    <m/>
    <x v="3"/>
    <x v="0"/>
    <n v="21"/>
    <n v="530"/>
    <n v="11130"/>
  </r>
  <r>
    <x v="8"/>
    <x v="0"/>
    <m/>
    <x v="43"/>
    <x v="3"/>
    <m/>
    <x v="3"/>
    <x v="0"/>
    <n v="21"/>
    <n v="530"/>
    <n v="11130"/>
  </r>
  <r>
    <x v="8"/>
    <x v="0"/>
    <m/>
    <x v="43"/>
    <x v="1"/>
    <m/>
    <x v="4"/>
    <x v="0"/>
    <n v="20"/>
    <n v="530"/>
    <n v="10600"/>
  </r>
  <r>
    <x v="8"/>
    <x v="0"/>
    <m/>
    <x v="43"/>
    <x v="2"/>
    <m/>
    <x v="5"/>
    <x v="0"/>
    <n v="20"/>
    <n v="530"/>
    <n v="10600"/>
  </r>
  <r>
    <x v="8"/>
    <x v="0"/>
    <m/>
    <x v="43"/>
    <x v="3"/>
    <m/>
    <x v="5"/>
    <x v="0"/>
    <n v="20"/>
    <n v="530"/>
    <n v="10600"/>
  </r>
  <r>
    <x v="8"/>
    <x v="0"/>
    <m/>
    <x v="43"/>
    <x v="1"/>
    <m/>
    <x v="6"/>
    <x v="0"/>
    <m/>
    <n v="530"/>
    <n v="0"/>
  </r>
  <r>
    <x v="8"/>
    <x v="0"/>
    <m/>
    <x v="43"/>
    <x v="2"/>
    <m/>
    <x v="7"/>
    <x v="0"/>
    <m/>
    <n v="530"/>
    <n v="0"/>
  </r>
  <r>
    <x v="8"/>
    <x v="0"/>
    <m/>
    <x v="43"/>
    <x v="3"/>
    <m/>
    <x v="7"/>
    <x v="0"/>
    <m/>
    <n v="530"/>
    <n v="0"/>
  </r>
  <r>
    <x v="1"/>
    <x v="0"/>
    <m/>
    <x v="44"/>
    <x v="0"/>
    <m/>
    <x v="5"/>
    <x v="0"/>
    <n v="24"/>
    <n v="480"/>
    <n v="11520"/>
  </r>
  <r>
    <x v="1"/>
    <x v="0"/>
    <m/>
    <x v="44"/>
    <x v="3"/>
    <m/>
    <x v="5"/>
    <x v="0"/>
    <m/>
    <n v="480"/>
    <n v="0"/>
  </r>
  <r>
    <x v="1"/>
    <x v="0"/>
    <m/>
    <x v="44"/>
    <x v="1"/>
    <m/>
    <x v="6"/>
    <x v="0"/>
    <m/>
    <n v="480"/>
    <n v="0"/>
  </r>
  <r>
    <x v="1"/>
    <x v="0"/>
    <m/>
    <x v="44"/>
    <x v="2"/>
    <m/>
    <x v="7"/>
    <x v="0"/>
    <m/>
    <n v="480"/>
    <n v="0"/>
  </r>
  <r>
    <x v="1"/>
    <x v="0"/>
    <m/>
    <x v="44"/>
    <x v="3"/>
    <m/>
    <x v="7"/>
    <x v="0"/>
    <m/>
    <n v="480"/>
    <n v="0"/>
  </r>
  <r>
    <x v="21"/>
    <x v="2"/>
    <s v="ALPHA PROCESS"/>
    <x v="45"/>
    <x v="0"/>
    <m/>
    <x v="1"/>
    <x v="1"/>
    <n v="60"/>
    <n v="545"/>
    <n v="32700"/>
  </r>
  <r>
    <x v="21"/>
    <x v="2"/>
    <s v="ALPHA PROCESS"/>
    <x v="45"/>
    <x v="1"/>
    <m/>
    <x v="1"/>
    <x v="1"/>
    <n v="21"/>
    <n v="545"/>
    <n v="11445"/>
  </r>
  <r>
    <x v="21"/>
    <x v="2"/>
    <s v="ALPHA PROCESS"/>
    <x v="45"/>
    <x v="2"/>
    <m/>
    <x v="3"/>
    <x v="1"/>
    <n v="21"/>
    <n v="545"/>
    <n v="11445"/>
  </r>
  <r>
    <x v="21"/>
    <x v="2"/>
    <s v="ALPHA PROCESS"/>
    <x v="45"/>
    <x v="3"/>
    <m/>
    <x v="3"/>
    <x v="1"/>
    <n v="21"/>
    <n v="545"/>
    <n v="11445"/>
  </r>
  <r>
    <x v="21"/>
    <x v="2"/>
    <s v="ALPHA PROCESS"/>
    <x v="45"/>
    <x v="1"/>
    <m/>
    <x v="4"/>
    <x v="1"/>
    <n v="20"/>
    <n v="545"/>
    <n v="10900"/>
  </r>
  <r>
    <x v="21"/>
    <x v="2"/>
    <s v="ALPHA PROCESS"/>
    <x v="45"/>
    <x v="2"/>
    <m/>
    <x v="5"/>
    <x v="1"/>
    <n v="20"/>
    <n v="545"/>
    <n v="10900"/>
  </r>
  <r>
    <x v="21"/>
    <x v="2"/>
    <s v="ALPHA PROCESS"/>
    <x v="45"/>
    <x v="3"/>
    <m/>
    <x v="5"/>
    <x v="1"/>
    <n v="20"/>
    <n v="545"/>
    <n v="10900"/>
  </r>
  <r>
    <x v="21"/>
    <x v="2"/>
    <s v="ALPHA PROCESS"/>
    <x v="45"/>
    <x v="1"/>
    <m/>
    <x v="6"/>
    <x v="1"/>
    <m/>
    <n v="545"/>
    <n v="0"/>
  </r>
  <r>
    <x v="21"/>
    <x v="2"/>
    <s v="ALPHA PROCESS"/>
    <x v="45"/>
    <x v="2"/>
    <m/>
    <x v="7"/>
    <x v="1"/>
    <m/>
    <n v="545"/>
    <n v="0"/>
  </r>
  <r>
    <x v="21"/>
    <x v="2"/>
    <s v="ALPHA PROCESS"/>
    <x v="45"/>
    <x v="3"/>
    <m/>
    <x v="7"/>
    <x v="1"/>
    <m/>
    <n v="545"/>
    <n v="0"/>
  </r>
  <r>
    <x v="22"/>
    <x v="2"/>
    <m/>
    <x v="25"/>
    <x v="5"/>
    <m/>
    <x v="16"/>
    <x v="0"/>
    <m/>
    <m/>
    <n v="0"/>
  </r>
  <r>
    <x v="21"/>
    <x v="2"/>
    <s v="ALPHA PROCESS"/>
    <x v="46"/>
    <x v="0"/>
    <m/>
    <x v="1"/>
    <x v="2"/>
    <n v="60"/>
    <n v="520"/>
    <n v="31200"/>
  </r>
  <r>
    <x v="21"/>
    <x v="2"/>
    <s v="ALPHA PROCESS"/>
    <x v="46"/>
    <x v="3"/>
    <m/>
    <x v="3"/>
    <x v="2"/>
    <n v="21"/>
    <n v="520"/>
    <n v="10920"/>
  </r>
  <r>
    <x v="21"/>
    <x v="2"/>
    <s v="ALPHA PROCESS"/>
    <x v="46"/>
    <x v="1"/>
    <m/>
    <x v="3"/>
    <x v="2"/>
    <n v="20"/>
    <n v="520"/>
    <n v="10400"/>
  </r>
  <r>
    <x v="21"/>
    <x v="2"/>
    <s v="ALPHA PROCESS"/>
    <x v="46"/>
    <x v="2"/>
    <m/>
    <x v="4"/>
    <x v="2"/>
    <n v="20"/>
    <n v="520"/>
    <n v="10400"/>
  </r>
  <r>
    <x v="21"/>
    <x v="2"/>
    <s v="ALPHA PROCESS"/>
    <x v="46"/>
    <x v="3"/>
    <m/>
    <x v="5"/>
    <x v="2"/>
    <n v="20"/>
    <n v="520"/>
    <n v="10400"/>
  </r>
  <r>
    <x v="21"/>
    <x v="2"/>
    <s v="ALPHA PROCESS"/>
    <x v="46"/>
    <x v="1"/>
    <m/>
    <x v="6"/>
    <x v="2"/>
    <m/>
    <n v="520"/>
    <n v="0"/>
  </r>
  <r>
    <x v="21"/>
    <x v="2"/>
    <s v="ALPHA PROCESS"/>
    <x v="46"/>
    <x v="2"/>
    <m/>
    <x v="7"/>
    <x v="2"/>
    <m/>
    <n v="520"/>
    <n v="0"/>
  </r>
  <r>
    <x v="21"/>
    <x v="2"/>
    <s v="ALPHA PROCESS"/>
    <x v="46"/>
    <x v="3"/>
    <m/>
    <x v="7"/>
    <x v="2"/>
    <m/>
    <n v="520"/>
    <n v="0"/>
  </r>
  <r>
    <x v="0"/>
    <x v="0"/>
    <m/>
    <x v="47"/>
    <x v="0"/>
    <m/>
    <x v="5"/>
    <x v="0"/>
    <n v="15"/>
    <n v="740"/>
    <n v="11100"/>
  </r>
  <r>
    <x v="0"/>
    <x v="0"/>
    <m/>
    <x v="47"/>
    <x v="3"/>
    <m/>
    <x v="6"/>
    <x v="0"/>
    <m/>
    <n v="740"/>
    <n v="0"/>
  </r>
  <r>
    <x v="0"/>
    <x v="0"/>
    <m/>
    <x v="47"/>
    <x v="1"/>
    <m/>
    <x v="7"/>
    <x v="0"/>
    <m/>
    <n v="740"/>
    <n v="0"/>
  </r>
  <r>
    <x v="0"/>
    <x v="0"/>
    <m/>
    <x v="47"/>
    <x v="2"/>
    <m/>
    <x v="16"/>
    <x v="0"/>
    <m/>
    <n v="740"/>
    <n v="0"/>
  </r>
  <r>
    <x v="0"/>
    <x v="0"/>
    <m/>
    <x v="47"/>
    <x v="3"/>
    <m/>
    <x v="16"/>
    <x v="0"/>
    <m/>
    <n v="740"/>
    <n v="0"/>
  </r>
  <r>
    <x v="2"/>
    <x v="0"/>
    <m/>
    <x v="48"/>
    <x v="0"/>
    <m/>
    <x v="47"/>
    <x v="0"/>
    <n v="40"/>
    <n v="440"/>
    <n v="17600"/>
  </r>
  <r>
    <x v="2"/>
    <x v="0"/>
    <m/>
    <x v="48"/>
    <x v="3"/>
    <m/>
    <x v="48"/>
    <x v="0"/>
    <n v="3"/>
    <n v="440"/>
    <n v="1320"/>
  </r>
  <r>
    <x v="2"/>
    <x v="0"/>
    <m/>
    <x v="48"/>
    <x v="3"/>
    <m/>
    <x v="49"/>
    <x v="0"/>
    <n v="21"/>
    <n v="440"/>
    <n v="9240"/>
  </r>
  <r>
    <x v="2"/>
    <x v="0"/>
    <m/>
    <x v="48"/>
    <x v="3"/>
    <m/>
    <x v="50"/>
    <x v="0"/>
    <n v="13"/>
    <n v="440"/>
    <n v="5720"/>
  </r>
  <r>
    <x v="2"/>
    <x v="0"/>
    <m/>
    <x v="49"/>
    <x v="0"/>
    <m/>
    <x v="49"/>
    <x v="0"/>
    <n v="49"/>
    <n v="440"/>
    <n v="21560"/>
  </r>
  <r>
    <x v="2"/>
    <x v="0"/>
    <m/>
    <x v="49"/>
    <x v="3"/>
    <m/>
    <x v="50"/>
    <x v="0"/>
    <n v="6"/>
    <n v="440"/>
    <n v="2640"/>
  </r>
  <r>
    <x v="2"/>
    <x v="0"/>
    <m/>
    <x v="49"/>
    <x v="3"/>
    <m/>
    <x v="21"/>
    <x v="0"/>
    <n v="21.5"/>
    <n v="440"/>
    <n v="9460"/>
  </r>
  <r>
    <x v="2"/>
    <x v="0"/>
    <m/>
    <x v="49"/>
    <x v="3"/>
    <m/>
    <x v="36"/>
    <x v="0"/>
    <n v="20"/>
    <n v="440"/>
    <n v="8800"/>
  </r>
  <r>
    <x v="2"/>
    <x v="0"/>
    <m/>
    <x v="49"/>
    <x v="3"/>
    <m/>
    <x v="37"/>
    <x v="0"/>
    <n v="1.5"/>
    <n v="440"/>
    <n v="660"/>
  </r>
  <r>
    <x v="2"/>
    <x v="0"/>
    <m/>
    <x v="50"/>
    <x v="0"/>
    <m/>
    <x v="36"/>
    <x v="0"/>
    <n v="40"/>
    <n v="440"/>
    <n v="17600"/>
  </r>
  <r>
    <x v="2"/>
    <x v="0"/>
    <m/>
    <x v="50"/>
    <x v="3"/>
    <m/>
    <x v="37"/>
    <x v="0"/>
    <n v="20.5"/>
    <n v="440"/>
    <n v="9020"/>
  </r>
  <r>
    <x v="2"/>
    <x v="0"/>
    <m/>
    <x v="50"/>
    <x v="3"/>
    <m/>
    <x v="38"/>
    <x v="0"/>
    <n v="19.5"/>
    <n v="440"/>
    <n v="8580"/>
  </r>
  <r>
    <x v="0"/>
    <x v="0"/>
    <m/>
    <x v="51"/>
    <x v="0"/>
    <m/>
    <x v="38"/>
    <x v="0"/>
    <n v="40"/>
    <n v="479"/>
    <n v="19160"/>
  </r>
  <r>
    <x v="0"/>
    <x v="0"/>
    <m/>
    <x v="51"/>
    <x v="3"/>
    <m/>
    <x v="38"/>
    <x v="0"/>
    <n v="13"/>
    <n v="479"/>
    <n v="6227"/>
  </r>
  <r>
    <x v="0"/>
    <x v="0"/>
    <m/>
    <x v="51"/>
    <x v="3"/>
    <m/>
    <x v="39"/>
    <x v="0"/>
    <n v="12"/>
    <n v="479"/>
    <n v="5748"/>
  </r>
  <r>
    <x v="0"/>
    <x v="0"/>
    <m/>
    <x v="51"/>
    <x v="3"/>
    <m/>
    <x v="35"/>
    <x v="0"/>
    <n v="15"/>
    <n v="479"/>
    <n v="7185"/>
  </r>
  <r>
    <x v="0"/>
    <x v="0"/>
    <m/>
    <x v="51"/>
    <x v="3"/>
    <m/>
    <x v="51"/>
    <x v="0"/>
    <n v="13"/>
    <n v="479"/>
    <n v="6227"/>
  </r>
  <r>
    <x v="0"/>
    <x v="0"/>
    <m/>
    <x v="52"/>
    <x v="0"/>
    <m/>
    <x v="52"/>
    <x v="0"/>
    <n v="15"/>
    <n v="479"/>
    <n v="7185"/>
  </r>
  <r>
    <x v="0"/>
    <x v="0"/>
    <m/>
    <x v="52"/>
    <x v="3"/>
    <m/>
    <x v="51"/>
    <x v="0"/>
    <n v="8"/>
    <n v="479"/>
    <n v="3832"/>
  </r>
  <r>
    <x v="22"/>
    <x v="2"/>
    <m/>
    <x v="25"/>
    <x v="5"/>
    <m/>
    <x v="16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38DDF1-CC1C-4926-83B6-8095EF7EDA64}" name="Tableau croisé dynamique4" cacheId="16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compact="0" compactData="0" multipleFieldFilters="0">
  <location ref="A3:G84" firstHeaderRow="1" firstDataRow="3" firstDataCol="5"/>
  <pivotFields count="12">
    <pivotField axis="axisRow" compact="0" outline="0" showAll="0" defaultSubtotal="0">
      <items count="27">
        <item x="12"/>
        <item x="14"/>
        <item x="15"/>
        <item x="22"/>
        <item x="16"/>
        <item x="17"/>
        <item x="18"/>
        <item x="19"/>
        <item x="20"/>
        <item m="1" x="23"/>
        <item x="21"/>
        <item m="1" x="25"/>
        <item m="1" x="24"/>
        <item x="13"/>
        <item x="0"/>
        <item x="1"/>
        <item x="2"/>
        <item x="3"/>
        <item x="4"/>
        <item x="5"/>
        <item x="6"/>
        <item x="7"/>
        <item x="8"/>
        <item x="9"/>
        <item x="10"/>
        <item m="1" x="26"/>
        <item x="11"/>
      </items>
    </pivotField>
    <pivotField axis="axisRow" compact="0" outline="0" showAll="0" defaultSubtotal="0">
      <items count="3">
        <item h="1" x="1"/>
        <item x="0"/>
        <item h="1" x="2"/>
      </items>
    </pivotField>
    <pivotField compact="0" outline="0" subtotalTop="0" showAll="0" defaultSubtotal="0"/>
    <pivotField axis="axisRow" compact="0" outline="0" showAll="0" defaultSubtotal="0">
      <items count="53">
        <item x="3"/>
        <item x="2"/>
        <item x="0"/>
        <item x="1"/>
        <item x="6"/>
        <item x="5"/>
        <item x="7"/>
        <item x="4"/>
        <item x="25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</items>
    </pivotField>
    <pivotField axis="axisRow" compact="0" outline="0" multipleItemSelectionAllowed="1" showAll="0" defaultSubtotal="0">
      <items count="7">
        <item h="1" x="0"/>
        <item x="1"/>
        <item h="1" x="3"/>
        <item h="1" m="1" x="6"/>
        <item h="1" x="5"/>
        <item h="1" x="4"/>
        <item x="2"/>
      </items>
    </pivotField>
    <pivotField compact="0" outline="0" subtotalTop="0" showAll="0" defaultSubtotal="0"/>
    <pivotField axis="axisCol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43">
        <item m="1" x="20"/>
        <item m="1" x="40"/>
        <item m="1" x="8"/>
        <item m="1" x="4"/>
        <item m="1" x="7"/>
        <item m="1" x="31"/>
        <item m="1" x="35"/>
        <item m="1" x="36"/>
        <item m="1" x="26"/>
        <item m="1" x="6"/>
        <item m="1" x="16"/>
        <item m="1" x="33"/>
        <item m="1" x="21"/>
        <item m="1" x="37"/>
        <item m="1" x="28"/>
        <item m="1" x="25"/>
        <item m="1" x="19"/>
        <item m="1" x="22"/>
        <item m="1" x="17"/>
        <item m="1" x="30"/>
        <item m="1" x="24"/>
        <item m="1" x="14"/>
        <item m="1" x="15"/>
        <item m="1" x="12"/>
        <item m="1" x="27"/>
        <item m="1" x="23"/>
        <item m="1" x="10"/>
        <item m="1" x="39"/>
        <item m="1" x="3"/>
        <item x="0"/>
        <item m="1" x="18"/>
        <item m="1" x="41"/>
        <item m="1" x="34"/>
        <item m="1" x="38"/>
        <item m="1" x="11"/>
        <item m="1" x="42"/>
        <item m="1" x="5"/>
        <item m="1" x="13"/>
        <item m="1" x="29"/>
        <item m="1" x="9"/>
        <item x="1"/>
        <item x="2"/>
        <item m="1" x="32"/>
      </items>
    </pivotField>
    <pivotField compact="0" outline="0" showAll="0" defaultSubtotal="0"/>
    <pivotField compact="0" outline="0" showAll="0" defaultSubtotal="0"/>
    <pivotField dataField="1" compact="0" numFmtId="44" outline="0" showAll="0" defaultSubtotal="0"/>
    <pivotField axis="axisCol" compact="0" outline="0" showAll="0" defaultSubtotal="0">
      <items count="4">
        <item x="1"/>
        <item x="2"/>
        <item x="3"/>
        <item x="0"/>
      </items>
    </pivotField>
  </pivotFields>
  <rowFields count="5">
    <field x="0"/>
    <field x="7"/>
    <field x="3"/>
    <field x="4"/>
    <field x="1"/>
  </rowFields>
  <rowItems count="79">
    <i>
      <x v="14"/>
      <x v="29"/>
      <x/>
      <x v="1"/>
      <x v="1"/>
    </i>
    <i r="3">
      <x v="6"/>
      <x v="1"/>
    </i>
    <i r="2">
      <x v="1"/>
      <x v="1"/>
      <x v="1"/>
    </i>
    <i r="3">
      <x v="6"/>
      <x v="1"/>
    </i>
    <i r="2">
      <x v="2"/>
      <x v="1"/>
      <x v="1"/>
    </i>
    <i r="3">
      <x v="6"/>
      <x v="1"/>
    </i>
    <i r="2">
      <x v="3"/>
      <x v="1"/>
      <x v="1"/>
    </i>
    <i r="3">
      <x v="6"/>
      <x v="1"/>
    </i>
    <i r="2">
      <x v="7"/>
      <x v="1"/>
      <x v="1"/>
    </i>
    <i r="3">
      <x v="6"/>
      <x v="1"/>
    </i>
    <i>
      <x v="15"/>
      <x v="29"/>
      <x v="4"/>
      <x v="1"/>
      <x v="1"/>
    </i>
    <i r="3">
      <x v="6"/>
      <x v="1"/>
    </i>
    <i r="2">
      <x v="5"/>
      <x v="1"/>
      <x v="1"/>
    </i>
    <i r="3">
      <x v="6"/>
      <x v="1"/>
    </i>
    <i>
      <x v="16"/>
      <x v="29"/>
      <x v="6"/>
      <x v="1"/>
      <x v="1"/>
    </i>
    <i r="3">
      <x v="6"/>
      <x v="1"/>
    </i>
    <i r="2">
      <x v="9"/>
      <x v="1"/>
      <x v="1"/>
    </i>
    <i r="3">
      <x v="6"/>
      <x v="1"/>
    </i>
    <i r="2">
      <x v="10"/>
      <x v="1"/>
      <x v="1"/>
    </i>
    <i r="3">
      <x v="6"/>
      <x v="1"/>
    </i>
    <i r="2">
      <x v="11"/>
      <x v="1"/>
      <x v="1"/>
    </i>
    <i r="3">
      <x v="6"/>
      <x v="1"/>
    </i>
    <i r="2">
      <x v="12"/>
      <x v="1"/>
      <x v="1"/>
    </i>
    <i r="3">
      <x v="6"/>
      <x v="1"/>
    </i>
    <i r="2">
      <x v="13"/>
      <x v="1"/>
      <x v="1"/>
    </i>
    <i r="3">
      <x v="6"/>
      <x v="1"/>
    </i>
    <i r="2">
      <x v="14"/>
      <x v="1"/>
      <x v="1"/>
    </i>
    <i r="3">
      <x v="6"/>
      <x v="1"/>
    </i>
    <i r="2">
      <x v="15"/>
      <x v="1"/>
      <x v="1"/>
    </i>
    <i r="3">
      <x v="6"/>
      <x v="1"/>
    </i>
    <i r="2">
      <x v="16"/>
      <x v="1"/>
      <x v="1"/>
    </i>
    <i r="3">
      <x v="6"/>
      <x v="1"/>
    </i>
    <i r="2">
      <x v="17"/>
      <x v="1"/>
      <x v="1"/>
    </i>
    <i r="3">
      <x v="6"/>
      <x v="1"/>
    </i>
    <i r="2">
      <x v="42"/>
      <x v="1"/>
      <x v="1"/>
    </i>
    <i r="3">
      <x v="6"/>
      <x v="1"/>
    </i>
    <i>
      <x v="17"/>
      <x v="29"/>
      <x v="3"/>
      <x v="1"/>
      <x v="1"/>
    </i>
    <i r="3">
      <x v="6"/>
      <x v="1"/>
    </i>
    <i r="2">
      <x v="7"/>
      <x v="1"/>
      <x v="1"/>
    </i>
    <i r="3">
      <x v="6"/>
      <x v="1"/>
    </i>
    <i r="2">
      <x v="18"/>
      <x v="1"/>
      <x v="1"/>
    </i>
    <i r="3">
      <x v="6"/>
      <x v="1"/>
    </i>
    <i r="2">
      <x v="19"/>
      <x v="1"/>
      <x v="1"/>
    </i>
    <i r="3">
      <x v="6"/>
      <x v="1"/>
    </i>
    <i>
      <x v="18"/>
      <x v="29"/>
      <x v="6"/>
      <x v="1"/>
      <x v="1"/>
    </i>
    <i r="3">
      <x v="6"/>
      <x v="1"/>
    </i>
    <i r="2">
      <x v="17"/>
      <x v="1"/>
      <x v="1"/>
    </i>
    <i r="3">
      <x v="6"/>
      <x v="1"/>
    </i>
    <i r="2">
      <x v="20"/>
      <x v="1"/>
      <x v="1"/>
    </i>
    <i r="3">
      <x v="6"/>
      <x v="1"/>
    </i>
    <i>
      <x v="19"/>
      <x v="29"/>
      <x v="6"/>
      <x v="1"/>
      <x v="1"/>
    </i>
    <i r="3">
      <x v="6"/>
      <x v="1"/>
    </i>
    <i r="2">
      <x v="17"/>
      <x v="1"/>
      <x v="1"/>
    </i>
    <i r="3">
      <x v="6"/>
      <x v="1"/>
    </i>
    <i r="2">
      <x v="20"/>
      <x v="1"/>
      <x v="1"/>
    </i>
    <i r="3">
      <x v="6"/>
      <x v="1"/>
    </i>
    <i>
      <x v="20"/>
      <x v="29"/>
      <x v="3"/>
      <x v="1"/>
      <x v="1"/>
    </i>
    <i r="3">
      <x v="6"/>
      <x v="1"/>
    </i>
    <i r="2">
      <x v="21"/>
      <x v="1"/>
      <x v="1"/>
    </i>
    <i r="3">
      <x v="6"/>
      <x v="1"/>
    </i>
    <i>
      <x v="21"/>
      <x v="29"/>
      <x v="22"/>
      <x v="1"/>
      <x v="1"/>
    </i>
    <i r="3">
      <x v="6"/>
      <x v="1"/>
    </i>
    <i>
      <x v="22"/>
      <x v="29"/>
      <x v="3"/>
      <x v="1"/>
      <x v="1"/>
    </i>
    <i r="3">
      <x v="6"/>
      <x v="1"/>
    </i>
    <i r="2">
      <x v="7"/>
      <x v="1"/>
      <x v="1"/>
    </i>
    <i r="3">
      <x v="6"/>
      <x v="1"/>
    </i>
    <i r="2">
      <x v="23"/>
      <x v="1"/>
      <x v="1"/>
    </i>
    <i r="3">
      <x v="6"/>
      <x v="1"/>
    </i>
    <i r="2">
      <x v="43"/>
      <x v="1"/>
      <x v="1"/>
    </i>
    <i r="3">
      <x v="6"/>
      <x v="1"/>
    </i>
    <i>
      <x v="23"/>
      <x v="29"/>
      <x v="7"/>
      <x v="1"/>
      <x v="1"/>
    </i>
    <i r="3">
      <x v="6"/>
      <x v="1"/>
    </i>
    <i>
      <x v="24"/>
      <x v="29"/>
      <x v="7"/>
      <x v="1"/>
      <x v="1"/>
    </i>
    <i r="3">
      <x v="6"/>
      <x v="1"/>
    </i>
    <i>
      <x v="26"/>
      <x v="29"/>
      <x v="7"/>
      <x v="1"/>
      <x v="1"/>
    </i>
    <i r="3">
      <x v="6"/>
      <x v="1"/>
    </i>
    <i r="2">
      <x v="25"/>
      <x v="1"/>
      <x v="1"/>
    </i>
    <i r="3">
      <x v="6"/>
      <x v="1"/>
    </i>
    <i t="grand">
      <x/>
    </i>
  </rowItems>
  <colFields count="2">
    <field x="11"/>
    <field x="6"/>
  </colFields>
  <colItems count="2">
    <i>
      <x v="1"/>
      <x v="1"/>
    </i>
    <i t="grand">
      <x/>
    </i>
  </colItems>
  <dataFields count="1">
    <dataField name="Somme de HT" fld="10" baseField="2" baseItem="7" numFmtId="164"/>
  </dataFields>
  <pivotTableStyleInfo name="PivotStyleLight16" showRowHeaders="1" showColHeaders="1" showRowStripes="0" showColStripes="0" showLastColumn="1"/>
  <filters count="1">
    <filter fld="6" type="dateBetween" evalOrder="-1" id="38" name="Date">
      <autoFilter ref="A1">
        <filterColumn colId="0">
          <customFilters and="1">
            <customFilter operator="greaterThanOrEqual" val="44562"/>
            <customFilter operator="lessThanOrEqual" val="445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M" xr10:uid="{6F912C76-CBFF-4EB2-9674-369820DC0714}" sourceName="PM">
  <pivotTables>
    <pivotTable tabId="21" name="Tableau croisé dynamique4"/>
  </pivotTables>
  <data>
    <tabular pivotCacheId="1866968238">
      <items count="3">
        <i x="1"/>
        <i x="0" s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M" xr10:uid="{3A1EB3A4-4C51-439C-9F40-9BB65B1ED4BE}" cache="Segment_PM" caption="PM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2B0210-1C5B-48CD-9C35-4642948D8713}" name="TDATA" displayName="TDATA" ref="A1:K585" totalsRowShown="0">
  <autoFilter ref="A1:K585" xr:uid="{719AE200-F808-4C83-B7B0-0CCADD9274BE}">
    <filterColumn colId="1">
      <filters>
        <filter val="P"/>
      </filters>
    </filterColumn>
  </autoFilter>
  <tableColumns count="11">
    <tableColumn id="1" xr3:uid="{464D5437-ED58-4009-B88B-1587B4E97433}" name="Budget" dataDxfId="10"/>
    <tableColumn id="2" xr3:uid="{A5F746EA-AC39-4F47-82DD-84D63328E877}" name="PM" dataDxfId="9"/>
    <tableColumn id="3" xr3:uid="{CE7C8750-E98D-4AC9-8F15-186CF9595830}" name="Société" dataDxfId="8"/>
    <tableColumn id="4" xr3:uid="{9C0B1B3E-9C6E-47CC-BBCC-F1BCCB1D0B80}" name="PO" dataDxfId="7"/>
    <tableColumn id="5" xr3:uid="{0855B1EB-66B0-4E17-B612-925ECEC26C95}" name="Motif" dataDxfId="6"/>
    <tableColumn id="11" xr3:uid="{99805204-53EF-4233-85C4-ED2A743BF492}" name="CDP" dataDxfId="5"/>
    <tableColumn id="6" xr3:uid="{0F904A16-DA3D-4B20-AA52-C323871594BA}" name="Date" dataDxfId="4"/>
    <tableColumn id="7" xr3:uid="{AF080DB0-67E2-452B-9ED9-33DDE81480E2}" name="Presta" dataDxfId="3"/>
    <tableColumn id="8" xr3:uid="{E182546A-C7B5-445D-9F4B-E4D461A1C1E8}" name="Jrs" dataDxfId="2"/>
    <tableColumn id="9" xr3:uid="{B5CBC519-1204-44EB-8F32-2CEF1756F256}" name="TJM" dataDxfId="1" dataCellStyle="Monétaire"/>
    <tableColumn id="10" xr3:uid="{ED2D4EBA-855D-4FDA-82B2-48B1B31710A9}" name="H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ABB37682-676F-4FBF-9447-867E9BF1B36E}" sourceName="Date">
  <pivotTables>
    <pivotTable tabId="21" name="Tableau croisé dynamique4"/>
  </pivotTables>
  <state minimalRefreshVersion="6" lastRefreshVersion="6" pivotCacheId="1866968238" filterType="dateBetween">
    <selection startDate="2022-01-01T00:00:00" endDate="2022-01-31T00:00:00"/>
    <bounds startDate="2021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69DC930-77C2-4082-9AA3-567F37EE5C1B}" cache="ChronologieNative_Date" caption="Date" level="2" selectionLevel="2" scrollPosition="2021-01-01T00:00:00" style="TimeSlicerStyleLight5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AE200-F808-4C83-B7B0-0CCADD9274BE}">
  <sheetPr codeName="Feuil6"/>
  <dimension ref="A1:K585"/>
  <sheetViews>
    <sheetView tabSelected="1" zoomScale="95" zoomScaleNormal="95" workbookViewId="0">
      <pane ySplit="1" topLeftCell="A2" activePane="bottomLeft" state="frozen"/>
      <selection pane="bottomLeft" activeCell="G9" sqref="G9"/>
    </sheetView>
  </sheetViews>
  <sheetFormatPr baseColWidth="10" defaultRowHeight="14.4" x14ac:dyDescent="0.3"/>
  <cols>
    <col min="1" max="1" width="18.33203125" style="3" bestFit="1" customWidth="1"/>
    <col min="2" max="2" width="6.5546875" style="3" customWidth="1"/>
    <col min="3" max="3" width="11.5546875" style="3"/>
    <col min="4" max="4" width="16.44140625" style="3" bestFit="1" customWidth="1"/>
    <col min="5" max="6" width="8.21875" style="3" customWidth="1"/>
    <col min="7" max="7" width="11.5546875" style="3" customWidth="1"/>
    <col min="8" max="8" width="12.33203125" style="3" customWidth="1"/>
    <col min="9" max="9" width="6" style="4" customWidth="1"/>
    <col min="10" max="10" width="10.6640625" style="6" customWidth="1"/>
    <col min="11" max="11" width="13" style="6" customWidth="1"/>
  </cols>
  <sheetData>
    <row r="1" spans="1:11" ht="42.6" customHeight="1" x14ac:dyDescent="0.3">
      <c r="A1" s="3" t="s">
        <v>0</v>
      </c>
      <c r="B1" s="3" t="s">
        <v>80</v>
      </c>
      <c r="C1" s="3" t="s">
        <v>113</v>
      </c>
      <c r="D1" s="3" t="s">
        <v>1</v>
      </c>
      <c r="E1" s="3" t="s">
        <v>66</v>
      </c>
      <c r="F1" s="3" t="s">
        <v>85</v>
      </c>
      <c r="G1" s="3" t="s">
        <v>67</v>
      </c>
      <c r="H1" s="3" t="s">
        <v>72</v>
      </c>
      <c r="I1" s="4" t="s">
        <v>71</v>
      </c>
      <c r="J1" s="5" t="s">
        <v>38</v>
      </c>
      <c r="K1" s="6" t="s">
        <v>73</v>
      </c>
    </row>
    <row r="2" spans="1:11" x14ac:dyDescent="0.3">
      <c r="A2" s="3" t="s">
        <v>102</v>
      </c>
      <c r="B2" s="3" t="s">
        <v>81</v>
      </c>
      <c r="D2" s="3" t="s">
        <v>5</v>
      </c>
      <c r="E2" s="3" t="s">
        <v>68</v>
      </c>
      <c r="G2" s="7">
        <v>44554</v>
      </c>
      <c r="H2" s="7"/>
      <c r="I2" s="4">
        <v>12</v>
      </c>
      <c r="J2" s="6">
        <v>650</v>
      </c>
      <c r="K2" s="6">
        <f t="shared" ref="K2:K11" si="0">I2*J2</f>
        <v>7800</v>
      </c>
    </row>
    <row r="3" spans="1:11" x14ac:dyDescent="0.3">
      <c r="A3" s="3" t="s">
        <v>102</v>
      </c>
      <c r="B3" s="3" t="s">
        <v>81</v>
      </c>
      <c r="D3" s="3" t="s">
        <v>5</v>
      </c>
      <c r="E3" s="3" t="s">
        <v>69</v>
      </c>
      <c r="G3" s="7">
        <v>44562</v>
      </c>
      <c r="H3" s="7"/>
      <c r="J3" s="6">
        <v>650</v>
      </c>
      <c r="K3" s="6">
        <f t="shared" si="0"/>
        <v>0</v>
      </c>
    </row>
    <row r="4" spans="1:11" x14ac:dyDescent="0.3">
      <c r="A4" s="3" t="s">
        <v>102</v>
      </c>
      <c r="B4" s="3" t="s">
        <v>81</v>
      </c>
      <c r="D4" s="3" t="s">
        <v>5</v>
      </c>
      <c r="E4" s="3" t="s">
        <v>92</v>
      </c>
      <c r="G4" s="7">
        <v>44588</v>
      </c>
      <c r="H4" s="7"/>
      <c r="I4" s="4">
        <v>3</v>
      </c>
      <c r="J4" s="6">
        <v>650</v>
      </c>
      <c r="K4" s="6">
        <f t="shared" si="0"/>
        <v>1950</v>
      </c>
    </row>
    <row r="5" spans="1:11" x14ac:dyDescent="0.3">
      <c r="A5" s="3" t="s">
        <v>102</v>
      </c>
      <c r="B5" s="3" t="s">
        <v>81</v>
      </c>
      <c r="D5" s="3" t="s">
        <v>5</v>
      </c>
      <c r="E5" s="3" t="s">
        <v>70</v>
      </c>
      <c r="G5" s="7">
        <v>44592</v>
      </c>
      <c r="H5" s="7"/>
      <c r="I5" s="4">
        <v>3</v>
      </c>
      <c r="J5" s="6">
        <v>650</v>
      </c>
      <c r="K5" s="6">
        <f t="shared" si="0"/>
        <v>1950</v>
      </c>
    </row>
    <row r="6" spans="1:11" x14ac:dyDescent="0.3">
      <c r="A6" s="3" t="s">
        <v>102</v>
      </c>
      <c r="B6" s="3" t="s">
        <v>81</v>
      </c>
      <c r="D6" s="3" t="s">
        <v>5</v>
      </c>
      <c r="E6" s="3" t="s">
        <v>69</v>
      </c>
      <c r="G6" s="7">
        <v>44593</v>
      </c>
      <c r="H6" s="7"/>
      <c r="I6" s="4">
        <v>2</v>
      </c>
      <c r="J6" s="6">
        <v>650</v>
      </c>
      <c r="K6" s="6">
        <f t="shared" si="0"/>
        <v>1300</v>
      </c>
    </row>
    <row r="7" spans="1:11" x14ac:dyDescent="0.3">
      <c r="A7" s="3" t="s">
        <v>102</v>
      </c>
      <c r="B7" s="3" t="s">
        <v>81</v>
      </c>
      <c r="D7" s="3" t="s">
        <v>5</v>
      </c>
      <c r="E7" s="3" t="s">
        <v>92</v>
      </c>
      <c r="G7" s="7">
        <v>44620</v>
      </c>
      <c r="H7" s="7"/>
      <c r="I7" s="4">
        <v>2</v>
      </c>
      <c r="J7" s="6">
        <v>650</v>
      </c>
      <c r="K7" s="6">
        <f t="shared" si="0"/>
        <v>1300</v>
      </c>
    </row>
    <row r="8" spans="1:11" x14ac:dyDescent="0.3">
      <c r="A8" s="3" t="s">
        <v>102</v>
      </c>
      <c r="B8" s="3" t="s">
        <v>81</v>
      </c>
      <c r="D8" s="3" t="s">
        <v>5</v>
      </c>
      <c r="E8" s="3" t="s">
        <v>70</v>
      </c>
      <c r="G8" s="7">
        <v>44620</v>
      </c>
      <c r="H8" s="7"/>
      <c r="I8" s="4">
        <v>2</v>
      </c>
      <c r="J8" s="6">
        <v>650</v>
      </c>
      <c r="K8" s="6">
        <f t="shared" si="0"/>
        <v>1300</v>
      </c>
    </row>
    <row r="9" spans="1:11" x14ac:dyDescent="0.3">
      <c r="A9" s="3" t="s">
        <v>102</v>
      </c>
      <c r="B9" s="3" t="s">
        <v>81</v>
      </c>
      <c r="D9" s="3" t="s">
        <v>5</v>
      </c>
      <c r="E9" s="3" t="s">
        <v>69</v>
      </c>
      <c r="G9" s="7">
        <v>44621</v>
      </c>
      <c r="H9" s="7"/>
      <c r="J9" s="6">
        <v>650</v>
      </c>
      <c r="K9" s="6">
        <f t="shared" si="0"/>
        <v>0</v>
      </c>
    </row>
    <row r="10" spans="1:11" x14ac:dyDescent="0.3">
      <c r="A10" s="3" t="s">
        <v>102</v>
      </c>
      <c r="B10" s="3" t="s">
        <v>81</v>
      </c>
      <c r="D10" s="3" t="s">
        <v>5</v>
      </c>
      <c r="E10" s="3" t="s">
        <v>92</v>
      </c>
      <c r="G10" s="7">
        <v>44651</v>
      </c>
      <c r="H10" s="7"/>
      <c r="J10" s="6">
        <v>650</v>
      </c>
      <c r="K10" s="6">
        <f t="shared" si="0"/>
        <v>0</v>
      </c>
    </row>
    <row r="11" spans="1:11" x14ac:dyDescent="0.3">
      <c r="A11" s="3" t="s">
        <v>102</v>
      </c>
      <c r="B11" s="3" t="s">
        <v>81</v>
      </c>
      <c r="D11" s="3" t="s">
        <v>5</v>
      </c>
      <c r="E11" s="3" t="s">
        <v>70</v>
      </c>
      <c r="G11" s="7">
        <v>44651</v>
      </c>
      <c r="H11" s="7"/>
      <c r="J11" s="6">
        <v>650</v>
      </c>
      <c r="K11" s="6">
        <f t="shared" si="0"/>
        <v>0</v>
      </c>
    </row>
    <row r="12" spans="1:11" x14ac:dyDescent="0.3">
      <c r="A12" s="3" t="s">
        <v>102</v>
      </c>
      <c r="B12" s="3" t="s">
        <v>81</v>
      </c>
      <c r="D12" s="3" t="s">
        <v>14</v>
      </c>
      <c r="E12" s="3" t="s">
        <v>68</v>
      </c>
      <c r="G12" s="7">
        <v>44554</v>
      </c>
      <c r="H12" s="7"/>
      <c r="I12" s="4">
        <v>64</v>
      </c>
      <c r="J12" s="6">
        <v>845</v>
      </c>
      <c r="K12" s="6">
        <f>I12*J12</f>
        <v>54080</v>
      </c>
    </row>
    <row r="13" spans="1:11" x14ac:dyDescent="0.3">
      <c r="A13" s="3" t="s">
        <v>102</v>
      </c>
      <c r="B13" s="3" t="s">
        <v>81</v>
      </c>
      <c r="D13" s="3" t="s">
        <v>14</v>
      </c>
      <c r="E13" s="3" t="s">
        <v>69</v>
      </c>
      <c r="G13" s="7">
        <v>44562</v>
      </c>
      <c r="H13" s="7"/>
      <c r="I13" s="4">
        <v>21</v>
      </c>
      <c r="J13" s="6">
        <v>845</v>
      </c>
      <c r="K13" s="6">
        <f t="shared" ref="K13:K76" si="1">I13*J13</f>
        <v>17745</v>
      </c>
    </row>
    <row r="14" spans="1:11" x14ac:dyDescent="0.3">
      <c r="A14" s="3" t="s">
        <v>102</v>
      </c>
      <c r="B14" s="3" t="s">
        <v>81</v>
      </c>
      <c r="D14" s="3" t="s">
        <v>14</v>
      </c>
      <c r="E14" s="3" t="s">
        <v>92</v>
      </c>
      <c r="G14" s="7">
        <v>44588</v>
      </c>
      <c r="H14" s="7"/>
      <c r="I14" s="4">
        <v>21</v>
      </c>
      <c r="J14" s="6">
        <v>845</v>
      </c>
      <c r="K14" s="6">
        <f t="shared" si="1"/>
        <v>17745</v>
      </c>
    </row>
    <row r="15" spans="1:11" x14ac:dyDescent="0.3">
      <c r="A15" s="3" t="s">
        <v>102</v>
      </c>
      <c r="B15" s="3" t="s">
        <v>81</v>
      </c>
      <c r="D15" s="3" t="s">
        <v>14</v>
      </c>
      <c r="E15" s="3" t="s">
        <v>70</v>
      </c>
      <c r="G15" s="7">
        <v>44592</v>
      </c>
      <c r="H15" s="7"/>
      <c r="I15" s="4">
        <v>21</v>
      </c>
      <c r="J15" s="6">
        <v>845</v>
      </c>
      <c r="K15" s="6">
        <f t="shared" si="1"/>
        <v>17745</v>
      </c>
    </row>
    <row r="16" spans="1:11" x14ac:dyDescent="0.3">
      <c r="A16" s="3" t="s">
        <v>102</v>
      </c>
      <c r="B16" s="3" t="s">
        <v>81</v>
      </c>
      <c r="D16" s="3" t="s">
        <v>14</v>
      </c>
      <c r="E16" s="3" t="s">
        <v>69</v>
      </c>
      <c r="G16" s="7">
        <v>44593</v>
      </c>
      <c r="H16" s="7"/>
      <c r="I16" s="4">
        <v>19.5</v>
      </c>
      <c r="J16" s="6">
        <v>845</v>
      </c>
      <c r="K16" s="6">
        <f t="shared" si="1"/>
        <v>16477.5</v>
      </c>
    </row>
    <row r="17" spans="1:11" x14ac:dyDescent="0.3">
      <c r="A17" s="3" t="s">
        <v>102</v>
      </c>
      <c r="B17" s="3" t="s">
        <v>81</v>
      </c>
      <c r="D17" s="3" t="s">
        <v>14</v>
      </c>
      <c r="E17" s="3" t="s">
        <v>92</v>
      </c>
      <c r="G17" s="7">
        <v>44620</v>
      </c>
      <c r="H17" s="7"/>
      <c r="I17" s="4">
        <v>19.5</v>
      </c>
      <c r="J17" s="6">
        <v>845</v>
      </c>
      <c r="K17" s="6">
        <f t="shared" si="1"/>
        <v>16477.5</v>
      </c>
    </row>
    <row r="18" spans="1:11" x14ac:dyDescent="0.3">
      <c r="A18" s="3" t="s">
        <v>102</v>
      </c>
      <c r="B18" s="3" t="s">
        <v>81</v>
      </c>
      <c r="D18" s="3" t="s">
        <v>14</v>
      </c>
      <c r="E18" s="3" t="s">
        <v>70</v>
      </c>
      <c r="G18" s="7">
        <v>44620</v>
      </c>
      <c r="H18" s="7"/>
      <c r="I18" s="4">
        <v>19.5</v>
      </c>
      <c r="J18" s="6">
        <v>845</v>
      </c>
      <c r="K18" s="6">
        <f t="shared" si="1"/>
        <v>16477.5</v>
      </c>
    </row>
    <row r="19" spans="1:11" x14ac:dyDescent="0.3">
      <c r="A19" s="3" t="s">
        <v>102</v>
      </c>
      <c r="B19" s="3" t="s">
        <v>81</v>
      </c>
      <c r="D19" s="3" t="s">
        <v>14</v>
      </c>
      <c r="E19" s="3" t="s">
        <v>69</v>
      </c>
      <c r="G19" s="7">
        <v>44621</v>
      </c>
      <c r="H19" s="7"/>
      <c r="J19" s="6">
        <v>845</v>
      </c>
      <c r="K19" s="6">
        <f t="shared" si="1"/>
        <v>0</v>
      </c>
    </row>
    <row r="20" spans="1:11" x14ac:dyDescent="0.3">
      <c r="A20" s="3" t="s">
        <v>102</v>
      </c>
      <c r="B20" s="3" t="s">
        <v>81</v>
      </c>
      <c r="D20" s="3" t="s">
        <v>14</v>
      </c>
      <c r="E20" s="3" t="s">
        <v>92</v>
      </c>
      <c r="G20" s="7">
        <v>44651</v>
      </c>
      <c r="H20" s="7"/>
      <c r="J20" s="6">
        <v>845</v>
      </c>
      <c r="K20" s="6">
        <f t="shared" si="1"/>
        <v>0</v>
      </c>
    </row>
    <row r="21" spans="1:11" x14ac:dyDescent="0.3">
      <c r="A21" s="3" t="s">
        <v>102</v>
      </c>
      <c r="B21" s="3" t="s">
        <v>81</v>
      </c>
      <c r="D21" s="3" t="s">
        <v>14</v>
      </c>
      <c r="E21" s="3" t="s">
        <v>70</v>
      </c>
      <c r="G21" s="7">
        <v>44651</v>
      </c>
      <c r="H21" s="7"/>
      <c r="J21" s="6">
        <v>845</v>
      </c>
      <c r="K21" s="6">
        <f t="shared" si="1"/>
        <v>0</v>
      </c>
    </row>
    <row r="22" spans="1:11" x14ac:dyDescent="0.3">
      <c r="A22" s="3" t="s">
        <v>102</v>
      </c>
      <c r="B22" s="3" t="s">
        <v>81</v>
      </c>
      <c r="D22" s="3" t="s">
        <v>14</v>
      </c>
      <c r="E22" s="3" t="s">
        <v>68</v>
      </c>
      <c r="G22" s="7">
        <v>44554</v>
      </c>
      <c r="H22" s="7"/>
      <c r="I22" s="4">
        <v>64</v>
      </c>
      <c r="J22" s="6">
        <v>845</v>
      </c>
      <c r="K22" s="6">
        <f t="shared" si="1"/>
        <v>54080</v>
      </c>
    </row>
    <row r="23" spans="1:11" x14ac:dyDescent="0.3">
      <c r="A23" s="3" t="s">
        <v>102</v>
      </c>
      <c r="B23" s="3" t="s">
        <v>81</v>
      </c>
      <c r="D23" s="3" t="s">
        <v>14</v>
      </c>
      <c r="E23" s="3" t="s">
        <v>69</v>
      </c>
      <c r="G23" s="7">
        <v>44562</v>
      </c>
      <c r="H23" s="7"/>
      <c r="I23" s="4">
        <v>20</v>
      </c>
      <c r="J23" s="6">
        <v>845</v>
      </c>
      <c r="K23" s="6">
        <f t="shared" si="1"/>
        <v>16900</v>
      </c>
    </row>
    <row r="24" spans="1:11" x14ac:dyDescent="0.3">
      <c r="A24" s="3" t="s">
        <v>102</v>
      </c>
      <c r="B24" s="3" t="s">
        <v>81</v>
      </c>
      <c r="D24" s="3" t="s">
        <v>14</v>
      </c>
      <c r="E24" s="3" t="s">
        <v>92</v>
      </c>
      <c r="G24" s="7">
        <v>44588</v>
      </c>
      <c r="H24" s="7"/>
      <c r="I24" s="4">
        <v>20</v>
      </c>
      <c r="J24" s="6">
        <v>845</v>
      </c>
      <c r="K24" s="6">
        <f t="shared" si="1"/>
        <v>16900</v>
      </c>
    </row>
    <row r="25" spans="1:11" x14ac:dyDescent="0.3">
      <c r="A25" s="3" t="s">
        <v>102</v>
      </c>
      <c r="B25" s="3" t="s">
        <v>81</v>
      </c>
      <c r="D25" s="3" t="s">
        <v>14</v>
      </c>
      <c r="E25" s="3" t="s">
        <v>70</v>
      </c>
      <c r="G25" s="7">
        <v>44592</v>
      </c>
      <c r="H25" s="7"/>
      <c r="I25" s="4">
        <v>20</v>
      </c>
      <c r="J25" s="6">
        <v>845</v>
      </c>
      <c r="K25" s="6">
        <f t="shared" si="1"/>
        <v>16900</v>
      </c>
    </row>
    <row r="26" spans="1:11" x14ac:dyDescent="0.3">
      <c r="A26" s="3" t="s">
        <v>102</v>
      </c>
      <c r="B26" s="3" t="s">
        <v>81</v>
      </c>
      <c r="D26" s="3" t="s">
        <v>14</v>
      </c>
      <c r="E26" s="3" t="s">
        <v>69</v>
      </c>
      <c r="G26" s="7">
        <v>44593</v>
      </c>
      <c r="H26" s="7"/>
      <c r="I26" s="4">
        <v>9.5</v>
      </c>
      <c r="J26" s="6">
        <v>845</v>
      </c>
      <c r="K26" s="6">
        <f t="shared" si="1"/>
        <v>8027.5</v>
      </c>
    </row>
    <row r="27" spans="1:11" x14ac:dyDescent="0.3">
      <c r="A27" s="3" t="s">
        <v>102</v>
      </c>
      <c r="B27" s="3" t="s">
        <v>81</v>
      </c>
      <c r="D27" s="3" t="s">
        <v>14</v>
      </c>
      <c r="E27" s="3" t="s">
        <v>92</v>
      </c>
      <c r="G27" s="7">
        <v>44620</v>
      </c>
      <c r="H27" s="7"/>
      <c r="I27" s="4">
        <v>9.5</v>
      </c>
      <c r="J27" s="6">
        <v>845</v>
      </c>
      <c r="K27" s="6">
        <f t="shared" si="1"/>
        <v>8027.5</v>
      </c>
    </row>
    <row r="28" spans="1:11" x14ac:dyDescent="0.3">
      <c r="A28" s="3" t="s">
        <v>102</v>
      </c>
      <c r="B28" s="3" t="s">
        <v>81</v>
      </c>
      <c r="D28" s="3" t="s">
        <v>14</v>
      </c>
      <c r="E28" s="3" t="s">
        <v>70</v>
      </c>
      <c r="G28" s="7">
        <v>44620</v>
      </c>
      <c r="H28" s="7"/>
      <c r="I28" s="4">
        <v>9.5</v>
      </c>
      <c r="J28" s="6">
        <v>845</v>
      </c>
      <c r="K28" s="6">
        <f t="shared" si="1"/>
        <v>8027.5</v>
      </c>
    </row>
    <row r="29" spans="1:11" x14ac:dyDescent="0.3">
      <c r="A29" s="3" t="s">
        <v>102</v>
      </c>
      <c r="B29" s="3" t="s">
        <v>81</v>
      </c>
      <c r="D29" s="3" t="s">
        <v>14</v>
      </c>
      <c r="E29" s="3" t="s">
        <v>69</v>
      </c>
      <c r="G29" s="7">
        <v>44621</v>
      </c>
      <c r="H29" s="7"/>
      <c r="J29" s="6">
        <v>845</v>
      </c>
      <c r="K29" s="6">
        <f t="shared" si="1"/>
        <v>0</v>
      </c>
    </row>
    <row r="30" spans="1:11" x14ac:dyDescent="0.3">
      <c r="A30" s="3" t="s">
        <v>102</v>
      </c>
      <c r="B30" s="3" t="s">
        <v>81</v>
      </c>
      <c r="D30" s="3" t="s">
        <v>14</v>
      </c>
      <c r="E30" s="3" t="s">
        <v>92</v>
      </c>
      <c r="G30" s="7">
        <v>44651</v>
      </c>
      <c r="H30" s="7"/>
      <c r="J30" s="6">
        <v>845</v>
      </c>
      <c r="K30" s="6">
        <f t="shared" si="1"/>
        <v>0</v>
      </c>
    </row>
    <row r="31" spans="1:11" x14ac:dyDescent="0.3">
      <c r="A31" s="3" t="s">
        <v>102</v>
      </c>
      <c r="B31" s="3" t="s">
        <v>81</v>
      </c>
      <c r="D31" s="3" t="s">
        <v>14</v>
      </c>
      <c r="E31" s="3" t="s">
        <v>70</v>
      </c>
      <c r="G31" s="7">
        <v>44651</v>
      </c>
      <c r="H31" s="7"/>
      <c r="J31" s="6">
        <v>845</v>
      </c>
      <c r="K31" s="6">
        <f t="shared" si="1"/>
        <v>0</v>
      </c>
    </row>
    <row r="32" spans="1:11" x14ac:dyDescent="0.3">
      <c r="A32" s="3" t="s">
        <v>102</v>
      </c>
      <c r="B32" s="3" t="s">
        <v>81</v>
      </c>
      <c r="D32" s="3" t="s">
        <v>20</v>
      </c>
      <c r="E32" s="3" t="s">
        <v>68</v>
      </c>
      <c r="G32" s="7">
        <v>44554</v>
      </c>
      <c r="H32" s="7"/>
      <c r="I32" s="4">
        <v>9</v>
      </c>
      <c r="J32" s="6">
        <v>600</v>
      </c>
      <c r="K32" s="6">
        <f t="shared" si="1"/>
        <v>5400</v>
      </c>
    </row>
    <row r="33" spans="1:11" x14ac:dyDescent="0.3">
      <c r="A33" s="3" t="s">
        <v>102</v>
      </c>
      <c r="B33" s="3" t="s">
        <v>81</v>
      </c>
      <c r="D33" s="3" t="s">
        <v>20</v>
      </c>
      <c r="E33" s="3" t="s">
        <v>69</v>
      </c>
      <c r="G33" s="7">
        <v>44588</v>
      </c>
      <c r="H33" s="7"/>
      <c r="J33" s="6">
        <v>600</v>
      </c>
      <c r="K33" s="6">
        <f t="shared" si="1"/>
        <v>0</v>
      </c>
    </row>
    <row r="34" spans="1:11" x14ac:dyDescent="0.3">
      <c r="A34" s="3" t="s">
        <v>102</v>
      </c>
      <c r="B34" s="3" t="s">
        <v>81</v>
      </c>
      <c r="D34" s="3" t="s">
        <v>20</v>
      </c>
      <c r="E34" s="3" t="s">
        <v>92</v>
      </c>
      <c r="G34" s="7">
        <v>44575</v>
      </c>
      <c r="H34" s="7"/>
      <c r="J34" s="6">
        <v>600</v>
      </c>
      <c r="K34" s="6">
        <f t="shared" si="1"/>
        <v>0</v>
      </c>
    </row>
    <row r="35" spans="1:11" x14ac:dyDescent="0.3">
      <c r="A35" s="3" t="s">
        <v>102</v>
      </c>
      <c r="B35" s="3" t="s">
        <v>81</v>
      </c>
      <c r="D35" s="3" t="s">
        <v>20</v>
      </c>
      <c r="E35" s="3" t="s">
        <v>70</v>
      </c>
      <c r="G35" s="7">
        <v>44592</v>
      </c>
      <c r="H35" s="7"/>
      <c r="J35" s="6">
        <v>600</v>
      </c>
      <c r="K35" s="6">
        <f t="shared" si="1"/>
        <v>0</v>
      </c>
    </row>
    <row r="36" spans="1:11" x14ac:dyDescent="0.3">
      <c r="A36" s="3" t="s">
        <v>102</v>
      </c>
      <c r="B36" s="3" t="s">
        <v>81</v>
      </c>
      <c r="D36" s="3" t="s">
        <v>24</v>
      </c>
      <c r="E36" s="3" t="s">
        <v>68</v>
      </c>
      <c r="G36" s="7">
        <v>44554</v>
      </c>
      <c r="H36" s="7"/>
      <c r="I36" s="4">
        <v>27</v>
      </c>
      <c r="J36" s="6">
        <v>750</v>
      </c>
      <c r="K36" s="6">
        <f t="shared" si="1"/>
        <v>20250</v>
      </c>
    </row>
    <row r="37" spans="1:11" x14ac:dyDescent="0.3">
      <c r="A37" s="3" t="s">
        <v>102</v>
      </c>
      <c r="B37" s="3" t="s">
        <v>81</v>
      </c>
      <c r="D37" s="3" t="s">
        <v>24</v>
      </c>
      <c r="E37" s="3" t="s">
        <v>69</v>
      </c>
      <c r="G37" s="7">
        <v>44562</v>
      </c>
      <c r="H37" s="7"/>
      <c r="I37" s="4">
        <v>21</v>
      </c>
      <c r="J37" s="6">
        <v>750</v>
      </c>
      <c r="K37" s="6">
        <f t="shared" si="1"/>
        <v>15750</v>
      </c>
    </row>
    <row r="38" spans="1:11" x14ac:dyDescent="0.3">
      <c r="A38" s="3" t="s">
        <v>102</v>
      </c>
      <c r="B38" s="3" t="s">
        <v>81</v>
      </c>
      <c r="D38" s="3" t="s">
        <v>24</v>
      </c>
      <c r="E38" s="3" t="s">
        <v>92</v>
      </c>
      <c r="G38" s="7">
        <v>44588</v>
      </c>
      <c r="H38" s="7"/>
      <c r="I38" s="4">
        <v>21</v>
      </c>
      <c r="J38" s="6">
        <v>750</v>
      </c>
      <c r="K38" s="6">
        <f t="shared" si="1"/>
        <v>15750</v>
      </c>
    </row>
    <row r="39" spans="1:11" x14ac:dyDescent="0.3">
      <c r="A39" s="3" t="s">
        <v>102</v>
      </c>
      <c r="B39" s="3" t="s">
        <v>81</v>
      </c>
      <c r="D39" s="3" t="s">
        <v>24</v>
      </c>
      <c r="E39" s="3" t="s">
        <v>70</v>
      </c>
      <c r="G39" s="7">
        <v>44592</v>
      </c>
      <c r="H39" s="7"/>
      <c r="I39" s="4">
        <v>21</v>
      </c>
      <c r="J39" s="6">
        <v>750</v>
      </c>
      <c r="K39" s="6">
        <f t="shared" si="1"/>
        <v>15750</v>
      </c>
    </row>
    <row r="40" spans="1:11" x14ac:dyDescent="0.3">
      <c r="A40" s="3" t="s">
        <v>102</v>
      </c>
      <c r="B40" s="3" t="s">
        <v>81</v>
      </c>
      <c r="D40" s="3" t="s">
        <v>24</v>
      </c>
      <c r="E40" s="3" t="s">
        <v>69</v>
      </c>
      <c r="G40" s="7">
        <v>44593</v>
      </c>
      <c r="H40" s="7"/>
      <c r="I40" s="4">
        <v>20</v>
      </c>
      <c r="J40" s="6">
        <v>750</v>
      </c>
      <c r="K40" s="6">
        <f t="shared" si="1"/>
        <v>15000</v>
      </c>
    </row>
    <row r="41" spans="1:11" x14ac:dyDescent="0.3">
      <c r="A41" s="3" t="s">
        <v>102</v>
      </c>
      <c r="B41" s="3" t="s">
        <v>81</v>
      </c>
      <c r="D41" s="3" t="s">
        <v>24</v>
      </c>
      <c r="E41" s="3" t="s">
        <v>92</v>
      </c>
      <c r="G41" s="7">
        <v>44620</v>
      </c>
      <c r="H41" s="7"/>
      <c r="I41" s="4">
        <v>20</v>
      </c>
      <c r="J41" s="6">
        <v>750</v>
      </c>
      <c r="K41" s="6">
        <f t="shared" si="1"/>
        <v>15000</v>
      </c>
    </row>
    <row r="42" spans="1:11" x14ac:dyDescent="0.3">
      <c r="A42" s="3" t="s">
        <v>102</v>
      </c>
      <c r="B42" s="3" t="s">
        <v>81</v>
      </c>
      <c r="D42" s="3" t="s">
        <v>24</v>
      </c>
      <c r="E42" s="3" t="s">
        <v>70</v>
      </c>
      <c r="G42" s="7">
        <v>44620</v>
      </c>
      <c r="H42" s="7"/>
      <c r="I42" s="4">
        <v>20</v>
      </c>
      <c r="J42" s="6">
        <v>750</v>
      </c>
      <c r="K42" s="6">
        <f t="shared" si="1"/>
        <v>15000</v>
      </c>
    </row>
    <row r="43" spans="1:11" x14ac:dyDescent="0.3">
      <c r="A43" s="3" t="s">
        <v>102</v>
      </c>
      <c r="B43" s="3" t="s">
        <v>81</v>
      </c>
      <c r="D43" s="3" t="s">
        <v>34</v>
      </c>
      <c r="E43" s="3" t="s">
        <v>68</v>
      </c>
      <c r="G43" s="7">
        <v>44554</v>
      </c>
      <c r="H43" s="7"/>
      <c r="I43" s="4">
        <v>60</v>
      </c>
      <c r="J43" s="6">
        <v>493</v>
      </c>
      <c r="K43" s="6">
        <f t="shared" si="1"/>
        <v>29580</v>
      </c>
    </row>
    <row r="44" spans="1:11" x14ac:dyDescent="0.3">
      <c r="A44" s="3" t="s">
        <v>102</v>
      </c>
      <c r="B44" s="3" t="s">
        <v>81</v>
      </c>
      <c r="D44" s="3" t="s">
        <v>34</v>
      </c>
      <c r="E44" s="3" t="s">
        <v>69</v>
      </c>
      <c r="G44" s="7">
        <v>44562</v>
      </c>
      <c r="H44" s="7"/>
      <c r="I44" s="4">
        <v>21</v>
      </c>
      <c r="J44" s="6">
        <v>493</v>
      </c>
      <c r="K44" s="6">
        <f t="shared" si="1"/>
        <v>10353</v>
      </c>
    </row>
    <row r="45" spans="1:11" x14ac:dyDescent="0.3">
      <c r="A45" s="3" t="s">
        <v>102</v>
      </c>
      <c r="B45" s="3" t="s">
        <v>81</v>
      </c>
      <c r="D45" s="3" t="s">
        <v>34</v>
      </c>
      <c r="E45" s="3" t="s">
        <v>92</v>
      </c>
      <c r="G45" s="7">
        <v>44588</v>
      </c>
      <c r="H45" s="7"/>
      <c r="I45" s="4">
        <v>21</v>
      </c>
      <c r="J45" s="6">
        <v>493</v>
      </c>
      <c r="K45" s="6">
        <f t="shared" si="1"/>
        <v>10353</v>
      </c>
    </row>
    <row r="46" spans="1:11" x14ac:dyDescent="0.3">
      <c r="A46" s="3" t="s">
        <v>102</v>
      </c>
      <c r="B46" s="3" t="s">
        <v>81</v>
      </c>
      <c r="D46" s="3" t="s">
        <v>34</v>
      </c>
      <c r="E46" s="3" t="s">
        <v>70</v>
      </c>
      <c r="G46" s="7">
        <v>44592</v>
      </c>
      <c r="H46" s="7"/>
      <c r="I46" s="4">
        <v>21</v>
      </c>
      <c r="J46" s="6">
        <v>493</v>
      </c>
      <c r="K46" s="6">
        <f t="shared" si="1"/>
        <v>10353</v>
      </c>
    </row>
    <row r="47" spans="1:11" x14ac:dyDescent="0.3">
      <c r="A47" s="3" t="s">
        <v>102</v>
      </c>
      <c r="B47" s="3" t="s">
        <v>81</v>
      </c>
      <c r="D47" s="3" t="s">
        <v>34</v>
      </c>
      <c r="E47" s="3" t="s">
        <v>69</v>
      </c>
      <c r="G47" s="7">
        <v>44593</v>
      </c>
      <c r="H47" s="7"/>
      <c r="I47" s="4">
        <v>19.5</v>
      </c>
      <c r="J47" s="6">
        <v>493</v>
      </c>
      <c r="K47" s="6">
        <f t="shared" si="1"/>
        <v>9613.5</v>
      </c>
    </row>
    <row r="48" spans="1:11" x14ac:dyDescent="0.3">
      <c r="A48" s="3" t="s">
        <v>102</v>
      </c>
      <c r="B48" s="3" t="s">
        <v>81</v>
      </c>
      <c r="D48" s="3" t="s">
        <v>34</v>
      </c>
      <c r="E48" s="3" t="s">
        <v>92</v>
      </c>
      <c r="G48" s="7">
        <v>44593</v>
      </c>
      <c r="H48" s="7"/>
      <c r="I48" s="4">
        <v>19.5</v>
      </c>
      <c r="J48" s="6">
        <v>493</v>
      </c>
      <c r="K48" s="6">
        <f t="shared" si="1"/>
        <v>9613.5</v>
      </c>
    </row>
    <row r="49" spans="1:11" x14ac:dyDescent="0.3">
      <c r="A49" s="3" t="s">
        <v>102</v>
      </c>
      <c r="B49" s="3" t="s">
        <v>81</v>
      </c>
      <c r="D49" s="3" t="s">
        <v>34</v>
      </c>
      <c r="E49" s="3" t="s">
        <v>70</v>
      </c>
      <c r="G49" s="7">
        <v>44620</v>
      </c>
      <c r="H49" s="7"/>
      <c r="I49" s="4">
        <v>19.5</v>
      </c>
      <c r="J49" s="6">
        <v>493</v>
      </c>
      <c r="K49" s="6">
        <f t="shared" si="1"/>
        <v>9613.5</v>
      </c>
    </row>
    <row r="50" spans="1:11" x14ac:dyDescent="0.3">
      <c r="A50" s="3" t="s">
        <v>102</v>
      </c>
      <c r="B50" s="3" t="s">
        <v>81</v>
      </c>
      <c r="D50" s="3" t="s">
        <v>34</v>
      </c>
      <c r="E50" s="3" t="s">
        <v>69</v>
      </c>
      <c r="G50" s="7">
        <v>44621</v>
      </c>
      <c r="H50" s="7"/>
      <c r="J50" s="6">
        <v>493</v>
      </c>
      <c r="K50" s="6">
        <f t="shared" si="1"/>
        <v>0</v>
      </c>
    </row>
    <row r="51" spans="1:11" x14ac:dyDescent="0.3">
      <c r="A51" s="3" t="s">
        <v>102</v>
      </c>
      <c r="B51" s="3" t="s">
        <v>81</v>
      </c>
      <c r="D51" s="3" t="s">
        <v>34</v>
      </c>
      <c r="E51" s="3" t="s">
        <v>92</v>
      </c>
      <c r="G51" s="7">
        <v>44651</v>
      </c>
      <c r="H51" s="7"/>
      <c r="J51" s="6">
        <v>493</v>
      </c>
      <c r="K51" s="6">
        <f t="shared" si="1"/>
        <v>0</v>
      </c>
    </row>
    <row r="52" spans="1:11" x14ac:dyDescent="0.3">
      <c r="A52" s="3" t="s">
        <v>102</v>
      </c>
      <c r="B52" s="3" t="s">
        <v>81</v>
      </c>
      <c r="D52" s="3" t="s">
        <v>34</v>
      </c>
      <c r="E52" s="3" t="s">
        <v>70</v>
      </c>
      <c r="G52" s="7">
        <v>44651</v>
      </c>
      <c r="H52" s="7"/>
      <c r="J52" s="6">
        <v>493</v>
      </c>
      <c r="K52" s="6">
        <f t="shared" si="1"/>
        <v>0</v>
      </c>
    </row>
    <row r="53" spans="1:11" x14ac:dyDescent="0.3">
      <c r="A53" s="3" t="s">
        <v>103</v>
      </c>
      <c r="B53" s="3" t="s">
        <v>81</v>
      </c>
      <c r="D53" s="3" t="s">
        <v>3</v>
      </c>
      <c r="E53" s="3" t="s">
        <v>68</v>
      </c>
      <c r="G53" s="7">
        <v>44554</v>
      </c>
      <c r="H53" s="7"/>
      <c r="I53" s="4">
        <v>60</v>
      </c>
      <c r="J53" s="6">
        <v>680</v>
      </c>
      <c r="K53" s="6">
        <f t="shared" si="1"/>
        <v>40800</v>
      </c>
    </row>
    <row r="54" spans="1:11" x14ac:dyDescent="0.3">
      <c r="A54" s="3" t="s">
        <v>103</v>
      </c>
      <c r="B54" s="3" t="s">
        <v>81</v>
      </c>
      <c r="D54" s="3" t="s">
        <v>3</v>
      </c>
      <c r="E54" s="3" t="s">
        <v>69</v>
      </c>
      <c r="G54" s="7">
        <v>44562</v>
      </c>
      <c r="H54" s="7"/>
      <c r="I54" s="4">
        <v>21</v>
      </c>
      <c r="J54" s="6">
        <v>680</v>
      </c>
      <c r="K54" s="6">
        <f t="shared" si="1"/>
        <v>14280</v>
      </c>
    </row>
    <row r="55" spans="1:11" x14ac:dyDescent="0.3">
      <c r="A55" s="3" t="s">
        <v>103</v>
      </c>
      <c r="B55" s="3" t="s">
        <v>81</v>
      </c>
      <c r="D55" s="3" t="s">
        <v>3</v>
      </c>
      <c r="E55" s="3" t="s">
        <v>92</v>
      </c>
      <c r="G55" s="7">
        <v>44588</v>
      </c>
      <c r="H55" s="7"/>
      <c r="I55" s="4">
        <v>21</v>
      </c>
      <c r="J55" s="6">
        <v>680</v>
      </c>
      <c r="K55" s="6">
        <f t="shared" si="1"/>
        <v>14280</v>
      </c>
    </row>
    <row r="56" spans="1:11" x14ac:dyDescent="0.3">
      <c r="A56" s="3" t="s">
        <v>103</v>
      </c>
      <c r="B56" s="3" t="s">
        <v>81</v>
      </c>
      <c r="D56" s="3" t="s">
        <v>3</v>
      </c>
      <c r="E56" s="3" t="s">
        <v>70</v>
      </c>
      <c r="G56" s="7">
        <v>44592</v>
      </c>
      <c r="H56" s="7"/>
      <c r="I56" s="4">
        <v>21</v>
      </c>
      <c r="J56" s="6">
        <v>680</v>
      </c>
      <c r="K56" s="6">
        <f t="shared" si="1"/>
        <v>14280</v>
      </c>
    </row>
    <row r="57" spans="1:11" x14ac:dyDescent="0.3">
      <c r="A57" s="3" t="s">
        <v>103</v>
      </c>
      <c r="B57" s="3" t="s">
        <v>81</v>
      </c>
      <c r="D57" s="3" t="s">
        <v>3</v>
      </c>
      <c r="E57" s="3" t="s">
        <v>69</v>
      </c>
      <c r="G57" s="7">
        <v>44593</v>
      </c>
      <c r="H57" s="7"/>
      <c r="I57" s="4">
        <v>17</v>
      </c>
      <c r="J57" s="6">
        <v>680</v>
      </c>
      <c r="K57" s="6">
        <f t="shared" si="1"/>
        <v>11560</v>
      </c>
    </row>
    <row r="58" spans="1:11" x14ac:dyDescent="0.3">
      <c r="A58" s="3" t="s">
        <v>103</v>
      </c>
      <c r="B58" s="3" t="s">
        <v>81</v>
      </c>
      <c r="D58" s="3" t="s">
        <v>3</v>
      </c>
      <c r="E58" s="3" t="s">
        <v>92</v>
      </c>
      <c r="G58" s="7">
        <v>44593</v>
      </c>
      <c r="H58" s="7"/>
      <c r="I58" s="4">
        <v>17</v>
      </c>
      <c r="J58" s="6">
        <v>680</v>
      </c>
      <c r="K58" s="6">
        <f t="shared" si="1"/>
        <v>11560</v>
      </c>
    </row>
    <row r="59" spans="1:11" x14ac:dyDescent="0.3">
      <c r="A59" s="3" t="s">
        <v>103</v>
      </c>
      <c r="B59" s="3" t="s">
        <v>81</v>
      </c>
      <c r="D59" s="3" t="s">
        <v>3</v>
      </c>
      <c r="E59" s="3" t="s">
        <v>70</v>
      </c>
      <c r="G59" s="7">
        <v>44620</v>
      </c>
      <c r="H59" s="7"/>
      <c r="I59" s="4">
        <v>17</v>
      </c>
      <c r="J59" s="6">
        <v>680</v>
      </c>
      <c r="K59" s="6">
        <f t="shared" si="1"/>
        <v>11560</v>
      </c>
    </row>
    <row r="60" spans="1:11" x14ac:dyDescent="0.3">
      <c r="A60" s="3" t="s">
        <v>103</v>
      </c>
      <c r="B60" s="3" t="s">
        <v>81</v>
      </c>
      <c r="D60" s="3" t="s">
        <v>3</v>
      </c>
      <c r="E60" s="3" t="s">
        <v>69</v>
      </c>
      <c r="G60" s="7">
        <v>44621</v>
      </c>
      <c r="H60" s="7"/>
      <c r="J60" s="6">
        <v>680</v>
      </c>
      <c r="K60" s="6">
        <f t="shared" si="1"/>
        <v>0</v>
      </c>
    </row>
    <row r="61" spans="1:11" x14ac:dyDescent="0.3">
      <c r="A61" s="3" t="s">
        <v>103</v>
      </c>
      <c r="B61" s="3" t="s">
        <v>81</v>
      </c>
      <c r="D61" s="3" t="s">
        <v>3</v>
      </c>
      <c r="E61" s="3" t="s">
        <v>92</v>
      </c>
      <c r="G61" s="7">
        <v>44651</v>
      </c>
      <c r="H61" s="7"/>
      <c r="J61" s="6">
        <v>680</v>
      </c>
      <c r="K61" s="6">
        <f t="shared" si="1"/>
        <v>0</v>
      </c>
    </row>
    <row r="62" spans="1:11" x14ac:dyDescent="0.3">
      <c r="A62" s="3" t="s">
        <v>103</v>
      </c>
      <c r="B62" s="3" t="s">
        <v>81</v>
      </c>
      <c r="D62" s="3" t="s">
        <v>3</v>
      </c>
      <c r="E62" s="3" t="s">
        <v>70</v>
      </c>
      <c r="G62" s="7">
        <v>44651</v>
      </c>
      <c r="H62" s="7"/>
      <c r="J62" s="6">
        <v>680</v>
      </c>
      <c r="K62" s="6">
        <f t="shared" si="1"/>
        <v>0</v>
      </c>
    </row>
    <row r="63" spans="1:11" x14ac:dyDescent="0.3">
      <c r="A63" s="3" t="s">
        <v>103</v>
      </c>
      <c r="B63" s="3" t="s">
        <v>81</v>
      </c>
      <c r="D63" s="3" t="s">
        <v>19</v>
      </c>
      <c r="E63" s="3" t="s">
        <v>68</v>
      </c>
      <c r="G63" s="7">
        <v>44554</v>
      </c>
      <c r="H63" s="7"/>
      <c r="I63" s="4">
        <v>11</v>
      </c>
      <c r="J63" s="6">
        <v>525</v>
      </c>
      <c r="K63" s="6">
        <f t="shared" si="1"/>
        <v>5775</v>
      </c>
    </row>
    <row r="64" spans="1:11" x14ac:dyDescent="0.3">
      <c r="A64" s="3" t="s">
        <v>103</v>
      </c>
      <c r="B64" s="3" t="s">
        <v>81</v>
      </c>
      <c r="D64" s="3" t="s">
        <v>19</v>
      </c>
      <c r="E64" s="3" t="s">
        <v>69</v>
      </c>
      <c r="G64" s="7">
        <v>44562</v>
      </c>
      <c r="H64" s="7"/>
      <c r="I64" s="4">
        <v>8</v>
      </c>
      <c r="J64" s="6">
        <v>525</v>
      </c>
      <c r="K64" s="6">
        <f t="shared" si="1"/>
        <v>4200</v>
      </c>
    </row>
    <row r="65" spans="1:11" x14ac:dyDescent="0.3">
      <c r="A65" s="3" t="s">
        <v>103</v>
      </c>
      <c r="B65" s="3" t="s">
        <v>81</v>
      </c>
      <c r="D65" s="3" t="s">
        <v>19</v>
      </c>
      <c r="E65" s="3" t="s">
        <v>92</v>
      </c>
      <c r="G65" s="7">
        <v>44588</v>
      </c>
      <c r="H65" s="7"/>
      <c r="I65" s="4">
        <v>8</v>
      </c>
      <c r="J65" s="6">
        <v>525</v>
      </c>
      <c r="K65" s="6">
        <f t="shared" si="1"/>
        <v>4200</v>
      </c>
    </row>
    <row r="66" spans="1:11" x14ac:dyDescent="0.3">
      <c r="A66" s="3" t="s">
        <v>103</v>
      </c>
      <c r="B66" s="3" t="s">
        <v>81</v>
      </c>
      <c r="D66" s="3" t="s">
        <v>19</v>
      </c>
      <c r="E66" s="3" t="s">
        <v>70</v>
      </c>
      <c r="G66" s="7">
        <v>44592</v>
      </c>
      <c r="H66" s="7"/>
      <c r="I66" s="4">
        <v>8</v>
      </c>
      <c r="J66" s="6">
        <v>525</v>
      </c>
      <c r="K66" s="6">
        <f t="shared" si="1"/>
        <v>4200</v>
      </c>
    </row>
    <row r="67" spans="1:11" x14ac:dyDescent="0.3">
      <c r="A67" s="3" t="s">
        <v>103</v>
      </c>
      <c r="B67" s="3" t="s">
        <v>81</v>
      </c>
      <c r="D67" s="3" t="s">
        <v>19</v>
      </c>
      <c r="E67" s="3" t="s">
        <v>69</v>
      </c>
      <c r="G67" s="7">
        <v>44593</v>
      </c>
      <c r="H67" s="7"/>
      <c r="I67" s="4">
        <v>0</v>
      </c>
      <c r="J67" s="6">
        <v>525</v>
      </c>
      <c r="K67" s="6">
        <f t="shared" si="1"/>
        <v>0</v>
      </c>
    </row>
    <row r="68" spans="1:11" x14ac:dyDescent="0.3">
      <c r="A68" s="3" t="s">
        <v>103</v>
      </c>
      <c r="B68" s="3" t="s">
        <v>81</v>
      </c>
      <c r="D68" s="3" t="s">
        <v>19</v>
      </c>
      <c r="E68" s="3" t="s">
        <v>92</v>
      </c>
      <c r="G68" s="7">
        <v>44593</v>
      </c>
      <c r="H68" s="7"/>
      <c r="I68" s="4">
        <v>0</v>
      </c>
      <c r="J68" s="6">
        <v>525</v>
      </c>
      <c r="K68" s="6">
        <f t="shared" si="1"/>
        <v>0</v>
      </c>
    </row>
    <row r="69" spans="1:11" x14ac:dyDescent="0.3">
      <c r="A69" s="3" t="s">
        <v>103</v>
      </c>
      <c r="B69" s="3" t="s">
        <v>81</v>
      </c>
      <c r="D69" s="3" t="s">
        <v>19</v>
      </c>
      <c r="E69" s="3" t="s">
        <v>70</v>
      </c>
      <c r="G69" s="7">
        <v>44620</v>
      </c>
      <c r="H69" s="7"/>
      <c r="I69" s="4">
        <v>0</v>
      </c>
      <c r="J69" s="6">
        <v>525</v>
      </c>
      <c r="K69" s="6">
        <f t="shared" si="1"/>
        <v>0</v>
      </c>
    </row>
    <row r="70" spans="1:11" x14ac:dyDescent="0.3">
      <c r="A70" s="3" t="s">
        <v>103</v>
      </c>
      <c r="B70" s="3" t="s">
        <v>81</v>
      </c>
      <c r="D70" s="3" t="s">
        <v>19</v>
      </c>
      <c r="E70" s="3" t="s">
        <v>69</v>
      </c>
      <c r="G70" s="7">
        <v>44621</v>
      </c>
      <c r="H70" s="7"/>
      <c r="J70" s="6">
        <v>525</v>
      </c>
      <c r="K70" s="6">
        <f t="shared" si="1"/>
        <v>0</v>
      </c>
    </row>
    <row r="71" spans="1:11" x14ac:dyDescent="0.3">
      <c r="A71" s="3" t="s">
        <v>103</v>
      </c>
      <c r="B71" s="3" t="s">
        <v>81</v>
      </c>
      <c r="D71" s="3" t="s">
        <v>19</v>
      </c>
      <c r="E71" s="3" t="s">
        <v>92</v>
      </c>
      <c r="G71" s="7">
        <v>44651</v>
      </c>
      <c r="H71" s="7"/>
      <c r="J71" s="6">
        <v>525</v>
      </c>
      <c r="K71" s="6">
        <f t="shared" si="1"/>
        <v>0</v>
      </c>
    </row>
    <row r="72" spans="1:11" x14ac:dyDescent="0.3">
      <c r="A72" s="3" t="s">
        <v>103</v>
      </c>
      <c r="B72" s="3" t="s">
        <v>81</v>
      </c>
      <c r="D72" s="3" t="s">
        <v>19</v>
      </c>
      <c r="E72" s="3" t="s">
        <v>70</v>
      </c>
      <c r="G72" s="7">
        <v>44651</v>
      </c>
      <c r="H72" s="7"/>
      <c r="J72" s="6">
        <v>525</v>
      </c>
      <c r="K72" s="6">
        <f t="shared" si="1"/>
        <v>0</v>
      </c>
    </row>
    <row r="73" spans="1:11" x14ac:dyDescent="0.3">
      <c r="A73" s="3" t="s">
        <v>103</v>
      </c>
      <c r="B73" s="3" t="s">
        <v>81</v>
      </c>
      <c r="D73" s="3" t="s">
        <v>19</v>
      </c>
      <c r="E73" s="3" t="s">
        <v>68</v>
      </c>
      <c r="G73" s="7">
        <v>44554</v>
      </c>
      <c r="H73" s="7"/>
      <c r="I73" s="4">
        <v>62</v>
      </c>
      <c r="J73" s="6">
        <v>525</v>
      </c>
      <c r="K73" s="6">
        <f t="shared" si="1"/>
        <v>32550</v>
      </c>
    </row>
    <row r="74" spans="1:11" x14ac:dyDescent="0.3">
      <c r="A74" s="3" t="s">
        <v>103</v>
      </c>
      <c r="B74" s="3" t="s">
        <v>81</v>
      </c>
      <c r="D74" s="3" t="s">
        <v>19</v>
      </c>
      <c r="E74" s="3" t="s">
        <v>69</v>
      </c>
      <c r="G74" s="7">
        <v>44562</v>
      </c>
      <c r="H74" s="7"/>
      <c r="I74" s="4">
        <v>17</v>
      </c>
      <c r="J74" s="6">
        <v>525</v>
      </c>
      <c r="K74" s="6">
        <f t="shared" si="1"/>
        <v>8925</v>
      </c>
    </row>
    <row r="75" spans="1:11" x14ac:dyDescent="0.3">
      <c r="A75" s="3" t="s">
        <v>103</v>
      </c>
      <c r="B75" s="3" t="s">
        <v>81</v>
      </c>
      <c r="D75" s="3" t="s">
        <v>19</v>
      </c>
      <c r="E75" s="3" t="s">
        <v>92</v>
      </c>
      <c r="G75" s="7">
        <v>44588</v>
      </c>
      <c r="H75" s="7"/>
      <c r="I75" s="4">
        <v>17</v>
      </c>
      <c r="J75" s="6">
        <v>525</v>
      </c>
      <c r="K75" s="6">
        <f t="shared" si="1"/>
        <v>8925</v>
      </c>
    </row>
    <row r="76" spans="1:11" x14ac:dyDescent="0.3">
      <c r="A76" s="3" t="s">
        <v>103</v>
      </c>
      <c r="B76" s="3" t="s">
        <v>81</v>
      </c>
      <c r="D76" s="3" t="s">
        <v>19</v>
      </c>
      <c r="E76" s="3" t="s">
        <v>70</v>
      </c>
      <c r="G76" s="7">
        <v>44592</v>
      </c>
      <c r="H76" s="7"/>
      <c r="I76" s="4">
        <v>17</v>
      </c>
      <c r="J76" s="6">
        <v>525</v>
      </c>
      <c r="K76" s="6">
        <f t="shared" si="1"/>
        <v>8925</v>
      </c>
    </row>
    <row r="77" spans="1:11" x14ac:dyDescent="0.3">
      <c r="A77" s="3" t="s">
        <v>103</v>
      </c>
      <c r="B77" s="3" t="s">
        <v>81</v>
      </c>
      <c r="D77" s="3" t="s">
        <v>19</v>
      </c>
      <c r="E77" s="3" t="s">
        <v>69</v>
      </c>
      <c r="G77" s="7">
        <v>44593</v>
      </c>
      <c r="H77" s="7"/>
      <c r="I77" s="4">
        <v>13</v>
      </c>
      <c r="J77" s="6">
        <v>525</v>
      </c>
      <c r="K77" s="6">
        <f t="shared" ref="K77:K146" si="2">I77*J77</f>
        <v>6825</v>
      </c>
    </row>
    <row r="78" spans="1:11" x14ac:dyDescent="0.3">
      <c r="A78" s="3" t="s">
        <v>103</v>
      </c>
      <c r="B78" s="3" t="s">
        <v>81</v>
      </c>
      <c r="D78" s="3" t="s">
        <v>19</v>
      </c>
      <c r="E78" s="3" t="s">
        <v>92</v>
      </c>
      <c r="G78" s="7">
        <v>44593</v>
      </c>
      <c r="H78" s="7"/>
      <c r="I78" s="4">
        <v>13</v>
      </c>
      <c r="J78" s="6">
        <v>525</v>
      </c>
      <c r="K78" s="6">
        <f t="shared" si="2"/>
        <v>6825</v>
      </c>
    </row>
    <row r="79" spans="1:11" x14ac:dyDescent="0.3">
      <c r="A79" s="3" t="s">
        <v>103</v>
      </c>
      <c r="B79" s="3" t="s">
        <v>81</v>
      </c>
      <c r="D79" s="3" t="s">
        <v>19</v>
      </c>
      <c r="E79" s="3" t="s">
        <v>70</v>
      </c>
      <c r="G79" s="7">
        <v>44620</v>
      </c>
      <c r="H79" s="7"/>
      <c r="I79" s="4">
        <v>13</v>
      </c>
      <c r="J79" s="6">
        <v>525</v>
      </c>
      <c r="K79" s="6">
        <f t="shared" si="2"/>
        <v>6825</v>
      </c>
    </row>
    <row r="80" spans="1:11" x14ac:dyDescent="0.3">
      <c r="A80" s="3" t="s">
        <v>103</v>
      </c>
      <c r="B80" s="3" t="s">
        <v>81</v>
      </c>
      <c r="D80" s="3" t="s">
        <v>19</v>
      </c>
      <c r="E80" s="3" t="s">
        <v>69</v>
      </c>
      <c r="G80" s="7">
        <v>44621</v>
      </c>
      <c r="H80" s="7"/>
      <c r="J80" s="6">
        <v>525</v>
      </c>
      <c r="K80" s="6">
        <f t="shared" si="2"/>
        <v>0</v>
      </c>
    </row>
    <row r="81" spans="1:11" x14ac:dyDescent="0.3">
      <c r="A81" s="3" t="s">
        <v>103</v>
      </c>
      <c r="B81" s="3" t="s">
        <v>81</v>
      </c>
      <c r="D81" s="3" t="s">
        <v>19</v>
      </c>
      <c r="E81" s="3" t="s">
        <v>92</v>
      </c>
      <c r="G81" s="7">
        <v>44651</v>
      </c>
      <c r="H81" s="7"/>
      <c r="J81" s="6">
        <v>525</v>
      </c>
      <c r="K81" s="6">
        <f t="shared" si="2"/>
        <v>0</v>
      </c>
    </row>
    <row r="82" spans="1:11" x14ac:dyDescent="0.3">
      <c r="A82" s="3" t="s">
        <v>103</v>
      </c>
      <c r="B82" s="3" t="s">
        <v>81</v>
      </c>
      <c r="D82" s="3" t="s">
        <v>19</v>
      </c>
      <c r="E82" s="3" t="s">
        <v>70</v>
      </c>
      <c r="G82" s="7">
        <v>44651</v>
      </c>
      <c r="H82" s="7"/>
      <c r="J82" s="6">
        <v>525</v>
      </c>
      <c r="K82" s="6">
        <f t="shared" si="2"/>
        <v>0</v>
      </c>
    </row>
    <row r="83" spans="1:11" x14ac:dyDescent="0.3">
      <c r="A83" s="3" t="s">
        <v>104</v>
      </c>
      <c r="B83" s="3" t="s">
        <v>81</v>
      </c>
      <c r="D83" s="3" t="s">
        <v>7</v>
      </c>
      <c r="E83" s="3" t="s">
        <v>68</v>
      </c>
      <c r="G83" s="7">
        <v>44554</v>
      </c>
      <c r="H83" s="7"/>
      <c r="I83" s="4">
        <v>17</v>
      </c>
      <c r="J83" s="6">
        <v>591.6</v>
      </c>
      <c r="K83" s="6">
        <f t="shared" si="2"/>
        <v>10057.200000000001</v>
      </c>
    </row>
    <row r="84" spans="1:11" x14ac:dyDescent="0.3">
      <c r="A84" s="3" t="s">
        <v>104</v>
      </c>
      <c r="B84" s="3" t="s">
        <v>81</v>
      </c>
      <c r="D84" s="3" t="s">
        <v>7</v>
      </c>
      <c r="E84" s="3" t="s">
        <v>69</v>
      </c>
      <c r="G84" s="7">
        <v>44562</v>
      </c>
      <c r="H84" s="7"/>
      <c r="I84" s="4">
        <v>6</v>
      </c>
      <c r="J84" s="6">
        <v>591.6</v>
      </c>
      <c r="K84" s="6">
        <f t="shared" si="2"/>
        <v>3549.6000000000004</v>
      </c>
    </row>
    <row r="85" spans="1:11" x14ac:dyDescent="0.3">
      <c r="A85" s="3" t="s">
        <v>104</v>
      </c>
      <c r="B85" s="3" t="s">
        <v>81</v>
      </c>
      <c r="D85" s="3" t="s">
        <v>7</v>
      </c>
      <c r="E85" s="3" t="s">
        <v>92</v>
      </c>
      <c r="G85" s="7">
        <v>44588</v>
      </c>
      <c r="H85" s="7"/>
      <c r="I85" s="4">
        <v>6</v>
      </c>
      <c r="J85" s="6">
        <v>591.6</v>
      </c>
      <c r="K85" s="6">
        <f t="shared" si="2"/>
        <v>3549.6000000000004</v>
      </c>
    </row>
    <row r="86" spans="1:11" x14ac:dyDescent="0.3">
      <c r="A86" s="3" t="s">
        <v>104</v>
      </c>
      <c r="B86" s="3" t="s">
        <v>81</v>
      </c>
      <c r="D86" s="3" t="s">
        <v>7</v>
      </c>
      <c r="E86" s="3" t="s">
        <v>70</v>
      </c>
      <c r="G86" s="7">
        <v>44592</v>
      </c>
      <c r="H86" s="7"/>
      <c r="I86" s="4">
        <v>6</v>
      </c>
      <c r="J86" s="6">
        <v>591.6</v>
      </c>
      <c r="K86" s="6">
        <f t="shared" si="2"/>
        <v>3549.6000000000004</v>
      </c>
    </row>
    <row r="87" spans="1:11" x14ac:dyDescent="0.3">
      <c r="A87" s="3" t="s">
        <v>104</v>
      </c>
      <c r="B87" s="3" t="s">
        <v>81</v>
      </c>
      <c r="D87" s="3" t="s">
        <v>7</v>
      </c>
      <c r="E87" s="3" t="s">
        <v>69</v>
      </c>
      <c r="G87" s="7">
        <v>44593</v>
      </c>
      <c r="H87" s="7"/>
      <c r="I87" s="4">
        <v>1</v>
      </c>
      <c r="J87" s="6">
        <v>591.6</v>
      </c>
      <c r="K87" s="6">
        <f t="shared" si="2"/>
        <v>591.6</v>
      </c>
    </row>
    <row r="88" spans="1:11" x14ac:dyDescent="0.3">
      <c r="A88" s="3" t="s">
        <v>104</v>
      </c>
      <c r="B88" s="3" t="s">
        <v>81</v>
      </c>
      <c r="D88" s="3" t="s">
        <v>7</v>
      </c>
      <c r="E88" s="3" t="s">
        <v>92</v>
      </c>
      <c r="G88" s="7">
        <v>44593</v>
      </c>
      <c r="H88" s="7"/>
      <c r="I88" s="4">
        <v>1</v>
      </c>
      <c r="J88" s="6">
        <v>591.6</v>
      </c>
      <c r="K88" s="6">
        <f t="shared" si="2"/>
        <v>591.6</v>
      </c>
    </row>
    <row r="89" spans="1:11" x14ac:dyDescent="0.3">
      <c r="A89" s="3" t="s">
        <v>104</v>
      </c>
      <c r="B89" s="3" t="s">
        <v>81</v>
      </c>
      <c r="D89" s="3" t="s">
        <v>7</v>
      </c>
      <c r="E89" s="3" t="s">
        <v>70</v>
      </c>
      <c r="G89" s="7">
        <v>44620</v>
      </c>
      <c r="H89" s="7"/>
      <c r="I89" s="4">
        <v>1</v>
      </c>
      <c r="J89" s="6">
        <v>591.6</v>
      </c>
      <c r="K89" s="6">
        <f t="shared" si="2"/>
        <v>591.6</v>
      </c>
    </row>
    <row r="90" spans="1:11" x14ac:dyDescent="0.3">
      <c r="A90" s="3" t="s">
        <v>104</v>
      </c>
      <c r="B90" s="3" t="s">
        <v>81</v>
      </c>
      <c r="D90" s="3" t="s">
        <v>7</v>
      </c>
      <c r="E90" s="3" t="s">
        <v>69</v>
      </c>
      <c r="G90" s="7">
        <v>44621</v>
      </c>
      <c r="H90" s="7"/>
      <c r="J90" s="6">
        <v>591.6</v>
      </c>
      <c r="K90" s="6">
        <f t="shared" si="2"/>
        <v>0</v>
      </c>
    </row>
    <row r="91" spans="1:11" x14ac:dyDescent="0.3">
      <c r="A91" s="3" t="s">
        <v>104</v>
      </c>
      <c r="B91" s="3" t="s">
        <v>81</v>
      </c>
      <c r="D91" s="3" t="s">
        <v>7</v>
      </c>
      <c r="E91" s="3" t="s">
        <v>92</v>
      </c>
      <c r="G91" s="7">
        <v>44651</v>
      </c>
      <c r="H91" s="7"/>
      <c r="J91" s="6">
        <v>591.6</v>
      </c>
      <c r="K91" s="6">
        <f t="shared" si="2"/>
        <v>0</v>
      </c>
    </row>
    <row r="92" spans="1:11" x14ac:dyDescent="0.3">
      <c r="A92" s="3" t="s">
        <v>104</v>
      </c>
      <c r="B92" s="3" t="s">
        <v>81</v>
      </c>
      <c r="D92" s="3" t="s">
        <v>7</v>
      </c>
      <c r="E92" s="3" t="s">
        <v>70</v>
      </c>
      <c r="G92" s="7">
        <v>44651</v>
      </c>
      <c r="H92" s="7"/>
      <c r="J92" s="6">
        <v>591.6</v>
      </c>
      <c r="K92" s="6">
        <f t="shared" si="2"/>
        <v>0</v>
      </c>
    </row>
    <row r="93" spans="1:11" x14ac:dyDescent="0.3">
      <c r="A93" s="3" t="s">
        <v>104</v>
      </c>
      <c r="B93" s="3" t="s">
        <v>81</v>
      </c>
      <c r="D93" s="3" t="s">
        <v>36</v>
      </c>
      <c r="E93" s="3" t="s">
        <v>68</v>
      </c>
      <c r="G93" s="7">
        <v>44554</v>
      </c>
      <c r="H93" s="7"/>
      <c r="I93" s="4">
        <v>63</v>
      </c>
      <c r="J93" s="6">
        <v>455</v>
      </c>
      <c r="K93" s="6">
        <f t="shared" si="2"/>
        <v>28665</v>
      </c>
    </row>
    <row r="94" spans="1:11" x14ac:dyDescent="0.3">
      <c r="A94" s="3" t="s">
        <v>104</v>
      </c>
      <c r="B94" s="3" t="s">
        <v>81</v>
      </c>
      <c r="D94" s="3" t="s">
        <v>36</v>
      </c>
      <c r="E94" s="3" t="s">
        <v>69</v>
      </c>
      <c r="G94" s="7">
        <v>44562</v>
      </c>
      <c r="H94" s="7"/>
      <c r="I94" s="4">
        <v>8</v>
      </c>
      <c r="J94" s="6">
        <v>455</v>
      </c>
      <c r="K94" s="6">
        <f t="shared" si="2"/>
        <v>3640</v>
      </c>
    </row>
    <row r="95" spans="1:11" x14ac:dyDescent="0.3">
      <c r="A95" s="3" t="s">
        <v>104</v>
      </c>
      <c r="B95" s="3" t="s">
        <v>81</v>
      </c>
      <c r="D95" s="3" t="s">
        <v>36</v>
      </c>
      <c r="E95" s="3" t="s">
        <v>92</v>
      </c>
      <c r="G95" s="7">
        <v>44588</v>
      </c>
      <c r="H95" s="7"/>
      <c r="I95" s="4">
        <v>8</v>
      </c>
      <c r="J95" s="6">
        <v>455</v>
      </c>
      <c r="K95" s="6">
        <f t="shared" si="2"/>
        <v>3640</v>
      </c>
    </row>
    <row r="96" spans="1:11" x14ac:dyDescent="0.3">
      <c r="A96" s="3" t="s">
        <v>104</v>
      </c>
      <c r="B96" s="3" t="s">
        <v>81</v>
      </c>
      <c r="D96" s="3" t="s">
        <v>36</v>
      </c>
      <c r="E96" s="3" t="s">
        <v>70</v>
      </c>
      <c r="G96" s="7">
        <v>44592</v>
      </c>
      <c r="H96" s="7"/>
      <c r="I96" s="4">
        <v>8</v>
      </c>
      <c r="J96" s="6">
        <v>455</v>
      </c>
      <c r="K96" s="6">
        <f t="shared" si="2"/>
        <v>3640</v>
      </c>
    </row>
    <row r="97" spans="1:11" x14ac:dyDescent="0.3">
      <c r="A97" s="3" t="s">
        <v>104</v>
      </c>
      <c r="B97" s="3" t="s">
        <v>81</v>
      </c>
      <c r="D97" s="3" t="s">
        <v>36</v>
      </c>
      <c r="E97" s="3" t="s">
        <v>69</v>
      </c>
      <c r="G97" s="7">
        <v>44593</v>
      </c>
      <c r="H97" s="7"/>
      <c r="I97" s="4">
        <v>19</v>
      </c>
      <c r="J97" s="6">
        <v>455</v>
      </c>
      <c r="K97" s="6">
        <f t="shared" si="2"/>
        <v>8645</v>
      </c>
    </row>
    <row r="98" spans="1:11" x14ac:dyDescent="0.3">
      <c r="A98" s="3" t="s">
        <v>104</v>
      </c>
      <c r="B98" s="3" t="s">
        <v>81</v>
      </c>
      <c r="D98" s="3" t="s">
        <v>36</v>
      </c>
      <c r="E98" s="3" t="s">
        <v>92</v>
      </c>
      <c r="G98" s="7">
        <v>44593</v>
      </c>
      <c r="H98" s="7"/>
      <c r="I98" s="4">
        <v>19</v>
      </c>
      <c r="J98" s="6">
        <v>455</v>
      </c>
      <c r="K98" s="6">
        <f t="shared" si="2"/>
        <v>8645</v>
      </c>
    </row>
    <row r="99" spans="1:11" x14ac:dyDescent="0.3">
      <c r="A99" s="3" t="s">
        <v>104</v>
      </c>
      <c r="B99" s="3" t="s">
        <v>81</v>
      </c>
      <c r="D99" s="3" t="s">
        <v>36</v>
      </c>
      <c r="E99" s="3" t="s">
        <v>70</v>
      </c>
      <c r="G99" s="7">
        <v>44620</v>
      </c>
      <c r="H99" s="7"/>
      <c r="I99" s="4">
        <v>19</v>
      </c>
      <c r="J99" s="6">
        <v>455</v>
      </c>
      <c r="K99" s="6">
        <f t="shared" si="2"/>
        <v>8645</v>
      </c>
    </row>
    <row r="100" spans="1:11" x14ac:dyDescent="0.3">
      <c r="A100" s="3" t="s">
        <v>104</v>
      </c>
      <c r="B100" s="3" t="s">
        <v>81</v>
      </c>
      <c r="D100" s="3" t="s">
        <v>36</v>
      </c>
      <c r="E100" s="3" t="s">
        <v>69</v>
      </c>
      <c r="G100" s="7">
        <v>44621</v>
      </c>
      <c r="H100" s="7"/>
      <c r="J100" s="6">
        <v>455</v>
      </c>
      <c r="K100" s="6">
        <f t="shared" si="2"/>
        <v>0</v>
      </c>
    </row>
    <row r="101" spans="1:11" x14ac:dyDescent="0.3">
      <c r="A101" s="3" t="s">
        <v>104</v>
      </c>
      <c r="B101" s="3" t="s">
        <v>81</v>
      </c>
      <c r="D101" s="3" t="s">
        <v>36</v>
      </c>
      <c r="E101" s="3" t="s">
        <v>92</v>
      </c>
      <c r="G101" s="7">
        <v>44651</v>
      </c>
      <c r="H101" s="7"/>
      <c r="J101" s="6">
        <v>455</v>
      </c>
      <c r="K101" s="6">
        <f t="shared" si="2"/>
        <v>0</v>
      </c>
    </row>
    <row r="102" spans="1:11" x14ac:dyDescent="0.3">
      <c r="A102" s="3" t="s">
        <v>104</v>
      </c>
      <c r="B102" s="3" t="s">
        <v>81</v>
      </c>
      <c r="D102" s="3" t="s">
        <v>36</v>
      </c>
      <c r="E102" s="3" t="s">
        <v>70</v>
      </c>
      <c r="G102" s="7">
        <v>44651</v>
      </c>
      <c r="H102" s="7"/>
      <c r="J102" s="6">
        <v>455</v>
      </c>
      <c r="K102" s="6">
        <f t="shared" si="2"/>
        <v>0</v>
      </c>
    </row>
    <row r="103" spans="1:11" x14ac:dyDescent="0.3">
      <c r="A103" s="3" t="s">
        <v>104</v>
      </c>
      <c r="B103" s="3" t="s">
        <v>81</v>
      </c>
      <c r="D103" s="3" t="s">
        <v>16</v>
      </c>
      <c r="E103" s="3" t="s">
        <v>68</v>
      </c>
      <c r="G103" s="7">
        <v>44554</v>
      </c>
      <c r="H103" s="7"/>
      <c r="I103" s="4">
        <v>64</v>
      </c>
      <c r="J103" s="6">
        <v>694.25</v>
      </c>
      <c r="K103" s="6">
        <f t="shared" si="2"/>
        <v>44432</v>
      </c>
    </row>
    <row r="104" spans="1:11" x14ac:dyDescent="0.3">
      <c r="A104" s="3" t="s">
        <v>104</v>
      </c>
      <c r="B104" s="3" t="s">
        <v>81</v>
      </c>
      <c r="D104" s="3" t="s">
        <v>16</v>
      </c>
      <c r="E104" s="3" t="s">
        <v>69</v>
      </c>
      <c r="G104" s="7">
        <v>44562</v>
      </c>
      <c r="H104" s="7"/>
      <c r="I104" s="4">
        <v>18</v>
      </c>
      <c r="J104" s="6">
        <v>694.25</v>
      </c>
      <c r="K104" s="6">
        <f t="shared" si="2"/>
        <v>12496.5</v>
      </c>
    </row>
    <row r="105" spans="1:11" x14ac:dyDescent="0.3">
      <c r="A105" s="3" t="s">
        <v>104</v>
      </c>
      <c r="B105" s="3" t="s">
        <v>81</v>
      </c>
      <c r="D105" s="3" t="s">
        <v>16</v>
      </c>
      <c r="E105" s="3" t="s">
        <v>92</v>
      </c>
      <c r="G105" s="7">
        <v>44588</v>
      </c>
      <c r="H105" s="7"/>
      <c r="I105" s="4">
        <v>18</v>
      </c>
      <c r="J105" s="6">
        <v>694.25</v>
      </c>
      <c r="K105" s="6">
        <f t="shared" si="2"/>
        <v>12496.5</v>
      </c>
    </row>
    <row r="106" spans="1:11" x14ac:dyDescent="0.3">
      <c r="A106" s="3" t="s">
        <v>104</v>
      </c>
      <c r="B106" s="3" t="s">
        <v>81</v>
      </c>
      <c r="D106" s="3" t="s">
        <v>16</v>
      </c>
      <c r="E106" s="3" t="s">
        <v>70</v>
      </c>
      <c r="G106" s="7">
        <v>44592</v>
      </c>
      <c r="H106" s="7"/>
      <c r="I106" s="4">
        <v>18</v>
      </c>
      <c r="J106" s="6">
        <v>694.25</v>
      </c>
      <c r="K106" s="6">
        <f t="shared" si="2"/>
        <v>12496.5</v>
      </c>
    </row>
    <row r="107" spans="1:11" x14ac:dyDescent="0.3">
      <c r="A107" s="3" t="s">
        <v>104</v>
      </c>
      <c r="B107" s="3" t="s">
        <v>81</v>
      </c>
      <c r="D107" s="3" t="s">
        <v>16</v>
      </c>
      <c r="E107" s="3" t="s">
        <v>69</v>
      </c>
      <c r="G107" s="7">
        <v>44593</v>
      </c>
      <c r="H107" s="7"/>
      <c r="I107" s="4">
        <v>14</v>
      </c>
      <c r="J107" s="6">
        <v>694.25</v>
      </c>
      <c r="K107" s="6">
        <f t="shared" si="2"/>
        <v>9719.5</v>
      </c>
    </row>
    <row r="108" spans="1:11" x14ac:dyDescent="0.3">
      <c r="A108" s="3" t="s">
        <v>104</v>
      </c>
      <c r="B108" s="3" t="s">
        <v>81</v>
      </c>
      <c r="D108" s="3" t="s">
        <v>16</v>
      </c>
      <c r="E108" s="3" t="s">
        <v>92</v>
      </c>
      <c r="G108" s="7">
        <v>44593</v>
      </c>
      <c r="H108" s="7"/>
      <c r="I108" s="4">
        <v>14</v>
      </c>
      <c r="J108" s="6">
        <v>694.25</v>
      </c>
      <c r="K108" s="6">
        <f t="shared" si="2"/>
        <v>9719.5</v>
      </c>
    </row>
    <row r="109" spans="1:11" x14ac:dyDescent="0.3">
      <c r="A109" s="3" t="s">
        <v>104</v>
      </c>
      <c r="B109" s="3" t="s">
        <v>81</v>
      </c>
      <c r="D109" s="3" t="s">
        <v>16</v>
      </c>
      <c r="E109" s="3" t="s">
        <v>70</v>
      </c>
      <c r="G109" s="7">
        <v>44620</v>
      </c>
      <c r="H109" s="7"/>
      <c r="I109" s="4">
        <v>14</v>
      </c>
      <c r="J109" s="6">
        <v>694.25</v>
      </c>
      <c r="K109" s="6">
        <f t="shared" si="2"/>
        <v>9719.5</v>
      </c>
    </row>
    <row r="110" spans="1:11" x14ac:dyDescent="0.3">
      <c r="A110" s="3" t="s">
        <v>104</v>
      </c>
      <c r="B110" s="3" t="s">
        <v>81</v>
      </c>
      <c r="D110" s="3" t="s">
        <v>16</v>
      </c>
      <c r="E110" s="3" t="s">
        <v>69</v>
      </c>
      <c r="G110" s="7">
        <v>44621</v>
      </c>
      <c r="H110" s="7"/>
      <c r="I110" s="4">
        <v>19</v>
      </c>
      <c r="J110" s="6">
        <v>694.25</v>
      </c>
      <c r="K110" s="6">
        <f t="shared" si="2"/>
        <v>13190.75</v>
      </c>
    </row>
    <row r="111" spans="1:11" x14ac:dyDescent="0.3">
      <c r="A111" s="3" t="s">
        <v>104</v>
      </c>
      <c r="B111" s="3" t="s">
        <v>81</v>
      </c>
      <c r="D111" s="3" t="s">
        <v>16</v>
      </c>
      <c r="E111" s="3" t="s">
        <v>92</v>
      </c>
      <c r="G111" s="7">
        <v>44651</v>
      </c>
      <c r="H111" s="7"/>
      <c r="J111" s="6">
        <v>694.25</v>
      </c>
      <c r="K111" s="6">
        <f t="shared" si="2"/>
        <v>0</v>
      </c>
    </row>
    <row r="112" spans="1:11" x14ac:dyDescent="0.3">
      <c r="A112" s="3" t="s">
        <v>104</v>
      </c>
      <c r="B112" s="3" t="s">
        <v>81</v>
      </c>
      <c r="D112" s="3" t="s">
        <v>16</v>
      </c>
      <c r="E112" s="3" t="s">
        <v>70</v>
      </c>
      <c r="G112" s="7">
        <v>44651</v>
      </c>
      <c r="H112" s="7"/>
      <c r="J112" s="6">
        <v>694.25</v>
      </c>
      <c r="K112" s="6">
        <f t="shared" si="2"/>
        <v>0</v>
      </c>
    </row>
    <row r="113" spans="1:11" x14ac:dyDescent="0.3">
      <c r="A113" s="3" t="s">
        <v>104</v>
      </c>
      <c r="B113" s="3" t="s">
        <v>81</v>
      </c>
      <c r="D113" s="3" t="s">
        <v>16</v>
      </c>
      <c r="E113" s="3" t="s">
        <v>69</v>
      </c>
      <c r="G113" s="7">
        <v>44652</v>
      </c>
      <c r="H113" s="7"/>
      <c r="I113" s="4">
        <v>21</v>
      </c>
      <c r="J113" s="6">
        <v>694.25</v>
      </c>
      <c r="K113" s="6">
        <f t="shared" si="2"/>
        <v>14579.25</v>
      </c>
    </row>
    <row r="114" spans="1:11" x14ac:dyDescent="0.3">
      <c r="A114" s="3" t="s">
        <v>104</v>
      </c>
      <c r="B114" s="3" t="s">
        <v>81</v>
      </c>
      <c r="D114" s="3" t="s">
        <v>16</v>
      </c>
      <c r="E114" s="3" t="s">
        <v>92</v>
      </c>
      <c r="G114" s="7">
        <v>44681</v>
      </c>
      <c r="H114" s="7"/>
      <c r="J114" s="6">
        <v>694.25</v>
      </c>
      <c r="K114" s="6">
        <f t="shared" si="2"/>
        <v>0</v>
      </c>
    </row>
    <row r="115" spans="1:11" x14ac:dyDescent="0.3">
      <c r="A115" s="3" t="s">
        <v>104</v>
      </c>
      <c r="B115" s="3" t="s">
        <v>81</v>
      </c>
      <c r="D115" s="3" t="s">
        <v>16</v>
      </c>
      <c r="E115" s="3" t="s">
        <v>70</v>
      </c>
      <c r="G115" s="7">
        <v>44681</v>
      </c>
      <c r="H115" s="7"/>
      <c r="J115" s="6">
        <v>694.25</v>
      </c>
      <c r="K115" s="6">
        <f t="shared" si="2"/>
        <v>0</v>
      </c>
    </row>
    <row r="116" spans="1:11" x14ac:dyDescent="0.3">
      <c r="A116" s="3" t="s">
        <v>104</v>
      </c>
      <c r="B116" s="3" t="s">
        <v>81</v>
      </c>
      <c r="D116" s="3" t="s">
        <v>16</v>
      </c>
      <c r="E116" s="3" t="s">
        <v>69</v>
      </c>
      <c r="G116" s="7">
        <v>44682</v>
      </c>
      <c r="H116" s="7"/>
      <c r="I116" s="4">
        <v>13</v>
      </c>
      <c r="J116" s="6">
        <v>694.25</v>
      </c>
      <c r="K116" s="6">
        <f t="shared" si="2"/>
        <v>9025.25</v>
      </c>
    </row>
    <row r="117" spans="1:11" x14ac:dyDescent="0.3">
      <c r="A117" s="3" t="s">
        <v>104</v>
      </c>
      <c r="B117" s="3" t="s">
        <v>81</v>
      </c>
      <c r="D117" s="3" t="s">
        <v>16</v>
      </c>
      <c r="E117" s="3" t="s">
        <v>92</v>
      </c>
      <c r="G117" s="7">
        <v>44699</v>
      </c>
      <c r="H117" s="7"/>
      <c r="J117" s="6">
        <v>694.25</v>
      </c>
      <c r="K117" s="6">
        <f t="shared" si="2"/>
        <v>0</v>
      </c>
    </row>
    <row r="118" spans="1:11" x14ac:dyDescent="0.3">
      <c r="A118" s="3" t="s">
        <v>104</v>
      </c>
      <c r="B118" s="3" t="s">
        <v>81</v>
      </c>
      <c r="D118" s="3" t="s">
        <v>16</v>
      </c>
      <c r="E118" s="3" t="s">
        <v>70</v>
      </c>
      <c r="G118" s="7">
        <v>44699</v>
      </c>
      <c r="H118" s="7"/>
      <c r="J118" s="6">
        <v>694.25</v>
      </c>
      <c r="K118" s="6">
        <f t="shared" si="2"/>
        <v>0</v>
      </c>
    </row>
    <row r="119" spans="1:11" x14ac:dyDescent="0.3">
      <c r="A119" s="3" t="s">
        <v>104</v>
      </c>
      <c r="B119" s="3" t="s">
        <v>81</v>
      </c>
      <c r="D119" s="3" t="s">
        <v>35</v>
      </c>
      <c r="E119" s="3" t="s">
        <v>68</v>
      </c>
      <c r="G119" s="7">
        <v>44554</v>
      </c>
      <c r="H119" s="7"/>
      <c r="I119" s="4">
        <v>64</v>
      </c>
      <c r="J119" s="6">
        <v>720</v>
      </c>
      <c r="K119" s="6">
        <f t="shared" si="2"/>
        <v>46080</v>
      </c>
    </row>
    <row r="120" spans="1:11" x14ac:dyDescent="0.3">
      <c r="A120" s="3" t="s">
        <v>104</v>
      </c>
      <c r="B120" s="3" t="s">
        <v>81</v>
      </c>
      <c r="D120" s="3" t="s">
        <v>35</v>
      </c>
      <c r="E120" s="3" t="s">
        <v>69</v>
      </c>
      <c r="G120" s="7">
        <v>44562</v>
      </c>
      <c r="H120" s="7"/>
      <c r="I120" s="4">
        <v>18</v>
      </c>
      <c r="J120" s="6">
        <v>720</v>
      </c>
      <c r="K120" s="6">
        <f t="shared" si="2"/>
        <v>12960</v>
      </c>
    </row>
    <row r="121" spans="1:11" x14ac:dyDescent="0.3">
      <c r="A121" s="3" t="s">
        <v>104</v>
      </c>
      <c r="B121" s="3" t="s">
        <v>81</v>
      </c>
      <c r="D121" s="3" t="s">
        <v>35</v>
      </c>
      <c r="E121" s="3" t="s">
        <v>92</v>
      </c>
      <c r="G121" s="7">
        <v>44588</v>
      </c>
      <c r="H121" s="7"/>
      <c r="I121" s="4">
        <v>18</v>
      </c>
      <c r="J121" s="6">
        <v>720</v>
      </c>
      <c r="K121" s="6">
        <f t="shared" si="2"/>
        <v>12960</v>
      </c>
    </row>
    <row r="122" spans="1:11" x14ac:dyDescent="0.3">
      <c r="A122" s="3" t="s">
        <v>104</v>
      </c>
      <c r="B122" s="3" t="s">
        <v>81</v>
      </c>
      <c r="D122" s="3" t="s">
        <v>35</v>
      </c>
      <c r="E122" s="3" t="s">
        <v>70</v>
      </c>
      <c r="G122" s="7">
        <v>44592</v>
      </c>
      <c r="H122" s="7"/>
      <c r="I122" s="4">
        <v>18</v>
      </c>
      <c r="J122" s="6">
        <v>720</v>
      </c>
      <c r="K122" s="6">
        <f t="shared" si="2"/>
        <v>12960</v>
      </c>
    </row>
    <row r="123" spans="1:11" x14ac:dyDescent="0.3">
      <c r="A123" s="3" t="s">
        <v>104</v>
      </c>
      <c r="B123" s="3" t="s">
        <v>81</v>
      </c>
      <c r="D123" s="3" t="s">
        <v>35</v>
      </c>
      <c r="E123" s="3" t="s">
        <v>69</v>
      </c>
      <c r="G123" s="7">
        <v>44593</v>
      </c>
      <c r="H123" s="7"/>
      <c r="I123" s="4">
        <v>15</v>
      </c>
      <c r="J123" s="6">
        <v>720</v>
      </c>
      <c r="K123" s="6">
        <f t="shared" si="2"/>
        <v>10800</v>
      </c>
    </row>
    <row r="124" spans="1:11" x14ac:dyDescent="0.3">
      <c r="A124" s="3" t="s">
        <v>104</v>
      </c>
      <c r="B124" s="3" t="s">
        <v>81</v>
      </c>
      <c r="D124" s="3" t="s">
        <v>35</v>
      </c>
      <c r="E124" s="3" t="s">
        <v>92</v>
      </c>
      <c r="G124" s="7">
        <v>44593</v>
      </c>
      <c r="H124" s="7"/>
      <c r="I124" s="4">
        <v>15</v>
      </c>
      <c r="J124" s="6">
        <v>720</v>
      </c>
      <c r="K124" s="6">
        <f t="shared" si="2"/>
        <v>10800</v>
      </c>
    </row>
    <row r="125" spans="1:11" x14ac:dyDescent="0.3">
      <c r="A125" s="3" t="s">
        <v>104</v>
      </c>
      <c r="B125" s="3" t="s">
        <v>81</v>
      </c>
      <c r="D125" s="3" t="s">
        <v>35</v>
      </c>
      <c r="E125" s="3" t="s">
        <v>70</v>
      </c>
      <c r="G125" s="7">
        <v>44620</v>
      </c>
      <c r="H125" s="7"/>
      <c r="I125" s="4">
        <v>15</v>
      </c>
      <c r="J125" s="6">
        <v>720</v>
      </c>
      <c r="K125" s="6">
        <f t="shared" si="2"/>
        <v>10800</v>
      </c>
    </row>
    <row r="126" spans="1:11" x14ac:dyDescent="0.3">
      <c r="A126" s="3" t="s">
        <v>104</v>
      </c>
      <c r="B126" s="3" t="s">
        <v>81</v>
      </c>
      <c r="D126" s="3" t="s">
        <v>35</v>
      </c>
      <c r="E126" s="3" t="s">
        <v>69</v>
      </c>
      <c r="G126" s="7">
        <v>44621</v>
      </c>
      <c r="H126" s="7"/>
      <c r="J126" s="6">
        <v>720</v>
      </c>
      <c r="K126" s="6">
        <f t="shared" si="2"/>
        <v>0</v>
      </c>
    </row>
    <row r="127" spans="1:11" x14ac:dyDescent="0.3">
      <c r="A127" s="3" t="s">
        <v>104</v>
      </c>
      <c r="B127" s="3" t="s">
        <v>81</v>
      </c>
      <c r="D127" s="3" t="s">
        <v>35</v>
      </c>
      <c r="E127" s="3" t="s">
        <v>92</v>
      </c>
      <c r="G127" s="7">
        <v>44651</v>
      </c>
      <c r="H127" s="7"/>
      <c r="J127" s="6">
        <v>720</v>
      </c>
      <c r="K127" s="6">
        <f t="shared" si="2"/>
        <v>0</v>
      </c>
    </row>
    <row r="128" spans="1:11" x14ac:dyDescent="0.3">
      <c r="A128" s="3" t="s">
        <v>104</v>
      </c>
      <c r="B128" s="3" t="s">
        <v>81</v>
      </c>
      <c r="D128" s="3" t="s">
        <v>35</v>
      </c>
      <c r="E128" s="3" t="s">
        <v>70</v>
      </c>
      <c r="G128" s="7">
        <v>44651</v>
      </c>
      <c r="H128" s="7"/>
      <c r="J128" s="6">
        <v>720</v>
      </c>
      <c r="K128" s="6">
        <f t="shared" si="2"/>
        <v>0</v>
      </c>
    </row>
    <row r="129" spans="1:11" x14ac:dyDescent="0.3">
      <c r="A129" s="3" t="s">
        <v>104</v>
      </c>
      <c r="B129" s="3" t="s">
        <v>81</v>
      </c>
      <c r="D129" s="3" t="s">
        <v>22</v>
      </c>
      <c r="E129" s="3" t="s">
        <v>68</v>
      </c>
      <c r="G129" s="7">
        <v>44554</v>
      </c>
      <c r="H129" s="7"/>
      <c r="I129" s="4">
        <v>64</v>
      </c>
      <c r="J129" s="6">
        <v>435</v>
      </c>
      <c r="K129" s="6">
        <f t="shared" si="2"/>
        <v>27840</v>
      </c>
    </row>
    <row r="130" spans="1:11" x14ac:dyDescent="0.3">
      <c r="A130" s="3" t="s">
        <v>104</v>
      </c>
      <c r="B130" s="3" t="s">
        <v>81</v>
      </c>
      <c r="D130" s="3" t="s">
        <v>22</v>
      </c>
      <c r="E130" s="3" t="s">
        <v>69</v>
      </c>
      <c r="G130" s="7">
        <v>44562</v>
      </c>
      <c r="H130" s="7"/>
      <c r="I130" s="4">
        <v>21</v>
      </c>
      <c r="J130" s="6">
        <v>435</v>
      </c>
      <c r="K130" s="6">
        <f t="shared" si="2"/>
        <v>9135</v>
      </c>
    </row>
    <row r="131" spans="1:11" x14ac:dyDescent="0.3">
      <c r="A131" s="3" t="s">
        <v>104</v>
      </c>
      <c r="B131" s="3" t="s">
        <v>81</v>
      </c>
      <c r="D131" s="3" t="s">
        <v>22</v>
      </c>
      <c r="E131" s="3" t="s">
        <v>92</v>
      </c>
      <c r="G131" s="7">
        <v>44588</v>
      </c>
      <c r="H131" s="7"/>
      <c r="I131" s="4">
        <v>21</v>
      </c>
      <c r="J131" s="6">
        <v>435</v>
      </c>
      <c r="K131" s="6">
        <f t="shared" si="2"/>
        <v>9135</v>
      </c>
    </row>
    <row r="132" spans="1:11" x14ac:dyDescent="0.3">
      <c r="A132" s="3" t="s">
        <v>104</v>
      </c>
      <c r="B132" s="3" t="s">
        <v>81</v>
      </c>
      <c r="D132" s="3" t="s">
        <v>22</v>
      </c>
      <c r="E132" s="3" t="s">
        <v>70</v>
      </c>
      <c r="G132" s="7">
        <v>44592</v>
      </c>
      <c r="H132" s="7"/>
      <c r="I132" s="4">
        <v>21</v>
      </c>
      <c r="J132" s="6">
        <v>435</v>
      </c>
      <c r="K132" s="6">
        <f t="shared" si="2"/>
        <v>9135</v>
      </c>
    </row>
    <row r="133" spans="1:11" x14ac:dyDescent="0.3">
      <c r="A133" s="3" t="s">
        <v>104</v>
      </c>
      <c r="B133" s="3" t="s">
        <v>81</v>
      </c>
      <c r="D133" s="3" t="s">
        <v>22</v>
      </c>
      <c r="E133" s="3" t="s">
        <v>69</v>
      </c>
      <c r="G133" s="7">
        <v>44593</v>
      </c>
      <c r="H133" s="7"/>
      <c r="I133" s="4">
        <v>19</v>
      </c>
      <c r="J133" s="6">
        <v>435</v>
      </c>
      <c r="K133" s="6">
        <f t="shared" si="2"/>
        <v>8265</v>
      </c>
    </row>
    <row r="134" spans="1:11" x14ac:dyDescent="0.3">
      <c r="A134" s="3" t="s">
        <v>104</v>
      </c>
      <c r="B134" s="3" t="s">
        <v>81</v>
      </c>
      <c r="D134" s="3" t="s">
        <v>22</v>
      </c>
      <c r="E134" s="3" t="s">
        <v>92</v>
      </c>
      <c r="G134" s="7">
        <v>44593</v>
      </c>
      <c r="H134" s="7"/>
      <c r="I134" s="4">
        <v>19</v>
      </c>
      <c r="J134" s="6">
        <v>435</v>
      </c>
      <c r="K134" s="6">
        <f t="shared" si="2"/>
        <v>8265</v>
      </c>
    </row>
    <row r="135" spans="1:11" x14ac:dyDescent="0.3">
      <c r="A135" s="3" t="s">
        <v>104</v>
      </c>
      <c r="B135" s="3" t="s">
        <v>81</v>
      </c>
      <c r="D135" s="3" t="s">
        <v>22</v>
      </c>
      <c r="E135" s="3" t="s">
        <v>70</v>
      </c>
      <c r="G135" s="7">
        <v>44620</v>
      </c>
      <c r="H135" s="7"/>
      <c r="I135" s="4">
        <v>19</v>
      </c>
      <c r="J135" s="6">
        <v>435</v>
      </c>
      <c r="K135" s="6">
        <f t="shared" si="2"/>
        <v>8265</v>
      </c>
    </row>
    <row r="136" spans="1:11" x14ac:dyDescent="0.3">
      <c r="A136" s="3" t="s">
        <v>104</v>
      </c>
      <c r="B136" s="3" t="s">
        <v>81</v>
      </c>
      <c r="D136" s="3" t="s">
        <v>22</v>
      </c>
      <c r="E136" s="3" t="s">
        <v>69</v>
      </c>
      <c r="G136" s="7">
        <v>44621</v>
      </c>
      <c r="H136" s="7"/>
      <c r="J136" s="6">
        <v>435</v>
      </c>
      <c r="K136" s="6">
        <f t="shared" si="2"/>
        <v>0</v>
      </c>
    </row>
    <row r="137" spans="1:11" x14ac:dyDescent="0.3">
      <c r="A137" s="3" t="s">
        <v>104</v>
      </c>
      <c r="B137" s="3" t="s">
        <v>81</v>
      </c>
      <c r="D137" s="3" t="s">
        <v>22</v>
      </c>
      <c r="E137" s="3" t="s">
        <v>92</v>
      </c>
      <c r="G137" s="7">
        <v>44651</v>
      </c>
      <c r="H137" s="7"/>
      <c r="J137" s="6">
        <v>435</v>
      </c>
      <c r="K137" s="6">
        <f t="shared" si="2"/>
        <v>0</v>
      </c>
    </row>
    <row r="138" spans="1:11" x14ac:dyDescent="0.3">
      <c r="A138" s="3" t="s">
        <v>104</v>
      </c>
      <c r="B138" s="3" t="s">
        <v>81</v>
      </c>
      <c r="D138" s="3" t="s">
        <v>22</v>
      </c>
      <c r="E138" s="3" t="s">
        <v>70</v>
      </c>
      <c r="G138" s="7">
        <v>44651</v>
      </c>
      <c r="H138" s="7"/>
      <c r="J138" s="6">
        <v>435</v>
      </c>
      <c r="K138" s="6">
        <f t="shared" si="2"/>
        <v>0</v>
      </c>
    </row>
    <row r="139" spans="1:11" x14ac:dyDescent="0.3">
      <c r="A139" s="3" t="s">
        <v>104</v>
      </c>
      <c r="B139" s="3" t="s">
        <v>81</v>
      </c>
      <c r="D139" s="3" t="s">
        <v>27</v>
      </c>
      <c r="E139" s="3" t="s">
        <v>68</v>
      </c>
      <c r="G139" s="7">
        <v>44554</v>
      </c>
      <c r="H139" s="7"/>
      <c r="I139" s="4">
        <v>60</v>
      </c>
      <c r="J139" s="6">
        <v>500</v>
      </c>
      <c r="K139" s="6">
        <f t="shared" si="2"/>
        <v>30000</v>
      </c>
    </row>
    <row r="140" spans="1:11" x14ac:dyDescent="0.3">
      <c r="A140" s="3" t="s">
        <v>104</v>
      </c>
      <c r="B140" s="3" t="s">
        <v>81</v>
      </c>
      <c r="D140" s="3" t="s">
        <v>27</v>
      </c>
      <c r="E140" s="3" t="s">
        <v>69</v>
      </c>
      <c r="G140" s="7">
        <v>44562</v>
      </c>
      <c r="H140" s="7"/>
      <c r="I140" s="4">
        <v>21</v>
      </c>
      <c r="J140" s="6">
        <v>500</v>
      </c>
      <c r="K140" s="6">
        <f t="shared" si="2"/>
        <v>10500</v>
      </c>
    </row>
    <row r="141" spans="1:11" x14ac:dyDescent="0.3">
      <c r="A141" s="3" t="s">
        <v>104</v>
      </c>
      <c r="B141" s="3" t="s">
        <v>81</v>
      </c>
      <c r="D141" s="3" t="s">
        <v>27</v>
      </c>
      <c r="E141" s="3" t="s">
        <v>92</v>
      </c>
      <c r="G141" s="7">
        <v>44588</v>
      </c>
      <c r="H141" s="7"/>
      <c r="I141" s="4">
        <v>21</v>
      </c>
      <c r="J141" s="6">
        <v>500</v>
      </c>
      <c r="K141" s="6">
        <f t="shared" si="2"/>
        <v>10500</v>
      </c>
    </row>
    <row r="142" spans="1:11" x14ac:dyDescent="0.3">
      <c r="A142" s="3" t="s">
        <v>104</v>
      </c>
      <c r="B142" s="3" t="s">
        <v>81</v>
      </c>
      <c r="D142" s="3" t="s">
        <v>27</v>
      </c>
      <c r="E142" s="3" t="s">
        <v>70</v>
      </c>
      <c r="G142" s="7">
        <v>44592</v>
      </c>
      <c r="H142" s="7"/>
      <c r="I142" s="4">
        <v>21</v>
      </c>
      <c r="J142" s="6">
        <v>500</v>
      </c>
      <c r="K142" s="6">
        <f t="shared" si="2"/>
        <v>10500</v>
      </c>
    </row>
    <row r="143" spans="1:11" x14ac:dyDescent="0.3">
      <c r="A143" s="3" t="s">
        <v>104</v>
      </c>
      <c r="B143" s="3" t="s">
        <v>81</v>
      </c>
      <c r="D143" s="3" t="s">
        <v>27</v>
      </c>
      <c r="E143" s="3" t="s">
        <v>69</v>
      </c>
      <c r="G143" s="7">
        <v>44593</v>
      </c>
      <c r="H143" s="7"/>
      <c r="I143" s="4">
        <v>19.5</v>
      </c>
      <c r="J143" s="6">
        <v>500</v>
      </c>
      <c r="K143" s="6">
        <f t="shared" si="2"/>
        <v>9750</v>
      </c>
    </row>
    <row r="144" spans="1:11" x14ac:dyDescent="0.3">
      <c r="A144" s="3" t="s">
        <v>104</v>
      </c>
      <c r="B144" s="3" t="s">
        <v>81</v>
      </c>
      <c r="D144" s="3" t="s">
        <v>27</v>
      </c>
      <c r="E144" s="3" t="s">
        <v>92</v>
      </c>
      <c r="G144" s="7">
        <v>44593</v>
      </c>
      <c r="H144" s="7"/>
      <c r="I144" s="4">
        <v>19.5</v>
      </c>
      <c r="J144" s="6">
        <v>500</v>
      </c>
      <c r="K144" s="6">
        <f t="shared" si="2"/>
        <v>9750</v>
      </c>
    </row>
    <row r="145" spans="1:11" x14ac:dyDescent="0.3">
      <c r="A145" s="3" t="s">
        <v>104</v>
      </c>
      <c r="B145" s="3" t="s">
        <v>81</v>
      </c>
      <c r="D145" s="3" t="s">
        <v>27</v>
      </c>
      <c r="E145" s="3" t="s">
        <v>70</v>
      </c>
      <c r="G145" s="7">
        <v>44620</v>
      </c>
      <c r="H145" s="7"/>
      <c r="I145" s="4">
        <v>19.5</v>
      </c>
      <c r="J145" s="6">
        <v>500</v>
      </c>
      <c r="K145" s="6">
        <f t="shared" si="2"/>
        <v>9750</v>
      </c>
    </row>
    <row r="146" spans="1:11" x14ac:dyDescent="0.3">
      <c r="A146" s="3" t="s">
        <v>104</v>
      </c>
      <c r="B146" s="3" t="s">
        <v>81</v>
      </c>
      <c r="D146" s="3" t="s">
        <v>27</v>
      </c>
      <c r="E146" s="3" t="s">
        <v>69</v>
      </c>
      <c r="G146" s="7">
        <v>44621</v>
      </c>
      <c r="H146" s="7"/>
      <c r="J146" s="6">
        <v>500</v>
      </c>
      <c r="K146" s="6">
        <f t="shared" si="2"/>
        <v>0</v>
      </c>
    </row>
    <row r="147" spans="1:11" x14ac:dyDescent="0.3">
      <c r="A147" s="3" t="s">
        <v>104</v>
      </c>
      <c r="B147" s="3" t="s">
        <v>81</v>
      </c>
      <c r="D147" s="3" t="s">
        <v>27</v>
      </c>
      <c r="E147" s="3" t="s">
        <v>92</v>
      </c>
      <c r="G147" s="7">
        <v>44651</v>
      </c>
      <c r="H147" s="7"/>
      <c r="J147" s="6">
        <v>500</v>
      </c>
      <c r="K147" s="6">
        <f t="shared" ref="K147:K210" si="3">I147*J147</f>
        <v>0</v>
      </c>
    </row>
    <row r="148" spans="1:11" x14ac:dyDescent="0.3">
      <c r="A148" s="3" t="s">
        <v>104</v>
      </c>
      <c r="B148" s="3" t="s">
        <v>81</v>
      </c>
      <c r="D148" s="3" t="s">
        <v>27</v>
      </c>
      <c r="E148" s="3" t="s">
        <v>70</v>
      </c>
      <c r="G148" s="7">
        <v>44651</v>
      </c>
      <c r="H148" s="7"/>
      <c r="J148" s="6">
        <v>500</v>
      </c>
      <c r="K148" s="6">
        <f t="shared" si="3"/>
        <v>0</v>
      </c>
    </row>
    <row r="149" spans="1:11" x14ac:dyDescent="0.3">
      <c r="A149" s="3" t="s">
        <v>104</v>
      </c>
      <c r="B149" s="3" t="s">
        <v>81</v>
      </c>
      <c r="D149" s="3" t="s">
        <v>59</v>
      </c>
      <c r="E149" s="3" t="s">
        <v>68</v>
      </c>
      <c r="G149" s="7">
        <v>44554</v>
      </c>
      <c r="H149" s="7"/>
      <c r="I149" s="4">
        <v>63</v>
      </c>
      <c r="J149" s="6">
        <v>290</v>
      </c>
      <c r="K149" s="6">
        <f t="shared" si="3"/>
        <v>18270</v>
      </c>
    </row>
    <row r="150" spans="1:11" x14ac:dyDescent="0.3">
      <c r="A150" s="3" t="s">
        <v>104</v>
      </c>
      <c r="B150" s="3" t="s">
        <v>81</v>
      </c>
      <c r="D150" s="3" t="s">
        <v>59</v>
      </c>
      <c r="E150" s="3" t="s">
        <v>69</v>
      </c>
      <c r="G150" s="7">
        <v>44562</v>
      </c>
      <c r="H150" s="7"/>
      <c r="J150" s="6">
        <v>290</v>
      </c>
      <c r="K150" s="6">
        <f t="shared" si="3"/>
        <v>0</v>
      </c>
    </row>
    <row r="151" spans="1:11" x14ac:dyDescent="0.3">
      <c r="A151" s="3" t="s">
        <v>104</v>
      </c>
      <c r="B151" s="3" t="s">
        <v>81</v>
      </c>
      <c r="D151" s="3" t="s">
        <v>59</v>
      </c>
      <c r="E151" s="3" t="s">
        <v>92</v>
      </c>
      <c r="G151" s="7">
        <v>44588</v>
      </c>
      <c r="H151" s="7"/>
      <c r="J151" s="6">
        <v>290</v>
      </c>
      <c r="K151" s="6">
        <f t="shared" si="3"/>
        <v>0</v>
      </c>
    </row>
    <row r="152" spans="1:11" x14ac:dyDescent="0.3">
      <c r="A152" s="3" t="s">
        <v>104</v>
      </c>
      <c r="B152" s="3" t="s">
        <v>81</v>
      </c>
      <c r="D152" s="3" t="s">
        <v>59</v>
      </c>
      <c r="E152" s="3" t="s">
        <v>70</v>
      </c>
      <c r="G152" s="7">
        <v>44592</v>
      </c>
      <c r="H152" s="7"/>
      <c r="J152" s="6">
        <v>290</v>
      </c>
      <c r="K152" s="6">
        <f t="shared" si="3"/>
        <v>0</v>
      </c>
    </row>
    <row r="153" spans="1:11" x14ac:dyDescent="0.3">
      <c r="A153" s="3" t="s">
        <v>104</v>
      </c>
      <c r="B153" s="3" t="s">
        <v>81</v>
      </c>
      <c r="D153" s="3" t="s">
        <v>59</v>
      </c>
      <c r="E153" s="3" t="s">
        <v>69</v>
      </c>
      <c r="G153" s="7">
        <v>44593</v>
      </c>
      <c r="H153" s="7"/>
      <c r="I153" s="4">
        <v>20</v>
      </c>
      <c r="J153" s="6">
        <v>290</v>
      </c>
      <c r="K153" s="6">
        <f t="shared" si="3"/>
        <v>5800</v>
      </c>
    </row>
    <row r="154" spans="1:11" x14ac:dyDescent="0.3">
      <c r="A154" s="3" t="s">
        <v>104</v>
      </c>
      <c r="B154" s="3" t="s">
        <v>81</v>
      </c>
      <c r="D154" s="3" t="s">
        <v>59</v>
      </c>
      <c r="E154" s="3" t="s">
        <v>92</v>
      </c>
      <c r="G154" s="7">
        <v>44593</v>
      </c>
      <c r="H154" s="7"/>
      <c r="I154" s="4">
        <v>20</v>
      </c>
      <c r="J154" s="6">
        <v>290</v>
      </c>
      <c r="K154" s="6">
        <f t="shared" si="3"/>
        <v>5800</v>
      </c>
    </row>
    <row r="155" spans="1:11" x14ac:dyDescent="0.3">
      <c r="A155" s="3" t="s">
        <v>104</v>
      </c>
      <c r="B155" s="3" t="s">
        <v>81</v>
      </c>
      <c r="D155" s="3" t="s">
        <v>59</v>
      </c>
      <c r="E155" s="3" t="s">
        <v>70</v>
      </c>
      <c r="G155" s="7">
        <v>44620</v>
      </c>
      <c r="H155" s="7"/>
      <c r="I155" s="4">
        <v>20</v>
      </c>
      <c r="J155" s="6">
        <v>290</v>
      </c>
      <c r="K155" s="6">
        <f t="shared" si="3"/>
        <v>5800</v>
      </c>
    </row>
    <row r="156" spans="1:11" x14ac:dyDescent="0.3">
      <c r="A156" s="3" t="s">
        <v>104</v>
      </c>
      <c r="B156" s="3" t="s">
        <v>81</v>
      </c>
      <c r="D156" s="3" t="s">
        <v>59</v>
      </c>
      <c r="E156" s="3" t="s">
        <v>69</v>
      </c>
      <c r="G156" s="7">
        <v>44621</v>
      </c>
      <c r="H156" s="7"/>
      <c r="J156" s="6">
        <v>290</v>
      </c>
      <c r="K156" s="6">
        <f t="shared" si="3"/>
        <v>0</v>
      </c>
    </row>
    <row r="157" spans="1:11" x14ac:dyDescent="0.3">
      <c r="A157" s="3" t="s">
        <v>104</v>
      </c>
      <c r="B157" s="3" t="s">
        <v>81</v>
      </c>
      <c r="D157" s="3" t="s">
        <v>59</v>
      </c>
      <c r="E157" s="3" t="s">
        <v>92</v>
      </c>
      <c r="G157" s="7">
        <v>44651</v>
      </c>
      <c r="H157" s="7"/>
      <c r="J157" s="6">
        <v>290</v>
      </c>
      <c r="K157" s="6">
        <f t="shared" si="3"/>
        <v>0</v>
      </c>
    </row>
    <row r="158" spans="1:11" x14ac:dyDescent="0.3">
      <c r="A158" s="3" t="s">
        <v>104</v>
      </c>
      <c r="B158" s="3" t="s">
        <v>81</v>
      </c>
      <c r="D158" s="3" t="s">
        <v>59</v>
      </c>
      <c r="E158" s="3" t="s">
        <v>70</v>
      </c>
      <c r="G158" s="7">
        <v>44651</v>
      </c>
      <c r="H158" s="7"/>
      <c r="J158" s="6">
        <v>290</v>
      </c>
      <c r="K158" s="6">
        <f t="shared" si="3"/>
        <v>0</v>
      </c>
    </row>
    <row r="159" spans="1:11" x14ac:dyDescent="0.3">
      <c r="A159" s="3" t="s">
        <v>104</v>
      </c>
      <c r="B159" s="3" t="s">
        <v>81</v>
      </c>
      <c r="D159" s="3" t="s">
        <v>28</v>
      </c>
      <c r="E159" s="3" t="s">
        <v>68</v>
      </c>
      <c r="G159" s="7">
        <v>44554</v>
      </c>
      <c r="H159" s="7"/>
      <c r="I159" s="4">
        <v>60</v>
      </c>
      <c r="J159" s="6">
        <v>650</v>
      </c>
      <c r="K159" s="6">
        <f t="shared" si="3"/>
        <v>39000</v>
      </c>
    </row>
    <row r="160" spans="1:11" x14ac:dyDescent="0.3">
      <c r="A160" s="3" t="s">
        <v>104</v>
      </c>
      <c r="B160" s="3" t="s">
        <v>81</v>
      </c>
      <c r="D160" s="3" t="s">
        <v>28</v>
      </c>
      <c r="E160" s="3" t="s">
        <v>69</v>
      </c>
      <c r="G160" s="7">
        <v>44562</v>
      </c>
      <c r="H160" s="7"/>
      <c r="I160" s="4">
        <v>21</v>
      </c>
      <c r="J160" s="6">
        <v>650</v>
      </c>
      <c r="K160" s="6">
        <f t="shared" si="3"/>
        <v>13650</v>
      </c>
    </row>
    <row r="161" spans="1:11" x14ac:dyDescent="0.3">
      <c r="A161" s="3" t="s">
        <v>104</v>
      </c>
      <c r="B161" s="3" t="s">
        <v>81</v>
      </c>
      <c r="D161" s="3" t="s">
        <v>28</v>
      </c>
      <c r="E161" s="3" t="s">
        <v>92</v>
      </c>
      <c r="G161" s="7">
        <v>44588</v>
      </c>
      <c r="H161" s="7"/>
      <c r="I161" s="4">
        <v>21</v>
      </c>
      <c r="J161" s="6">
        <v>650</v>
      </c>
      <c r="K161" s="6">
        <f t="shared" si="3"/>
        <v>13650</v>
      </c>
    </row>
    <row r="162" spans="1:11" x14ac:dyDescent="0.3">
      <c r="A162" s="3" t="s">
        <v>104</v>
      </c>
      <c r="B162" s="3" t="s">
        <v>81</v>
      </c>
      <c r="D162" s="3" t="s">
        <v>28</v>
      </c>
      <c r="E162" s="3" t="s">
        <v>70</v>
      </c>
      <c r="G162" s="7">
        <v>44592</v>
      </c>
      <c r="H162" s="7"/>
      <c r="I162" s="4">
        <v>21</v>
      </c>
      <c r="J162" s="6">
        <v>650</v>
      </c>
      <c r="K162" s="6">
        <f t="shared" si="3"/>
        <v>13650</v>
      </c>
    </row>
    <row r="163" spans="1:11" x14ac:dyDescent="0.3">
      <c r="A163" s="3" t="s">
        <v>104</v>
      </c>
      <c r="B163" s="3" t="s">
        <v>81</v>
      </c>
      <c r="D163" s="3" t="s">
        <v>28</v>
      </c>
      <c r="E163" s="3" t="s">
        <v>69</v>
      </c>
      <c r="G163" s="7">
        <v>44593</v>
      </c>
      <c r="H163" s="7"/>
      <c r="I163" s="4">
        <v>19</v>
      </c>
      <c r="J163" s="6">
        <v>650</v>
      </c>
      <c r="K163" s="6">
        <f t="shared" si="3"/>
        <v>12350</v>
      </c>
    </row>
    <row r="164" spans="1:11" x14ac:dyDescent="0.3">
      <c r="A164" s="3" t="s">
        <v>104</v>
      </c>
      <c r="B164" s="3" t="s">
        <v>81</v>
      </c>
      <c r="D164" s="3" t="s">
        <v>28</v>
      </c>
      <c r="E164" s="3" t="s">
        <v>92</v>
      </c>
      <c r="G164" s="7">
        <v>44593</v>
      </c>
      <c r="H164" s="7"/>
      <c r="I164" s="4">
        <v>19</v>
      </c>
      <c r="J164" s="6">
        <v>650</v>
      </c>
      <c r="K164" s="6">
        <f t="shared" si="3"/>
        <v>12350</v>
      </c>
    </row>
    <row r="165" spans="1:11" x14ac:dyDescent="0.3">
      <c r="A165" s="3" t="s">
        <v>104</v>
      </c>
      <c r="B165" s="3" t="s">
        <v>81</v>
      </c>
      <c r="D165" s="3" t="s">
        <v>28</v>
      </c>
      <c r="E165" s="3" t="s">
        <v>70</v>
      </c>
      <c r="G165" s="7">
        <v>44620</v>
      </c>
      <c r="H165" s="7"/>
      <c r="I165" s="4">
        <v>19</v>
      </c>
      <c r="J165" s="6">
        <v>650</v>
      </c>
      <c r="K165" s="6">
        <f t="shared" si="3"/>
        <v>12350</v>
      </c>
    </row>
    <row r="166" spans="1:11" x14ac:dyDescent="0.3">
      <c r="A166" s="3" t="s">
        <v>104</v>
      </c>
      <c r="B166" s="3" t="s">
        <v>81</v>
      </c>
      <c r="D166" s="3" t="s">
        <v>28</v>
      </c>
      <c r="E166" s="3" t="s">
        <v>69</v>
      </c>
      <c r="G166" s="7">
        <v>44621</v>
      </c>
      <c r="H166" s="7"/>
      <c r="J166" s="6">
        <v>650</v>
      </c>
      <c r="K166" s="6">
        <f t="shared" si="3"/>
        <v>0</v>
      </c>
    </row>
    <row r="167" spans="1:11" x14ac:dyDescent="0.3">
      <c r="A167" s="3" t="s">
        <v>104</v>
      </c>
      <c r="B167" s="3" t="s">
        <v>81</v>
      </c>
      <c r="D167" s="3" t="s">
        <v>28</v>
      </c>
      <c r="E167" s="3" t="s">
        <v>92</v>
      </c>
      <c r="G167" s="7">
        <v>44651</v>
      </c>
      <c r="H167" s="7"/>
      <c r="J167" s="6">
        <v>650</v>
      </c>
      <c r="K167" s="6">
        <f t="shared" si="3"/>
        <v>0</v>
      </c>
    </row>
    <row r="168" spans="1:11" x14ac:dyDescent="0.3">
      <c r="A168" s="3" t="s">
        <v>104</v>
      </c>
      <c r="B168" s="3" t="s">
        <v>81</v>
      </c>
      <c r="D168" s="3" t="s">
        <v>28</v>
      </c>
      <c r="E168" s="3" t="s">
        <v>70</v>
      </c>
      <c r="G168" s="7">
        <v>44651</v>
      </c>
      <c r="H168" s="7"/>
      <c r="J168" s="6">
        <v>650</v>
      </c>
      <c r="K168" s="6">
        <f t="shared" si="3"/>
        <v>0</v>
      </c>
    </row>
    <row r="169" spans="1:11" x14ac:dyDescent="0.3">
      <c r="A169" s="3" t="s">
        <v>104</v>
      </c>
      <c r="B169" s="3" t="s">
        <v>81</v>
      </c>
      <c r="D169" s="3" t="s">
        <v>33</v>
      </c>
      <c r="E169" s="3" t="s">
        <v>68</v>
      </c>
      <c r="G169" s="7">
        <v>44554</v>
      </c>
      <c r="H169" s="7"/>
      <c r="I169" s="4">
        <v>41</v>
      </c>
      <c r="J169" s="6">
        <v>350</v>
      </c>
      <c r="K169" s="6">
        <f t="shared" si="3"/>
        <v>14350</v>
      </c>
    </row>
    <row r="170" spans="1:11" x14ac:dyDescent="0.3">
      <c r="A170" s="3" t="s">
        <v>104</v>
      </c>
      <c r="B170" s="3" t="s">
        <v>81</v>
      </c>
      <c r="D170" s="3" t="s">
        <v>33</v>
      </c>
      <c r="E170" s="3" t="s">
        <v>69</v>
      </c>
      <c r="G170" s="7">
        <v>44562</v>
      </c>
      <c r="H170" s="7"/>
      <c r="I170" s="4">
        <v>12</v>
      </c>
      <c r="J170" s="6">
        <v>350</v>
      </c>
      <c r="K170" s="6">
        <f t="shared" si="3"/>
        <v>4200</v>
      </c>
    </row>
    <row r="171" spans="1:11" x14ac:dyDescent="0.3">
      <c r="A171" s="3" t="s">
        <v>104</v>
      </c>
      <c r="B171" s="3" t="s">
        <v>81</v>
      </c>
      <c r="D171" s="3" t="s">
        <v>33</v>
      </c>
      <c r="E171" s="3" t="s">
        <v>92</v>
      </c>
      <c r="G171" s="7">
        <v>44588</v>
      </c>
      <c r="H171" s="7"/>
      <c r="I171" s="4">
        <v>12</v>
      </c>
      <c r="J171" s="6">
        <v>350</v>
      </c>
      <c r="K171" s="6">
        <f t="shared" si="3"/>
        <v>4200</v>
      </c>
    </row>
    <row r="172" spans="1:11" x14ac:dyDescent="0.3">
      <c r="A172" s="3" t="s">
        <v>104</v>
      </c>
      <c r="B172" s="3" t="s">
        <v>81</v>
      </c>
      <c r="D172" s="3" t="s">
        <v>33</v>
      </c>
      <c r="E172" s="3" t="s">
        <v>70</v>
      </c>
      <c r="G172" s="7">
        <v>44592</v>
      </c>
      <c r="H172" s="7"/>
      <c r="I172" s="4">
        <v>12</v>
      </c>
      <c r="J172" s="6">
        <v>350</v>
      </c>
      <c r="K172" s="6">
        <f t="shared" si="3"/>
        <v>4200</v>
      </c>
    </row>
    <row r="173" spans="1:11" x14ac:dyDescent="0.3">
      <c r="A173" s="3" t="s">
        <v>104</v>
      </c>
      <c r="B173" s="3" t="s">
        <v>81</v>
      </c>
      <c r="D173" s="3" t="s">
        <v>33</v>
      </c>
      <c r="E173" s="3" t="s">
        <v>69</v>
      </c>
      <c r="G173" s="7">
        <v>44593</v>
      </c>
      <c r="H173" s="7"/>
      <c r="I173" s="4">
        <v>19</v>
      </c>
      <c r="J173" s="6">
        <v>350</v>
      </c>
      <c r="K173" s="6">
        <f t="shared" si="3"/>
        <v>6650</v>
      </c>
    </row>
    <row r="174" spans="1:11" x14ac:dyDescent="0.3">
      <c r="A174" s="3" t="s">
        <v>104</v>
      </c>
      <c r="B174" s="3" t="s">
        <v>81</v>
      </c>
      <c r="D174" s="3" t="s">
        <v>33</v>
      </c>
      <c r="E174" s="3" t="s">
        <v>92</v>
      </c>
      <c r="G174" s="7">
        <v>44593</v>
      </c>
      <c r="H174" s="7"/>
      <c r="I174" s="4">
        <v>19</v>
      </c>
      <c r="J174" s="6">
        <v>350</v>
      </c>
      <c r="K174" s="6">
        <f t="shared" si="3"/>
        <v>6650</v>
      </c>
    </row>
    <row r="175" spans="1:11" x14ac:dyDescent="0.3">
      <c r="A175" s="3" t="s">
        <v>104</v>
      </c>
      <c r="B175" s="3" t="s">
        <v>81</v>
      </c>
      <c r="D175" s="3" t="s">
        <v>33</v>
      </c>
      <c r="E175" s="3" t="s">
        <v>70</v>
      </c>
      <c r="G175" s="7">
        <v>44620</v>
      </c>
      <c r="H175" s="7"/>
      <c r="I175" s="4">
        <v>19</v>
      </c>
      <c r="J175" s="6">
        <v>350</v>
      </c>
      <c r="K175" s="6">
        <f t="shared" si="3"/>
        <v>6650</v>
      </c>
    </row>
    <row r="176" spans="1:11" x14ac:dyDescent="0.3">
      <c r="A176" s="3" t="s">
        <v>104</v>
      </c>
      <c r="B176" s="3" t="s">
        <v>81</v>
      </c>
      <c r="D176" s="3" t="s">
        <v>33</v>
      </c>
      <c r="E176" s="3" t="s">
        <v>69</v>
      </c>
      <c r="G176" s="7">
        <v>44621</v>
      </c>
      <c r="H176" s="7"/>
      <c r="J176" s="6">
        <v>350</v>
      </c>
      <c r="K176" s="6">
        <f t="shared" si="3"/>
        <v>0</v>
      </c>
    </row>
    <row r="177" spans="1:11" x14ac:dyDescent="0.3">
      <c r="A177" s="3" t="s">
        <v>104</v>
      </c>
      <c r="B177" s="3" t="s">
        <v>81</v>
      </c>
      <c r="D177" s="3" t="s">
        <v>33</v>
      </c>
      <c r="E177" s="3" t="s">
        <v>92</v>
      </c>
      <c r="G177" s="7">
        <v>44651</v>
      </c>
      <c r="H177" s="7"/>
      <c r="J177" s="6">
        <v>350</v>
      </c>
      <c r="K177" s="6">
        <f t="shared" si="3"/>
        <v>0</v>
      </c>
    </row>
    <row r="178" spans="1:11" x14ac:dyDescent="0.3">
      <c r="A178" s="3" t="s">
        <v>104</v>
      </c>
      <c r="B178" s="3" t="s">
        <v>81</v>
      </c>
      <c r="D178" s="3" t="s">
        <v>33</v>
      </c>
      <c r="E178" s="3" t="s">
        <v>70</v>
      </c>
      <c r="G178" s="7">
        <v>44651</v>
      </c>
      <c r="H178" s="7"/>
      <c r="J178" s="6">
        <v>350</v>
      </c>
      <c r="K178" s="6">
        <f t="shared" si="3"/>
        <v>0</v>
      </c>
    </row>
    <row r="179" spans="1:11" x14ac:dyDescent="0.3">
      <c r="A179" s="3" t="s">
        <v>104</v>
      </c>
      <c r="B179" s="3" t="s">
        <v>81</v>
      </c>
      <c r="D179" s="3" t="s">
        <v>31</v>
      </c>
      <c r="E179" s="3" t="s">
        <v>68</v>
      </c>
      <c r="G179" s="7">
        <v>44554</v>
      </c>
      <c r="H179" s="7"/>
      <c r="I179" s="4">
        <v>21</v>
      </c>
      <c r="J179" s="6">
        <v>510</v>
      </c>
      <c r="K179" s="6">
        <f t="shared" si="3"/>
        <v>10710</v>
      </c>
    </row>
    <row r="180" spans="1:11" x14ac:dyDescent="0.3">
      <c r="A180" s="3" t="s">
        <v>104</v>
      </c>
      <c r="B180" s="3" t="s">
        <v>81</v>
      </c>
      <c r="D180" s="3" t="s">
        <v>31</v>
      </c>
      <c r="E180" s="3" t="s">
        <v>69</v>
      </c>
      <c r="G180" s="7">
        <v>44562</v>
      </c>
      <c r="H180" s="7"/>
      <c r="I180" s="4">
        <v>12</v>
      </c>
      <c r="J180" s="6">
        <v>510</v>
      </c>
      <c r="K180" s="6">
        <f t="shared" si="3"/>
        <v>6120</v>
      </c>
    </row>
    <row r="181" spans="1:11" x14ac:dyDescent="0.3">
      <c r="A181" s="3" t="s">
        <v>104</v>
      </c>
      <c r="B181" s="3" t="s">
        <v>81</v>
      </c>
      <c r="D181" s="3" t="s">
        <v>31</v>
      </c>
      <c r="E181" s="3" t="s">
        <v>92</v>
      </c>
      <c r="G181" s="7">
        <v>44588</v>
      </c>
      <c r="H181" s="7"/>
      <c r="I181" s="4">
        <v>12</v>
      </c>
      <c r="J181" s="6">
        <v>510</v>
      </c>
      <c r="K181" s="6">
        <f t="shared" si="3"/>
        <v>6120</v>
      </c>
    </row>
    <row r="182" spans="1:11" x14ac:dyDescent="0.3">
      <c r="A182" s="3" t="s">
        <v>104</v>
      </c>
      <c r="B182" s="3" t="s">
        <v>81</v>
      </c>
      <c r="D182" s="3" t="s">
        <v>31</v>
      </c>
      <c r="E182" s="3" t="s">
        <v>70</v>
      </c>
      <c r="G182" s="7">
        <v>44592</v>
      </c>
      <c r="H182" s="7"/>
      <c r="I182" s="4">
        <v>12</v>
      </c>
      <c r="J182" s="6">
        <v>510</v>
      </c>
      <c r="K182" s="6">
        <f t="shared" si="3"/>
        <v>6120</v>
      </c>
    </row>
    <row r="183" spans="1:11" x14ac:dyDescent="0.3">
      <c r="A183" s="3" t="s">
        <v>104</v>
      </c>
      <c r="B183" s="3" t="s">
        <v>81</v>
      </c>
      <c r="D183" s="3" t="s">
        <v>31</v>
      </c>
      <c r="E183" s="3" t="s">
        <v>69</v>
      </c>
      <c r="G183" s="7">
        <v>44593</v>
      </c>
      <c r="H183" s="7"/>
      <c r="I183" s="4">
        <v>5</v>
      </c>
      <c r="J183" s="6">
        <v>510</v>
      </c>
      <c r="K183" s="6">
        <f t="shared" si="3"/>
        <v>2550</v>
      </c>
    </row>
    <row r="184" spans="1:11" x14ac:dyDescent="0.3">
      <c r="A184" s="3" t="s">
        <v>104</v>
      </c>
      <c r="B184" s="3" t="s">
        <v>81</v>
      </c>
      <c r="D184" s="3" t="s">
        <v>31</v>
      </c>
      <c r="E184" s="3" t="s">
        <v>92</v>
      </c>
      <c r="G184" s="7">
        <v>44593</v>
      </c>
      <c r="H184" s="7"/>
      <c r="I184" s="4">
        <v>5</v>
      </c>
      <c r="J184" s="6">
        <v>510</v>
      </c>
      <c r="K184" s="6">
        <f t="shared" si="3"/>
        <v>2550</v>
      </c>
    </row>
    <row r="185" spans="1:11" x14ac:dyDescent="0.3">
      <c r="A185" s="3" t="s">
        <v>104</v>
      </c>
      <c r="B185" s="3" t="s">
        <v>81</v>
      </c>
      <c r="D185" s="3" t="s">
        <v>31</v>
      </c>
      <c r="E185" s="3" t="s">
        <v>70</v>
      </c>
      <c r="G185" s="7">
        <v>44620</v>
      </c>
      <c r="H185" s="7"/>
      <c r="I185" s="4">
        <v>5</v>
      </c>
      <c r="J185" s="6">
        <v>510</v>
      </c>
      <c r="K185" s="6">
        <f t="shared" si="3"/>
        <v>2550</v>
      </c>
    </row>
    <row r="186" spans="1:11" x14ac:dyDescent="0.3">
      <c r="A186" s="3" t="s">
        <v>104</v>
      </c>
      <c r="B186" s="3" t="s">
        <v>81</v>
      </c>
      <c r="D186" s="3" t="s">
        <v>31</v>
      </c>
      <c r="E186" s="3" t="s">
        <v>69</v>
      </c>
      <c r="G186" s="7">
        <v>44621</v>
      </c>
      <c r="H186" s="7"/>
      <c r="J186" s="6">
        <v>510</v>
      </c>
      <c r="K186" s="6">
        <f t="shared" si="3"/>
        <v>0</v>
      </c>
    </row>
    <row r="187" spans="1:11" x14ac:dyDescent="0.3">
      <c r="A187" s="3" t="s">
        <v>104</v>
      </c>
      <c r="B187" s="3" t="s">
        <v>81</v>
      </c>
      <c r="D187" s="3" t="s">
        <v>31</v>
      </c>
      <c r="E187" s="3" t="s">
        <v>92</v>
      </c>
      <c r="G187" s="7">
        <v>44651</v>
      </c>
      <c r="H187" s="7"/>
      <c r="J187" s="6">
        <v>510</v>
      </c>
      <c r="K187" s="6">
        <f t="shared" si="3"/>
        <v>0</v>
      </c>
    </row>
    <row r="188" spans="1:11" x14ac:dyDescent="0.3">
      <c r="A188" s="3" t="s">
        <v>104</v>
      </c>
      <c r="B188" s="3" t="s">
        <v>81</v>
      </c>
      <c r="D188" s="3" t="s">
        <v>31</v>
      </c>
      <c r="E188" s="3" t="s">
        <v>70</v>
      </c>
      <c r="G188" s="7">
        <v>44651</v>
      </c>
      <c r="H188" s="7"/>
      <c r="J188" s="6">
        <v>510</v>
      </c>
      <c r="K188" s="6">
        <f t="shared" si="3"/>
        <v>0</v>
      </c>
    </row>
    <row r="189" spans="1:11" x14ac:dyDescent="0.3">
      <c r="A189" s="3" t="s">
        <v>105</v>
      </c>
      <c r="B189" s="3" t="s">
        <v>81</v>
      </c>
      <c r="D189" s="3" t="s">
        <v>14</v>
      </c>
      <c r="E189" s="3" t="s">
        <v>68</v>
      </c>
      <c r="G189" s="7">
        <v>44554</v>
      </c>
      <c r="H189" s="7"/>
      <c r="I189" s="4">
        <v>32</v>
      </c>
      <c r="J189" s="6">
        <v>510</v>
      </c>
      <c r="K189" s="6">
        <f t="shared" si="3"/>
        <v>16320</v>
      </c>
    </row>
    <row r="190" spans="1:11" x14ac:dyDescent="0.3">
      <c r="A190" s="3" t="s">
        <v>105</v>
      </c>
      <c r="B190" s="3" t="s">
        <v>81</v>
      </c>
      <c r="D190" s="3" t="s">
        <v>14</v>
      </c>
      <c r="E190" s="3" t="s">
        <v>69</v>
      </c>
      <c r="G190" s="7">
        <v>44562</v>
      </c>
      <c r="H190" s="7"/>
      <c r="I190" s="4">
        <v>15</v>
      </c>
      <c r="J190" s="6">
        <v>510</v>
      </c>
      <c r="K190" s="6">
        <f t="shared" si="3"/>
        <v>7650</v>
      </c>
    </row>
    <row r="191" spans="1:11" x14ac:dyDescent="0.3">
      <c r="A191" s="3" t="s">
        <v>105</v>
      </c>
      <c r="B191" s="3" t="s">
        <v>81</v>
      </c>
      <c r="D191" s="3" t="s">
        <v>14</v>
      </c>
      <c r="E191" s="3" t="s">
        <v>92</v>
      </c>
      <c r="G191" s="7">
        <v>44588</v>
      </c>
      <c r="H191" s="7"/>
      <c r="I191" s="4">
        <v>15</v>
      </c>
      <c r="J191" s="6">
        <v>510</v>
      </c>
      <c r="K191" s="6">
        <f t="shared" si="3"/>
        <v>7650</v>
      </c>
    </row>
    <row r="192" spans="1:11" x14ac:dyDescent="0.3">
      <c r="A192" s="3" t="s">
        <v>105</v>
      </c>
      <c r="B192" s="3" t="s">
        <v>81</v>
      </c>
      <c r="D192" s="3" t="s">
        <v>14</v>
      </c>
      <c r="E192" s="3" t="s">
        <v>70</v>
      </c>
      <c r="G192" s="7">
        <v>44592</v>
      </c>
      <c r="H192" s="7"/>
      <c r="I192" s="4">
        <v>15</v>
      </c>
      <c r="J192" s="6">
        <v>510</v>
      </c>
      <c r="K192" s="6">
        <f t="shared" si="3"/>
        <v>7650</v>
      </c>
    </row>
    <row r="193" spans="1:11" x14ac:dyDescent="0.3">
      <c r="A193" s="3" t="s">
        <v>105</v>
      </c>
      <c r="B193" s="3" t="s">
        <v>81</v>
      </c>
      <c r="D193" s="3" t="s">
        <v>14</v>
      </c>
      <c r="E193" s="3" t="s">
        <v>69</v>
      </c>
      <c r="G193" s="7">
        <v>44593</v>
      </c>
      <c r="H193" s="7"/>
      <c r="I193" s="4">
        <v>9</v>
      </c>
      <c r="J193" s="6">
        <v>510</v>
      </c>
      <c r="K193" s="6">
        <f t="shared" si="3"/>
        <v>4590</v>
      </c>
    </row>
    <row r="194" spans="1:11" x14ac:dyDescent="0.3">
      <c r="A194" s="3" t="s">
        <v>105</v>
      </c>
      <c r="B194" s="3" t="s">
        <v>81</v>
      </c>
      <c r="D194" s="3" t="s">
        <v>14</v>
      </c>
      <c r="E194" s="3" t="s">
        <v>92</v>
      </c>
      <c r="G194" s="7">
        <v>44593</v>
      </c>
      <c r="H194" s="7"/>
      <c r="I194" s="4">
        <v>9</v>
      </c>
      <c r="J194" s="6">
        <v>510</v>
      </c>
      <c r="K194" s="6">
        <f t="shared" si="3"/>
        <v>4590</v>
      </c>
    </row>
    <row r="195" spans="1:11" x14ac:dyDescent="0.3">
      <c r="A195" s="3" t="s">
        <v>105</v>
      </c>
      <c r="B195" s="3" t="s">
        <v>81</v>
      </c>
      <c r="D195" s="3" t="s">
        <v>14</v>
      </c>
      <c r="E195" s="3" t="s">
        <v>70</v>
      </c>
      <c r="G195" s="7">
        <v>44620</v>
      </c>
      <c r="H195" s="7"/>
      <c r="I195" s="4">
        <v>9</v>
      </c>
      <c r="J195" s="6">
        <v>510</v>
      </c>
      <c r="K195" s="6">
        <f t="shared" si="3"/>
        <v>4590</v>
      </c>
    </row>
    <row r="196" spans="1:11" x14ac:dyDescent="0.3">
      <c r="A196" s="3" t="s">
        <v>105</v>
      </c>
      <c r="B196" s="3" t="s">
        <v>81</v>
      </c>
      <c r="D196" s="3" t="s">
        <v>14</v>
      </c>
      <c r="E196" s="3" t="s">
        <v>69</v>
      </c>
      <c r="G196" s="7">
        <v>44621</v>
      </c>
      <c r="H196" s="7"/>
      <c r="J196" s="6">
        <v>510</v>
      </c>
      <c r="K196" s="6">
        <f t="shared" si="3"/>
        <v>0</v>
      </c>
    </row>
    <row r="197" spans="1:11" x14ac:dyDescent="0.3">
      <c r="A197" s="3" t="s">
        <v>105</v>
      </c>
      <c r="B197" s="3" t="s">
        <v>81</v>
      </c>
      <c r="D197" s="3" t="s">
        <v>14</v>
      </c>
      <c r="E197" s="3" t="s">
        <v>92</v>
      </c>
      <c r="G197" s="7">
        <v>44651</v>
      </c>
      <c r="H197" s="7"/>
      <c r="J197" s="6">
        <v>510</v>
      </c>
      <c r="K197" s="6">
        <f t="shared" si="3"/>
        <v>0</v>
      </c>
    </row>
    <row r="198" spans="1:11" x14ac:dyDescent="0.3">
      <c r="A198" s="3" t="s">
        <v>105</v>
      </c>
      <c r="B198" s="3" t="s">
        <v>81</v>
      </c>
      <c r="D198" s="3" t="s">
        <v>14</v>
      </c>
      <c r="E198" s="3" t="s">
        <v>70</v>
      </c>
      <c r="G198" s="7">
        <v>44651</v>
      </c>
      <c r="H198" s="7"/>
      <c r="J198" s="6">
        <v>510</v>
      </c>
      <c r="K198" s="6">
        <f t="shared" si="3"/>
        <v>0</v>
      </c>
    </row>
    <row r="199" spans="1:11" x14ac:dyDescent="0.3">
      <c r="A199" s="3" t="s">
        <v>105</v>
      </c>
      <c r="B199" s="3" t="s">
        <v>81</v>
      </c>
      <c r="D199" s="3" t="s">
        <v>23</v>
      </c>
      <c r="E199" s="3" t="s">
        <v>68</v>
      </c>
      <c r="G199" s="7">
        <v>44554</v>
      </c>
      <c r="H199" s="7"/>
      <c r="J199" s="6">
        <v>226.81</v>
      </c>
      <c r="K199" s="6">
        <f t="shared" si="3"/>
        <v>0</v>
      </c>
    </row>
    <row r="200" spans="1:11" x14ac:dyDescent="0.3">
      <c r="A200" s="3" t="s">
        <v>105</v>
      </c>
      <c r="B200" s="3" t="s">
        <v>81</v>
      </c>
      <c r="D200" s="3" t="s">
        <v>23</v>
      </c>
      <c r="E200" s="3" t="s">
        <v>69</v>
      </c>
      <c r="G200" s="7">
        <v>44562</v>
      </c>
      <c r="H200" s="7"/>
      <c r="J200" s="6">
        <v>226.81</v>
      </c>
      <c r="K200" s="6">
        <f t="shared" si="3"/>
        <v>0</v>
      </c>
    </row>
    <row r="201" spans="1:11" x14ac:dyDescent="0.3">
      <c r="A201" s="3" t="s">
        <v>105</v>
      </c>
      <c r="B201" s="3" t="s">
        <v>81</v>
      </c>
      <c r="D201" s="3" t="s">
        <v>23</v>
      </c>
      <c r="E201" s="3" t="s">
        <v>92</v>
      </c>
      <c r="G201" s="7">
        <v>44588</v>
      </c>
      <c r="H201" s="7"/>
      <c r="J201" s="6">
        <v>226.81</v>
      </c>
      <c r="K201" s="6">
        <f t="shared" si="3"/>
        <v>0</v>
      </c>
    </row>
    <row r="202" spans="1:11" x14ac:dyDescent="0.3">
      <c r="A202" s="3" t="s">
        <v>105</v>
      </c>
      <c r="B202" s="3" t="s">
        <v>81</v>
      </c>
      <c r="D202" s="3" t="s">
        <v>23</v>
      </c>
      <c r="E202" s="3" t="s">
        <v>70</v>
      </c>
      <c r="G202" s="7">
        <v>44592</v>
      </c>
      <c r="H202" s="7"/>
      <c r="J202" s="6">
        <v>226.81</v>
      </c>
      <c r="K202" s="6">
        <f t="shared" si="3"/>
        <v>0</v>
      </c>
    </row>
    <row r="203" spans="1:11" x14ac:dyDescent="0.3">
      <c r="A203" s="3" t="s">
        <v>105</v>
      </c>
      <c r="B203" s="3" t="s">
        <v>81</v>
      </c>
      <c r="D203" s="3" t="s">
        <v>23</v>
      </c>
      <c r="E203" s="3" t="s">
        <v>69</v>
      </c>
      <c r="G203" s="7">
        <v>44593</v>
      </c>
      <c r="H203" s="7"/>
      <c r="J203" s="6">
        <v>226.81</v>
      </c>
      <c r="K203" s="6">
        <f t="shared" si="3"/>
        <v>0</v>
      </c>
    </row>
    <row r="204" spans="1:11" x14ac:dyDescent="0.3">
      <c r="A204" s="3" t="s">
        <v>105</v>
      </c>
      <c r="B204" s="3" t="s">
        <v>81</v>
      </c>
      <c r="D204" s="3" t="s">
        <v>23</v>
      </c>
      <c r="E204" s="3" t="s">
        <v>92</v>
      </c>
      <c r="G204" s="7">
        <v>44593</v>
      </c>
      <c r="H204" s="7"/>
      <c r="J204" s="6">
        <v>226.81</v>
      </c>
      <c r="K204" s="6">
        <f t="shared" si="3"/>
        <v>0</v>
      </c>
    </row>
    <row r="205" spans="1:11" x14ac:dyDescent="0.3">
      <c r="A205" s="3" t="s">
        <v>105</v>
      </c>
      <c r="B205" s="3" t="s">
        <v>81</v>
      </c>
      <c r="D205" s="3" t="s">
        <v>23</v>
      </c>
      <c r="E205" s="3" t="s">
        <v>70</v>
      </c>
      <c r="G205" s="7">
        <v>44620</v>
      </c>
      <c r="H205" s="7"/>
      <c r="J205" s="6">
        <v>226.81</v>
      </c>
      <c r="K205" s="6">
        <f t="shared" si="3"/>
        <v>0</v>
      </c>
    </row>
    <row r="206" spans="1:11" x14ac:dyDescent="0.3">
      <c r="A206" s="3" t="s">
        <v>105</v>
      </c>
      <c r="B206" s="3" t="s">
        <v>81</v>
      </c>
      <c r="D206" s="3" t="s">
        <v>23</v>
      </c>
      <c r="E206" s="3" t="s">
        <v>69</v>
      </c>
      <c r="G206" s="7">
        <v>44621</v>
      </c>
      <c r="H206" s="7"/>
      <c r="J206" s="6">
        <v>226.81</v>
      </c>
      <c r="K206" s="6">
        <f t="shared" si="3"/>
        <v>0</v>
      </c>
    </row>
    <row r="207" spans="1:11" x14ac:dyDescent="0.3">
      <c r="A207" s="3" t="s">
        <v>105</v>
      </c>
      <c r="B207" s="3" t="s">
        <v>81</v>
      </c>
      <c r="D207" s="3" t="s">
        <v>23</v>
      </c>
      <c r="E207" s="3" t="s">
        <v>92</v>
      </c>
      <c r="G207" s="7">
        <v>44651</v>
      </c>
      <c r="H207" s="7"/>
      <c r="J207" s="6">
        <v>226.81</v>
      </c>
      <c r="K207" s="6">
        <f t="shared" si="3"/>
        <v>0</v>
      </c>
    </row>
    <row r="208" spans="1:11" x14ac:dyDescent="0.3">
      <c r="A208" s="3" t="s">
        <v>105</v>
      </c>
      <c r="B208" s="3" t="s">
        <v>81</v>
      </c>
      <c r="D208" s="3" t="s">
        <v>23</v>
      </c>
      <c r="E208" s="3" t="s">
        <v>70</v>
      </c>
      <c r="G208" s="7">
        <v>44651</v>
      </c>
      <c r="H208" s="7"/>
      <c r="J208" s="6">
        <v>226.81</v>
      </c>
      <c r="K208" s="6">
        <f t="shared" si="3"/>
        <v>0</v>
      </c>
    </row>
    <row r="209" spans="1:11" x14ac:dyDescent="0.3">
      <c r="A209" s="3" t="s">
        <v>105</v>
      </c>
      <c r="B209" s="3" t="s">
        <v>81</v>
      </c>
      <c r="D209" s="3" t="s">
        <v>34</v>
      </c>
      <c r="E209" s="3" t="s">
        <v>68</v>
      </c>
      <c r="G209" s="7">
        <v>44554</v>
      </c>
      <c r="H209" s="7"/>
      <c r="I209" s="4">
        <v>60</v>
      </c>
      <c r="J209" s="6">
        <v>493</v>
      </c>
      <c r="K209" s="6">
        <f t="shared" si="3"/>
        <v>29580</v>
      </c>
    </row>
    <row r="210" spans="1:11" x14ac:dyDescent="0.3">
      <c r="A210" s="3" t="s">
        <v>105</v>
      </c>
      <c r="B210" s="3" t="s">
        <v>81</v>
      </c>
      <c r="D210" s="3" t="s">
        <v>34</v>
      </c>
      <c r="E210" s="3" t="s">
        <v>69</v>
      </c>
      <c r="G210" s="7">
        <v>44562</v>
      </c>
      <c r="H210" s="7"/>
      <c r="I210" s="4">
        <v>9</v>
      </c>
      <c r="J210" s="6">
        <v>493</v>
      </c>
      <c r="K210" s="6">
        <f t="shared" si="3"/>
        <v>4437</v>
      </c>
    </row>
    <row r="211" spans="1:11" x14ac:dyDescent="0.3">
      <c r="A211" s="3" t="s">
        <v>105</v>
      </c>
      <c r="B211" s="3" t="s">
        <v>81</v>
      </c>
      <c r="D211" s="3" t="s">
        <v>34</v>
      </c>
      <c r="E211" s="3" t="s">
        <v>92</v>
      </c>
      <c r="G211" s="7">
        <v>44588</v>
      </c>
      <c r="H211" s="7"/>
      <c r="I211" s="4">
        <v>9</v>
      </c>
      <c r="J211" s="6">
        <v>493</v>
      </c>
      <c r="K211" s="6">
        <f t="shared" ref="K211:K274" si="4">I211*J211</f>
        <v>4437</v>
      </c>
    </row>
    <row r="212" spans="1:11" x14ac:dyDescent="0.3">
      <c r="A212" s="3" t="s">
        <v>105</v>
      </c>
      <c r="B212" s="3" t="s">
        <v>81</v>
      </c>
      <c r="D212" s="3" t="s">
        <v>34</v>
      </c>
      <c r="E212" s="3" t="s">
        <v>70</v>
      </c>
      <c r="G212" s="7">
        <v>44592</v>
      </c>
      <c r="H212" s="7"/>
      <c r="I212" s="4">
        <v>9</v>
      </c>
      <c r="J212" s="6">
        <v>493</v>
      </c>
      <c r="K212" s="6">
        <f t="shared" si="4"/>
        <v>4437</v>
      </c>
    </row>
    <row r="213" spans="1:11" x14ac:dyDescent="0.3">
      <c r="A213" s="3" t="s">
        <v>105</v>
      </c>
      <c r="B213" s="3" t="s">
        <v>81</v>
      </c>
      <c r="D213" s="3" t="s">
        <v>34</v>
      </c>
      <c r="E213" s="3" t="s">
        <v>69</v>
      </c>
      <c r="G213" s="7">
        <v>44593</v>
      </c>
      <c r="H213" s="7"/>
      <c r="I213" s="4">
        <v>19.5</v>
      </c>
      <c r="J213" s="6">
        <v>493</v>
      </c>
      <c r="K213" s="6">
        <f t="shared" si="4"/>
        <v>9613.5</v>
      </c>
    </row>
    <row r="214" spans="1:11" x14ac:dyDescent="0.3">
      <c r="A214" s="3" t="s">
        <v>105</v>
      </c>
      <c r="B214" s="3" t="s">
        <v>81</v>
      </c>
      <c r="D214" s="3" t="s">
        <v>34</v>
      </c>
      <c r="E214" s="3" t="s">
        <v>92</v>
      </c>
      <c r="G214" s="7">
        <v>44593</v>
      </c>
      <c r="H214" s="7"/>
      <c r="I214" s="4">
        <v>19.5</v>
      </c>
      <c r="J214" s="6">
        <v>493</v>
      </c>
      <c r="K214" s="6">
        <f t="shared" si="4"/>
        <v>9613.5</v>
      </c>
    </row>
    <row r="215" spans="1:11" x14ac:dyDescent="0.3">
      <c r="A215" s="3" t="s">
        <v>105</v>
      </c>
      <c r="B215" s="3" t="s">
        <v>81</v>
      </c>
      <c r="D215" s="3" t="s">
        <v>34</v>
      </c>
      <c r="E215" s="3" t="s">
        <v>70</v>
      </c>
      <c r="G215" s="7">
        <v>44620</v>
      </c>
      <c r="H215" s="7"/>
      <c r="I215" s="4">
        <v>19.5</v>
      </c>
      <c r="J215" s="6">
        <v>493</v>
      </c>
      <c r="K215" s="6">
        <f t="shared" si="4"/>
        <v>9613.5</v>
      </c>
    </row>
    <row r="216" spans="1:11" x14ac:dyDescent="0.3">
      <c r="A216" s="3" t="s">
        <v>105</v>
      </c>
      <c r="B216" s="3" t="s">
        <v>81</v>
      </c>
      <c r="D216" s="3" t="s">
        <v>34</v>
      </c>
      <c r="E216" s="3" t="s">
        <v>69</v>
      </c>
      <c r="G216" s="7">
        <v>44621</v>
      </c>
      <c r="H216" s="7"/>
      <c r="J216" s="6">
        <v>493</v>
      </c>
      <c r="K216" s="6">
        <f t="shared" si="4"/>
        <v>0</v>
      </c>
    </row>
    <row r="217" spans="1:11" x14ac:dyDescent="0.3">
      <c r="A217" s="3" t="s">
        <v>105</v>
      </c>
      <c r="B217" s="3" t="s">
        <v>81</v>
      </c>
      <c r="D217" s="3" t="s">
        <v>34</v>
      </c>
      <c r="E217" s="3" t="s">
        <v>92</v>
      </c>
      <c r="G217" s="7">
        <v>44651</v>
      </c>
      <c r="H217" s="7"/>
      <c r="J217" s="6">
        <v>493</v>
      </c>
      <c r="K217" s="6">
        <f t="shared" si="4"/>
        <v>0</v>
      </c>
    </row>
    <row r="218" spans="1:11" x14ac:dyDescent="0.3">
      <c r="A218" s="3" t="s">
        <v>105</v>
      </c>
      <c r="B218" s="3" t="s">
        <v>81</v>
      </c>
      <c r="D218" s="3" t="s">
        <v>34</v>
      </c>
      <c r="E218" s="3" t="s">
        <v>70</v>
      </c>
      <c r="G218" s="7">
        <v>44651</v>
      </c>
      <c r="H218" s="7"/>
      <c r="J218" s="6">
        <v>493</v>
      </c>
      <c r="K218" s="6">
        <f t="shared" si="4"/>
        <v>0</v>
      </c>
    </row>
    <row r="219" spans="1:11" x14ac:dyDescent="0.3">
      <c r="A219" s="3" t="s">
        <v>105</v>
      </c>
      <c r="B219" s="3" t="s">
        <v>81</v>
      </c>
      <c r="D219" s="3" t="s">
        <v>30</v>
      </c>
      <c r="E219" s="3" t="s">
        <v>68</v>
      </c>
      <c r="G219" s="7">
        <v>44554</v>
      </c>
      <c r="H219" s="7"/>
      <c r="I219" s="4">
        <v>60</v>
      </c>
      <c r="J219" s="6">
        <v>590</v>
      </c>
      <c r="K219" s="6">
        <f t="shared" si="4"/>
        <v>35400</v>
      </c>
    </row>
    <row r="220" spans="1:11" x14ac:dyDescent="0.3">
      <c r="A220" s="3" t="s">
        <v>105</v>
      </c>
      <c r="B220" s="3" t="s">
        <v>81</v>
      </c>
      <c r="D220" s="3" t="s">
        <v>30</v>
      </c>
      <c r="E220" s="3" t="s">
        <v>69</v>
      </c>
      <c r="G220" s="7">
        <v>44562</v>
      </c>
      <c r="H220" s="7"/>
      <c r="I220" s="4">
        <v>21</v>
      </c>
      <c r="J220" s="6">
        <v>590</v>
      </c>
      <c r="K220" s="6">
        <f t="shared" si="4"/>
        <v>12390</v>
      </c>
    </row>
    <row r="221" spans="1:11" x14ac:dyDescent="0.3">
      <c r="A221" s="3" t="s">
        <v>105</v>
      </c>
      <c r="B221" s="3" t="s">
        <v>81</v>
      </c>
      <c r="D221" s="3" t="s">
        <v>30</v>
      </c>
      <c r="E221" s="3" t="s">
        <v>92</v>
      </c>
      <c r="G221" s="7">
        <v>44588</v>
      </c>
      <c r="H221" s="7"/>
      <c r="I221" s="4">
        <v>21</v>
      </c>
      <c r="J221" s="6">
        <v>590</v>
      </c>
      <c r="K221" s="6">
        <f t="shared" si="4"/>
        <v>12390</v>
      </c>
    </row>
    <row r="222" spans="1:11" x14ac:dyDescent="0.3">
      <c r="A222" s="3" t="s">
        <v>105</v>
      </c>
      <c r="B222" s="3" t="s">
        <v>81</v>
      </c>
      <c r="D222" s="3" t="s">
        <v>30</v>
      </c>
      <c r="E222" s="3" t="s">
        <v>70</v>
      </c>
      <c r="G222" s="7">
        <v>44592</v>
      </c>
      <c r="H222" s="7"/>
      <c r="I222" s="4">
        <v>21</v>
      </c>
      <c r="J222" s="6">
        <v>590</v>
      </c>
      <c r="K222" s="6">
        <f t="shared" si="4"/>
        <v>12390</v>
      </c>
    </row>
    <row r="223" spans="1:11" x14ac:dyDescent="0.3">
      <c r="A223" s="3" t="s">
        <v>105</v>
      </c>
      <c r="B223" s="3" t="s">
        <v>81</v>
      </c>
      <c r="D223" s="3" t="s">
        <v>30</v>
      </c>
      <c r="E223" s="3" t="s">
        <v>69</v>
      </c>
      <c r="G223" s="7">
        <v>44593</v>
      </c>
      <c r="H223" s="7"/>
      <c r="I223" s="4">
        <v>20</v>
      </c>
      <c r="J223" s="6">
        <v>590</v>
      </c>
      <c r="K223" s="6">
        <f t="shared" si="4"/>
        <v>11800</v>
      </c>
    </row>
    <row r="224" spans="1:11" x14ac:dyDescent="0.3">
      <c r="A224" s="3" t="s">
        <v>105</v>
      </c>
      <c r="B224" s="3" t="s">
        <v>81</v>
      </c>
      <c r="D224" s="3" t="s">
        <v>30</v>
      </c>
      <c r="E224" s="3" t="s">
        <v>92</v>
      </c>
      <c r="G224" s="7">
        <v>44593</v>
      </c>
      <c r="H224" s="7"/>
      <c r="I224" s="4">
        <v>20</v>
      </c>
      <c r="J224" s="6">
        <v>590</v>
      </c>
      <c r="K224" s="6">
        <f t="shared" si="4"/>
        <v>11800</v>
      </c>
    </row>
    <row r="225" spans="1:11" x14ac:dyDescent="0.3">
      <c r="A225" s="3" t="s">
        <v>105</v>
      </c>
      <c r="B225" s="3" t="s">
        <v>81</v>
      </c>
      <c r="D225" s="3" t="s">
        <v>30</v>
      </c>
      <c r="E225" s="3" t="s">
        <v>70</v>
      </c>
      <c r="G225" s="7">
        <v>44620</v>
      </c>
      <c r="H225" s="7"/>
      <c r="I225" s="4">
        <v>20</v>
      </c>
      <c r="J225" s="6">
        <v>590</v>
      </c>
      <c r="K225" s="6">
        <f t="shared" si="4"/>
        <v>11800</v>
      </c>
    </row>
    <row r="226" spans="1:11" x14ac:dyDescent="0.3">
      <c r="A226" s="3" t="s">
        <v>105</v>
      </c>
      <c r="B226" s="3" t="s">
        <v>81</v>
      </c>
      <c r="D226" s="3" t="s">
        <v>30</v>
      </c>
      <c r="E226" s="3" t="s">
        <v>69</v>
      </c>
      <c r="G226" s="7">
        <v>44621</v>
      </c>
      <c r="H226" s="7"/>
      <c r="J226" s="6">
        <v>590</v>
      </c>
      <c r="K226" s="6">
        <f t="shared" si="4"/>
        <v>0</v>
      </c>
    </row>
    <row r="227" spans="1:11" x14ac:dyDescent="0.3">
      <c r="A227" s="3" t="s">
        <v>105</v>
      </c>
      <c r="B227" s="3" t="s">
        <v>81</v>
      </c>
      <c r="D227" s="3" t="s">
        <v>30</v>
      </c>
      <c r="E227" s="3" t="s">
        <v>92</v>
      </c>
      <c r="G227" s="7">
        <v>44651</v>
      </c>
      <c r="H227" s="7"/>
      <c r="J227" s="6">
        <v>590</v>
      </c>
      <c r="K227" s="6">
        <f t="shared" si="4"/>
        <v>0</v>
      </c>
    </row>
    <row r="228" spans="1:11" x14ac:dyDescent="0.3">
      <c r="A228" s="3" t="s">
        <v>105</v>
      </c>
      <c r="B228" s="3" t="s">
        <v>81</v>
      </c>
      <c r="D228" s="3" t="s">
        <v>30</v>
      </c>
      <c r="E228" s="3" t="s">
        <v>70</v>
      </c>
      <c r="G228" s="7">
        <v>44651</v>
      </c>
      <c r="H228" s="7"/>
      <c r="J228" s="6">
        <v>590</v>
      </c>
      <c r="K228" s="6">
        <f t="shared" si="4"/>
        <v>0</v>
      </c>
    </row>
    <row r="229" spans="1:11" x14ac:dyDescent="0.3">
      <c r="A229" s="3" t="s">
        <v>106</v>
      </c>
      <c r="B229" s="3" t="s">
        <v>81</v>
      </c>
      <c r="D229" s="3" t="s">
        <v>7</v>
      </c>
      <c r="E229" s="3" t="s">
        <v>68</v>
      </c>
      <c r="G229" s="7">
        <v>44554</v>
      </c>
      <c r="H229" s="7"/>
      <c r="I229" s="4">
        <v>18</v>
      </c>
      <c r="J229" s="6">
        <v>591.6</v>
      </c>
      <c r="K229" s="6">
        <f t="shared" si="4"/>
        <v>10648.800000000001</v>
      </c>
    </row>
    <row r="230" spans="1:11" x14ac:dyDescent="0.3">
      <c r="A230" s="3" t="s">
        <v>106</v>
      </c>
      <c r="B230" s="3" t="s">
        <v>81</v>
      </c>
      <c r="D230" s="3" t="s">
        <v>7</v>
      </c>
      <c r="E230" s="3" t="s">
        <v>69</v>
      </c>
      <c r="G230" s="7">
        <v>44562</v>
      </c>
      <c r="H230" s="7"/>
      <c r="I230" s="4">
        <v>8.5</v>
      </c>
      <c r="J230" s="6">
        <v>591.6</v>
      </c>
      <c r="K230" s="6">
        <f t="shared" si="4"/>
        <v>5028.6000000000004</v>
      </c>
    </row>
    <row r="231" spans="1:11" x14ac:dyDescent="0.3">
      <c r="A231" s="3" t="s">
        <v>106</v>
      </c>
      <c r="B231" s="3" t="s">
        <v>81</v>
      </c>
      <c r="D231" s="3" t="s">
        <v>7</v>
      </c>
      <c r="E231" s="3" t="s">
        <v>92</v>
      </c>
      <c r="G231" s="7">
        <v>44588</v>
      </c>
      <c r="H231" s="7"/>
      <c r="I231" s="4">
        <v>8.5</v>
      </c>
      <c r="J231" s="6">
        <v>591.6</v>
      </c>
      <c r="K231" s="6">
        <f t="shared" si="4"/>
        <v>5028.6000000000004</v>
      </c>
    </row>
    <row r="232" spans="1:11" x14ac:dyDescent="0.3">
      <c r="A232" s="3" t="s">
        <v>106</v>
      </c>
      <c r="B232" s="3" t="s">
        <v>81</v>
      </c>
      <c r="D232" s="3" t="s">
        <v>7</v>
      </c>
      <c r="E232" s="3" t="s">
        <v>70</v>
      </c>
      <c r="G232" s="7">
        <v>44592</v>
      </c>
      <c r="H232" s="7"/>
      <c r="I232" s="4">
        <v>8.5</v>
      </c>
      <c r="J232" s="6">
        <v>591.6</v>
      </c>
      <c r="K232" s="6">
        <f t="shared" si="4"/>
        <v>5028.6000000000004</v>
      </c>
    </row>
    <row r="233" spans="1:11" x14ac:dyDescent="0.3">
      <c r="A233" s="3" t="s">
        <v>106</v>
      </c>
      <c r="B233" s="3" t="s">
        <v>81</v>
      </c>
      <c r="D233" s="3" t="s">
        <v>7</v>
      </c>
      <c r="E233" s="3" t="s">
        <v>69</v>
      </c>
      <c r="G233" s="7">
        <v>44593</v>
      </c>
      <c r="H233" s="7"/>
      <c r="I233" s="4">
        <v>7.5</v>
      </c>
      <c r="J233" s="6">
        <v>591.6</v>
      </c>
      <c r="K233" s="6">
        <f t="shared" si="4"/>
        <v>4437</v>
      </c>
    </row>
    <row r="234" spans="1:11" x14ac:dyDescent="0.3">
      <c r="A234" s="3" t="s">
        <v>106</v>
      </c>
      <c r="B234" s="3" t="s">
        <v>81</v>
      </c>
      <c r="D234" s="3" t="s">
        <v>7</v>
      </c>
      <c r="E234" s="3" t="s">
        <v>92</v>
      </c>
      <c r="G234" s="7">
        <v>44593</v>
      </c>
      <c r="H234" s="7"/>
      <c r="I234" s="4">
        <v>7.5</v>
      </c>
      <c r="J234" s="6">
        <v>591.6</v>
      </c>
      <c r="K234" s="6">
        <f t="shared" si="4"/>
        <v>4437</v>
      </c>
    </row>
    <row r="235" spans="1:11" x14ac:dyDescent="0.3">
      <c r="A235" s="3" t="s">
        <v>106</v>
      </c>
      <c r="B235" s="3" t="s">
        <v>81</v>
      </c>
      <c r="D235" s="3" t="s">
        <v>7</v>
      </c>
      <c r="E235" s="3" t="s">
        <v>70</v>
      </c>
      <c r="G235" s="7">
        <v>44620</v>
      </c>
      <c r="H235" s="7"/>
      <c r="I235" s="4">
        <v>7.5</v>
      </c>
      <c r="J235" s="6">
        <v>591.6</v>
      </c>
      <c r="K235" s="6">
        <f t="shared" si="4"/>
        <v>4437</v>
      </c>
    </row>
    <row r="236" spans="1:11" x14ac:dyDescent="0.3">
      <c r="A236" s="3" t="s">
        <v>106</v>
      </c>
      <c r="B236" s="3" t="s">
        <v>81</v>
      </c>
      <c r="D236" s="3" t="s">
        <v>7</v>
      </c>
      <c r="E236" s="3" t="s">
        <v>69</v>
      </c>
      <c r="G236" s="7">
        <v>44621</v>
      </c>
      <c r="H236" s="7"/>
      <c r="J236" s="6">
        <v>591.6</v>
      </c>
      <c r="K236" s="6">
        <f t="shared" si="4"/>
        <v>0</v>
      </c>
    </row>
    <row r="237" spans="1:11" x14ac:dyDescent="0.3">
      <c r="A237" s="3" t="s">
        <v>106</v>
      </c>
      <c r="B237" s="3" t="s">
        <v>81</v>
      </c>
      <c r="D237" s="3" t="s">
        <v>7</v>
      </c>
      <c r="E237" s="3" t="s">
        <v>92</v>
      </c>
      <c r="G237" s="7">
        <v>44651</v>
      </c>
      <c r="H237" s="7"/>
      <c r="J237" s="6">
        <v>591.6</v>
      </c>
      <c r="K237" s="6">
        <f t="shared" si="4"/>
        <v>0</v>
      </c>
    </row>
    <row r="238" spans="1:11" x14ac:dyDescent="0.3">
      <c r="A238" s="3" t="s">
        <v>106</v>
      </c>
      <c r="B238" s="3" t="s">
        <v>81</v>
      </c>
      <c r="D238" s="3" t="s">
        <v>7</v>
      </c>
      <c r="E238" s="3" t="s">
        <v>70</v>
      </c>
      <c r="G238" s="7">
        <v>44651</v>
      </c>
      <c r="H238" s="7"/>
      <c r="J238" s="6">
        <v>591.6</v>
      </c>
      <c r="K238" s="6">
        <f t="shared" si="4"/>
        <v>0</v>
      </c>
    </row>
    <row r="239" spans="1:11" x14ac:dyDescent="0.3">
      <c r="A239" s="3" t="s">
        <v>106</v>
      </c>
      <c r="B239" s="3" t="s">
        <v>81</v>
      </c>
      <c r="D239" s="3" t="s">
        <v>32</v>
      </c>
      <c r="E239" s="3" t="s">
        <v>68</v>
      </c>
      <c r="G239" s="7">
        <v>44554</v>
      </c>
      <c r="H239" s="7"/>
      <c r="I239" s="4">
        <v>25</v>
      </c>
      <c r="J239" s="6">
        <v>700</v>
      </c>
      <c r="K239" s="6">
        <f t="shared" si="4"/>
        <v>17500</v>
      </c>
    </row>
    <row r="240" spans="1:11" x14ac:dyDescent="0.3">
      <c r="A240" s="3" t="s">
        <v>106</v>
      </c>
      <c r="B240" s="3" t="s">
        <v>81</v>
      </c>
      <c r="D240" s="3" t="s">
        <v>32</v>
      </c>
      <c r="E240" s="3" t="s">
        <v>69</v>
      </c>
      <c r="G240" s="7">
        <v>44562</v>
      </c>
      <c r="H240" s="7"/>
      <c r="I240" s="4">
        <v>6.5</v>
      </c>
      <c r="J240" s="6">
        <v>700</v>
      </c>
      <c r="K240" s="6">
        <f t="shared" si="4"/>
        <v>4550</v>
      </c>
    </row>
    <row r="241" spans="1:11" x14ac:dyDescent="0.3">
      <c r="A241" s="3" t="s">
        <v>106</v>
      </c>
      <c r="B241" s="3" t="s">
        <v>81</v>
      </c>
      <c r="D241" s="3" t="s">
        <v>32</v>
      </c>
      <c r="E241" s="3" t="s">
        <v>92</v>
      </c>
      <c r="G241" s="7">
        <v>44588</v>
      </c>
      <c r="H241" s="7"/>
      <c r="I241" s="4">
        <v>6.5</v>
      </c>
      <c r="J241" s="6">
        <v>700</v>
      </c>
      <c r="K241" s="6">
        <f t="shared" si="4"/>
        <v>4550</v>
      </c>
    </row>
    <row r="242" spans="1:11" x14ac:dyDescent="0.3">
      <c r="A242" s="3" t="s">
        <v>106</v>
      </c>
      <c r="B242" s="3" t="s">
        <v>81</v>
      </c>
      <c r="D242" s="3" t="s">
        <v>32</v>
      </c>
      <c r="E242" s="3" t="s">
        <v>70</v>
      </c>
      <c r="G242" s="7">
        <v>44592</v>
      </c>
      <c r="H242" s="7"/>
      <c r="I242" s="4">
        <v>6.5</v>
      </c>
      <c r="J242" s="6">
        <v>700</v>
      </c>
      <c r="K242" s="6">
        <f t="shared" si="4"/>
        <v>4550</v>
      </c>
    </row>
    <row r="243" spans="1:11" x14ac:dyDescent="0.3">
      <c r="A243" s="3" t="s">
        <v>106</v>
      </c>
      <c r="B243" s="3" t="s">
        <v>81</v>
      </c>
      <c r="D243" s="3" t="s">
        <v>32</v>
      </c>
      <c r="E243" s="3" t="s">
        <v>69</v>
      </c>
      <c r="G243" s="7">
        <v>44593</v>
      </c>
      <c r="H243" s="7"/>
      <c r="I243" s="4">
        <v>5</v>
      </c>
      <c r="J243" s="6">
        <v>700</v>
      </c>
      <c r="K243" s="6">
        <f t="shared" si="4"/>
        <v>3500</v>
      </c>
    </row>
    <row r="244" spans="1:11" x14ac:dyDescent="0.3">
      <c r="A244" s="3" t="s">
        <v>106</v>
      </c>
      <c r="B244" s="3" t="s">
        <v>81</v>
      </c>
      <c r="D244" s="3" t="s">
        <v>32</v>
      </c>
      <c r="E244" s="3" t="s">
        <v>92</v>
      </c>
      <c r="G244" s="7">
        <v>44593</v>
      </c>
      <c r="H244" s="7"/>
      <c r="I244" s="4">
        <v>5</v>
      </c>
      <c r="J244" s="6">
        <v>700</v>
      </c>
      <c r="K244" s="6">
        <f t="shared" si="4"/>
        <v>3500</v>
      </c>
    </row>
    <row r="245" spans="1:11" x14ac:dyDescent="0.3">
      <c r="A245" s="3" t="s">
        <v>106</v>
      </c>
      <c r="B245" s="3" t="s">
        <v>81</v>
      </c>
      <c r="D245" s="3" t="s">
        <v>32</v>
      </c>
      <c r="E245" s="3" t="s">
        <v>70</v>
      </c>
      <c r="G245" s="7">
        <v>44620</v>
      </c>
      <c r="H245" s="7"/>
      <c r="I245" s="4">
        <v>5</v>
      </c>
      <c r="J245" s="6">
        <v>700</v>
      </c>
      <c r="K245" s="6">
        <f t="shared" si="4"/>
        <v>3500</v>
      </c>
    </row>
    <row r="246" spans="1:11" x14ac:dyDescent="0.3">
      <c r="A246" s="3" t="s">
        <v>106</v>
      </c>
      <c r="B246" s="3" t="s">
        <v>81</v>
      </c>
      <c r="D246" s="3" t="s">
        <v>32</v>
      </c>
      <c r="E246" s="3" t="s">
        <v>69</v>
      </c>
      <c r="G246" s="7">
        <v>44621</v>
      </c>
      <c r="H246" s="7"/>
      <c r="J246" s="6">
        <v>700</v>
      </c>
      <c r="K246" s="6">
        <f t="shared" si="4"/>
        <v>0</v>
      </c>
    </row>
    <row r="247" spans="1:11" x14ac:dyDescent="0.3">
      <c r="A247" s="3" t="s">
        <v>106</v>
      </c>
      <c r="B247" s="3" t="s">
        <v>81</v>
      </c>
      <c r="D247" s="3" t="s">
        <v>32</v>
      </c>
      <c r="E247" s="3" t="s">
        <v>92</v>
      </c>
      <c r="G247" s="7">
        <v>44651</v>
      </c>
      <c r="H247" s="7"/>
      <c r="J247" s="6">
        <v>700</v>
      </c>
      <c r="K247" s="6">
        <f t="shared" si="4"/>
        <v>0</v>
      </c>
    </row>
    <row r="248" spans="1:11" x14ac:dyDescent="0.3">
      <c r="A248" s="3" t="s">
        <v>106</v>
      </c>
      <c r="B248" s="3" t="s">
        <v>81</v>
      </c>
      <c r="D248" s="3" t="s">
        <v>32</v>
      </c>
      <c r="E248" s="3" t="s">
        <v>70</v>
      </c>
      <c r="G248" s="7">
        <v>44651</v>
      </c>
      <c r="H248" s="7"/>
      <c r="J248" s="6">
        <v>700</v>
      </c>
      <c r="K248" s="6">
        <f t="shared" si="4"/>
        <v>0</v>
      </c>
    </row>
    <row r="249" spans="1:11" x14ac:dyDescent="0.3">
      <c r="A249" s="3" t="s">
        <v>106</v>
      </c>
      <c r="B249" s="3" t="s">
        <v>81</v>
      </c>
      <c r="D249" s="3" t="s">
        <v>31</v>
      </c>
      <c r="E249" s="3" t="s">
        <v>68</v>
      </c>
      <c r="G249" s="7">
        <v>44554</v>
      </c>
      <c r="H249" s="7"/>
      <c r="I249" s="4">
        <v>21</v>
      </c>
      <c r="J249" s="6">
        <v>510</v>
      </c>
      <c r="K249" s="6">
        <f t="shared" si="4"/>
        <v>10710</v>
      </c>
    </row>
    <row r="250" spans="1:11" x14ac:dyDescent="0.3">
      <c r="A250" s="3" t="s">
        <v>106</v>
      </c>
      <c r="B250" s="3" t="s">
        <v>81</v>
      </c>
      <c r="D250" s="3" t="s">
        <v>31</v>
      </c>
      <c r="E250" s="3" t="s">
        <v>69</v>
      </c>
      <c r="G250" s="7">
        <v>44562</v>
      </c>
      <c r="H250" s="7"/>
      <c r="I250" s="4">
        <v>3.5</v>
      </c>
      <c r="J250" s="6">
        <v>510</v>
      </c>
      <c r="K250" s="6">
        <f t="shared" si="4"/>
        <v>1785</v>
      </c>
    </row>
    <row r="251" spans="1:11" x14ac:dyDescent="0.3">
      <c r="A251" s="3" t="s">
        <v>106</v>
      </c>
      <c r="B251" s="3" t="s">
        <v>81</v>
      </c>
      <c r="D251" s="3" t="s">
        <v>31</v>
      </c>
      <c r="E251" s="3" t="s">
        <v>92</v>
      </c>
      <c r="G251" s="7">
        <v>44588</v>
      </c>
      <c r="H251" s="7"/>
      <c r="I251" s="4">
        <v>3.5</v>
      </c>
      <c r="J251" s="6">
        <v>510</v>
      </c>
      <c r="K251" s="6">
        <f t="shared" si="4"/>
        <v>1785</v>
      </c>
    </row>
    <row r="252" spans="1:11" x14ac:dyDescent="0.3">
      <c r="A252" s="3" t="s">
        <v>106</v>
      </c>
      <c r="B252" s="3" t="s">
        <v>81</v>
      </c>
      <c r="D252" s="3" t="s">
        <v>31</v>
      </c>
      <c r="E252" s="3" t="s">
        <v>70</v>
      </c>
      <c r="G252" s="7">
        <v>44592</v>
      </c>
      <c r="H252" s="7"/>
      <c r="I252" s="4">
        <v>3.5</v>
      </c>
      <c r="J252" s="6">
        <v>510</v>
      </c>
      <c r="K252" s="6">
        <f t="shared" si="4"/>
        <v>1785</v>
      </c>
    </row>
    <row r="253" spans="1:11" x14ac:dyDescent="0.3">
      <c r="A253" s="3" t="s">
        <v>106</v>
      </c>
      <c r="B253" s="3" t="s">
        <v>81</v>
      </c>
      <c r="D253" s="3" t="s">
        <v>31</v>
      </c>
      <c r="E253" s="3" t="s">
        <v>69</v>
      </c>
      <c r="G253" s="7">
        <v>44593</v>
      </c>
      <c r="H253" s="7"/>
      <c r="I253" s="4">
        <v>5</v>
      </c>
      <c r="J253" s="6">
        <v>510</v>
      </c>
      <c r="K253" s="6">
        <f t="shared" si="4"/>
        <v>2550</v>
      </c>
    </row>
    <row r="254" spans="1:11" x14ac:dyDescent="0.3">
      <c r="A254" s="3" t="s">
        <v>106</v>
      </c>
      <c r="B254" s="3" t="s">
        <v>81</v>
      </c>
      <c r="D254" s="3" t="s">
        <v>31</v>
      </c>
      <c r="E254" s="3" t="s">
        <v>92</v>
      </c>
      <c r="G254" s="7">
        <v>44593</v>
      </c>
      <c r="H254" s="7"/>
      <c r="I254" s="4">
        <v>5</v>
      </c>
      <c r="J254" s="6">
        <v>510</v>
      </c>
      <c r="K254" s="6">
        <f t="shared" si="4"/>
        <v>2550</v>
      </c>
    </row>
    <row r="255" spans="1:11" x14ac:dyDescent="0.3">
      <c r="A255" s="3" t="s">
        <v>106</v>
      </c>
      <c r="B255" s="3" t="s">
        <v>81</v>
      </c>
      <c r="D255" s="3" t="s">
        <v>31</v>
      </c>
      <c r="E255" s="3" t="s">
        <v>70</v>
      </c>
      <c r="G255" s="7">
        <v>44620</v>
      </c>
      <c r="H255" s="7"/>
      <c r="I255" s="4">
        <v>5</v>
      </c>
      <c r="J255" s="6">
        <v>510</v>
      </c>
      <c r="K255" s="6">
        <f t="shared" si="4"/>
        <v>2550</v>
      </c>
    </row>
    <row r="256" spans="1:11" x14ac:dyDescent="0.3">
      <c r="A256" s="3" t="s">
        <v>106</v>
      </c>
      <c r="B256" s="3" t="s">
        <v>81</v>
      </c>
      <c r="D256" s="3" t="s">
        <v>31</v>
      </c>
      <c r="E256" s="3" t="s">
        <v>69</v>
      </c>
      <c r="G256" s="7">
        <v>44621</v>
      </c>
      <c r="H256" s="7"/>
      <c r="J256" s="6">
        <v>510</v>
      </c>
      <c r="K256" s="6">
        <f t="shared" si="4"/>
        <v>0</v>
      </c>
    </row>
    <row r="257" spans="1:11" x14ac:dyDescent="0.3">
      <c r="A257" s="3" t="s">
        <v>106</v>
      </c>
      <c r="B257" s="3" t="s">
        <v>81</v>
      </c>
      <c r="D257" s="3" t="s">
        <v>31</v>
      </c>
      <c r="E257" s="3" t="s">
        <v>92</v>
      </c>
      <c r="G257" s="7">
        <v>44651</v>
      </c>
      <c r="H257" s="7"/>
      <c r="J257" s="6">
        <v>510</v>
      </c>
      <c r="K257" s="6">
        <f t="shared" si="4"/>
        <v>0</v>
      </c>
    </row>
    <row r="258" spans="1:11" x14ac:dyDescent="0.3">
      <c r="A258" s="3" t="s">
        <v>106</v>
      </c>
      <c r="B258" s="3" t="s">
        <v>81</v>
      </c>
      <c r="D258" s="3" t="s">
        <v>31</v>
      </c>
      <c r="E258" s="3" t="s">
        <v>70</v>
      </c>
      <c r="G258" s="7">
        <v>44651</v>
      </c>
      <c r="H258" s="7"/>
      <c r="J258" s="6">
        <v>510</v>
      </c>
      <c r="K258" s="6">
        <f t="shared" si="4"/>
        <v>0</v>
      </c>
    </row>
    <row r="259" spans="1:11" x14ac:dyDescent="0.3">
      <c r="A259" s="3" t="s">
        <v>107</v>
      </c>
      <c r="B259" s="3" t="s">
        <v>81</v>
      </c>
      <c r="D259" s="3" t="s">
        <v>7</v>
      </c>
      <c r="E259" s="3" t="s">
        <v>68</v>
      </c>
      <c r="G259" s="7">
        <v>44554</v>
      </c>
      <c r="H259" s="7"/>
      <c r="I259" s="4">
        <v>1</v>
      </c>
      <c r="J259" s="6">
        <v>591.6</v>
      </c>
      <c r="K259" s="6">
        <f t="shared" si="4"/>
        <v>591.6</v>
      </c>
    </row>
    <row r="260" spans="1:11" x14ac:dyDescent="0.3">
      <c r="A260" s="3" t="s">
        <v>107</v>
      </c>
      <c r="B260" s="3" t="s">
        <v>81</v>
      </c>
      <c r="D260" s="3" t="s">
        <v>7</v>
      </c>
      <c r="E260" s="3" t="s">
        <v>69</v>
      </c>
      <c r="G260" s="7">
        <v>44562</v>
      </c>
      <c r="H260" s="7"/>
      <c r="I260" s="4">
        <v>1</v>
      </c>
      <c r="J260" s="6">
        <v>591.6</v>
      </c>
      <c r="K260" s="6">
        <f t="shared" si="4"/>
        <v>591.6</v>
      </c>
    </row>
    <row r="261" spans="1:11" x14ac:dyDescent="0.3">
      <c r="A261" s="3" t="s">
        <v>107</v>
      </c>
      <c r="B261" s="3" t="s">
        <v>81</v>
      </c>
      <c r="D261" s="3" t="s">
        <v>7</v>
      </c>
      <c r="E261" s="3" t="s">
        <v>92</v>
      </c>
      <c r="G261" s="7">
        <v>44588</v>
      </c>
      <c r="H261" s="7"/>
      <c r="I261" s="4">
        <v>1</v>
      </c>
      <c r="J261" s="6">
        <v>591.6</v>
      </c>
      <c r="K261" s="6">
        <f t="shared" si="4"/>
        <v>591.6</v>
      </c>
    </row>
    <row r="262" spans="1:11" x14ac:dyDescent="0.3">
      <c r="A262" s="3" t="s">
        <v>107</v>
      </c>
      <c r="B262" s="3" t="s">
        <v>81</v>
      </c>
      <c r="D262" s="3" t="s">
        <v>7</v>
      </c>
      <c r="E262" s="3" t="s">
        <v>70</v>
      </c>
      <c r="G262" s="7">
        <v>44592</v>
      </c>
      <c r="H262" s="7"/>
      <c r="I262" s="4">
        <v>1</v>
      </c>
      <c r="J262" s="6">
        <v>591.6</v>
      </c>
      <c r="K262" s="6">
        <f t="shared" si="4"/>
        <v>591.6</v>
      </c>
    </row>
    <row r="263" spans="1:11" x14ac:dyDescent="0.3">
      <c r="A263" s="3" t="s">
        <v>107</v>
      </c>
      <c r="B263" s="3" t="s">
        <v>81</v>
      </c>
      <c r="D263" s="3" t="s">
        <v>7</v>
      </c>
      <c r="E263" s="3" t="s">
        <v>69</v>
      </c>
      <c r="G263" s="7">
        <v>44593</v>
      </c>
      <c r="H263" s="7"/>
      <c r="I263" s="4">
        <v>3.5</v>
      </c>
      <c r="J263" s="6">
        <v>591.6</v>
      </c>
      <c r="K263" s="6">
        <f t="shared" si="4"/>
        <v>2070.6</v>
      </c>
    </row>
    <row r="264" spans="1:11" x14ac:dyDescent="0.3">
      <c r="A264" s="3" t="s">
        <v>107</v>
      </c>
      <c r="B264" s="3" t="s">
        <v>81</v>
      </c>
      <c r="D264" s="3" t="s">
        <v>7</v>
      </c>
      <c r="E264" s="3" t="s">
        <v>92</v>
      </c>
      <c r="G264" s="7">
        <v>44593</v>
      </c>
      <c r="H264" s="7"/>
      <c r="I264" s="4">
        <v>3.5</v>
      </c>
      <c r="J264" s="6">
        <v>591.6</v>
      </c>
      <c r="K264" s="6">
        <f t="shared" si="4"/>
        <v>2070.6</v>
      </c>
    </row>
    <row r="265" spans="1:11" x14ac:dyDescent="0.3">
      <c r="A265" s="3" t="s">
        <v>107</v>
      </c>
      <c r="B265" s="3" t="s">
        <v>81</v>
      </c>
      <c r="D265" s="3" t="s">
        <v>7</v>
      </c>
      <c r="E265" s="3" t="s">
        <v>70</v>
      </c>
      <c r="G265" s="7">
        <v>44620</v>
      </c>
      <c r="H265" s="7"/>
      <c r="I265" s="4">
        <v>3.5</v>
      </c>
      <c r="J265" s="6">
        <v>591.6</v>
      </c>
      <c r="K265" s="6">
        <f t="shared" si="4"/>
        <v>2070.6</v>
      </c>
    </row>
    <row r="266" spans="1:11" x14ac:dyDescent="0.3">
      <c r="A266" s="3" t="s">
        <v>107</v>
      </c>
      <c r="B266" s="3" t="s">
        <v>81</v>
      </c>
      <c r="D266" s="3" t="s">
        <v>7</v>
      </c>
      <c r="E266" s="3" t="s">
        <v>69</v>
      </c>
      <c r="G266" s="7">
        <v>44621</v>
      </c>
      <c r="H266" s="7"/>
      <c r="J266" s="6">
        <v>591.6</v>
      </c>
      <c r="K266" s="6">
        <f t="shared" si="4"/>
        <v>0</v>
      </c>
    </row>
    <row r="267" spans="1:11" x14ac:dyDescent="0.3">
      <c r="A267" s="3" t="s">
        <v>107</v>
      </c>
      <c r="B267" s="3" t="s">
        <v>81</v>
      </c>
      <c r="D267" s="3" t="s">
        <v>7</v>
      </c>
      <c r="E267" s="3" t="s">
        <v>92</v>
      </c>
      <c r="G267" s="7">
        <v>44651</v>
      </c>
      <c r="H267" s="7"/>
      <c r="J267" s="6">
        <v>591.6</v>
      </c>
      <c r="K267" s="6">
        <f t="shared" si="4"/>
        <v>0</v>
      </c>
    </row>
    <row r="268" spans="1:11" x14ac:dyDescent="0.3">
      <c r="A268" s="3" t="s">
        <v>107</v>
      </c>
      <c r="B268" s="3" t="s">
        <v>81</v>
      </c>
      <c r="D268" s="3" t="s">
        <v>7</v>
      </c>
      <c r="E268" s="3" t="s">
        <v>70</v>
      </c>
      <c r="G268" s="7">
        <v>44651</v>
      </c>
      <c r="H268" s="7"/>
      <c r="J268" s="6">
        <v>591.6</v>
      </c>
      <c r="K268" s="6">
        <f t="shared" si="4"/>
        <v>0</v>
      </c>
    </row>
    <row r="269" spans="1:11" x14ac:dyDescent="0.3">
      <c r="A269" s="3" t="s">
        <v>107</v>
      </c>
      <c r="B269" s="3" t="s">
        <v>81</v>
      </c>
      <c r="D269" s="3" t="s">
        <v>32</v>
      </c>
      <c r="E269" s="3" t="s">
        <v>68</v>
      </c>
      <c r="G269" s="7">
        <v>44554</v>
      </c>
      <c r="H269" s="7"/>
      <c r="I269" s="4">
        <v>25</v>
      </c>
      <c r="J269" s="6">
        <v>700</v>
      </c>
      <c r="K269" s="6">
        <f t="shared" si="4"/>
        <v>17500</v>
      </c>
    </row>
    <row r="270" spans="1:11" x14ac:dyDescent="0.3">
      <c r="A270" s="3" t="s">
        <v>107</v>
      </c>
      <c r="B270" s="3" t="s">
        <v>81</v>
      </c>
      <c r="D270" s="3" t="s">
        <v>32</v>
      </c>
      <c r="E270" s="3" t="s">
        <v>69</v>
      </c>
      <c r="G270" s="7">
        <v>44562</v>
      </c>
      <c r="H270" s="7"/>
      <c r="I270" s="4">
        <v>6.5</v>
      </c>
      <c r="J270" s="6">
        <v>700</v>
      </c>
      <c r="K270" s="6">
        <f t="shared" si="4"/>
        <v>4550</v>
      </c>
    </row>
    <row r="271" spans="1:11" x14ac:dyDescent="0.3">
      <c r="A271" s="3" t="s">
        <v>107</v>
      </c>
      <c r="B271" s="3" t="s">
        <v>81</v>
      </c>
      <c r="D271" s="3" t="s">
        <v>32</v>
      </c>
      <c r="E271" s="3" t="s">
        <v>92</v>
      </c>
      <c r="G271" s="7">
        <v>44588</v>
      </c>
      <c r="H271" s="7"/>
      <c r="I271" s="4">
        <v>6.5</v>
      </c>
      <c r="J271" s="6">
        <v>700</v>
      </c>
      <c r="K271" s="6">
        <f t="shared" si="4"/>
        <v>4550</v>
      </c>
    </row>
    <row r="272" spans="1:11" x14ac:dyDescent="0.3">
      <c r="A272" s="3" t="s">
        <v>107</v>
      </c>
      <c r="B272" s="3" t="s">
        <v>81</v>
      </c>
      <c r="D272" s="3" t="s">
        <v>32</v>
      </c>
      <c r="E272" s="3" t="s">
        <v>70</v>
      </c>
      <c r="G272" s="7">
        <v>44592</v>
      </c>
      <c r="H272" s="7"/>
      <c r="I272" s="4">
        <v>6.5</v>
      </c>
      <c r="J272" s="6">
        <v>700</v>
      </c>
      <c r="K272" s="6">
        <f t="shared" si="4"/>
        <v>4550</v>
      </c>
    </row>
    <row r="273" spans="1:11" x14ac:dyDescent="0.3">
      <c r="A273" s="3" t="s">
        <v>107</v>
      </c>
      <c r="B273" s="3" t="s">
        <v>81</v>
      </c>
      <c r="D273" s="3" t="s">
        <v>32</v>
      </c>
      <c r="E273" s="3" t="s">
        <v>69</v>
      </c>
      <c r="G273" s="7">
        <v>44593</v>
      </c>
      <c r="H273" s="7"/>
      <c r="I273" s="4">
        <v>4.5</v>
      </c>
      <c r="J273" s="6">
        <v>700</v>
      </c>
      <c r="K273" s="6">
        <f t="shared" si="4"/>
        <v>3150</v>
      </c>
    </row>
    <row r="274" spans="1:11" x14ac:dyDescent="0.3">
      <c r="A274" s="3" t="s">
        <v>107</v>
      </c>
      <c r="B274" s="3" t="s">
        <v>81</v>
      </c>
      <c r="D274" s="3" t="s">
        <v>32</v>
      </c>
      <c r="E274" s="3" t="s">
        <v>92</v>
      </c>
      <c r="G274" s="7">
        <v>44593</v>
      </c>
      <c r="H274" s="7"/>
      <c r="I274" s="4">
        <v>4.5</v>
      </c>
      <c r="J274" s="6">
        <v>700</v>
      </c>
      <c r="K274" s="6">
        <f t="shared" si="4"/>
        <v>3150</v>
      </c>
    </row>
    <row r="275" spans="1:11" x14ac:dyDescent="0.3">
      <c r="A275" s="3" t="s">
        <v>107</v>
      </c>
      <c r="B275" s="3" t="s">
        <v>81</v>
      </c>
      <c r="D275" s="3" t="s">
        <v>32</v>
      </c>
      <c r="E275" s="3" t="s">
        <v>70</v>
      </c>
      <c r="G275" s="7">
        <v>44620</v>
      </c>
      <c r="H275" s="7"/>
      <c r="I275" s="4">
        <v>4.5</v>
      </c>
      <c r="J275" s="6">
        <v>700</v>
      </c>
      <c r="K275" s="6">
        <f t="shared" ref="K275:K338" si="5">I275*J275</f>
        <v>3150</v>
      </c>
    </row>
    <row r="276" spans="1:11" x14ac:dyDescent="0.3">
      <c r="A276" s="3" t="s">
        <v>107</v>
      </c>
      <c r="B276" s="3" t="s">
        <v>81</v>
      </c>
      <c r="D276" s="3" t="s">
        <v>32</v>
      </c>
      <c r="E276" s="3" t="s">
        <v>69</v>
      </c>
      <c r="G276" s="7">
        <v>44621</v>
      </c>
      <c r="H276" s="7"/>
      <c r="J276" s="6">
        <v>700</v>
      </c>
      <c r="K276" s="6">
        <f t="shared" si="5"/>
        <v>0</v>
      </c>
    </row>
    <row r="277" spans="1:11" x14ac:dyDescent="0.3">
      <c r="A277" s="3" t="s">
        <v>107</v>
      </c>
      <c r="B277" s="3" t="s">
        <v>81</v>
      </c>
      <c r="D277" s="3" t="s">
        <v>32</v>
      </c>
      <c r="E277" s="3" t="s">
        <v>92</v>
      </c>
      <c r="G277" s="7">
        <v>44651</v>
      </c>
      <c r="H277" s="7"/>
      <c r="J277" s="6">
        <v>700</v>
      </c>
      <c r="K277" s="6">
        <f t="shared" si="5"/>
        <v>0</v>
      </c>
    </row>
    <row r="278" spans="1:11" x14ac:dyDescent="0.3">
      <c r="A278" s="3" t="s">
        <v>107</v>
      </c>
      <c r="B278" s="3" t="s">
        <v>81</v>
      </c>
      <c r="D278" s="3" t="s">
        <v>32</v>
      </c>
      <c r="E278" s="3" t="s">
        <v>70</v>
      </c>
      <c r="G278" s="7">
        <v>44651</v>
      </c>
      <c r="H278" s="7"/>
      <c r="J278" s="6">
        <v>700</v>
      </c>
      <c r="K278" s="6">
        <f t="shared" si="5"/>
        <v>0</v>
      </c>
    </row>
    <row r="279" spans="1:11" x14ac:dyDescent="0.3">
      <c r="A279" s="3" t="s">
        <v>107</v>
      </c>
      <c r="B279" s="3" t="s">
        <v>81</v>
      </c>
      <c r="D279" s="3" t="s">
        <v>31</v>
      </c>
      <c r="E279" s="3" t="s">
        <v>68</v>
      </c>
      <c r="G279" s="7">
        <v>44554</v>
      </c>
      <c r="H279" s="7"/>
      <c r="I279" s="4">
        <v>21</v>
      </c>
      <c r="J279" s="6">
        <v>510</v>
      </c>
      <c r="K279" s="6">
        <f t="shared" si="5"/>
        <v>10710</v>
      </c>
    </row>
    <row r="280" spans="1:11" x14ac:dyDescent="0.3">
      <c r="A280" s="3" t="s">
        <v>107</v>
      </c>
      <c r="B280" s="3" t="s">
        <v>81</v>
      </c>
      <c r="D280" s="3" t="s">
        <v>31</v>
      </c>
      <c r="E280" s="3" t="s">
        <v>69</v>
      </c>
      <c r="G280" s="7">
        <v>44562</v>
      </c>
      <c r="H280" s="7"/>
      <c r="I280" s="4">
        <v>5</v>
      </c>
      <c r="J280" s="6">
        <v>510</v>
      </c>
      <c r="K280" s="6">
        <f t="shared" si="5"/>
        <v>2550</v>
      </c>
    </row>
    <row r="281" spans="1:11" x14ac:dyDescent="0.3">
      <c r="A281" s="3" t="s">
        <v>107</v>
      </c>
      <c r="B281" s="3" t="s">
        <v>81</v>
      </c>
      <c r="D281" s="3" t="s">
        <v>31</v>
      </c>
      <c r="E281" s="3" t="s">
        <v>92</v>
      </c>
      <c r="G281" s="7">
        <v>44588</v>
      </c>
      <c r="H281" s="7"/>
      <c r="I281" s="4">
        <v>5</v>
      </c>
      <c r="J281" s="6">
        <v>510</v>
      </c>
      <c r="K281" s="6">
        <f t="shared" si="5"/>
        <v>2550</v>
      </c>
    </row>
    <row r="282" spans="1:11" x14ac:dyDescent="0.3">
      <c r="A282" s="3" t="s">
        <v>107</v>
      </c>
      <c r="B282" s="3" t="s">
        <v>81</v>
      </c>
      <c r="D282" s="3" t="s">
        <v>31</v>
      </c>
      <c r="E282" s="3" t="s">
        <v>70</v>
      </c>
      <c r="G282" s="7">
        <v>44592</v>
      </c>
      <c r="H282" s="7"/>
      <c r="I282" s="4">
        <v>5</v>
      </c>
      <c r="J282" s="6">
        <v>510</v>
      </c>
      <c r="K282" s="6">
        <f t="shared" si="5"/>
        <v>2550</v>
      </c>
    </row>
    <row r="283" spans="1:11" x14ac:dyDescent="0.3">
      <c r="A283" s="3" t="s">
        <v>107</v>
      </c>
      <c r="B283" s="3" t="s">
        <v>81</v>
      </c>
      <c r="D283" s="3" t="s">
        <v>31</v>
      </c>
      <c r="E283" s="3" t="s">
        <v>69</v>
      </c>
      <c r="G283" s="7">
        <v>44593</v>
      </c>
      <c r="H283" s="7"/>
      <c r="I283" s="4">
        <v>9.5</v>
      </c>
      <c r="J283" s="6">
        <v>510</v>
      </c>
      <c r="K283" s="6">
        <f t="shared" si="5"/>
        <v>4845</v>
      </c>
    </row>
    <row r="284" spans="1:11" x14ac:dyDescent="0.3">
      <c r="A284" s="3" t="s">
        <v>107</v>
      </c>
      <c r="B284" s="3" t="s">
        <v>81</v>
      </c>
      <c r="D284" s="3" t="s">
        <v>31</v>
      </c>
      <c r="E284" s="3" t="s">
        <v>92</v>
      </c>
      <c r="G284" s="7">
        <v>44593</v>
      </c>
      <c r="H284" s="7"/>
      <c r="I284" s="4">
        <v>9.5</v>
      </c>
      <c r="J284" s="6">
        <v>510</v>
      </c>
      <c r="K284" s="6">
        <f t="shared" si="5"/>
        <v>4845</v>
      </c>
    </row>
    <row r="285" spans="1:11" x14ac:dyDescent="0.3">
      <c r="A285" s="3" t="s">
        <v>107</v>
      </c>
      <c r="B285" s="3" t="s">
        <v>81</v>
      </c>
      <c r="D285" s="3" t="s">
        <v>31</v>
      </c>
      <c r="E285" s="3" t="s">
        <v>70</v>
      </c>
      <c r="G285" s="7">
        <v>44620</v>
      </c>
      <c r="H285" s="7"/>
      <c r="I285" s="4">
        <v>9.5</v>
      </c>
      <c r="J285" s="6">
        <v>510</v>
      </c>
      <c r="K285" s="6">
        <f t="shared" si="5"/>
        <v>4845</v>
      </c>
    </row>
    <row r="286" spans="1:11" x14ac:dyDescent="0.3">
      <c r="A286" s="3" t="s">
        <v>107</v>
      </c>
      <c r="B286" s="3" t="s">
        <v>81</v>
      </c>
      <c r="D286" s="3" t="s">
        <v>31</v>
      </c>
      <c r="E286" s="3" t="s">
        <v>69</v>
      </c>
      <c r="G286" s="7">
        <v>44621</v>
      </c>
      <c r="H286" s="7"/>
      <c r="J286" s="6">
        <v>510</v>
      </c>
      <c r="K286" s="6">
        <f t="shared" si="5"/>
        <v>0</v>
      </c>
    </row>
    <row r="287" spans="1:11" x14ac:dyDescent="0.3">
      <c r="A287" s="3" t="s">
        <v>107</v>
      </c>
      <c r="B287" s="3" t="s">
        <v>81</v>
      </c>
      <c r="D287" s="3" t="s">
        <v>31</v>
      </c>
      <c r="E287" s="3" t="s">
        <v>92</v>
      </c>
      <c r="G287" s="7">
        <v>44651</v>
      </c>
      <c r="H287" s="7"/>
      <c r="J287" s="6">
        <v>510</v>
      </c>
      <c r="K287" s="6">
        <f t="shared" si="5"/>
        <v>0</v>
      </c>
    </row>
    <row r="288" spans="1:11" x14ac:dyDescent="0.3">
      <c r="A288" s="3" t="s">
        <v>107</v>
      </c>
      <c r="B288" s="3" t="s">
        <v>81</v>
      </c>
      <c r="D288" s="3" t="s">
        <v>31</v>
      </c>
      <c r="E288" s="3" t="s">
        <v>70</v>
      </c>
      <c r="G288" s="7">
        <v>44651</v>
      </c>
      <c r="H288" s="7"/>
      <c r="J288" s="6">
        <v>510</v>
      </c>
      <c r="K288" s="6">
        <f t="shared" si="5"/>
        <v>0</v>
      </c>
    </row>
    <row r="289" spans="1:11" x14ac:dyDescent="0.3">
      <c r="A289" s="3" t="s">
        <v>108</v>
      </c>
      <c r="B289" s="3" t="s">
        <v>81</v>
      </c>
      <c r="D289" s="3" t="s">
        <v>14</v>
      </c>
      <c r="E289" s="3" t="s">
        <v>68</v>
      </c>
      <c r="G289" s="7">
        <v>44554</v>
      </c>
      <c r="H289" s="7"/>
      <c r="I289" s="4">
        <v>32</v>
      </c>
      <c r="J289" s="6">
        <v>510</v>
      </c>
      <c r="K289" s="6">
        <f t="shared" si="5"/>
        <v>16320</v>
      </c>
    </row>
    <row r="290" spans="1:11" x14ac:dyDescent="0.3">
      <c r="A290" s="3" t="s">
        <v>108</v>
      </c>
      <c r="B290" s="3" t="s">
        <v>81</v>
      </c>
      <c r="D290" s="3" t="s">
        <v>14</v>
      </c>
      <c r="E290" s="3" t="s">
        <v>69</v>
      </c>
      <c r="G290" s="7">
        <v>44562</v>
      </c>
      <c r="H290" s="7"/>
      <c r="I290" s="4">
        <v>4</v>
      </c>
      <c r="J290" s="6">
        <v>510</v>
      </c>
      <c r="K290" s="6">
        <f t="shared" si="5"/>
        <v>2040</v>
      </c>
    </row>
    <row r="291" spans="1:11" x14ac:dyDescent="0.3">
      <c r="A291" s="3" t="s">
        <v>108</v>
      </c>
      <c r="B291" s="3" t="s">
        <v>81</v>
      </c>
      <c r="D291" s="3" t="s">
        <v>14</v>
      </c>
      <c r="E291" s="3" t="s">
        <v>92</v>
      </c>
      <c r="G291" s="7">
        <v>44588</v>
      </c>
      <c r="H291" s="7"/>
      <c r="I291" s="4">
        <v>4</v>
      </c>
      <c r="J291" s="6">
        <v>510</v>
      </c>
      <c r="K291" s="6">
        <f t="shared" si="5"/>
        <v>2040</v>
      </c>
    </row>
    <row r="292" spans="1:11" x14ac:dyDescent="0.3">
      <c r="A292" s="3" t="s">
        <v>108</v>
      </c>
      <c r="B292" s="3" t="s">
        <v>81</v>
      </c>
      <c r="D292" s="3" t="s">
        <v>14</v>
      </c>
      <c r="E292" s="3" t="s">
        <v>70</v>
      </c>
      <c r="G292" s="7">
        <v>44592</v>
      </c>
      <c r="H292" s="7"/>
      <c r="I292" s="4">
        <v>4</v>
      </c>
      <c r="J292" s="6">
        <v>510</v>
      </c>
      <c r="K292" s="6">
        <f t="shared" si="5"/>
        <v>2040</v>
      </c>
    </row>
    <row r="293" spans="1:11" x14ac:dyDescent="0.3">
      <c r="A293" s="3" t="s">
        <v>108</v>
      </c>
      <c r="B293" s="3" t="s">
        <v>81</v>
      </c>
      <c r="D293" s="3" t="s">
        <v>14</v>
      </c>
      <c r="E293" s="3" t="s">
        <v>69</v>
      </c>
      <c r="G293" s="7">
        <v>44593</v>
      </c>
      <c r="H293" s="7"/>
      <c r="I293" s="4">
        <v>10</v>
      </c>
      <c r="J293" s="6">
        <v>510</v>
      </c>
      <c r="K293" s="6">
        <f t="shared" si="5"/>
        <v>5100</v>
      </c>
    </row>
    <row r="294" spans="1:11" x14ac:dyDescent="0.3">
      <c r="A294" s="3" t="s">
        <v>108</v>
      </c>
      <c r="B294" s="3" t="s">
        <v>81</v>
      </c>
      <c r="D294" s="3" t="s">
        <v>14</v>
      </c>
      <c r="E294" s="3" t="s">
        <v>92</v>
      </c>
      <c r="G294" s="7">
        <v>44593</v>
      </c>
      <c r="H294" s="7"/>
      <c r="I294" s="4">
        <v>10</v>
      </c>
      <c r="J294" s="6">
        <v>510</v>
      </c>
      <c r="K294" s="6">
        <f t="shared" si="5"/>
        <v>5100</v>
      </c>
    </row>
    <row r="295" spans="1:11" x14ac:dyDescent="0.3">
      <c r="A295" s="3" t="s">
        <v>108</v>
      </c>
      <c r="B295" s="3" t="s">
        <v>81</v>
      </c>
      <c r="D295" s="3" t="s">
        <v>14</v>
      </c>
      <c r="E295" s="3" t="s">
        <v>70</v>
      </c>
      <c r="G295" s="7">
        <v>44620</v>
      </c>
      <c r="H295" s="7"/>
      <c r="I295" s="4">
        <v>10</v>
      </c>
      <c r="J295" s="6">
        <v>510</v>
      </c>
      <c r="K295" s="6">
        <f t="shared" si="5"/>
        <v>5100</v>
      </c>
    </row>
    <row r="296" spans="1:11" x14ac:dyDescent="0.3">
      <c r="A296" s="3" t="s">
        <v>108</v>
      </c>
      <c r="B296" s="3" t="s">
        <v>81</v>
      </c>
      <c r="D296" s="3" t="s">
        <v>14</v>
      </c>
      <c r="E296" s="3" t="s">
        <v>69</v>
      </c>
      <c r="G296" s="7">
        <v>44621</v>
      </c>
      <c r="H296" s="7"/>
      <c r="J296" s="6">
        <v>510</v>
      </c>
      <c r="K296" s="6">
        <f t="shared" si="5"/>
        <v>0</v>
      </c>
    </row>
    <row r="297" spans="1:11" x14ac:dyDescent="0.3">
      <c r="A297" s="3" t="s">
        <v>108</v>
      </c>
      <c r="B297" s="3" t="s">
        <v>81</v>
      </c>
      <c r="D297" s="3" t="s">
        <v>14</v>
      </c>
      <c r="E297" s="3" t="s">
        <v>92</v>
      </c>
      <c r="G297" s="7">
        <v>44651</v>
      </c>
      <c r="H297" s="7"/>
      <c r="J297" s="6">
        <v>510</v>
      </c>
      <c r="K297" s="6">
        <f t="shared" si="5"/>
        <v>0</v>
      </c>
    </row>
    <row r="298" spans="1:11" x14ac:dyDescent="0.3">
      <c r="A298" s="3" t="s">
        <v>108</v>
      </c>
      <c r="B298" s="3" t="s">
        <v>81</v>
      </c>
      <c r="D298" s="3" t="s">
        <v>14</v>
      </c>
      <c r="E298" s="3" t="s">
        <v>70</v>
      </c>
      <c r="G298" s="7">
        <v>44651</v>
      </c>
      <c r="H298" s="7"/>
      <c r="J298" s="6">
        <v>510</v>
      </c>
      <c r="K298" s="6">
        <f t="shared" si="5"/>
        <v>0</v>
      </c>
    </row>
    <row r="299" spans="1:11" x14ac:dyDescent="0.3">
      <c r="A299" s="3" t="s">
        <v>108</v>
      </c>
      <c r="B299" s="3" t="s">
        <v>81</v>
      </c>
      <c r="D299" s="3" t="s">
        <v>21</v>
      </c>
      <c r="E299" s="3" t="s">
        <v>68</v>
      </c>
      <c r="G299" s="7">
        <v>44554</v>
      </c>
      <c r="H299" s="7"/>
      <c r="I299" s="4">
        <v>60</v>
      </c>
      <c r="J299" s="6">
        <v>490</v>
      </c>
      <c r="K299" s="6">
        <f t="shared" si="5"/>
        <v>29400</v>
      </c>
    </row>
    <row r="300" spans="1:11" x14ac:dyDescent="0.3">
      <c r="A300" s="3" t="s">
        <v>108</v>
      </c>
      <c r="B300" s="3" t="s">
        <v>81</v>
      </c>
      <c r="D300" s="3" t="s">
        <v>21</v>
      </c>
      <c r="E300" s="3" t="s">
        <v>69</v>
      </c>
      <c r="G300" s="7">
        <v>44562</v>
      </c>
      <c r="H300" s="7"/>
      <c r="I300" s="4">
        <v>11.5</v>
      </c>
      <c r="J300" s="6">
        <v>490</v>
      </c>
      <c r="K300" s="6">
        <f t="shared" si="5"/>
        <v>5635</v>
      </c>
    </row>
    <row r="301" spans="1:11" x14ac:dyDescent="0.3">
      <c r="A301" s="3" t="s">
        <v>108</v>
      </c>
      <c r="B301" s="3" t="s">
        <v>81</v>
      </c>
      <c r="D301" s="3" t="s">
        <v>21</v>
      </c>
      <c r="E301" s="3" t="s">
        <v>92</v>
      </c>
      <c r="G301" s="7">
        <v>44588</v>
      </c>
      <c r="H301" s="7"/>
      <c r="I301" s="4">
        <v>11.5</v>
      </c>
      <c r="J301" s="6">
        <v>490</v>
      </c>
      <c r="K301" s="6">
        <f t="shared" si="5"/>
        <v>5635</v>
      </c>
    </row>
    <row r="302" spans="1:11" x14ac:dyDescent="0.3">
      <c r="A302" s="3" t="s">
        <v>108</v>
      </c>
      <c r="B302" s="3" t="s">
        <v>81</v>
      </c>
      <c r="D302" s="3" t="s">
        <v>21</v>
      </c>
      <c r="E302" s="3" t="s">
        <v>70</v>
      </c>
      <c r="G302" s="7">
        <v>44592</v>
      </c>
      <c r="H302" s="7"/>
      <c r="I302" s="4">
        <v>11.5</v>
      </c>
      <c r="J302" s="6">
        <v>490</v>
      </c>
      <c r="K302" s="6">
        <f t="shared" si="5"/>
        <v>5635</v>
      </c>
    </row>
    <row r="303" spans="1:11" x14ac:dyDescent="0.3">
      <c r="A303" s="3" t="s">
        <v>108</v>
      </c>
      <c r="B303" s="3" t="s">
        <v>81</v>
      </c>
      <c r="D303" s="3" t="s">
        <v>21</v>
      </c>
      <c r="E303" s="3" t="s">
        <v>69</v>
      </c>
      <c r="G303" s="7">
        <v>44593</v>
      </c>
      <c r="H303" s="7"/>
      <c r="I303" s="4">
        <v>20</v>
      </c>
      <c r="J303" s="6">
        <v>490</v>
      </c>
      <c r="K303" s="6">
        <f t="shared" si="5"/>
        <v>9800</v>
      </c>
    </row>
    <row r="304" spans="1:11" x14ac:dyDescent="0.3">
      <c r="A304" s="3" t="s">
        <v>108</v>
      </c>
      <c r="B304" s="3" t="s">
        <v>81</v>
      </c>
      <c r="D304" s="3" t="s">
        <v>21</v>
      </c>
      <c r="E304" s="3" t="s">
        <v>92</v>
      </c>
      <c r="G304" s="7">
        <v>44593</v>
      </c>
      <c r="H304" s="7"/>
      <c r="I304" s="4">
        <v>20</v>
      </c>
      <c r="J304" s="6">
        <v>490</v>
      </c>
      <c r="K304" s="6">
        <f t="shared" si="5"/>
        <v>9800</v>
      </c>
    </row>
    <row r="305" spans="1:11" x14ac:dyDescent="0.3">
      <c r="A305" s="3" t="s">
        <v>108</v>
      </c>
      <c r="B305" s="3" t="s">
        <v>81</v>
      </c>
      <c r="D305" s="3" t="s">
        <v>21</v>
      </c>
      <c r="E305" s="3" t="s">
        <v>70</v>
      </c>
      <c r="G305" s="7">
        <v>44620</v>
      </c>
      <c r="H305" s="7"/>
      <c r="I305" s="4">
        <v>20</v>
      </c>
      <c r="J305" s="6">
        <v>490</v>
      </c>
      <c r="K305" s="6">
        <f t="shared" si="5"/>
        <v>9800</v>
      </c>
    </row>
    <row r="306" spans="1:11" x14ac:dyDescent="0.3">
      <c r="A306" s="3" t="s">
        <v>108</v>
      </c>
      <c r="B306" s="3" t="s">
        <v>81</v>
      </c>
      <c r="D306" s="3" t="s">
        <v>21</v>
      </c>
      <c r="E306" s="3" t="s">
        <v>69</v>
      </c>
      <c r="G306" s="7">
        <v>44621</v>
      </c>
      <c r="H306" s="7"/>
      <c r="J306" s="6">
        <v>490</v>
      </c>
      <c r="K306" s="6">
        <f t="shared" si="5"/>
        <v>0</v>
      </c>
    </row>
    <row r="307" spans="1:11" x14ac:dyDescent="0.3">
      <c r="A307" s="3" t="s">
        <v>108</v>
      </c>
      <c r="B307" s="3" t="s">
        <v>81</v>
      </c>
      <c r="D307" s="3" t="s">
        <v>21</v>
      </c>
      <c r="E307" s="3" t="s">
        <v>92</v>
      </c>
      <c r="G307" s="7">
        <v>44651</v>
      </c>
      <c r="H307" s="7"/>
      <c r="J307" s="6">
        <v>490</v>
      </c>
      <c r="K307" s="6">
        <f t="shared" si="5"/>
        <v>0</v>
      </c>
    </row>
    <row r="308" spans="1:11" x14ac:dyDescent="0.3">
      <c r="A308" s="3" t="s">
        <v>108</v>
      </c>
      <c r="B308" s="3" t="s">
        <v>81</v>
      </c>
      <c r="D308" s="3" t="s">
        <v>21</v>
      </c>
      <c r="E308" s="3" t="s">
        <v>70</v>
      </c>
      <c r="G308" s="7">
        <v>44651</v>
      </c>
      <c r="H308" s="7"/>
      <c r="J308" s="6">
        <v>490</v>
      </c>
      <c r="K308" s="6">
        <f t="shared" si="5"/>
        <v>0</v>
      </c>
    </row>
    <row r="309" spans="1:11" x14ac:dyDescent="0.3">
      <c r="A309" s="3" t="s">
        <v>109</v>
      </c>
      <c r="B309" s="3" t="s">
        <v>81</v>
      </c>
      <c r="D309" s="3" t="s">
        <v>26</v>
      </c>
      <c r="E309" s="3" t="s">
        <v>68</v>
      </c>
      <c r="G309" s="7">
        <v>44554</v>
      </c>
      <c r="H309" s="7"/>
      <c r="I309" s="4">
        <v>60</v>
      </c>
      <c r="J309" s="6">
        <v>500</v>
      </c>
      <c r="K309" s="6">
        <f t="shared" si="5"/>
        <v>30000</v>
      </c>
    </row>
    <row r="310" spans="1:11" x14ac:dyDescent="0.3">
      <c r="A310" s="3" t="s">
        <v>109</v>
      </c>
      <c r="B310" s="3" t="s">
        <v>81</v>
      </c>
      <c r="D310" s="3" t="s">
        <v>26</v>
      </c>
      <c r="E310" s="3" t="s">
        <v>69</v>
      </c>
      <c r="G310" s="7">
        <v>44562</v>
      </c>
      <c r="H310" s="7"/>
      <c r="I310" s="4">
        <v>15</v>
      </c>
      <c r="J310" s="6">
        <v>500</v>
      </c>
      <c r="K310" s="6">
        <f t="shared" si="5"/>
        <v>7500</v>
      </c>
    </row>
    <row r="311" spans="1:11" x14ac:dyDescent="0.3">
      <c r="A311" s="3" t="s">
        <v>109</v>
      </c>
      <c r="B311" s="3" t="s">
        <v>81</v>
      </c>
      <c r="D311" s="3" t="s">
        <v>26</v>
      </c>
      <c r="E311" s="3" t="s">
        <v>92</v>
      </c>
      <c r="G311" s="7">
        <v>44588</v>
      </c>
      <c r="H311" s="7"/>
      <c r="I311" s="4">
        <v>15</v>
      </c>
      <c r="J311" s="6">
        <v>500</v>
      </c>
      <c r="K311" s="6">
        <f t="shared" si="5"/>
        <v>7500</v>
      </c>
    </row>
    <row r="312" spans="1:11" x14ac:dyDescent="0.3">
      <c r="A312" s="3" t="s">
        <v>109</v>
      </c>
      <c r="B312" s="3" t="s">
        <v>81</v>
      </c>
      <c r="D312" s="3" t="s">
        <v>26</v>
      </c>
      <c r="E312" s="3" t="s">
        <v>70</v>
      </c>
      <c r="G312" s="7">
        <v>44592</v>
      </c>
      <c r="H312" s="7"/>
      <c r="I312" s="4">
        <v>15</v>
      </c>
      <c r="J312" s="6">
        <v>500</v>
      </c>
      <c r="K312" s="6">
        <f t="shared" si="5"/>
        <v>7500</v>
      </c>
    </row>
    <row r="313" spans="1:11" x14ac:dyDescent="0.3">
      <c r="A313" s="3" t="s">
        <v>109</v>
      </c>
      <c r="B313" s="3" t="s">
        <v>81</v>
      </c>
      <c r="D313" s="3" t="s">
        <v>26</v>
      </c>
      <c r="E313" s="3" t="s">
        <v>69</v>
      </c>
      <c r="G313" s="7">
        <v>44593</v>
      </c>
      <c r="H313" s="7"/>
      <c r="I313" s="4">
        <v>20</v>
      </c>
      <c r="J313" s="6">
        <v>500</v>
      </c>
      <c r="K313" s="6">
        <f t="shared" si="5"/>
        <v>10000</v>
      </c>
    </row>
    <row r="314" spans="1:11" x14ac:dyDescent="0.3">
      <c r="A314" s="3" t="s">
        <v>109</v>
      </c>
      <c r="B314" s="3" t="s">
        <v>81</v>
      </c>
      <c r="D314" s="3" t="s">
        <v>26</v>
      </c>
      <c r="E314" s="3" t="s">
        <v>92</v>
      </c>
      <c r="G314" s="7">
        <v>44593</v>
      </c>
      <c r="H314" s="7"/>
      <c r="I314" s="4">
        <v>20</v>
      </c>
      <c r="J314" s="6">
        <v>500</v>
      </c>
      <c r="K314" s="6">
        <f t="shared" si="5"/>
        <v>10000</v>
      </c>
    </row>
    <row r="315" spans="1:11" x14ac:dyDescent="0.3">
      <c r="A315" s="3" t="s">
        <v>109</v>
      </c>
      <c r="B315" s="3" t="s">
        <v>81</v>
      </c>
      <c r="D315" s="3" t="s">
        <v>26</v>
      </c>
      <c r="E315" s="3" t="s">
        <v>70</v>
      </c>
      <c r="G315" s="7">
        <v>44620</v>
      </c>
      <c r="H315" s="7"/>
      <c r="I315" s="4">
        <v>20</v>
      </c>
      <c r="J315" s="6">
        <v>500</v>
      </c>
      <c r="K315" s="6">
        <f t="shared" si="5"/>
        <v>10000</v>
      </c>
    </row>
    <row r="316" spans="1:11" x14ac:dyDescent="0.3">
      <c r="A316" s="3" t="s">
        <v>109</v>
      </c>
      <c r="B316" s="3" t="s">
        <v>81</v>
      </c>
      <c r="D316" s="3" t="s">
        <v>26</v>
      </c>
      <c r="E316" s="3" t="s">
        <v>69</v>
      </c>
      <c r="G316" s="7">
        <v>44621</v>
      </c>
      <c r="H316" s="7"/>
      <c r="J316" s="6">
        <v>500</v>
      </c>
      <c r="K316" s="6">
        <f t="shared" si="5"/>
        <v>0</v>
      </c>
    </row>
    <row r="317" spans="1:11" x14ac:dyDescent="0.3">
      <c r="A317" s="3" t="s">
        <v>109</v>
      </c>
      <c r="B317" s="3" t="s">
        <v>81</v>
      </c>
      <c r="D317" s="3" t="s">
        <v>26</v>
      </c>
      <c r="E317" s="3" t="s">
        <v>92</v>
      </c>
      <c r="G317" s="7">
        <v>44651</v>
      </c>
      <c r="H317" s="7"/>
      <c r="J317" s="6">
        <v>500</v>
      </c>
      <c r="K317" s="6">
        <f t="shared" si="5"/>
        <v>0</v>
      </c>
    </row>
    <row r="318" spans="1:11" x14ac:dyDescent="0.3">
      <c r="A318" s="3" t="s">
        <v>109</v>
      </c>
      <c r="B318" s="3" t="s">
        <v>81</v>
      </c>
      <c r="D318" s="3" t="s">
        <v>26</v>
      </c>
      <c r="E318" s="3" t="s">
        <v>70</v>
      </c>
      <c r="G318" s="7">
        <v>44651</v>
      </c>
      <c r="H318" s="7"/>
      <c r="J318" s="6">
        <v>500</v>
      </c>
      <c r="K318" s="6">
        <f t="shared" si="5"/>
        <v>0</v>
      </c>
    </row>
    <row r="319" spans="1:11" x14ac:dyDescent="0.3">
      <c r="A319" s="3" t="s">
        <v>110</v>
      </c>
      <c r="B319" s="3" t="s">
        <v>81</v>
      </c>
      <c r="D319" s="3" t="s">
        <v>34</v>
      </c>
      <c r="E319" s="3" t="s">
        <v>68</v>
      </c>
      <c r="G319" s="7">
        <v>44554</v>
      </c>
      <c r="H319" s="7"/>
      <c r="I319" s="4">
        <v>60</v>
      </c>
      <c r="J319" s="6">
        <v>515</v>
      </c>
      <c r="K319" s="6">
        <f t="shared" si="5"/>
        <v>30900</v>
      </c>
    </row>
    <row r="320" spans="1:11" x14ac:dyDescent="0.3">
      <c r="A320" s="3" t="s">
        <v>110</v>
      </c>
      <c r="B320" s="3" t="s">
        <v>81</v>
      </c>
      <c r="D320" s="3" t="s">
        <v>34</v>
      </c>
      <c r="E320" s="3" t="s">
        <v>69</v>
      </c>
      <c r="G320" s="7">
        <v>44562</v>
      </c>
      <c r="H320" s="7"/>
      <c r="I320" s="4">
        <v>9</v>
      </c>
      <c r="J320" s="6">
        <v>515</v>
      </c>
      <c r="K320" s="6">
        <f t="shared" si="5"/>
        <v>4635</v>
      </c>
    </row>
    <row r="321" spans="1:11" x14ac:dyDescent="0.3">
      <c r="A321" s="3" t="s">
        <v>110</v>
      </c>
      <c r="B321" s="3" t="s">
        <v>81</v>
      </c>
      <c r="D321" s="3" t="s">
        <v>34</v>
      </c>
      <c r="E321" s="3" t="s">
        <v>92</v>
      </c>
      <c r="G321" s="7">
        <v>44588</v>
      </c>
      <c r="H321" s="7"/>
      <c r="I321" s="4">
        <v>9</v>
      </c>
      <c r="J321" s="6">
        <v>515</v>
      </c>
      <c r="K321" s="6">
        <f t="shared" si="5"/>
        <v>4635</v>
      </c>
    </row>
    <row r="322" spans="1:11" x14ac:dyDescent="0.3">
      <c r="A322" s="3" t="s">
        <v>110</v>
      </c>
      <c r="B322" s="3" t="s">
        <v>81</v>
      </c>
      <c r="D322" s="3" t="s">
        <v>34</v>
      </c>
      <c r="E322" s="3" t="s">
        <v>70</v>
      </c>
      <c r="G322" s="7">
        <v>44592</v>
      </c>
      <c r="H322" s="7"/>
      <c r="I322" s="4">
        <v>9</v>
      </c>
      <c r="J322" s="6">
        <v>515</v>
      </c>
      <c r="K322" s="6">
        <f t="shared" si="5"/>
        <v>4635</v>
      </c>
    </row>
    <row r="323" spans="1:11" x14ac:dyDescent="0.3">
      <c r="A323" s="3" t="s">
        <v>110</v>
      </c>
      <c r="B323" s="3" t="s">
        <v>81</v>
      </c>
      <c r="D323" s="3" t="s">
        <v>34</v>
      </c>
      <c r="E323" s="3" t="s">
        <v>69</v>
      </c>
      <c r="G323" s="7">
        <v>44593</v>
      </c>
      <c r="H323" s="7"/>
      <c r="I323" s="4">
        <v>18</v>
      </c>
      <c r="J323" s="6">
        <v>515</v>
      </c>
      <c r="K323" s="6">
        <f t="shared" si="5"/>
        <v>9270</v>
      </c>
    </row>
    <row r="324" spans="1:11" x14ac:dyDescent="0.3">
      <c r="A324" s="3" t="s">
        <v>110</v>
      </c>
      <c r="B324" s="3" t="s">
        <v>81</v>
      </c>
      <c r="D324" s="3" t="s">
        <v>34</v>
      </c>
      <c r="E324" s="3" t="s">
        <v>92</v>
      </c>
      <c r="G324" s="7">
        <v>44593</v>
      </c>
      <c r="H324" s="7"/>
      <c r="I324" s="4">
        <v>18</v>
      </c>
      <c r="J324" s="6">
        <v>515</v>
      </c>
      <c r="K324" s="6">
        <f t="shared" si="5"/>
        <v>9270</v>
      </c>
    </row>
    <row r="325" spans="1:11" x14ac:dyDescent="0.3">
      <c r="A325" s="3" t="s">
        <v>110</v>
      </c>
      <c r="B325" s="3" t="s">
        <v>81</v>
      </c>
      <c r="D325" s="3" t="s">
        <v>34</v>
      </c>
      <c r="E325" s="3" t="s">
        <v>70</v>
      </c>
      <c r="G325" s="7">
        <v>44620</v>
      </c>
      <c r="H325" s="7"/>
      <c r="I325" s="4">
        <v>18</v>
      </c>
      <c r="J325" s="6">
        <v>515</v>
      </c>
      <c r="K325" s="6">
        <f t="shared" si="5"/>
        <v>9270</v>
      </c>
    </row>
    <row r="326" spans="1:11" x14ac:dyDescent="0.3">
      <c r="A326" s="3" t="s">
        <v>110</v>
      </c>
      <c r="B326" s="3" t="s">
        <v>81</v>
      </c>
      <c r="D326" s="3" t="s">
        <v>34</v>
      </c>
      <c r="E326" s="3" t="s">
        <v>69</v>
      </c>
      <c r="G326" s="7">
        <v>44621</v>
      </c>
      <c r="H326" s="7"/>
      <c r="J326" s="6">
        <v>515</v>
      </c>
      <c r="K326" s="6">
        <f t="shared" si="5"/>
        <v>0</v>
      </c>
    </row>
    <row r="327" spans="1:11" x14ac:dyDescent="0.3">
      <c r="A327" s="3" t="s">
        <v>110</v>
      </c>
      <c r="B327" s="3" t="s">
        <v>81</v>
      </c>
      <c r="D327" s="3" t="s">
        <v>34</v>
      </c>
      <c r="E327" s="3" t="s">
        <v>92</v>
      </c>
      <c r="G327" s="7">
        <v>44651</v>
      </c>
      <c r="H327" s="7"/>
      <c r="J327" s="6">
        <v>515</v>
      </c>
      <c r="K327" s="6">
        <f t="shared" si="5"/>
        <v>0</v>
      </c>
    </row>
    <row r="328" spans="1:11" x14ac:dyDescent="0.3">
      <c r="A328" s="3" t="s">
        <v>110</v>
      </c>
      <c r="B328" s="3" t="s">
        <v>81</v>
      </c>
      <c r="D328" s="3" t="s">
        <v>34</v>
      </c>
      <c r="E328" s="3" t="s">
        <v>70</v>
      </c>
      <c r="G328" s="7">
        <v>44651</v>
      </c>
      <c r="H328" s="7"/>
      <c r="J328" s="6">
        <v>515</v>
      </c>
      <c r="K328" s="6">
        <f t="shared" si="5"/>
        <v>0</v>
      </c>
    </row>
    <row r="329" spans="1:11" x14ac:dyDescent="0.3">
      <c r="A329" s="3" t="s">
        <v>110</v>
      </c>
      <c r="B329" s="3" t="s">
        <v>81</v>
      </c>
      <c r="D329" s="3" t="s">
        <v>14</v>
      </c>
      <c r="E329" s="3" t="s">
        <v>68</v>
      </c>
      <c r="G329" s="7">
        <v>44554</v>
      </c>
      <c r="H329" s="7"/>
      <c r="I329" s="4">
        <v>59</v>
      </c>
      <c r="J329" s="6">
        <v>495</v>
      </c>
      <c r="K329" s="6">
        <f t="shared" si="5"/>
        <v>29205</v>
      </c>
    </row>
    <row r="330" spans="1:11" x14ac:dyDescent="0.3">
      <c r="A330" s="3" t="s">
        <v>110</v>
      </c>
      <c r="B330" s="3" t="s">
        <v>81</v>
      </c>
      <c r="D330" s="3" t="s">
        <v>14</v>
      </c>
      <c r="E330" s="3" t="s">
        <v>69</v>
      </c>
      <c r="G330" s="7">
        <v>44562</v>
      </c>
      <c r="H330" s="7"/>
      <c r="I330" s="4">
        <v>21</v>
      </c>
      <c r="J330" s="6">
        <v>495</v>
      </c>
      <c r="K330" s="6">
        <f t="shared" si="5"/>
        <v>10395</v>
      </c>
    </row>
    <row r="331" spans="1:11" x14ac:dyDescent="0.3">
      <c r="A331" s="3" t="s">
        <v>110</v>
      </c>
      <c r="B331" s="3" t="s">
        <v>81</v>
      </c>
      <c r="D331" s="3" t="s">
        <v>14</v>
      </c>
      <c r="E331" s="3" t="s">
        <v>92</v>
      </c>
      <c r="G331" s="7">
        <v>44588</v>
      </c>
      <c r="H331" s="7"/>
      <c r="I331" s="4">
        <v>21</v>
      </c>
      <c r="J331" s="6">
        <v>495</v>
      </c>
      <c r="K331" s="6">
        <f t="shared" si="5"/>
        <v>10395</v>
      </c>
    </row>
    <row r="332" spans="1:11" x14ac:dyDescent="0.3">
      <c r="A332" s="3" t="s">
        <v>110</v>
      </c>
      <c r="B332" s="3" t="s">
        <v>81</v>
      </c>
      <c r="D332" s="3" t="s">
        <v>14</v>
      </c>
      <c r="E332" s="3" t="s">
        <v>70</v>
      </c>
      <c r="G332" s="7">
        <v>44592</v>
      </c>
      <c r="H332" s="7"/>
      <c r="I332" s="4">
        <v>21</v>
      </c>
      <c r="J332" s="6">
        <v>495</v>
      </c>
      <c r="K332" s="6">
        <f t="shared" si="5"/>
        <v>10395</v>
      </c>
    </row>
    <row r="333" spans="1:11" x14ac:dyDescent="0.3">
      <c r="A333" s="3" t="s">
        <v>110</v>
      </c>
      <c r="B333" s="3" t="s">
        <v>81</v>
      </c>
      <c r="D333" s="3" t="s">
        <v>14</v>
      </c>
      <c r="E333" s="3" t="s">
        <v>69</v>
      </c>
      <c r="G333" s="7">
        <v>44593</v>
      </c>
      <c r="H333" s="7"/>
      <c r="I333" s="4">
        <v>20</v>
      </c>
      <c r="J333" s="6">
        <v>495</v>
      </c>
      <c r="K333" s="6">
        <f t="shared" si="5"/>
        <v>9900</v>
      </c>
    </row>
    <row r="334" spans="1:11" x14ac:dyDescent="0.3">
      <c r="A334" s="3" t="s">
        <v>110</v>
      </c>
      <c r="B334" s="3" t="s">
        <v>81</v>
      </c>
      <c r="D334" s="3" t="s">
        <v>14</v>
      </c>
      <c r="E334" s="3" t="s">
        <v>92</v>
      </c>
      <c r="G334" s="7">
        <v>44593</v>
      </c>
      <c r="H334" s="7"/>
      <c r="I334" s="4">
        <v>20</v>
      </c>
      <c r="J334" s="6">
        <v>495</v>
      </c>
      <c r="K334" s="6">
        <f t="shared" si="5"/>
        <v>9900</v>
      </c>
    </row>
    <row r="335" spans="1:11" x14ac:dyDescent="0.3">
      <c r="A335" s="3" t="s">
        <v>110</v>
      </c>
      <c r="B335" s="3" t="s">
        <v>81</v>
      </c>
      <c r="D335" s="3" t="s">
        <v>14</v>
      </c>
      <c r="E335" s="3" t="s">
        <v>70</v>
      </c>
      <c r="G335" s="7">
        <v>44620</v>
      </c>
      <c r="H335" s="7"/>
      <c r="I335" s="4">
        <v>20</v>
      </c>
      <c r="J335" s="6">
        <v>495</v>
      </c>
      <c r="K335" s="6">
        <f t="shared" si="5"/>
        <v>9900</v>
      </c>
    </row>
    <row r="336" spans="1:11" x14ac:dyDescent="0.3">
      <c r="A336" s="3" t="s">
        <v>110</v>
      </c>
      <c r="B336" s="3" t="s">
        <v>81</v>
      </c>
      <c r="D336" s="3" t="s">
        <v>14</v>
      </c>
      <c r="E336" s="3" t="s">
        <v>69</v>
      </c>
      <c r="G336" s="7">
        <v>44621</v>
      </c>
      <c r="H336" s="7"/>
      <c r="J336" s="6">
        <v>495</v>
      </c>
      <c r="K336" s="6">
        <f t="shared" si="5"/>
        <v>0</v>
      </c>
    </row>
    <row r="337" spans="1:11" x14ac:dyDescent="0.3">
      <c r="A337" s="3" t="s">
        <v>110</v>
      </c>
      <c r="B337" s="3" t="s">
        <v>81</v>
      </c>
      <c r="D337" s="3" t="s">
        <v>14</v>
      </c>
      <c r="E337" s="3" t="s">
        <v>92</v>
      </c>
      <c r="G337" s="7">
        <v>44651</v>
      </c>
      <c r="H337" s="7"/>
      <c r="J337" s="6">
        <v>495</v>
      </c>
      <c r="K337" s="6">
        <f t="shared" si="5"/>
        <v>0</v>
      </c>
    </row>
    <row r="338" spans="1:11" x14ac:dyDescent="0.3">
      <c r="A338" s="3" t="s">
        <v>110</v>
      </c>
      <c r="B338" s="3" t="s">
        <v>81</v>
      </c>
      <c r="D338" s="3" t="s">
        <v>14</v>
      </c>
      <c r="E338" s="3" t="s">
        <v>70</v>
      </c>
      <c r="G338" s="7">
        <v>44651</v>
      </c>
      <c r="H338" s="7"/>
      <c r="J338" s="6">
        <v>495</v>
      </c>
      <c r="K338" s="6">
        <f t="shared" si="5"/>
        <v>0</v>
      </c>
    </row>
    <row r="339" spans="1:11" x14ac:dyDescent="0.3">
      <c r="A339" s="3" t="s">
        <v>110</v>
      </c>
      <c r="B339" s="3" t="s">
        <v>81</v>
      </c>
      <c r="D339" s="3" t="s">
        <v>29</v>
      </c>
      <c r="E339" s="3" t="s">
        <v>68</v>
      </c>
      <c r="G339" s="7">
        <v>44554</v>
      </c>
      <c r="H339" s="7"/>
      <c r="I339" s="4">
        <v>59</v>
      </c>
      <c r="J339" s="6">
        <v>560</v>
      </c>
      <c r="K339" s="6">
        <f t="shared" ref="K339:K402" si="6">I339*J339</f>
        <v>33040</v>
      </c>
    </row>
    <row r="340" spans="1:11" x14ac:dyDescent="0.3">
      <c r="A340" s="3" t="s">
        <v>110</v>
      </c>
      <c r="B340" s="3" t="s">
        <v>81</v>
      </c>
      <c r="D340" s="3" t="s">
        <v>29</v>
      </c>
      <c r="E340" s="3" t="s">
        <v>69</v>
      </c>
      <c r="G340" s="7">
        <v>44562</v>
      </c>
      <c r="H340" s="7"/>
      <c r="I340" s="4">
        <v>21</v>
      </c>
      <c r="J340" s="6">
        <v>560</v>
      </c>
      <c r="K340" s="6">
        <f t="shared" si="6"/>
        <v>11760</v>
      </c>
    </row>
    <row r="341" spans="1:11" x14ac:dyDescent="0.3">
      <c r="A341" s="3" t="s">
        <v>110</v>
      </c>
      <c r="B341" s="3" t="s">
        <v>81</v>
      </c>
      <c r="D341" s="3" t="s">
        <v>29</v>
      </c>
      <c r="E341" s="3" t="s">
        <v>92</v>
      </c>
      <c r="G341" s="7">
        <v>44588</v>
      </c>
      <c r="H341" s="7"/>
      <c r="I341" s="4">
        <v>21</v>
      </c>
      <c r="J341" s="6">
        <v>560</v>
      </c>
      <c r="K341" s="6">
        <f t="shared" si="6"/>
        <v>11760</v>
      </c>
    </row>
    <row r="342" spans="1:11" x14ac:dyDescent="0.3">
      <c r="A342" s="3" t="s">
        <v>110</v>
      </c>
      <c r="B342" s="3" t="s">
        <v>81</v>
      </c>
      <c r="D342" s="3" t="s">
        <v>29</v>
      </c>
      <c r="E342" s="3" t="s">
        <v>70</v>
      </c>
      <c r="G342" s="7">
        <v>44592</v>
      </c>
      <c r="H342" s="7"/>
      <c r="I342" s="4">
        <v>21</v>
      </c>
      <c r="J342" s="6">
        <v>560</v>
      </c>
      <c r="K342" s="6">
        <f t="shared" si="6"/>
        <v>11760</v>
      </c>
    </row>
    <row r="343" spans="1:11" x14ac:dyDescent="0.3">
      <c r="A343" s="3" t="s">
        <v>110</v>
      </c>
      <c r="B343" s="3" t="s">
        <v>81</v>
      </c>
      <c r="D343" s="3" t="s">
        <v>29</v>
      </c>
      <c r="E343" s="3" t="s">
        <v>69</v>
      </c>
      <c r="G343" s="7">
        <v>44593</v>
      </c>
      <c r="H343" s="7"/>
      <c r="I343" s="4">
        <v>13</v>
      </c>
      <c r="J343" s="6">
        <v>560</v>
      </c>
      <c r="K343" s="6">
        <f t="shared" si="6"/>
        <v>7280</v>
      </c>
    </row>
    <row r="344" spans="1:11" x14ac:dyDescent="0.3">
      <c r="A344" s="3" t="s">
        <v>110</v>
      </c>
      <c r="B344" s="3" t="s">
        <v>81</v>
      </c>
      <c r="D344" s="3" t="s">
        <v>29</v>
      </c>
      <c r="E344" s="3" t="s">
        <v>92</v>
      </c>
      <c r="G344" s="7">
        <v>44593</v>
      </c>
      <c r="H344" s="7"/>
      <c r="I344" s="4">
        <v>13</v>
      </c>
      <c r="J344" s="6">
        <v>560</v>
      </c>
      <c r="K344" s="6">
        <f t="shared" si="6"/>
        <v>7280</v>
      </c>
    </row>
    <row r="345" spans="1:11" x14ac:dyDescent="0.3">
      <c r="A345" s="3" t="s">
        <v>110</v>
      </c>
      <c r="B345" s="3" t="s">
        <v>81</v>
      </c>
      <c r="D345" s="3" t="s">
        <v>29</v>
      </c>
      <c r="E345" s="3" t="s">
        <v>70</v>
      </c>
      <c r="G345" s="7">
        <v>44620</v>
      </c>
      <c r="H345" s="7"/>
      <c r="I345" s="4">
        <v>13</v>
      </c>
      <c r="J345" s="6">
        <v>560</v>
      </c>
      <c r="K345" s="6">
        <f t="shared" si="6"/>
        <v>7280</v>
      </c>
    </row>
    <row r="346" spans="1:11" x14ac:dyDescent="0.3">
      <c r="A346" s="3" t="s">
        <v>110</v>
      </c>
      <c r="B346" s="3" t="s">
        <v>81</v>
      </c>
      <c r="D346" s="3" t="s">
        <v>29</v>
      </c>
      <c r="E346" s="3" t="s">
        <v>69</v>
      </c>
      <c r="G346" s="7">
        <v>44621</v>
      </c>
      <c r="H346" s="7"/>
      <c r="J346" s="6">
        <v>560</v>
      </c>
      <c r="K346" s="6">
        <f t="shared" si="6"/>
        <v>0</v>
      </c>
    </row>
    <row r="347" spans="1:11" x14ac:dyDescent="0.3">
      <c r="A347" s="3" t="s">
        <v>110</v>
      </c>
      <c r="B347" s="3" t="s">
        <v>81</v>
      </c>
      <c r="D347" s="3" t="s">
        <v>29</v>
      </c>
      <c r="E347" s="3" t="s">
        <v>92</v>
      </c>
      <c r="G347" s="7">
        <v>44651</v>
      </c>
      <c r="H347" s="7"/>
      <c r="J347" s="6">
        <v>560</v>
      </c>
      <c r="K347" s="6">
        <f t="shared" si="6"/>
        <v>0</v>
      </c>
    </row>
    <row r="348" spans="1:11" x14ac:dyDescent="0.3">
      <c r="A348" s="3" t="s">
        <v>110</v>
      </c>
      <c r="B348" s="3" t="s">
        <v>81</v>
      </c>
      <c r="D348" s="3" t="s">
        <v>29</v>
      </c>
      <c r="E348" s="3" t="s">
        <v>70</v>
      </c>
      <c r="G348" s="7">
        <v>44651</v>
      </c>
      <c r="H348" s="7"/>
      <c r="J348" s="6">
        <v>560</v>
      </c>
      <c r="K348" s="6">
        <f t="shared" si="6"/>
        <v>0</v>
      </c>
    </row>
    <row r="349" spans="1:11" x14ac:dyDescent="0.3">
      <c r="A349" s="3" t="s">
        <v>112</v>
      </c>
      <c r="B349" s="3" t="s">
        <v>81</v>
      </c>
      <c r="D349" s="3" t="s">
        <v>34</v>
      </c>
      <c r="E349" s="3" t="s">
        <v>68</v>
      </c>
      <c r="F349" s="3" t="s">
        <v>93</v>
      </c>
      <c r="G349" s="7">
        <v>44554</v>
      </c>
      <c r="I349" s="4">
        <v>30</v>
      </c>
      <c r="J349" s="6">
        <v>448</v>
      </c>
      <c r="K349" s="6">
        <f t="shared" si="6"/>
        <v>13440</v>
      </c>
    </row>
    <row r="350" spans="1:11" x14ac:dyDescent="0.3">
      <c r="A350" s="3" t="s">
        <v>112</v>
      </c>
      <c r="B350" s="3" t="s">
        <v>81</v>
      </c>
      <c r="D350" s="3" t="s">
        <v>34</v>
      </c>
      <c r="E350" s="3" t="s">
        <v>69</v>
      </c>
      <c r="F350" s="3" t="s">
        <v>93</v>
      </c>
      <c r="G350" s="7">
        <v>44562</v>
      </c>
      <c r="I350" s="4">
        <v>10</v>
      </c>
      <c r="J350" s="6">
        <v>448</v>
      </c>
      <c r="K350" s="6">
        <f t="shared" si="6"/>
        <v>4480</v>
      </c>
    </row>
    <row r="351" spans="1:11" x14ac:dyDescent="0.3">
      <c r="A351" s="3" t="s">
        <v>112</v>
      </c>
      <c r="B351" s="3" t="s">
        <v>81</v>
      </c>
      <c r="D351" s="3" t="s">
        <v>34</v>
      </c>
      <c r="E351" s="3" t="s">
        <v>92</v>
      </c>
      <c r="F351" s="3" t="s">
        <v>93</v>
      </c>
      <c r="G351" s="7">
        <v>44588</v>
      </c>
      <c r="I351" s="4">
        <v>10</v>
      </c>
      <c r="J351" s="6">
        <v>448</v>
      </c>
      <c r="K351" s="6">
        <f t="shared" si="6"/>
        <v>4480</v>
      </c>
    </row>
    <row r="352" spans="1:11" x14ac:dyDescent="0.3">
      <c r="A352" s="3" t="s">
        <v>112</v>
      </c>
      <c r="B352" s="3" t="s">
        <v>81</v>
      </c>
      <c r="D352" s="3" t="s">
        <v>34</v>
      </c>
      <c r="E352" s="3" t="s">
        <v>70</v>
      </c>
      <c r="F352" s="3" t="s">
        <v>93</v>
      </c>
      <c r="G352" s="7">
        <v>44592</v>
      </c>
      <c r="I352" s="4">
        <v>10</v>
      </c>
      <c r="J352" s="6">
        <v>448</v>
      </c>
      <c r="K352" s="6">
        <f t="shared" si="6"/>
        <v>4480</v>
      </c>
    </row>
    <row r="353" spans="1:11" x14ac:dyDescent="0.3">
      <c r="A353" s="3" t="s">
        <v>112</v>
      </c>
      <c r="B353" s="3" t="s">
        <v>81</v>
      </c>
      <c r="D353" s="3" t="s">
        <v>34</v>
      </c>
      <c r="E353" s="3" t="s">
        <v>69</v>
      </c>
      <c r="F353" s="3" t="s">
        <v>93</v>
      </c>
      <c r="G353" s="7">
        <v>44593</v>
      </c>
      <c r="I353" s="4">
        <v>11</v>
      </c>
      <c r="J353" s="6">
        <v>448</v>
      </c>
      <c r="K353" s="6">
        <f t="shared" si="6"/>
        <v>4928</v>
      </c>
    </row>
    <row r="354" spans="1:11" x14ac:dyDescent="0.3">
      <c r="A354" s="3" t="s">
        <v>112</v>
      </c>
      <c r="B354" s="3" t="s">
        <v>81</v>
      </c>
      <c r="D354" s="3" t="s">
        <v>34</v>
      </c>
      <c r="E354" s="3" t="s">
        <v>92</v>
      </c>
      <c r="F354" s="3" t="s">
        <v>93</v>
      </c>
      <c r="G354" s="7">
        <v>44593</v>
      </c>
      <c r="I354" s="4">
        <v>11</v>
      </c>
      <c r="J354" s="6">
        <v>448</v>
      </c>
      <c r="K354" s="6">
        <f t="shared" si="6"/>
        <v>4928</v>
      </c>
    </row>
    <row r="355" spans="1:11" x14ac:dyDescent="0.3">
      <c r="A355" s="3" t="s">
        <v>112</v>
      </c>
      <c r="B355" s="3" t="s">
        <v>81</v>
      </c>
      <c r="D355" s="3" t="s">
        <v>34</v>
      </c>
      <c r="E355" s="3" t="s">
        <v>70</v>
      </c>
      <c r="F355" s="3" t="s">
        <v>93</v>
      </c>
      <c r="G355" s="7">
        <v>44620</v>
      </c>
      <c r="I355" s="4">
        <v>11</v>
      </c>
      <c r="J355" s="6">
        <v>448</v>
      </c>
      <c r="K355" s="6">
        <f t="shared" si="6"/>
        <v>4928</v>
      </c>
    </row>
    <row r="356" spans="1:11" x14ac:dyDescent="0.3">
      <c r="A356" s="3" t="s">
        <v>112</v>
      </c>
      <c r="B356" s="3" t="s">
        <v>81</v>
      </c>
      <c r="D356" s="3" t="s">
        <v>34</v>
      </c>
      <c r="E356" s="3" t="s">
        <v>69</v>
      </c>
      <c r="F356" s="3" t="s">
        <v>93</v>
      </c>
      <c r="G356" s="7">
        <v>44621</v>
      </c>
      <c r="J356" s="6">
        <v>448</v>
      </c>
      <c r="K356" s="6">
        <f t="shared" si="6"/>
        <v>0</v>
      </c>
    </row>
    <row r="357" spans="1:11" x14ac:dyDescent="0.3">
      <c r="A357" s="3" t="s">
        <v>112</v>
      </c>
      <c r="B357" s="3" t="s">
        <v>81</v>
      </c>
      <c r="D357" s="3" t="s">
        <v>34</v>
      </c>
      <c r="E357" s="3" t="s">
        <v>92</v>
      </c>
      <c r="F357" s="3" t="s">
        <v>93</v>
      </c>
      <c r="G357" s="7">
        <v>44651</v>
      </c>
      <c r="J357" s="6">
        <v>448</v>
      </c>
      <c r="K357" s="6">
        <f t="shared" si="6"/>
        <v>0</v>
      </c>
    </row>
    <row r="358" spans="1:11" x14ac:dyDescent="0.3">
      <c r="A358" s="3" t="s">
        <v>112</v>
      </c>
      <c r="B358" s="3" t="s">
        <v>81</v>
      </c>
      <c r="D358" s="3" t="s">
        <v>34</v>
      </c>
      <c r="E358" s="3" t="s">
        <v>70</v>
      </c>
      <c r="F358" s="3" t="s">
        <v>93</v>
      </c>
      <c r="G358" s="7">
        <v>44651</v>
      </c>
      <c r="J358" s="6">
        <v>448</v>
      </c>
      <c r="K358" s="6">
        <f t="shared" si="6"/>
        <v>0</v>
      </c>
    </row>
    <row r="359" spans="1:11" x14ac:dyDescent="0.3">
      <c r="A359" s="3" t="s">
        <v>111</v>
      </c>
      <c r="B359" s="3" t="s">
        <v>81</v>
      </c>
      <c r="D359" s="3" t="s">
        <v>34</v>
      </c>
      <c r="E359" s="3" t="s">
        <v>68</v>
      </c>
      <c r="F359" s="3" t="s">
        <v>17</v>
      </c>
      <c r="G359" s="7">
        <v>44554</v>
      </c>
      <c r="I359" s="4">
        <v>30</v>
      </c>
      <c r="J359" s="6">
        <v>448</v>
      </c>
      <c r="K359" s="6">
        <f t="shared" si="6"/>
        <v>13440</v>
      </c>
    </row>
    <row r="360" spans="1:11" x14ac:dyDescent="0.3">
      <c r="A360" s="3" t="s">
        <v>111</v>
      </c>
      <c r="B360" s="3" t="s">
        <v>81</v>
      </c>
      <c r="D360" s="3" t="s">
        <v>34</v>
      </c>
      <c r="E360" s="3" t="s">
        <v>69</v>
      </c>
      <c r="F360" s="3" t="s">
        <v>17</v>
      </c>
      <c r="G360" s="7">
        <v>44562</v>
      </c>
      <c r="I360" s="4">
        <v>10</v>
      </c>
      <c r="J360" s="6">
        <v>448</v>
      </c>
      <c r="K360" s="6">
        <f t="shared" si="6"/>
        <v>4480</v>
      </c>
    </row>
    <row r="361" spans="1:11" x14ac:dyDescent="0.3">
      <c r="A361" s="3" t="s">
        <v>111</v>
      </c>
      <c r="B361" s="3" t="s">
        <v>81</v>
      </c>
      <c r="D361" s="3" t="s">
        <v>34</v>
      </c>
      <c r="E361" s="3" t="s">
        <v>92</v>
      </c>
      <c r="F361" s="3" t="s">
        <v>17</v>
      </c>
      <c r="G361" s="7">
        <v>44588</v>
      </c>
      <c r="I361" s="4">
        <v>10</v>
      </c>
      <c r="J361" s="6">
        <v>448</v>
      </c>
      <c r="K361" s="6">
        <f t="shared" si="6"/>
        <v>4480</v>
      </c>
    </row>
    <row r="362" spans="1:11" x14ac:dyDescent="0.3">
      <c r="A362" s="3" t="s">
        <v>111</v>
      </c>
      <c r="B362" s="3" t="s">
        <v>81</v>
      </c>
      <c r="D362" s="3" t="s">
        <v>34</v>
      </c>
      <c r="E362" s="3" t="s">
        <v>70</v>
      </c>
      <c r="F362" s="3" t="s">
        <v>17</v>
      </c>
      <c r="G362" s="7">
        <v>44592</v>
      </c>
      <c r="I362" s="4">
        <v>10</v>
      </c>
      <c r="J362" s="6">
        <v>448</v>
      </c>
      <c r="K362" s="6">
        <f t="shared" si="6"/>
        <v>4480</v>
      </c>
    </row>
    <row r="363" spans="1:11" x14ac:dyDescent="0.3">
      <c r="A363" s="3" t="s">
        <v>111</v>
      </c>
      <c r="B363" s="3" t="s">
        <v>81</v>
      </c>
      <c r="D363" s="3" t="s">
        <v>34</v>
      </c>
      <c r="E363" s="3" t="s">
        <v>69</v>
      </c>
      <c r="F363" s="3" t="s">
        <v>17</v>
      </c>
      <c r="G363" s="7">
        <v>44593</v>
      </c>
      <c r="I363" s="4">
        <v>9</v>
      </c>
      <c r="J363" s="6">
        <v>448</v>
      </c>
      <c r="K363" s="6">
        <f t="shared" si="6"/>
        <v>4032</v>
      </c>
    </row>
    <row r="364" spans="1:11" x14ac:dyDescent="0.3">
      <c r="A364" s="3" t="s">
        <v>111</v>
      </c>
      <c r="B364" s="3" t="s">
        <v>81</v>
      </c>
      <c r="D364" s="3" t="s">
        <v>34</v>
      </c>
      <c r="E364" s="3" t="s">
        <v>92</v>
      </c>
      <c r="F364" s="3" t="s">
        <v>17</v>
      </c>
      <c r="G364" s="7">
        <v>44593</v>
      </c>
      <c r="I364" s="4">
        <v>9</v>
      </c>
      <c r="J364" s="6">
        <v>448</v>
      </c>
      <c r="K364" s="6">
        <f t="shared" si="6"/>
        <v>4032</v>
      </c>
    </row>
    <row r="365" spans="1:11" x14ac:dyDescent="0.3">
      <c r="A365" s="3" t="s">
        <v>111</v>
      </c>
      <c r="B365" s="3" t="s">
        <v>81</v>
      </c>
      <c r="D365" s="3" t="s">
        <v>34</v>
      </c>
      <c r="E365" s="3" t="s">
        <v>70</v>
      </c>
      <c r="F365" s="3" t="s">
        <v>17</v>
      </c>
      <c r="G365" s="7">
        <v>44620</v>
      </c>
      <c r="I365" s="4">
        <v>9</v>
      </c>
      <c r="J365" s="6">
        <v>448</v>
      </c>
      <c r="K365" s="6">
        <f t="shared" si="6"/>
        <v>4032</v>
      </c>
    </row>
    <row r="366" spans="1:11" x14ac:dyDescent="0.3">
      <c r="A366" s="3" t="s">
        <v>111</v>
      </c>
      <c r="B366" s="3" t="s">
        <v>81</v>
      </c>
      <c r="D366" s="3" t="s">
        <v>34</v>
      </c>
      <c r="E366" s="3" t="s">
        <v>69</v>
      </c>
      <c r="F366" s="3" t="s">
        <v>17</v>
      </c>
      <c r="G366" s="7">
        <v>44621</v>
      </c>
      <c r="J366" s="6">
        <v>448</v>
      </c>
      <c r="K366" s="6">
        <f t="shared" si="6"/>
        <v>0</v>
      </c>
    </row>
    <row r="367" spans="1:11" x14ac:dyDescent="0.3">
      <c r="A367" s="3" t="s">
        <v>111</v>
      </c>
      <c r="B367" s="3" t="s">
        <v>81</v>
      </c>
      <c r="D367" s="3" t="s">
        <v>34</v>
      </c>
      <c r="E367" s="3" t="s">
        <v>92</v>
      </c>
      <c r="F367" s="3" t="s">
        <v>17</v>
      </c>
      <c r="G367" s="7">
        <v>44651</v>
      </c>
      <c r="J367" s="6">
        <v>448</v>
      </c>
      <c r="K367" s="6">
        <f t="shared" si="6"/>
        <v>0</v>
      </c>
    </row>
    <row r="368" spans="1:11" x14ac:dyDescent="0.3">
      <c r="A368" s="3" t="s">
        <v>111</v>
      </c>
      <c r="B368" s="3" t="s">
        <v>81</v>
      </c>
      <c r="D368" s="3" t="s">
        <v>34</v>
      </c>
      <c r="E368" s="3" t="s">
        <v>70</v>
      </c>
      <c r="F368" s="3" t="s">
        <v>17</v>
      </c>
      <c r="G368" s="7">
        <v>44651</v>
      </c>
      <c r="J368" s="6">
        <v>448</v>
      </c>
      <c r="K368" s="6">
        <f t="shared" si="6"/>
        <v>0</v>
      </c>
    </row>
    <row r="369" spans="1:11" x14ac:dyDescent="0.3">
      <c r="A369" s="3" t="s">
        <v>111</v>
      </c>
      <c r="B369" s="3" t="s">
        <v>81</v>
      </c>
      <c r="D369" s="3" t="s">
        <v>34</v>
      </c>
      <c r="E369" s="3" t="s">
        <v>68</v>
      </c>
      <c r="F369" s="3" t="s">
        <v>17</v>
      </c>
      <c r="G369" s="7">
        <v>44554</v>
      </c>
      <c r="I369" s="4">
        <v>60</v>
      </c>
      <c r="J369" s="6">
        <v>474</v>
      </c>
      <c r="K369" s="6">
        <f t="shared" si="6"/>
        <v>28440</v>
      </c>
    </row>
    <row r="370" spans="1:11" x14ac:dyDescent="0.3">
      <c r="A370" s="3" t="s">
        <v>111</v>
      </c>
      <c r="B370" s="3" t="s">
        <v>81</v>
      </c>
      <c r="D370" s="3" t="s">
        <v>34</v>
      </c>
      <c r="E370" s="3" t="s">
        <v>69</v>
      </c>
      <c r="F370" s="3" t="s">
        <v>17</v>
      </c>
      <c r="G370" s="7">
        <v>44562</v>
      </c>
      <c r="I370" s="4">
        <v>20.5</v>
      </c>
      <c r="J370" s="6">
        <v>474</v>
      </c>
      <c r="K370" s="6">
        <f t="shared" si="6"/>
        <v>9717</v>
      </c>
    </row>
    <row r="371" spans="1:11" x14ac:dyDescent="0.3">
      <c r="A371" s="3" t="s">
        <v>111</v>
      </c>
      <c r="B371" s="3" t="s">
        <v>81</v>
      </c>
      <c r="D371" s="3" t="s">
        <v>34</v>
      </c>
      <c r="E371" s="3" t="s">
        <v>92</v>
      </c>
      <c r="F371" s="3" t="s">
        <v>17</v>
      </c>
      <c r="G371" s="7">
        <v>44588</v>
      </c>
      <c r="I371" s="4">
        <v>20.5</v>
      </c>
      <c r="J371" s="6">
        <v>474</v>
      </c>
      <c r="K371" s="6">
        <f t="shared" si="6"/>
        <v>9717</v>
      </c>
    </row>
    <row r="372" spans="1:11" x14ac:dyDescent="0.3">
      <c r="A372" s="3" t="s">
        <v>111</v>
      </c>
      <c r="B372" s="3" t="s">
        <v>81</v>
      </c>
      <c r="D372" s="3" t="s">
        <v>34</v>
      </c>
      <c r="E372" s="3" t="s">
        <v>70</v>
      </c>
      <c r="F372" s="3" t="s">
        <v>17</v>
      </c>
      <c r="G372" s="7">
        <v>44592</v>
      </c>
      <c r="I372" s="4">
        <v>20.5</v>
      </c>
      <c r="J372" s="6">
        <v>474</v>
      </c>
      <c r="K372" s="6">
        <f t="shared" si="6"/>
        <v>9717</v>
      </c>
    </row>
    <row r="373" spans="1:11" x14ac:dyDescent="0.3">
      <c r="A373" s="3" t="s">
        <v>111</v>
      </c>
      <c r="B373" s="3" t="s">
        <v>81</v>
      </c>
      <c r="D373" s="3" t="s">
        <v>34</v>
      </c>
      <c r="E373" s="3" t="s">
        <v>69</v>
      </c>
      <c r="F373" s="3" t="s">
        <v>17</v>
      </c>
      <c r="G373" s="7">
        <v>44593</v>
      </c>
      <c r="I373" s="4">
        <v>20</v>
      </c>
      <c r="J373" s="6">
        <v>474</v>
      </c>
      <c r="K373" s="6">
        <f t="shared" si="6"/>
        <v>9480</v>
      </c>
    </row>
    <row r="374" spans="1:11" x14ac:dyDescent="0.3">
      <c r="A374" s="3" t="s">
        <v>111</v>
      </c>
      <c r="B374" s="3" t="s">
        <v>81</v>
      </c>
      <c r="D374" s="3" t="s">
        <v>34</v>
      </c>
      <c r="E374" s="3" t="s">
        <v>92</v>
      </c>
      <c r="F374" s="3" t="s">
        <v>17</v>
      </c>
      <c r="G374" s="7">
        <v>44593</v>
      </c>
      <c r="I374" s="4">
        <v>20</v>
      </c>
      <c r="J374" s="6">
        <v>474</v>
      </c>
      <c r="K374" s="6">
        <f t="shared" si="6"/>
        <v>9480</v>
      </c>
    </row>
    <row r="375" spans="1:11" x14ac:dyDescent="0.3">
      <c r="A375" s="3" t="s">
        <v>111</v>
      </c>
      <c r="B375" s="3" t="s">
        <v>81</v>
      </c>
      <c r="D375" s="3" t="s">
        <v>34</v>
      </c>
      <c r="E375" s="3" t="s">
        <v>70</v>
      </c>
      <c r="F375" s="3" t="s">
        <v>17</v>
      </c>
      <c r="G375" s="7">
        <v>44620</v>
      </c>
      <c r="I375" s="4">
        <v>20</v>
      </c>
      <c r="J375" s="6">
        <v>474</v>
      </c>
      <c r="K375" s="6">
        <f t="shared" si="6"/>
        <v>9480</v>
      </c>
    </row>
    <row r="376" spans="1:11" x14ac:dyDescent="0.3">
      <c r="A376" s="3" t="s">
        <v>111</v>
      </c>
      <c r="B376" s="3" t="s">
        <v>81</v>
      </c>
      <c r="D376" s="3" t="s">
        <v>34</v>
      </c>
      <c r="E376" s="3" t="s">
        <v>69</v>
      </c>
      <c r="F376" s="3" t="s">
        <v>17</v>
      </c>
      <c r="G376" s="7">
        <v>44621</v>
      </c>
      <c r="J376" s="6">
        <v>474</v>
      </c>
      <c r="K376" s="6">
        <f t="shared" si="6"/>
        <v>0</v>
      </c>
    </row>
    <row r="377" spans="1:11" x14ac:dyDescent="0.3">
      <c r="A377" s="3" t="s">
        <v>111</v>
      </c>
      <c r="B377" s="3" t="s">
        <v>81</v>
      </c>
      <c r="D377" s="3" t="s">
        <v>34</v>
      </c>
      <c r="E377" s="3" t="s">
        <v>92</v>
      </c>
      <c r="F377" s="3" t="s">
        <v>17</v>
      </c>
      <c r="G377" s="7">
        <v>44651</v>
      </c>
      <c r="J377" s="6">
        <v>474</v>
      </c>
      <c r="K377" s="6">
        <f t="shared" si="6"/>
        <v>0</v>
      </c>
    </row>
    <row r="378" spans="1:11" x14ac:dyDescent="0.3">
      <c r="A378" s="3" t="s">
        <v>111</v>
      </c>
      <c r="B378" s="3" t="s">
        <v>81</v>
      </c>
      <c r="D378" s="3" t="s">
        <v>34</v>
      </c>
      <c r="E378" s="3" t="s">
        <v>70</v>
      </c>
      <c r="F378" s="3" t="s">
        <v>17</v>
      </c>
      <c r="G378" s="7">
        <v>44651</v>
      </c>
      <c r="J378" s="6">
        <v>474</v>
      </c>
      <c r="K378" s="6">
        <f t="shared" si="6"/>
        <v>0</v>
      </c>
    </row>
    <row r="379" spans="1:11" x14ac:dyDescent="0.3">
      <c r="A379" s="3" t="s">
        <v>111</v>
      </c>
      <c r="B379" s="3" t="s">
        <v>81</v>
      </c>
      <c r="D379" s="3" t="s">
        <v>34</v>
      </c>
      <c r="E379" s="3" t="s">
        <v>68</v>
      </c>
      <c r="F379" s="3" t="s">
        <v>17</v>
      </c>
      <c r="G379" s="7">
        <v>44554</v>
      </c>
      <c r="I379" s="4">
        <v>60</v>
      </c>
      <c r="J379" s="6">
        <v>493</v>
      </c>
      <c r="K379" s="6">
        <f t="shared" si="6"/>
        <v>29580</v>
      </c>
    </row>
    <row r="380" spans="1:11" x14ac:dyDescent="0.3">
      <c r="A380" s="3" t="s">
        <v>111</v>
      </c>
      <c r="B380" s="3" t="s">
        <v>81</v>
      </c>
      <c r="D380" s="3" t="s">
        <v>34</v>
      </c>
      <c r="E380" s="3" t="s">
        <v>69</v>
      </c>
      <c r="F380" s="3" t="s">
        <v>17</v>
      </c>
      <c r="G380" s="7">
        <v>44562</v>
      </c>
      <c r="I380" s="4">
        <v>21</v>
      </c>
      <c r="J380" s="6">
        <v>493</v>
      </c>
      <c r="K380" s="6">
        <f t="shared" si="6"/>
        <v>10353</v>
      </c>
    </row>
    <row r="381" spans="1:11" x14ac:dyDescent="0.3">
      <c r="A381" s="3" t="s">
        <v>111</v>
      </c>
      <c r="B381" s="3" t="s">
        <v>81</v>
      </c>
      <c r="D381" s="3" t="s">
        <v>34</v>
      </c>
      <c r="E381" s="3" t="s">
        <v>92</v>
      </c>
      <c r="F381" s="3" t="s">
        <v>17</v>
      </c>
      <c r="G381" s="7">
        <v>44588</v>
      </c>
      <c r="I381" s="4">
        <v>21</v>
      </c>
      <c r="J381" s="6">
        <v>493</v>
      </c>
      <c r="K381" s="6">
        <f t="shared" si="6"/>
        <v>10353</v>
      </c>
    </row>
    <row r="382" spans="1:11" x14ac:dyDescent="0.3">
      <c r="A382" s="3" t="s">
        <v>111</v>
      </c>
      <c r="B382" s="3" t="s">
        <v>81</v>
      </c>
      <c r="D382" s="3" t="s">
        <v>34</v>
      </c>
      <c r="E382" s="3" t="s">
        <v>70</v>
      </c>
      <c r="F382" s="3" t="s">
        <v>17</v>
      </c>
      <c r="G382" s="7">
        <v>44592</v>
      </c>
      <c r="I382" s="4">
        <v>21</v>
      </c>
      <c r="J382" s="6">
        <v>493</v>
      </c>
      <c r="K382" s="6">
        <f t="shared" si="6"/>
        <v>10353</v>
      </c>
    </row>
    <row r="383" spans="1:11" x14ac:dyDescent="0.3">
      <c r="A383" s="3" t="s">
        <v>111</v>
      </c>
      <c r="B383" s="3" t="s">
        <v>81</v>
      </c>
      <c r="D383" s="3" t="s">
        <v>34</v>
      </c>
      <c r="E383" s="3" t="s">
        <v>69</v>
      </c>
      <c r="F383" s="3" t="s">
        <v>17</v>
      </c>
      <c r="G383" s="7">
        <v>44593</v>
      </c>
      <c r="I383" s="4">
        <v>18</v>
      </c>
      <c r="J383" s="6">
        <v>493</v>
      </c>
      <c r="K383" s="6">
        <f t="shared" si="6"/>
        <v>8874</v>
      </c>
    </row>
    <row r="384" spans="1:11" x14ac:dyDescent="0.3">
      <c r="A384" s="3" t="s">
        <v>111</v>
      </c>
      <c r="B384" s="3" t="s">
        <v>81</v>
      </c>
      <c r="D384" s="3" t="s">
        <v>34</v>
      </c>
      <c r="E384" s="3" t="s">
        <v>92</v>
      </c>
      <c r="F384" s="3" t="s">
        <v>17</v>
      </c>
      <c r="G384" s="7">
        <v>44593</v>
      </c>
      <c r="I384" s="4">
        <v>18</v>
      </c>
      <c r="J384" s="6">
        <v>493</v>
      </c>
      <c r="K384" s="6">
        <f t="shared" si="6"/>
        <v>8874</v>
      </c>
    </row>
    <row r="385" spans="1:11" x14ac:dyDescent="0.3">
      <c r="A385" s="3" t="s">
        <v>111</v>
      </c>
      <c r="B385" s="3" t="s">
        <v>81</v>
      </c>
      <c r="D385" s="3" t="s">
        <v>34</v>
      </c>
      <c r="E385" s="3" t="s">
        <v>70</v>
      </c>
      <c r="F385" s="3" t="s">
        <v>17</v>
      </c>
      <c r="G385" s="7">
        <v>44620</v>
      </c>
      <c r="I385" s="4">
        <v>18</v>
      </c>
      <c r="J385" s="6">
        <v>493</v>
      </c>
      <c r="K385" s="6">
        <f t="shared" si="6"/>
        <v>8874</v>
      </c>
    </row>
    <row r="386" spans="1:11" x14ac:dyDescent="0.3">
      <c r="A386" s="3" t="s">
        <v>111</v>
      </c>
      <c r="B386" s="3" t="s">
        <v>81</v>
      </c>
      <c r="D386" s="3" t="s">
        <v>34</v>
      </c>
      <c r="E386" s="3" t="s">
        <v>69</v>
      </c>
      <c r="F386" s="3" t="s">
        <v>17</v>
      </c>
      <c r="G386" s="7">
        <v>44621</v>
      </c>
      <c r="J386" s="6">
        <v>493</v>
      </c>
      <c r="K386" s="6">
        <f t="shared" si="6"/>
        <v>0</v>
      </c>
    </row>
    <row r="387" spans="1:11" x14ac:dyDescent="0.3">
      <c r="A387" s="3" t="s">
        <v>111</v>
      </c>
      <c r="B387" s="3" t="s">
        <v>81</v>
      </c>
      <c r="D387" s="3" t="s">
        <v>34</v>
      </c>
      <c r="E387" s="3" t="s">
        <v>92</v>
      </c>
      <c r="F387" s="3" t="s">
        <v>17</v>
      </c>
      <c r="G387" s="7">
        <v>44651</v>
      </c>
      <c r="J387" s="6">
        <v>493</v>
      </c>
      <c r="K387" s="6">
        <f t="shared" si="6"/>
        <v>0</v>
      </c>
    </row>
    <row r="388" spans="1:11" x14ac:dyDescent="0.3">
      <c r="A388" s="3" t="s">
        <v>111</v>
      </c>
      <c r="B388" s="3" t="s">
        <v>81</v>
      </c>
      <c r="D388" s="3" t="s">
        <v>34</v>
      </c>
      <c r="E388" s="3" t="s">
        <v>70</v>
      </c>
      <c r="F388" s="3" t="s">
        <v>17</v>
      </c>
      <c r="G388" s="7">
        <v>44651</v>
      </c>
      <c r="J388" s="6">
        <v>493</v>
      </c>
      <c r="K388" s="6">
        <f t="shared" si="6"/>
        <v>0</v>
      </c>
    </row>
    <row r="389" spans="1:11" x14ac:dyDescent="0.3">
      <c r="A389" s="3" t="s">
        <v>114</v>
      </c>
      <c r="B389" s="3" t="s">
        <v>81</v>
      </c>
      <c r="D389" s="3" t="s">
        <v>34</v>
      </c>
      <c r="E389" s="3" t="s">
        <v>68</v>
      </c>
      <c r="F389" s="3" t="s">
        <v>91</v>
      </c>
      <c r="G389" s="7">
        <v>44554</v>
      </c>
      <c r="I389" s="4">
        <v>30</v>
      </c>
      <c r="J389" s="6">
        <v>493</v>
      </c>
      <c r="K389" s="6">
        <f t="shared" si="6"/>
        <v>14790</v>
      </c>
    </row>
    <row r="390" spans="1:11" x14ac:dyDescent="0.3">
      <c r="A390" s="3" t="s">
        <v>114</v>
      </c>
      <c r="B390" s="3" t="s">
        <v>81</v>
      </c>
      <c r="D390" s="3" t="s">
        <v>34</v>
      </c>
      <c r="E390" s="3" t="s">
        <v>69</v>
      </c>
      <c r="F390" s="3" t="s">
        <v>91</v>
      </c>
      <c r="G390" s="7">
        <v>44562</v>
      </c>
      <c r="I390" s="4">
        <v>10.5</v>
      </c>
      <c r="J390" s="6">
        <v>493</v>
      </c>
      <c r="K390" s="6">
        <f t="shared" si="6"/>
        <v>5176.5</v>
      </c>
    </row>
    <row r="391" spans="1:11" x14ac:dyDescent="0.3">
      <c r="A391" s="3" t="s">
        <v>114</v>
      </c>
      <c r="B391" s="3" t="s">
        <v>81</v>
      </c>
      <c r="D391" s="3" t="s">
        <v>34</v>
      </c>
      <c r="E391" s="3" t="s">
        <v>92</v>
      </c>
      <c r="F391" s="3" t="s">
        <v>91</v>
      </c>
      <c r="G391" s="7">
        <v>44588</v>
      </c>
      <c r="I391" s="4">
        <v>10.5</v>
      </c>
      <c r="J391" s="6">
        <v>493</v>
      </c>
      <c r="K391" s="6">
        <f t="shared" si="6"/>
        <v>5176.5</v>
      </c>
    </row>
    <row r="392" spans="1:11" x14ac:dyDescent="0.3">
      <c r="A392" s="3" t="s">
        <v>114</v>
      </c>
      <c r="B392" s="3" t="s">
        <v>81</v>
      </c>
      <c r="D392" s="3" t="s">
        <v>34</v>
      </c>
      <c r="E392" s="3" t="s">
        <v>70</v>
      </c>
      <c r="F392" s="3" t="s">
        <v>91</v>
      </c>
      <c r="G392" s="7">
        <v>44592</v>
      </c>
      <c r="I392" s="4">
        <v>10.5</v>
      </c>
      <c r="J392" s="6">
        <v>493</v>
      </c>
      <c r="K392" s="6">
        <f t="shared" si="6"/>
        <v>5176.5</v>
      </c>
    </row>
    <row r="393" spans="1:11" x14ac:dyDescent="0.3">
      <c r="A393" s="3" t="s">
        <v>114</v>
      </c>
      <c r="B393" s="3" t="s">
        <v>81</v>
      </c>
      <c r="D393" s="3" t="s">
        <v>34</v>
      </c>
      <c r="E393" s="3" t="s">
        <v>69</v>
      </c>
      <c r="F393" s="3" t="s">
        <v>91</v>
      </c>
      <c r="G393" s="7">
        <v>44593</v>
      </c>
      <c r="I393" s="4">
        <v>6</v>
      </c>
      <c r="J393" s="6">
        <v>493</v>
      </c>
      <c r="K393" s="6">
        <f t="shared" si="6"/>
        <v>2958</v>
      </c>
    </row>
    <row r="394" spans="1:11" x14ac:dyDescent="0.3">
      <c r="A394" s="3" t="s">
        <v>114</v>
      </c>
      <c r="B394" s="3" t="s">
        <v>81</v>
      </c>
      <c r="D394" s="3" t="s">
        <v>34</v>
      </c>
      <c r="E394" s="3" t="s">
        <v>92</v>
      </c>
      <c r="F394" s="3" t="s">
        <v>91</v>
      </c>
      <c r="G394" s="7">
        <v>44593</v>
      </c>
      <c r="I394" s="4">
        <v>6</v>
      </c>
      <c r="J394" s="6">
        <v>493</v>
      </c>
      <c r="K394" s="6">
        <f t="shared" si="6"/>
        <v>2958</v>
      </c>
    </row>
    <row r="395" spans="1:11" x14ac:dyDescent="0.3">
      <c r="A395" s="3" t="s">
        <v>114</v>
      </c>
      <c r="B395" s="3" t="s">
        <v>81</v>
      </c>
      <c r="D395" s="3" t="s">
        <v>34</v>
      </c>
      <c r="E395" s="3" t="s">
        <v>70</v>
      </c>
      <c r="F395" s="3" t="s">
        <v>91</v>
      </c>
      <c r="G395" s="7">
        <v>44620</v>
      </c>
      <c r="I395" s="4">
        <v>6</v>
      </c>
      <c r="J395" s="6">
        <v>493</v>
      </c>
      <c r="K395" s="6">
        <f t="shared" si="6"/>
        <v>2958</v>
      </c>
    </row>
    <row r="396" spans="1:11" x14ac:dyDescent="0.3">
      <c r="A396" s="3" t="s">
        <v>114</v>
      </c>
      <c r="B396" s="3" t="s">
        <v>81</v>
      </c>
      <c r="D396" s="3" t="s">
        <v>34</v>
      </c>
      <c r="E396" s="3" t="s">
        <v>69</v>
      </c>
      <c r="F396" s="3" t="s">
        <v>91</v>
      </c>
      <c r="G396" s="7">
        <v>44621</v>
      </c>
      <c r="J396" s="6">
        <v>493</v>
      </c>
      <c r="K396" s="6">
        <f t="shared" si="6"/>
        <v>0</v>
      </c>
    </row>
    <row r="397" spans="1:11" x14ac:dyDescent="0.3">
      <c r="A397" s="3" t="s">
        <v>114</v>
      </c>
      <c r="B397" s="3" t="s">
        <v>81</v>
      </c>
      <c r="D397" s="3" t="s">
        <v>34</v>
      </c>
      <c r="E397" s="3" t="s">
        <v>92</v>
      </c>
      <c r="F397" s="3" t="s">
        <v>91</v>
      </c>
      <c r="G397" s="7">
        <v>44651</v>
      </c>
      <c r="J397" s="6">
        <v>493</v>
      </c>
      <c r="K397" s="6">
        <f t="shared" si="6"/>
        <v>0</v>
      </c>
    </row>
    <row r="398" spans="1:11" x14ac:dyDescent="0.3">
      <c r="A398" s="3" t="s">
        <v>114</v>
      </c>
      <c r="B398" s="3" t="s">
        <v>81</v>
      </c>
      <c r="D398" s="3" t="s">
        <v>34</v>
      </c>
      <c r="E398" s="3" t="s">
        <v>70</v>
      </c>
      <c r="F398" s="3" t="s">
        <v>91</v>
      </c>
      <c r="G398" s="7">
        <v>44651</v>
      </c>
      <c r="J398" s="6">
        <v>493</v>
      </c>
      <c r="K398" s="6">
        <f t="shared" si="6"/>
        <v>0</v>
      </c>
    </row>
    <row r="399" spans="1:11" x14ac:dyDescent="0.3">
      <c r="A399" s="3" t="s">
        <v>112</v>
      </c>
      <c r="B399" s="3" t="s">
        <v>81</v>
      </c>
      <c r="D399" s="3" t="s">
        <v>34</v>
      </c>
      <c r="E399" s="3" t="s">
        <v>68</v>
      </c>
      <c r="F399" s="3" t="s">
        <v>93</v>
      </c>
      <c r="G399" s="7">
        <v>44554</v>
      </c>
      <c r="I399" s="4">
        <v>30</v>
      </c>
      <c r="J399" s="6">
        <v>493</v>
      </c>
      <c r="K399" s="6">
        <f t="shared" si="6"/>
        <v>14790</v>
      </c>
    </row>
    <row r="400" spans="1:11" x14ac:dyDescent="0.3">
      <c r="A400" s="3" t="s">
        <v>112</v>
      </c>
      <c r="B400" s="3" t="s">
        <v>81</v>
      </c>
      <c r="D400" s="3" t="s">
        <v>34</v>
      </c>
      <c r="E400" s="3" t="s">
        <v>69</v>
      </c>
      <c r="F400" s="3" t="s">
        <v>93</v>
      </c>
      <c r="G400" s="7">
        <v>44562</v>
      </c>
      <c r="I400" s="4">
        <v>10</v>
      </c>
      <c r="J400" s="6">
        <v>493</v>
      </c>
      <c r="K400" s="6">
        <f t="shared" si="6"/>
        <v>4930</v>
      </c>
    </row>
    <row r="401" spans="1:11" x14ac:dyDescent="0.3">
      <c r="A401" s="3" t="s">
        <v>112</v>
      </c>
      <c r="B401" s="3" t="s">
        <v>81</v>
      </c>
      <c r="D401" s="3" t="s">
        <v>34</v>
      </c>
      <c r="E401" s="3" t="s">
        <v>92</v>
      </c>
      <c r="F401" s="3" t="s">
        <v>93</v>
      </c>
      <c r="G401" s="7">
        <v>44588</v>
      </c>
      <c r="I401" s="4">
        <v>10</v>
      </c>
      <c r="J401" s="6">
        <v>493</v>
      </c>
      <c r="K401" s="6">
        <f t="shared" si="6"/>
        <v>4930</v>
      </c>
    </row>
    <row r="402" spans="1:11" x14ac:dyDescent="0.3">
      <c r="A402" s="3" t="s">
        <v>112</v>
      </c>
      <c r="B402" s="3" t="s">
        <v>81</v>
      </c>
      <c r="D402" s="3" t="s">
        <v>34</v>
      </c>
      <c r="E402" s="3" t="s">
        <v>70</v>
      </c>
      <c r="F402" s="3" t="s">
        <v>93</v>
      </c>
      <c r="G402" s="7">
        <v>44592</v>
      </c>
      <c r="I402" s="4">
        <v>10</v>
      </c>
      <c r="J402" s="6">
        <v>493</v>
      </c>
      <c r="K402" s="6">
        <f t="shared" si="6"/>
        <v>4930</v>
      </c>
    </row>
    <row r="403" spans="1:11" x14ac:dyDescent="0.3">
      <c r="A403" s="3" t="s">
        <v>112</v>
      </c>
      <c r="B403" s="3" t="s">
        <v>81</v>
      </c>
      <c r="D403" s="3" t="s">
        <v>34</v>
      </c>
      <c r="E403" s="3" t="s">
        <v>69</v>
      </c>
      <c r="F403" s="3" t="s">
        <v>93</v>
      </c>
      <c r="G403" s="7">
        <v>44593</v>
      </c>
      <c r="I403" s="4">
        <v>11</v>
      </c>
      <c r="J403" s="6">
        <v>493</v>
      </c>
      <c r="K403" s="6">
        <f t="shared" ref="K403:K440" si="7">I403*J403</f>
        <v>5423</v>
      </c>
    </row>
    <row r="404" spans="1:11" x14ac:dyDescent="0.3">
      <c r="A404" s="3" t="s">
        <v>112</v>
      </c>
      <c r="B404" s="3" t="s">
        <v>81</v>
      </c>
      <c r="D404" s="3" t="s">
        <v>34</v>
      </c>
      <c r="E404" s="3" t="s">
        <v>92</v>
      </c>
      <c r="F404" s="3" t="s">
        <v>93</v>
      </c>
      <c r="G404" s="7">
        <v>44593</v>
      </c>
      <c r="I404" s="4">
        <v>11</v>
      </c>
      <c r="J404" s="6">
        <v>493</v>
      </c>
      <c r="K404" s="6">
        <f t="shared" si="7"/>
        <v>5423</v>
      </c>
    </row>
    <row r="405" spans="1:11" x14ac:dyDescent="0.3">
      <c r="A405" s="3" t="s">
        <v>112</v>
      </c>
      <c r="B405" s="3" t="s">
        <v>81</v>
      </c>
      <c r="D405" s="3" t="s">
        <v>34</v>
      </c>
      <c r="E405" s="3" t="s">
        <v>70</v>
      </c>
      <c r="F405" s="3" t="s">
        <v>93</v>
      </c>
      <c r="G405" s="7">
        <v>44620</v>
      </c>
      <c r="I405" s="4">
        <v>11</v>
      </c>
      <c r="J405" s="6">
        <v>493</v>
      </c>
      <c r="K405" s="6">
        <f t="shared" si="7"/>
        <v>5423</v>
      </c>
    </row>
    <row r="406" spans="1:11" x14ac:dyDescent="0.3">
      <c r="A406" s="3" t="s">
        <v>112</v>
      </c>
      <c r="B406" s="3" t="s">
        <v>81</v>
      </c>
      <c r="D406" s="3" t="s">
        <v>34</v>
      </c>
      <c r="E406" s="3" t="s">
        <v>69</v>
      </c>
      <c r="F406" s="3" t="s">
        <v>93</v>
      </c>
      <c r="G406" s="7">
        <v>44621</v>
      </c>
      <c r="J406" s="6">
        <v>493</v>
      </c>
      <c r="K406" s="6">
        <f t="shared" si="7"/>
        <v>0</v>
      </c>
    </row>
    <row r="407" spans="1:11" x14ac:dyDescent="0.3">
      <c r="A407" s="3" t="s">
        <v>112</v>
      </c>
      <c r="B407" s="3" t="s">
        <v>81</v>
      </c>
      <c r="D407" s="3" t="s">
        <v>34</v>
      </c>
      <c r="E407" s="3" t="s">
        <v>92</v>
      </c>
      <c r="F407" s="3" t="s">
        <v>93</v>
      </c>
      <c r="G407" s="7">
        <v>44651</v>
      </c>
      <c r="J407" s="6">
        <v>493</v>
      </c>
      <c r="K407" s="6">
        <f t="shared" si="7"/>
        <v>0</v>
      </c>
    </row>
    <row r="408" spans="1:11" x14ac:dyDescent="0.3">
      <c r="A408" s="3" t="s">
        <v>112</v>
      </c>
      <c r="B408" s="3" t="s">
        <v>81</v>
      </c>
      <c r="D408" s="3" t="s">
        <v>34</v>
      </c>
      <c r="E408" s="3" t="s">
        <v>70</v>
      </c>
      <c r="F408" s="3" t="s">
        <v>93</v>
      </c>
      <c r="G408" s="7">
        <v>44651</v>
      </c>
      <c r="J408" s="6">
        <v>493</v>
      </c>
      <c r="K408" s="6">
        <f t="shared" si="7"/>
        <v>0</v>
      </c>
    </row>
    <row r="409" spans="1:11" x14ac:dyDescent="0.3">
      <c r="A409" s="3" t="s">
        <v>112</v>
      </c>
      <c r="B409" s="3" t="s">
        <v>81</v>
      </c>
      <c r="D409" s="3" t="s">
        <v>34</v>
      </c>
      <c r="E409" s="3" t="s">
        <v>68</v>
      </c>
      <c r="F409" s="3" t="s">
        <v>93</v>
      </c>
      <c r="G409" s="7">
        <v>44554</v>
      </c>
      <c r="I409" s="4">
        <v>60</v>
      </c>
      <c r="J409" s="6">
        <v>440</v>
      </c>
      <c r="K409" s="6">
        <f t="shared" si="7"/>
        <v>26400</v>
      </c>
    </row>
    <row r="410" spans="1:11" x14ac:dyDescent="0.3">
      <c r="A410" s="3" t="s">
        <v>112</v>
      </c>
      <c r="B410" s="3" t="s">
        <v>81</v>
      </c>
      <c r="D410" s="3" t="s">
        <v>34</v>
      </c>
      <c r="E410" s="3" t="s">
        <v>69</v>
      </c>
      <c r="F410" s="3" t="s">
        <v>93</v>
      </c>
      <c r="G410" s="7">
        <v>44562</v>
      </c>
      <c r="I410" s="4">
        <v>15</v>
      </c>
      <c r="J410" s="6">
        <v>440</v>
      </c>
      <c r="K410" s="6">
        <f t="shared" si="7"/>
        <v>6600</v>
      </c>
    </row>
    <row r="411" spans="1:11" x14ac:dyDescent="0.3">
      <c r="A411" s="3" t="s">
        <v>112</v>
      </c>
      <c r="B411" s="3" t="s">
        <v>81</v>
      </c>
      <c r="D411" s="3" t="s">
        <v>34</v>
      </c>
      <c r="E411" s="3" t="s">
        <v>92</v>
      </c>
      <c r="F411" s="3" t="s">
        <v>93</v>
      </c>
      <c r="G411" s="7">
        <v>44588</v>
      </c>
      <c r="I411" s="4">
        <v>15</v>
      </c>
      <c r="J411" s="6">
        <v>440</v>
      </c>
      <c r="K411" s="6">
        <f t="shared" si="7"/>
        <v>6600</v>
      </c>
    </row>
    <row r="412" spans="1:11" x14ac:dyDescent="0.3">
      <c r="A412" s="3" t="s">
        <v>112</v>
      </c>
      <c r="B412" s="3" t="s">
        <v>81</v>
      </c>
      <c r="D412" s="3" t="s">
        <v>34</v>
      </c>
      <c r="E412" s="3" t="s">
        <v>70</v>
      </c>
      <c r="F412" s="3" t="s">
        <v>93</v>
      </c>
      <c r="G412" s="7">
        <v>44592</v>
      </c>
      <c r="I412" s="4">
        <v>15</v>
      </c>
      <c r="J412" s="6">
        <v>440</v>
      </c>
      <c r="K412" s="6">
        <f t="shared" si="7"/>
        <v>6600</v>
      </c>
    </row>
    <row r="413" spans="1:11" x14ac:dyDescent="0.3">
      <c r="A413" s="3" t="s">
        <v>112</v>
      </c>
      <c r="B413" s="3" t="s">
        <v>81</v>
      </c>
      <c r="D413" s="3" t="s">
        <v>34</v>
      </c>
      <c r="E413" s="3" t="s">
        <v>69</v>
      </c>
      <c r="F413" s="3" t="s">
        <v>93</v>
      </c>
      <c r="G413" s="7">
        <v>44593</v>
      </c>
      <c r="I413" s="4">
        <v>20</v>
      </c>
      <c r="J413" s="6">
        <v>440</v>
      </c>
      <c r="K413" s="6">
        <f t="shared" si="7"/>
        <v>8800</v>
      </c>
    </row>
    <row r="414" spans="1:11" x14ac:dyDescent="0.3">
      <c r="A414" s="3" t="s">
        <v>112</v>
      </c>
      <c r="B414" s="3" t="s">
        <v>81</v>
      </c>
      <c r="D414" s="3" t="s">
        <v>34</v>
      </c>
      <c r="E414" s="3" t="s">
        <v>92</v>
      </c>
      <c r="F414" s="3" t="s">
        <v>93</v>
      </c>
      <c r="G414" s="7">
        <v>44593</v>
      </c>
      <c r="I414" s="4">
        <v>20</v>
      </c>
      <c r="J414" s="6">
        <v>440</v>
      </c>
      <c r="K414" s="6">
        <f t="shared" si="7"/>
        <v>8800</v>
      </c>
    </row>
    <row r="415" spans="1:11" x14ac:dyDescent="0.3">
      <c r="A415" s="3" t="s">
        <v>112</v>
      </c>
      <c r="B415" s="3" t="s">
        <v>81</v>
      </c>
      <c r="D415" s="3" t="s">
        <v>34</v>
      </c>
      <c r="E415" s="3" t="s">
        <v>70</v>
      </c>
      <c r="F415" s="3" t="s">
        <v>93</v>
      </c>
      <c r="G415" s="7">
        <v>44620</v>
      </c>
      <c r="I415" s="4">
        <v>20</v>
      </c>
      <c r="J415" s="6">
        <v>440</v>
      </c>
      <c r="K415" s="6">
        <f t="shared" si="7"/>
        <v>8800</v>
      </c>
    </row>
    <row r="416" spans="1:11" x14ac:dyDescent="0.3">
      <c r="A416" s="3" t="s">
        <v>112</v>
      </c>
      <c r="B416" s="3" t="s">
        <v>81</v>
      </c>
      <c r="D416" s="3" t="s">
        <v>34</v>
      </c>
      <c r="E416" s="3" t="s">
        <v>69</v>
      </c>
      <c r="F416" s="3" t="s">
        <v>93</v>
      </c>
      <c r="G416" s="7">
        <v>44621</v>
      </c>
      <c r="J416" s="6">
        <v>440</v>
      </c>
      <c r="K416" s="6">
        <f t="shared" si="7"/>
        <v>0</v>
      </c>
    </row>
    <row r="417" spans="1:11" x14ac:dyDescent="0.3">
      <c r="A417" s="3" t="s">
        <v>112</v>
      </c>
      <c r="B417" s="3" t="s">
        <v>81</v>
      </c>
      <c r="D417" s="3" t="s">
        <v>34</v>
      </c>
      <c r="E417" s="3" t="s">
        <v>92</v>
      </c>
      <c r="F417" s="3" t="s">
        <v>93</v>
      </c>
      <c r="G417" s="7">
        <v>44651</v>
      </c>
      <c r="J417" s="6">
        <v>440</v>
      </c>
      <c r="K417" s="6">
        <f t="shared" si="7"/>
        <v>0</v>
      </c>
    </row>
    <row r="418" spans="1:11" x14ac:dyDescent="0.3">
      <c r="A418" s="3" t="s">
        <v>112</v>
      </c>
      <c r="B418" s="3" t="s">
        <v>81</v>
      </c>
      <c r="D418" s="3" t="s">
        <v>34</v>
      </c>
      <c r="E418" s="3" t="s">
        <v>70</v>
      </c>
      <c r="F418" s="3" t="s">
        <v>93</v>
      </c>
      <c r="G418" s="7">
        <v>44651</v>
      </c>
      <c r="J418" s="6">
        <v>440</v>
      </c>
      <c r="K418" s="6">
        <f t="shared" si="7"/>
        <v>0</v>
      </c>
    </row>
    <row r="419" spans="1:11" x14ac:dyDescent="0.3">
      <c r="A419" s="3" t="s">
        <v>114</v>
      </c>
      <c r="B419" s="3" t="s">
        <v>81</v>
      </c>
      <c r="D419" s="3" t="s">
        <v>83</v>
      </c>
      <c r="E419" s="3" t="s">
        <v>68</v>
      </c>
      <c r="F419" s="3" t="s">
        <v>91</v>
      </c>
      <c r="G419" s="7">
        <v>44426</v>
      </c>
      <c r="I419" s="4">
        <v>80</v>
      </c>
      <c r="J419" s="6">
        <v>615</v>
      </c>
      <c r="K419" s="6">
        <f t="shared" si="7"/>
        <v>49200</v>
      </c>
    </row>
    <row r="420" spans="1:11" x14ac:dyDescent="0.3">
      <c r="A420" s="3" t="s">
        <v>114</v>
      </c>
      <c r="B420" s="3" t="s">
        <v>81</v>
      </c>
      <c r="D420" s="3" t="s">
        <v>83</v>
      </c>
      <c r="E420" s="3" t="s">
        <v>70</v>
      </c>
      <c r="F420" s="3" t="s">
        <v>91</v>
      </c>
      <c r="G420" s="7">
        <v>44561</v>
      </c>
      <c r="I420" s="4">
        <v>78.5</v>
      </c>
      <c r="J420" s="6">
        <v>615</v>
      </c>
      <c r="K420" s="6">
        <f t="shared" si="7"/>
        <v>48277.5</v>
      </c>
    </row>
    <row r="421" spans="1:11" x14ac:dyDescent="0.3">
      <c r="A421" s="3" t="s">
        <v>114</v>
      </c>
      <c r="B421" s="3" t="s">
        <v>81</v>
      </c>
      <c r="D421" s="3" t="s">
        <v>83</v>
      </c>
      <c r="E421" s="3" t="s">
        <v>61</v>
      </c>
      <c r="F421" s="3" t="s">
        <v>91</v>
      </c>
      <c r="G421" s="7">
        <v>44561</v>
      </c>
      <c r="I421" s="4">
        <v>2.5</v>
      </c>
      <c r="J421" s="6">
        <v>615</v>
      </c>
      <c r="K421" s="6">
        <f t="shared" si="7"/>
        <v>1537.5</v>
      </c>
    </row>
    <row r="422" spans="1:11" x14ac:dyDescent="0.3">
      <c r="A422" s="3" t="s">
        <v>114</v>
      </c>
      <c r="B422" s="3" t="s">
        <v>81</v>
      </c>
      <c r="D422" s="3" t="s">
        <v>83</v>
      </c>
      <c r="E422" s="3" t="s">
        <v>70</v>
      </c>
      <c r="F422" s="3" t="s">
        <v>91</v>
      </c>
      <c r="G422" s="7">
        <v>44592</v>
      </c>
      <c r="I422" s="4">
        <v>2</v>
      </c>
      <c r="J422" s="6">
        <v>615</v>
      </c>
      <c r="K422" s="6">
        <f t="shared" si="7"/>
        <v>1230</v>
      </c>
    </row>
    <row r="423" spans="1:11" x14ac:dyDescent="0.3">
      <c r="A423" s="3" t="s">
        <v>114</v>
      </c>
      <c r="B423" s="3" t="s">
        <v>81</v>
      </c>
      <c r="D423" s="3" t="s">
        <v>18</v>
      </c>
      <c r="E423" s="3" t="s">
        <v>68</v>
      </c>
      <c r="F423" s="3" t="s">
        <v>91</v>
      </c>
      <c r="G423" s="7">
        <v>44554</v>
      </c>
      <c r="I423" s="4">
        <v>62</v>
      </c>
      <c r="J423" s="6">
        <v>634</v>
      </c>
      <c r="K423" s="6">
        <f t="shared" si="7"/>
        <v>39308</v>
      </c>
    </row>
    <row r="424" spans="1:11" x14ac:dyDescent="0.3">
      <c r="A424" s="3" t="s">
        <v>114</v>
      </c>
      <c r="B424" s="3" t="s">
        <v>81</v>
      </c>
      <c r="D424" s="3" t="s">
        <v>18</v>
      </c>
      <c r="E424" s="3" t="s">
        <v>69</v>
      </c>
      <c r="F424" s="3" t="s">
        <v>91</v>
      </c>
      <c r="G424" s="7">
        <v>44562</v>
      </c>
      <c r="I424" s="4">
        <v>16</v>
      </c>
      <c r="J424" s="6">
        <v>634</v>
      </c>
      <c r="K424" s="6">
        <f t="shared" si="7"/>
        <v>10144</v>
      </c>
    </row>
    <row r="425" spans="1:11" x14ac:dyDescent="0.3">
      <c r="A425" s="3" t="s">
        <v>114</v>
      </c>
      <c r="B425" s="3" t="s">
        <v>81</v>
      </c>
      <c r="D425" s="3" t="s">
        <v>18</v>
      </c>
      <c r="E425" s="3" t="s">
        <v>92</v>
      </c>
      <c r="F425" s="3" t="s">
        <v>91</v>
      </c>
      <c r="G425" s="7">
        <v>44588</v>
      </c>
      <c r="I425" s="4">
        <v>16</v>
      </c>
      <c r="J425" s="6">
        <v>634</v>
      </c>
      <c r="K425" s="6">
        <f t="shared" si="7"/>
        <v>10144</v>
      </c>
    </row>
    <row r="426" spans="1:11" x14ac:dyDescent="0.3">
      <c r="A426" s="3" t="s">
        <v>114</v>
      </c>
      <c r="B426" s="3" t="s">
        <v>81</v>
      </c>
      <c r="D426" s="3" t="s">
        <v>18</v>
      </c>
      <c r="E426" s="3" t="s">
        <v>70</v>
      </c>
      <c r="F426" s="3" t="s">
        <v>91</v>
      </c>
      <c r="G426" s="7">
        <v>44592</v>
      </c>
      <c r="I426" s="4">
        <v>16</v>
      </c>
      <c r="J426" s="6">
        <v>634</v>
      </c>
      <c r="K426" s="6">
        <f t="shared" si="7"/>
        <v>10144</v>
      </c>
    </row>
    <row r="427" spans="1:11" x14ac:dyDescent="0.3">
      <c r="A427" s="3" t="s">
        <v>114</v>
      </c>
      <c r="B427" s="3" t="s">
        <v>81</v>
      </c>
      <c r="D427" s="3" t="s">
        <v>18</v>
      </c>
      <c r="E427" s="3" t="s">
        <v>69</v>
      </c>
      <c r="F427" s="3" t="s">
        <v>91</v>
      </c>
      <c r="G427" s="7">
        <v>44593</v>
      </c>
      <c r="I427" s="4">
        <v>20</v>
      </c>
      <c r="J427" s="6">
        <v>634</v>
      </c>
      <c r="K427" s="6">
        <f t="shared" si="7"/>
        <v>12680</v>
      </c>
    </row>
    <row r="428" spans="1:11" x14ac:dyDescent="0.3">
      <c r="A428" s="3" t="s">
        <v>114</v>
      </c>
      <c r="B428" s="3" t="s">
        <v>81</v>
      </c>
      <c r="D428" s="3" t="s">
        <v>18</v>
      </c>
      <c r="E428" s="3" t="s">
        <v>92</v>
      </c>
      <c r="F428" s="3" t="s">
        <v>91</v>
      </c>
      <c r="G428" s="7">
        <v>44593</v>
      </c>
      <c r="I428" s="4">
        <v>20</v>
      </c>
      <c r="J428" s="6">
        <v>634</v>
      </c>
      <c r="K428" s="6">
        <f t="shared" si="7"/>
        <v>12680</v>
      </c>
    </row>
    <row r="429" spans="1:11" x14ac:dyDescent="0.3">
      <c r="A429" s="3" t="s">
        <v>114</v>
      </c>
      <c r="B429" s="3" t="s">
        <v>81</v>
      </c>
      <c r="D429" s="3" t="s">
        <v>18</v>
      </c>
      <c r="E429" s="3" t="s">
        <v>70</v>
      </c>
      <c r="F429" s="3" t="s">
        <v>91</v>
      </c>
      <c r="G429" s="7">
        <v>44620</v>
      </c>
      <c r="I429" s="4">
        <v>20</v>
      </c>
      <c r="J429" s="6">
        <v>634</v>
      </c>
      <c r="K429" s="6">
        <f t="shared" si="7"/>
        <v>12680</v>
      </c>
    </row>
    <row r="430" spans="1:11" x14ac:dyDescent="0.3">
      <c r="A430" s="3" t="s">
        <v>114</v>
      </c>
      <c r="B430" s="3" t="s">
        <v>81</v>
      </c>
      <c r="D430" s="3" t="s">
        <v>18</v>
      </c>
      <c r="E430" s="3" t="s">
        <v>69</v>
      </c>
      <c r="F430" s="3" t="s">
        <v>91</v>
      </c>
      <c r="G430" s="7">
        <v>44621</v>
      </c>
      <c r="I430" s="4">
        <v>20</v>
      </c>
      <c r="J430" s="6">
        <v>634</v>
      </c>
      <c r="K430" s="6">
        <f t="shared" si="7"/>
        <v>12680</v>
      </c>
    </row>
    <row r="431" spans="1:11" x14ac:dyDescent="0.3">
      <c r="A431" s="3" t="s">
        <v>114</v>
      </c>
      <c r="B431" s="3" t="s">
        <v>81</v>
      </c>
      <c r="D431" s="3" t="s">
        <v>18</v>
      </c>
      <c r="E431" s="3" t="s">
        <v>92</v>
      </c>
      <c r="F431" s="3" t="s">
        <v>91</v>
      </c>
      <c r="G431" s="7">
        <v>44651</v>
      </c>
      <c r="J431" s="6">
        <v>634</v>
      </c>
      <c r="K431" s="6">
        <f t="shared" si="7"/>
        <v>0</v>
      </c>
    </row>
    <row r="432" spans="1:11" x14ac:dyDescent="0.3">
      <c r="A432" s="3" t="s">
        <v>114</v>
      </c>
      <c r="B432" s="3" t="s">
        <v>81</v>
      </c>
      <c r="D432" s="3" t="s">
        <v>18</v>
      </c>
      <c r="E432" s="3" t="s">
        <v>70</v>
      </c>
      <c r="F432" s="3" t="s">
        <v>91</v>
      </c>
      <c r="G432" s="7">
        <v>44658</v>
      </c>
      <c r="J432" s="6">
        <v>634</v>
      </c>
      <c r="K432" s="6">
        <f t="shared" si="7"/>
        <v>0</v>
      </c>
    </row>
    <row r="433" spans="1:11" x14ac:dyDescent="0.3">
      <c r="A433" s="3" t="s">
        <v>114</v>
      </c>
      <c r="B433" s="3" t="s">
        <v>81</v>
      </c>
      <c r="D433" s="3" t="s">
        <v>18</v>
      </c>
      <c r="E433" s="3" t="s">
        <v>61</v>
      </c>
      <c r="F433" s="3" t="s">
        <v>91</v>
      </c>
      <c r="G433" s="7">
        <v>44658</v>
      </c>
      <c r="I433" s="4">
        <f>62-34</f>
        <v>28</v>
      </c>
      <c r="J433" s="6">
        <v>634</v>
      </c>
    </row>
    <row r="434" spans="1:11" x14ac:dyDescent="0.3">
      <c r="A434" s="3" t="s">
        <v>112</v>
      </c>
      <c r="B434" s="3" t="s">
        <v>81</v>
      </c>
      <c r="E434" s="3" t="s">
        <v>69</v>
      </c>
      <c r="F434" s="3" t="s">
        <v>91</v>
      </c>
      <c r="G434" s="7"/>
      <c r="J434" s="6">
        <v>634</v>
      </c>
      <c r="K434" s="6">
        <f t="shared" si="7"/>
        <v>0</v>
      </c>
    </row>
    <row r="435" spans="1:11" x14ac:dyDescent="0.3">
      <c r="A435" s="3" t="s">
        <v>114</v>
      </c>
      <c r="B435" s="3" t="s">
        <v>81</v>
      </c>
      <c r="E435" s="3" t="s">
        <v>69</v>
      </c>
      <c r="F435" s="3" t="s">
        <v>91</v>
      </c>
      <c r="G435" s="7"/>
      <c r="J435" s="6">
        <v>634</v>
      </c>
      <c r="K435" s="6">
        <f t="shared" si="7"/>
        <v>0</v>
      </c>
    </row>
    <row r="436" spans="1:11" x14ac:dyDescent="0.3">
      <c r="A436" s="3" t="s">
        <v>102</v>
      </c>
      <c r="B436" s="3" t="s">
        <v>81</v>
      </c>
      <c r="D436" s="3" t="s">
        <v>84</v>
      </c>
      <c r="E436" s="3" t="s">
        <v>68</v>
      </c>
      <c r="G436" s="7">
        <v>44489</v>
      </c>
      <c r="I436" s="4">
        <v>50</v>
      </c>
      <c r="J436" s="6">
        <v>515</v>
      </c>
      <c r="K436" s="6">
        <f t="shared" si="7"/>
        <v>25750</v>
      </c>
    </row>
    <row r="437" spans="1:11" x14ac:dyDescent="0.3">
      <c r="A437" s="3" t="s">
        <v>102</v>
      </c>
      <c r="B437" s="3" t="s">
        <v>81</v>
      </c>
      <c r="D437" s="3" t="s">
        <v>84</v>
      </c>
      <c r="E437" s="3" t="s">
        <v>70</v>
      </c>
      <c r="G437" s="7">
        <v>44561</v>
      </c>
      <c r="I437" s="4">
        <v>39</v>
      </c>
      <c r="J437" s="6">
        <v>515</v>
      </c>
      <c r="K437" s="6">
        <f t="shared" si="7"/>
        <v>20085</v>
      </c>
    </row>
    <row r="438" spans="1:11" x14ac:dyDescent="0.3">
      <c r="A438" s="3" t="s">
        <v>102</v>
      </c>
      <c r="B438" s="3" t="s">
        <v>81</v>
      </c>
      <c r="D438" s="3" t="s">
        <v>84</v>
      </c>
      <c r="E438" s="3" t="s">
        <v>61</v>
      </c>
      <c r="G438" s="7">
        <v>44561</v>
      </c>
      <c r="I438" s="4">
        <f>I436-I437</f>
        <v>11</v>
      </c>
      <c r="J438" s="6">
        <v>515</v>
      </c>
      <c r="K438" s="6">
        <f t="shared" si="7"/>
        <v>5665</v>
      </c>
    </row>
    <row r="439" spans="1:11" x14ac:dyDescent="0.3">
      <c r="A439" s="3" t="s">
        <v>114</v>
      </c>
      <c r="B439" s="3" t="s">
        <v>81</v>
      </c>
      <c r="D439" s="3" t="s">
        <v>84</v>
      </c>
      <c r="E439" s="3" t="s">
        <v>68</v>
      </c>
      <c r="G439" s="7">
        <v>44494</v>
      </c>
      <c r="I439" s="4">
        <v>43</v>
      </c>
      <c r="J439" s="6">
        <v>479</v>
      </c>
      <c r="K439" s="6">
        <f t="shared" si="7"/>
        <v>20597</v>
      </c>
    </row>
    <row r="440" spans="1:11" x14ac:dyDescent="0.3">
      <c r="A440" s="3" t="s">
        <v>112</v>
      </c>
      <c r="B440" s="3" t="s">
        <v>81</v>
      </c>
      <c r="D440" s="3" t="s">
        <v>84</v>
      </c>
      <c r="E440" s="3" t="s">
        <v>70</v>
      </c>
      <c r="K440" s="6">
        <f t="shared" si="7"/>
        <v>0</v>
      </c>
    </row>
    <row r="441" spans="1:11" hidden="1" x14ac:dyDescent="0.3">
      <c r="A441" s="3" t="s">
        <v>4</v>
      </c>
      <c r="B441" s="3" t="s">
        <v>82</v>
      </c>
      <c r="C441" s="3" t="s">
        <v>48</v>
      </c>
      <c r="D441" s="3" t="s">
        <v>60</v>
      </c>
      <c r="E441" s="3" t="s">
        <v>68</v>
      </c>
      <c r="G441" s="7">
        <v>44580</v>
      </c>
      <c r="K441" s="6">
        <v>6095</v>
      </c>
    </row>
    <row r="442" spans="1:11" hidden="1" x14ac:dyDescent="0.3">
      <c r="A442" s="3" t="s">
        <v>4</v>
      </c>
      <c r="B442" s="3" t="s">
        <v>82</v>
      </c>
      <c r="C442" s="3" t="s">
        <v>48</v>
      </c>
      <c r="D442" s="3" t="s">
        <v>60</v>
      </c>
      <c r="E442" s="3" t="s">
        <v>69</v>
      </c>
      <c r="G442" s="7">
        <v>44681</v>
      </c>
    </row>
    <row r="443" spans="1:11" hidden="1" x14ac:dyDescent="0.3">
      <c r="A443" s="3" t="s">
        <v>4</v>
      </c>
      <c r="B443" s="3" t="s">
        <v>82</v>
      </c>
      <c r="C443" s="3" t="s">
        <v>48</v>
      </c>
      <c r="D443" s="3" t="s">
        <v>60</v>
      </c>
      <c r="E443" s="3" t="s">
        <v>92</v>
      </c>
      <c r="G443" s="7"/>
    </row>
    <row r="444" spans="1:11" hidden="1" x14ac:dyDescent="0.3">
      <c r="A444" s="3" t="s">
        <v>4</v>
      </c>
      <c r="B444" s="3" t="s">
        <v>82</v>
      </c>
      <c r="C444" s="3" t="s">
        <v>48</v>
      </c>
      <c r="D444" s="3" t="s">
        <v>60</v>
      </c>
      <c r="E444" s="3" t="s">
        <v>70</v>
      </c>
      <c r="G444" s="7"/>
    </row>
    <row r="445" spans="1:11" hidden="1" x14ac:dyDescent="0.3">
      <c r="A445" s="3" t="s">
        <v>41</v>
      </c>
      <c r="B445" s="3" t="s">
        <v>82</v>
      </c>
      <c r="C445" s="3" t="s">
        <v>40</v>
      </c>
      <c r="D445" s="3" t="s">
        <v>39</v>
      </c>
      <c r="E445" s="3" t="s">
        <v>68</v>
      </c>
      <c r="F445" s="3" t="s">
        <v>87</v>
      </c>
      <c r="G445" s="7">
        <v>44391</v>
      </c>
      <c r="K445" s="6">
        <v>161600</v>
      </c>
    </row>
    <row r="446" spans="1:11" hidden="1" x14ac:dyDescent="0.3">
      <c r="A446" s="3" t="s">
        <v>41</v>
      </c>
      <c r="B446" s="3" t="s">
        <v>82</v>
      </c>
      <c r="C446" s="3" t="s">
        <v>40</v>
      </c>
      <c r="D446" s="3" t="s">
        <v>39</v>
      </c>
      <c r="E446" s="3" t="s">
        <v>69</v>
      </c>
      <c r="F446" s="3" t="s">
        <v>87</v>
      </c>
      <c r="G446" s="7">
        <v>44651</v>
      </c>
      <c r="K446" s="6">
        <v>32320</v>
      </c>
    </row>
    <row r="447" spans="1:11" hidden="1" x14ac:dyDescent="0.3">
      <c r="A447" s="3" t="s">
        <v>41</v>
      </c>
      <c r="B447" s="3" t="s">
        <v>82</v>
      </c>
      <c r="C447" s="3" t="s">
        <v>40</v>
      </c>
      <c r="D447" s="3" t="s">
        <v>39</v>
      </c>
      <c r="E447" s="3" t="s">
        <v>69</v>
      </c>
      <c r="F447" s="3" t="s">
        <v>87</v>
      </c>
      <c r="G447" s="7">
        <v>44742</v>
      </c>
      <c r="K447" s="6">
        <v>32320</v>
      </c>
    </row>
    <row r="448" spans="1:11" hidden="1" x14ac:dyDescent="0.3">
      <c r="A448" s="3" t="s">
        <v>41</v>
      </c>
      <c r="B448" s="3" t="s">
        <v>82</v>
      </c>
      <c r="C448" s="3" t="s">
        <v>40</v>
      </c>
      <c r="D448" s="3" t="s">
        <v>39</v>
      </c>
      <c r="E448" s="3" t="s">
        <v>69</v>
      </c>
      <c r="F448" s="3" t="s">
        <v>87</v>
      </c>
      <c r="G448" s="7">
        <v>44758</v>
      </c>
      <c r="K448" s="6">
        <v>64640</v>
      </c>
    </row>
    <row r="449" spans="1:11" hidden="1" x14ac:dyDescent="0.3">
      <c r="A449" s="3" t="s">
        <v>41</v>
      </c>
      <c r="B449" s="3" t="s">
        <v>82</v>
      </c>
      <c r="C449" s="3" t="s">
        <v>40</v>
      </c>
      <c r="D449" s="3" t="s">
        <v>39</v>
      </c>
      <c r="E449" s="3" t="s">
        <v>70</v>
      </c>
      <c r="F449" s="3" t="s">
        <v>87</v>
      </c>
      <c r="G449" s="7">
        <v>44758</v>
      </c>
      <c r="K449" s="6">
        <v>64640</v>
      </c>
    </row>
    <row r="450" spans="1:11" hidden="1" x14ac:dyDescent="0.3">
      <c r="A450" s="3" t="s">
        <v>41</v>
      </c>
      <c r="B450" s="3" t="s">
        <v>82</v>
      </c>
      <c r="C450" s="3" t="s">
        <v>40</v>
      </c>
      <c r="D450" s="3" t="s">
        <v>39</v>
      </c>
      <c r="E450" s="3" t="s">
        <v>69</v>
      </c>
      <c r="F450" s="3" t="s">
        <v>87</v>
      </c>
      <c r="G450" s="7">
        <v>44804</v>
      </c>
      <c r="K450" s="6">
        <v>24240</v>
      </c>
    </row>
    <row r="451" spans="1:11" hidden="1" x14ac:dyDescent="0.3">
      <c r="A451" s="3" t="s">
        <v>41</v>
      </c>
      <c r="B451" s="3" t="s">
        <v>82</v>
      </c>
      <c r="C451" s="3" t="s">
        <v>40</v>
      </c>
      <c r="D451" s="3" t="s">
        <v>39</v>
      </c>
      <c r="E451" s="3" t="s">
        <v>69</v>
      </c>
      <c r="F451" s="3" t="s">
        <v>87</v>
      </c>
      <c r="G451" s="7">
        <v>44804</v>
      </c>
      <c r="K451" s="6">
        <v>8080</v>
      </c>
    </row>
    <row r="452" spans="1:11" hidden="1" x14ac:dyDescent="0.3">
      <c r="A452" s="3" t="s">
        <v>41</v>
      </c>
      <c r="B452" s="3" t="s">
        <v>82</v>
      </c>
      <c r="C452" s="3" t="s">
        <v>40</v>
      </c>
      <c r="D452" s="3" t="s">
        <v>65</v>
      </c>
      <c r="E452" s="3" t="s">
        <v>68</v>
      </c>
      <c r="F452" s="3" t="s">
        <v>87</v>
      </c>
      <c r="G452" s="7">
        <v>44580</v>
      </c>
      <c r="K452" s="6">
        <v>34700</v>
      </c>
    </row>
    <row r="453" spans="1:11" hidden="1" x14ac:dyDescent="0.3">
      <c r="A453" s="3" t="s">
        <v>41</v>
      </c>
      <c r="B453" s="3" t="s">
        <v>82</v>
      </c>
      <c r="C453" s="3" t="s">
        <v>40</v>
      </c>
      <c r="D453" s="3" t="s">
        <v>65</v>
      </c>
      <c r="E453" s="3" t="s">
        <v>92</v>
      </c>
      <c r="F453" s="3" t="s">
        <v>87</v>
      </c>
      <c r="G453" s="7">
        <v>44587</v>
      </c>
      <c r="K453" s="6">
        <v>17350</v>
      </c>
    </row>
    <row r="454" spans="1:11" hidden="1" x14ac:dyDescent="0.3">
      <c r="A454" s="3" t="s">
        <v>41</v>
      </c>
      <c r="B454" s="3" t="s">
        <v>82</v>
      </c>
      <c r="C454" s="3" t="s">
        <v>40</v>
      </c>
      <c r="D454" s="3" t="s">
        <v>65</v>
      </c>
      <c r="E454" s="3" t="s">
        <v>70</v>
      </c>
      <c r="F454" s="3" t="s">
        <v>87</v>
      </c>
      <c r="G454" s="7">
        <v>44587</v>
      </c>
      <c r="K454" s="6">
        <v>17350</v>
      </c>
    </row>
    <row r="455" spans="1:11" hidden="1" x14ac:dyDescent="0.3">
      <c r="A455" s="3" t="s">
        <v>2</v>
      </c>
      <c r="B455" s="3" t="s">
        <v>82</v>
      </c>
      <c r="C455" s="3" t="s">
        <v>45</v>
      </c>
      <c r="D455" s="3" t="s">
        <v>44</v>
      </c>
      <c r="E455" s="3" t="s">
        <v>68</v>
      </c>
      <c r="G455" s="7">
        <v>44482</v>
      </c>
      <c r="K455" s="6">
        <v>53900</v>
      </c>
    </row>
    <row r="456" spans="1:11" hidden="1" x14ac:dyDescent="0.3">
      <c r="A456" s="3" t="s">
        <v>2</v>
      </c>
      <c r="B456" s="3" t="s">
        <v>82</v>
      </c>
      <c r="C456" s="3" t="s">
        <v>45</v>
      </c>
      <c r="D456" s="3" t="s">
        <v>44</v>
      </c>
      <c r="E456" s="3" t="s">
        <v>69</v>
      </c>
      <c r="G456" s="7">
        <v>44834</v>
      </c>
    </row>
    <row r="457" spans="1:11" hidden="1" x14ac:dyDescent="0.3">
      <c r="A457" s="3" t="s">
        <v>2</v>
      </c>
      <c r="B457" s="3" t="s">
        <v>82</v>
      </c>
      <c r="C457" s="3" t="s">
        <v>45</v>
      </c>
      <c r="D457" s="3" t="s">
        <v>44</v>
      </c>
      <c r="E457" s="3" t="s">
        <v>92</v>
      </c>
      <c r="G457" s="7">
        <v>44494</v>
      </c>
      <c r="K457" s="6">
        <v>16170</v>
      </c>
    </row>
    <row r="458" spans="1:11" hidden="1" x14ac:dyDescent="0.3">
      <c r="A458" s="3" t="s">
        <v>2</v>
      </c>
      <c r="B458" s="3" t="s">
        <v>82</v>
      </c>
      <c r="C458" s="3" t="s">
        <v>45</v>
      </c>
      <c r="D458" s="3" t="s">
        <v>44</v>
      </c>
      <c r="E458" s="3" t="s">
        <v>70</v>
      </c>
      <c r="G458" s="7"/>
    </row>
    <row r="459" spans="1:11" hidden="1" x14ac:dyDescent="0.3">
      <c r="A459" s="3" t="s">
        <v>2</v>
      </c>
      <c r="B459" s="3" t="s">
        <v>82</v>
      </c>
      <c r="C459" s="3" t="s">
        <v>56</v>
      </c>
      <c r="D459" s="3" t="s">
        <v>57</v>
      </c>
      <c r="E459" s="3" t="s">
        <v>68</v>
      </c>
      <c r="G459" s="7">
        <v>44520</v>
      </c>
      <c r="K459" s="6">
        <v>132430</v>
      </c>
    </row>
    <row r="460" spans="1:11" hidden="1" x14ac:dyDescent="0.3">
      <c r="A460" s="3" t="s">
        <v>2</v>
      </c>
      <c r="B460" s="3" t="s">
        <v>82</v>
      </c>
      <c r="C460" s="3" t="s">
        <v>56</v>
      </c>
      <c r="D460" s="3" t="s">
        <v>57</v>
      </c>
      <c r="E460" s="3" t="s">
        <v>69</v>
      </c>
      <c r="G460" s="7"/>
    </row>
    <row r="461" spans="1:11" hidden="1" x14ac:dyDescent="0.3">
      <c r="A461" s="3" t="s">
        <v>2</v>
      </c>
      <c r="B461" s="3" t="s">
        <v>82</v>
      </c>
      <c r="C461" s="3" t="s">
        <v>56</v>
      </c>
      <c r="D461" s="3" t="s">
        <v>57</v>
      </c>
      <c r="E461" s="3" t="s">
        <v>92</v>
      </c>
      <c r="G461" s="7">
        <v>44538</v>
      </c>
      <c r="K461" s="6">
        <v>29205</v>
      </c>
    </row>
    <row r="462" spans="1:11" hidden="1" x14ac:dyDescent="0.3">
      <c r="A462" s="3" t="s">
        <v>2</v>
      </c>
      <c r="B462" s="3" t="s">
        <v>82</v>
      </c>
      <c r="C462" s="3" t="s">
        <v>56</v>
      </c>
      <c r="D462" s="3" t="s">
        <v>57</v>
      </c>
      <c r="E462" s="3" t="s">
        <v>70</v>
      </c>
      <c r="G462" s="7">
        <v>44538</v>
      </c>
      <c r="K462" s="6">
        <v>29205</v>
      </c>
    </row>
    <row r="463" spans="1:11" hidden="1" x14ac:dyDescent="0.3">
      <c r="A463" s="3" t="s">
        <v>2</v>
      </c>
      <c r="B463" s="3" t="s">
        <v>82</v>
      </c>
      <c r="C463" s="3" t="s">
        <v>56</v>
      </c>
      <c r="D463" s="3" t="s">
        <v>57</v>
      </c>
      <c r="E463" s="3" t="s">
        <v>92</v>
      </c>
      <c r="G463" s="7">
        <v>44577</v>
      </c>
      <c r="K463" s="6">
        <v>34408.33</v>
      </c>
    </row>
    <row r="464" spans="1:11" hidden="1" x14ac:dyDescent="0.3">
      <c r="A464" s="3" t="s">
        <v>2</v>
      </c>
      <c r="B464" s="3" t="s">
        <v>82</v>
      </c>
      <c r="C464" s="3" t="s">
        <v>56</v>
      </c>
      <c r="D464" s="3" t="s">
        <v>57</v>
      </c>
      <c r="E464" s="3" t="s">
        <v>70</v>
      </c>
      <c r="G464" s="7">
        <v>44577</v>
      </c>
      <c r="K464" s="6">
        <v>34408.33</v>
      </c>
    </row>
    <row r="465" spans="1:11" hidden="1" x14ac:dyDescent="0.3">
      <c r="A465" s="3" t="s">
        <v>6</v>
      </c>
      <c r="B465" s="3" t="s">
        <v>82</v>
      </c>
      <c r="C465" s="3" t="s">
        <v>52</v>
      </c>
      <c r="D465" s="3" t="s">
        <v>53</v>
      </c>
      <c r="E465" s="3" t="s">
        <v>68</v>
      </c>
      <c r="G465" s="7">
        <v>44551</v>
      </c>
      <c r="K465" s="6">
        <v>1637.65</v>
      </c>
    </row>
    <row r="466" spans="1:11" hidden="1" x14ac:dyDescent="0.3">
      <c r="A466" s="3" t="s">
        <v>6</v>
      </c>
      <c r="B466" s="3" t="s">
        <v>82</v>
      </c>
      <c r="C466" s="3" t="s">
        <v>52</v>
      </c>
      <c r="D466" s="3" t="s">
        <v>53</v>
      </c>
      <c r="E466" s="3" t="s">
        <v>69</v>
      </c>
      <c r="G466" s="7">
        <v>44571</v>
      </c>
      <c r="K466" s="6">
        <v>1637.65</v>
      </c>
    </row>
    <row r="467" spans="1:11" hidden="1" x14ac:dyDescent="0.3">
      <c r="A467" s="3" t="s">
        <v>6</v>
      </c>
      <c r="B467" s="3" t="s">
        <v>82</v>
      </c>
      <c r="C467" s="3" t="s">
        <v>52</v>
      </c>
      <c r="D467" s="3" t="s">
        <v>53</v>
      </c>
      <c r="E467" s="3" t="s">
        <v>92</v>
      </c>
      <c r="G467" s="7">
        <v>44571</v>
      </c>
    </row>
    <row r="468" spans="1:11" hidden="1" x14ac:dyDescent="0.3">
      <c r="A468" s="3" t="s">
        <v>6</v>
      </c>
      <c r="B468" s="3" t="s">
        <v>82</v>
      </c>
      <c r="C468" s="3" t="s">
        <v>52</v>
      </c>
      <c r="D468" s="3" t="s">
        <v>53</v>
      </c>
      <c r="E468" s="3" t="s">
        <v>70</v>
      </c>
      <c r="G468" s="7"/>
    </row>
    <row r="469" spans="1:11" hidden="1" x14ac:dyDescent="0.3">
      <c r="A469" s="3" t="s">
        <v>13</v>
      </c>
      <c r="B469" s="3" t="s">
        <v>82</v>
      </c>
      <c r="C469" s="3" t="s">
        <v>42</v>
      </c>
      <c r="D469" s="3" t="s">
        <v>43</v>
      </c>
      <c r="E469" s="3" t="s">
        <v>68</v>
      </c>
      <c r="G469" s="7">
        <v>44502</v>
      </c>
      <c r="K469" s="6">
        <v>9374.5</v>
      </c>
    </row>
    <row r="470" spans="1:11" hidden="1" x14ac:dyDescent="0.3">
      <c r="A470" s="3" t="s">
        <v>13</v>
      </c>
      <c r="B470" s="3" t="s">
        <v>82</v>
      </c>
      <c r="C470" s="3" t="s">
        <v>42</v>
      </c>
      <c r="D470" s="3" t="s">
        <v>43</v>
      </c>
      <c r="E470" s="3" t="s">
        <v>69</v>
      </c>
      <c r="G470" s="7"/>
    </row>
    <row r="471" spans="1:11" hidden="1" x14ac:dyDescent="0.3">
      <c r="A471" s="3" t="s">
        <v>13</v>
      </c>
      <c r="B471" s="3" t="s">
        <v>82</v>
      </c>
      <c r="C471" s="3" t="s">
        <v>42</v>
      </c>
      <c r="D471" s="3" t="s">
        <v>43</v>
      </c>
      <c r="E471" s="3" t="s">
        <v>92</v>
      </c>
      <c r="G471" s="7">
        <v>44565</v>
      </c>
      <c r="K471" s="6">
        <v>9374.5</v>
      </c>
    </row>
    <row r="472" spans="1:11" hidden="1" x14ac:dyDescent="0.3">
      <c r="A472" s="3" t="s">
        <v>13</v>
      </c>
      <c r="B472" s="3" t="s">
        <v>82</v>
      </c>
      <c r="C472" s="3" t="s">
        <v>42</v>
      </c>
      <c r="D472" s="3" t="s">
        <v>43</v>
      </c>
      <c r="E472" s="3" t="s">
        <v>70</v>
      </c>
      <c r="G472" s="7"/>
      <c r="K472" s="6">
        <v>0</v>
      </c>
    </row>
    <row r="473" spans="1:11" hidden="1" x14ac:dyDescent="0.3">
      <c r="A473" s="3" t="s">
        <v>8</v>
      </c>
      <c r="B473" s="3" t="s">
        <v>82</v>
      </c>
      <c r="C473" s="3" t="s">
        <v>49</v>
      </c>
      <c r="D473" s="3" t="s">
        <v>51</v>
      </c>
      <c r="E473" s="3" t="s">
        <v>68</v>
      </c>
      <c r="G473" s="7">
        <v>44533</v>
      </c>
    </row>
    <row r="474" spans="1:11" hidden="1" x14ac:dyDescent="0.3">
      <c r="A474" s="3" t="s">
        <v>8</v>
      </c>
      <c r="B474" s="3" t="s">
        <v>82</v>
      </c>
      <c r="C474" s="3" t="s">
        <v>49</v>
      </c>
      <c r="D474" s="3" t="s">
        <v>51</v>
      </c>
      <c r="E474" s="3" t="s">
        <v>69</v>
      </c>
      <c r="G474" s="7">
        <v>44530</v>
      </c>
    </row>
    <row r="475" spans="1:11" hidden="1" x14ac:dyDescent="0.3">
      <c r="A475" s="3" t="s">
        <v>8</v>
      </c>
      <c r="B475" s="3" t="s">
        <v>82</v>
      </c>
      <c r="C475" s="3" t="s">
        <v>49</v>
      </c>
      <c r="D475" s="3" t="s">
        <v>51</v>
      </c>
      <c r="E475" s="3" t="s">
        <v>92</v>
      </c>
      <c r="G475" s="7">
        <v>44530</v>
      </c>
    </row>
    <row r="476" spans="1:11" hidden="1" x14ac:dyDescent="0.3">
      <c r="A476" s="3" t="s">
        <v>8</v>
      </c>
      <c r="B476" s="3" t="s">
        <v>82</v>
      </c>
      <c r="C476" s="3" t="s">
        <v>49</v>
      </c>
      <c r="D476" s="3" t="s">
        <v>51</v>
      </c>
      <c r="E476" s="3" t="s">
        <v>70</v>
      </c>
      <c r="G476" s="7">
        <v>44530</v>
      </c>
    </row>
    <row r="477" spans="1:11" hidden="1" x14ac:dyDescent="0.3">
      <c r="A477" s="3" t="s">
        <v>8</v>
      </c>
      <c r="B477" s="3" t="s">
        <v>82</v>
      </c>
      <c r="C477" s="3" t="s">
        <v>49</v>
      </c>
      <c r="D477" s="3" t="s">
        <v>51</v>
      </c>
      <c r="E477" s="3" t="s">
        <v>69</v>
      </c>
      <c r="G477" s="7">
        <v>44554</v>
      </c>
    </row>
    <row r="478" spans="1:11" hidden="1" x14ac:dyDescent="0.3">
      <c r="A478" s="3" t="s">
        <v>8</v>
      </c>
      <c r="B478" s="3" t="s">
        <v>82</v>
      </c>
      <c r="C478" s="3" t="s">
        <v>49</v>
      </c>
      <c r="D478" s="3" t="s">
        <v>51</v>
      </c>
      <c r="E478" s="3" t="s">
        <v>92</v>
      </c>
      <c r="G478" s="7">
        <v>44554</v>
      </c>
    </row>
    <row r="479" spans="1:11" hidden="1" x14ac:dyDescent="0.3">
      <c r="A479" s="3" t="s">
        <v>8</v>
      </c>
      <c r="B479" s="3" t="s">
        <v>82</v>
      </c>
      <c r="C479" s="3" t="s">
        <v>49</v>
      </c>
      <c r="D479" s="3" t="s">
        <v>51</v>
      </c>
      <c r="E479" s="3" t="s">
        <v>70</v>
      </c>
      <c r="G479" s="7">
        <v>44554</v>
      </c>
    </row>
    <row r="480" spans="1:11" hidden="1" x14ac:dyDescent="0.3">
      <c r="A480" s="3" t="s">
        <v>8</v>
      </c>
      <c r="B480" s="3" t="s">
        <v>82</v>
      </c>
      <c r="C480" s="3" t="s">
        <v>49</v>
      </c>
      <c r="D480" s="3" t="s">
        <v>50</v>
      </c>
      <c r="E480" s="3" t="s">
        <v>68</v>
      </c>
      <c r="G480" s="7">
        <v>44407</v>
      </c>
    </row>
    <row r="481" spans="1:11" hidden="1" x14ac:dyDescent="0.3">
      <c r="A481" s="3" t="s">
        <v>8</v>
      </c>
      <c r="B481" s="3" t="s">
        <v>82</v>
      </c>
      <c r="C481" s="3" t="s">
        <v>49</v>
      </c>
      <c r="D481" s="3" t="s">
        <v>50</v>
      </c>
      <c r="E481" s="3" t="s">
        <v>70</v>
      </c>
      <c r="G481" s="7">
        <v>44407</v>
      </c>
    </row>
    <row r="482" spans="1:11" hidden="1" x14ac:dyDescent="0.3">
      <c r="A482" s="3" t="s">
        <v>8</v>
      </c>
      <c r="B482" s="3" t="s">
        <v>82</v>
      </c>
      <c r="C482" s="3" t="s">
        <v>49</v>
      </c>
      <c r="D482" s="3" t="s">
        <v>50</v>
      </c>
      <c r="E482" s="3" t="s">
        <v>70</v>
      </c>
      <c r="G482" s="7">
        <v>44438</v>
      </c>
    </row>
    <row r="483" spans="1:11" hidden="1" x14ac:dyDescent="0.3">
      <c r="A483" s="3" t="s">
        <v>8</v>
      </c>
      <c r="B483" s="3" t="s">
        <v>82</v>
      </c>
      <c r="C483" s="3" t="s">
        <v>49</v>
      </c>
      <c r="D483" s="3" t="s">
        <v>50</v>
      </c>
      <c r="E483" s="3" t="s">
        <v>70</v>
      </c>
      <c r="G483" s="7">
        <v>44469</v>
      </c>
    </row>
    <row r="484" spans="1:11" hidden="1" x14ac:dyDescent="0.3">
      <c r="A484" s="3" t="s">
        <v>8</v>
      </c>
      <c r="B484" s="3" t="s">
        <v>82</v>
      </c>
      <c r="C484" s="3" t="s">
        <v>49</v>
      </c>
      <c r="D484" s="3" t="s">
        <v>50</v>
      </c>
      <c r="E484" s="3" t="s">
        <v>70</v>
      </c>
      <c r="G484" s="7">
        <v>44499</v>
      </c>
    </row>
    <row r="485" spans="1:11" hidden="1" x14ac:dyDescent="0.3">
      <c r="A485" s="3" t="s">
        <v>8</v>
      </c>
      <c r="B485" s="3" t="s">
        <v>82</v>
      </c>
      <c r="C485" s="3" t="s">
        <v>49</v>
      </c>
      <c r="D485" s="3" t="s">
        <v>50</v>
      </c>
      <c r="E485" s="3" t="s">
        <v>70</v>
      </c>
      <c r="G485" s="7">
        <v>44530</v>
      </c>
    </row>
    <row r="486" spans="1:11" hidden="1" x14ac:dyDescent="0.3">
      <c r="A486" s="3" t="s">
        <v>9</v>
      </c>
      <c r="B486" s="3" t="s">
        <v>82</v>
      </c>
      <c r="C486" s="3" t="s">
        <v>62</v>
      </c>
      <c r="D486" s="3" t="s">
        <v>63</v>
      </c>
      <c r="E486" s="3" t="s">
        <v>68</v>
      </c>
      <c r="F486" s="3" t="s">
        <v>86</v>
      </c>
      <c r="G486" s="7">
        <v>44586</v>
      </c>
      <c r="K486" s="6">
        <v>2000</v>
      </c>
    </row>
    <row r="487" spans="1:11" hidden="1" x14ac:dyDescent="0.3">
      <c r="A487" s="3" t="s">
        <v>9</v>
      </c>
      <c r="B487" s="3" t="s">
        <v>82</v>
      </c>
      <c r="C487" s="3" t="s">
        <v>62</v>
      </c>
      <c r="D487" s="3" t="s">
        <v>63</v>
      </c>
      <c r="E487" s="3" t="s">
        <v>69</v>
      </c>
      <c r="G487" s="7"/>
    </row>
    <row r="488" spans="1:11" hidden="1" x14ac:dyDescent="0.3">
      <c r="A488" s="3" t="s">
        <v>9</v>
      </c>
      <c r="B488" s="3" t="s">
        <v>82</v>
      </c>
      <c r="C488" s="3" t="s">
        <v>62</v>
      </c>
      <c r="D488" s="3" t="s">
        <v>63</v>
      </c>
      <c r="E488" s="3" t="s">
        <v>92</v>
      </c>
      <c r="G488" s="7"/>
    </row>
    <row r="489" spans="1:11" hidden="1" x14ac:dyDescent="0.3">
      <c r="A489" s="3" t="s">
        <v>9</v>
      </c>
      <c r="B489" s="3" t="s">
        <v>82</v>
      </c>
      <c r="C489" s="3" t="s">
        <v>62</v>
      </c>
      <c r="D489" s="3" t="s">
        <v>63</v>
      </c>
      <c r="E489" s="3" t="s">
        <v>70</v>
      </c>
      <c r="G489" s="7"/>
    </row>
    <row r="490" spans="1:11" hidden="1" x14ac:dyDescent="0.3">
      <c r="A490" s="3" t="s">
        <v>9</v>
      </c>
      <c r="B490" s="3" t="s">
        <v>82</v>
      </c>
      <c r="C490" s="3" t="s">
        <v>55</v>
      </c>
      <c r="D490" s="3" t="s">
        <v>64</v>
      </c>
      <c r="E490" s="3" t="s">
        <v>68</v>
      </c>
      <c r="G490" s="7">
        <v>44573</v>
      </c>
    </row>
    <row r="491" spans="1:11" hidden="1" x14ac:dyDescent="0.3">
      <c r="A491" s="3" t="s">
        <v>9</v>
      </c>
      <c r="B491" s="3" t="s">
        <v>82</v>
      </c>
      <c r="C491" s="3" t="s">
        <v>55</v>
      </c>
      <c r="D491" s="3" t="s">
        <v>64</v>
      </c>
      <c r="E491" s="3" t="s">
        <v>69</v>
      </c>
      <c r="G491" s="7"/>
    </row>
    <row r="492" spans="1:11" hidden="1" x14ac:dyDescent="0.3">
      <c r="A492" s="3" t="s">
        <v>9</v>
      </c>
      <c r="B492" s="3" t="s">
        <v>82</v>
      </c>
      <c r="C492" s="3" t="s">
        <v>55</v>
      </c>
      <c r="D492" s="3" t="s">
        <v>64</v>
      </c>
      <c r="E492" s="3" t="s">
        <v>92</v>
      </c>
      <c r="G492" s="7"/>
    </row>
    <row r="493" spans="1:11" hidden="1" x14ac:dyDescent="0.3">
      <c r="A493" s="3" t="s">
        <v>9</v>
      </c>
      <c r="B493" s="3" t="s">
        <v>82</v>
      </c>
      <c r="C493" s="3" t="s">
        <v>55</v>
      </c>
      <c r="D493" s="3" t="s">
        <v>64</v>
      </c>
      <c r="E493" s="3" t="s">
        <v>70</v>
      </c>
      <c r="G493" s="7"/>
    </row>
    <row r="494" spans="1:11" hidden="1" x14ac:dyDescent="0.3">
      <c r="A494" s="3" t="s">
        <v>9</v>
      </c>
      <c r="B494" s="3" t="s">
        <v>82</v>
      </c>
      <c r="C494" s="3" t="s">
        <v>55</v>
      </c>
      <c r="D494" s="3" t="s">
        <v>54</v>
      </c>
      <c r="E494" s="3" t="s">
        <v>68</v>
      </c>
      <c r="G494" s="7">
        <v>44384</v>
      </c>
    </row>
    <row r="495" spans="1:11" hidden="1" x14ac:dyDescent="0.3">
      <c r="A495" s="3" t="s">
        <v>9</v>
      </c>
      <c r="B495" s="3" t="s">
        <v>82</v>
      </c>
      <c r="C495" s="3" t="s">
        <v>55</v>
      </c>
      <c r="D495" s="3" t="s">
        <v>54</v>
      </c>
      <c r="E495" s="3" t="s">
        <v>70</v>
      </c>
      <c r="G495" s="7">
        <v>44407</v>
      </c>
    </row>
    <row r="496" spans="1:11" hidden="1" x14ac:dyDescent="0.3">
      <c r="A496" s="3" t="s">
        <v>9</v>
      </c>
      <c r="B496" s="3" t="s">
        <v>82</v>
      </c>
      <c r="C496" s="3" t="s">
        <v>55</v>
      </c>
      <c r="D496" s="3" t="s">
        <v>54</v>
      </c>
      <c r="E496" s="3" t="s">
        <v>70</v>
      </c>
      <c r="G496" s="7">
        <v>44499</v>
      </c>
    </row>
    <row r="497" spans="1:11" hidden="1" x14ac:dyDescent="0.3">
      <c r="A497" s="3" t="s">
        <v>9</v>
      </c>
      <c r="B497" s="3" t="s">
        <v>82</v>
      </c>
      <c r="C497" s="3" t="s">
        <v>55</v>
      </c>
      <c r="D497" s="3" t="s">
        <v>54</v>
      </c>
      <c r="E497" s="3" t="s">
        <v>69</v>
      </c>
      <c r="G497" s="7"/>
    </row>
    <row r="498" spans="1:11" hidden="1" x14ac:dyDescent="0.3">
      <c r="A498" s="3" t="s">
        <v>9</v>
      </c>
      <c r="B498" s="3" t="s">
        <v>82</v>
      </c>
      <c r="C498" s="3" t="s">
        <v>55</v>
      </c>
      <c r="D498" s="3" t="s">
        <v>54</v>
      </c>
      <c r="E498" s="3" t="s">
        <v>92</v>
      </c>
      <c r="G498" s="7"/>
    </row>
    <row r="499" spans="1:11" hidden="1" x14ac:dyDescent="0.3">
      <c r="A499" s="3" t="s">
        <v>9</v>
      </c>
      <c r="B499" s="3" t="s">
        <v>82</v>
      </c>
      <c r="C499" s="3" t="s">
        <v>55</v>
      </c>
      <c r="D499" s="3" t="s">
        <v>54</v>
      </c>
      <c r="E499" s="3" t="s">
        <v>70</v>
      </c>
      <c r="G499" s="7"/>
    </row>
    <row r="500" spans="1:11" hidden="1" x14ac:dyDescent="0.3">
      <c r="A500" s="3" t="s">
        <v>15</v>
      </c>
      <c r="B500" s="3" t="s">
        <v>82</v>
      </c>
      <c r="C500" s="3" t="s">
        <v>47</v>
      </c>
      <c r="D500" s="3" t="s">
        <v>46</v>
      </c>
      <c r="E500" s="3" t="s">
        <v>68</v>
      </c>
      <c r="G500" s="7">
        <v>44390</v>
      </c>
      <c r="K500" s="6">
        <v>102300</v>
      </c>
    </row>
    <row r="501" spans="1:11" hidden="1" x14ac:dyDescent="0.3">
      <c r="A501" s="3" t="s">
        <v>15</v>
      </c>
      <c r="B501" s="3" t="s">
        <v>82</v>
      </c>
      <c r="C501" s="3" t="s">
        <v>47</v>
      </c>
      <c r="D501" s="3" t="s">
        <v>46</v>
      </c>
      <c r="E501" s="3" t="s">
        <v>70</v>
      </c>
      <c r="G501" s="7">
        <v>44407</v>
      </c>
      <c r="K501" s="6">
        <v>33964.550000000003</v>
      </c>
    </row>
    <row r="502" spans="1:11" hidden="1" x14ac:dyDescent="0.3">
      <c r="A502" s="3" t="s">
        <v>15</v>
      </c>
      <c r="B502" s="3" t="s">
        <v>82</v>
      </c>
      <c r="C502" s="3" t="s">
        <v>47</v>
      </c>
      <c r="D502" s="3" t="s">
        <v>46</v>
      </c>
      <c r="E502" s="3" t="s">
        <v>70</v>
      </c>
      <c r="G502" s="7">
        <v>44499</v>
      </c>
    </row>
    <row r="503" spans="1:11" hidden="1" x14ac:dyDescent="0.3">
      <c r="A503" s="3" t="s">
        <v>15</v>
      </c>
      <c r="B503" s="3" t="s">
        <v>82</v>
      </c>
      <c r="C503" s="3" t="s">
        <v>47</v>
      </c>
      <c r="D503" s="3" t="s">
        <v>46</v>
      </c>
      <c r="E503" s="3" t="s">
        <v>70</v>
      </c>
      <c r="G503" s="7">
        <v>44554</v>
      </c>
    </row>
    <row r="504" spans="1:11" hidden="1" x14ac:dyDescent="0.3">
      <c r="A504" s="3" t="s">
        <v>25</v>
      </c>
      <c r="B504" s="3" t="s">
        <v>82</v>
      </c>
      <c r="C504" s="3" t="s">
        <v>58</v>
      </c>
      <c r="D504" s="3" t="s">
        <v>90</v>
      </c>
      <c r="E504" s="3" t="s">
        <v>68</v>
      </c>
      <c r="G504" s="7">
        <v>44572</v>
      </c>
      <c r="K504" s="6">
        <v>52274.07</v>
      </c>
    </row>
    <row r="505" spans="1:11" hidden="1" x14ac:dyDescent="0.3">
      <c r="A505" s="3" t="s">
        <v>25</v>
      </c>
      <c r="B505" s="3" t="s">
        <v>82</v>
      </c>
      <c r="C505" s="3" t="s">
        <v>58</v>
      </c>
      <c r="D505" s="3" t="s">
        <v>90</v>
      </c>
      <c r="E505" s="3" t="s">
        <v>70</v>
      </c>
      <c r="G505" s="7">
        <v>44576</v>
      </c>
      <c r="K505" s="6">
        <v>39308</v>
      </c>
    </row>
    <row r="506" spans="1:11" hidden="1" x14ac:dyDescent="0.3">
      <c r="A506" s="3" t="s">
        <v>4</v>
      </c>
      <c r="B506" s="3" t="s">
        <v>82</v>
      </c>
      <c r="C506" s="3" t="s">
        <v>88</v>
      </c>
      <c r="D506" s="3" t="s">
        <v>89</v>
      </c>
      <c r="E506" s="3" t="s">
        <v>68</v>
      </c>
      <c r="G506" s="7">
        <v>44572</v>
      </c>
      <c r="K506" s="6">
        <v>254035</v>
      </c>
    </row>
    <row r="507" spans="1:11" hidden="1" x14ac:dyDescent="0.3">
      <c r="A507" s="3" t="s">
        <v>4</v>
      </c>
      <c r="B507" s="3" t="s">
        <v>82</v>
      </c>
      <c r="C507" s="3" t="s">
        <v>88</v>
      </c>
      <c r="D507" s="3" t="s">
        <v>89</v>
      </c>
      <c r="E507" s="3" t="s">
        <v>70</v>
      </c>
      <c r="G507" s="7">
        <v>44578</v>
      </c>
      <c r="K507" s="6">
        <v>254035</v>
      </c>
    </row>
    <row r="508" spans="1:11" x14ac:dyDescent="0.3">
      <c r="A508" s="3" t="s">
        <v>104</v>
      </c>
      <c r="B508" s="3" t="s">
        <v>81</v>
      </c>
      <c r="D508" s="3" t="s">
        <v>94</v>
      </c>
      <c r="E508" s="3" t="s">
        <v>68</v>
      </c>
      <c r="G508" s="7">
        <v>44587</v>
      </c>
      <c r="I508" s="4">
        <v>47</v>
      </c>
      <c r="J508" s="6">
        <v>460</v>
      </c>
      <c r="K508" s="6">
        <f>TDATA[[#This Row],[Jrs]]*TDATA[[#This Row],[TJM]]</f>
        <v>21620</v>
      </c>
    </row>
    <row r="509" spans="1:11" x14ac:dyDescent="0.3">
      <c r="A509" s="3" t="s">
        <v>104</v>
      </c>
      <c r="B509" s="3" t="s">
        <v>81</v>
      </c>
      <c r="D509" s="3" t="s">
        <v>94</v>
      </c>
      <c r="E509" s="3" t="s">
        <v>69</v>
      </c>
      <c r="G509" s="7">
        <v>44592</v>
      </c>
      <c r="I509" s="4">
        <v>4</v>
      </c>
      <c r="J509" s="6">
        <v>460</v>
      </c>
      <c r="K509" s="6">
        <f>TDATA[[#This Row],[Jrs]]*TDATA[[#This Row],[TJM]]</f>
        <v>1840</v>
      </c>
    </row>
    <row r="510" spans="1:11" x14ac:dyDescent="0.3">
      <c r="A510" s="3" t="s">
        <v>104</v>
      </c>
      <c r="B510" s="3" t="s">
        <v>81</v>
      </c>
      <c r="D510" s="3" t="s">
        <v>94</v>
      </c>
      <c r="E510" s="3" t="s">
        <v>92</v>
      </c>
      <c r="G510" s="7">
        <v>44592</v>
      </c>
      <c r="I510" s="4">
        <v>4</v>
      </c>
      <c r="J510" s="6">
        <v>460</v>
      </c>
      <c r="K510" s="6">
        <f>TDATA[[#This Row],[Jrs]]*TDATA[[#This Row],[TJM]]</f>
        <v>1840</v>
      </c>
    </row>
    <row r="511" spans="1:11" x14ac:dyDescent="0.3">
      <c r="A511" s="3" t="s">
        <v>104</v>
      </c>
      <c r="B511" s="3" t="s">
        <v>81</v>
      </c>
      <c r="D511" s="3" t="s">
        <v>94</v>
      </c>
      <c r="E511" s="3" t="s">
        <v>70</v>
      </c>
      <c r="G511" s="7">
        <v>44592</v>
      </c>
      <c r="I511" s="4">
        <v>4</v>
      </c>
      <c r="J511" s="6">
        <v>460</v>
      </c>
      <c r="K511" s="6">
        <f>TDATA[[#This Row],[Jrs]]*TDATA[[#This Row],[TJM]]</f>
        <v>1840</v>
      </c>
    </row>
    <row r="512" spans="1:11" x14ac:dyDescent="0.3">
      <c r="A512" s="3" t="s">
        <v>104</v>
      </c>
      <c r="B512" s="3" t="s">
        <v>81</v>
      </c>
      <c r="D512" s="3" t="s">
        <v>94</v>
      </c>
      <c r="E512" s="3" t="s">
        <v>69</v>
      </c>
      <c r="G512" s="7">
        <v>44593</v>
      </c>
      <c r="I512" s="4">
        <v>17</v>
      </c>
      <c r="J512" s="6">
        <v>460</v>
      </c>
      <c r="K512" s="6">
        <f>TDATA[[#This Row],[Jrs]]*TDATA[[#This Row],[TJM]]</f>
        <v>7820</v>
      </c>
    </row>
    <row r="513" spans="1:11" x14ac:dyDescent="0.3">
      <c r="A513" s="3" t="s">
        <v>104</v>
      </c>
      <c r="B513" s="3" t="s">
        <v>81</v>
      </c>
      <c r="D513" s="3" t="s">
        <v>94</v>
      </c>
      <c r="E513" s="3" t="s">
        <v>92</v>
      </c>
      <c r="G513" s="7">
        <v>44593</v>
      </c>
      <c r="I513" s="4">
        <v>17</v>
      </c>
      <c r="J513" s="6">
        <v>460</v>
      </c>
      <c r="K513" s="6">
        <f>TDATA[[#This Row],[Jrs]]*TDATA[[#This Row],[TJM]]</f>
        <v>7820</v>
      </c>
    </row>
    <row r="514" spans="1:11" x14ac:dyDescent="0.3">
      <c r="A514" s="3" t="s">
        <v>104</v>
      </c>
      <c r="B514" s="3" t="s">
        <v>81</v>
      </c>
      <c r="D514" s="3" t="s">
        <v>94</v>
      </c>
      <c r="E514" s="3" t="s">
        <v>70</v>
      </c>
      <c r="G514" s="7">
        <v>44620</v>
      </c>
      <c r="I514" s="4">
        <v>17</v>
      </c>
      <c r="J514" s="6">
        <v>460</v>
      </c>
      <c r="K514" s="6">
        <f>TDATA[[#This Row],[Jrs]]*TDATA[[#This Row],[TJM]]</f>
        <v>7820</v>
      </c>
    </row>
    <row r="515" spans="1:11" x14ac:dyDescent="0.3">
      <c r="A515" s="3" t="s">
        <v>104</v>
      </c>
      <c r="B515" s="3" t="s">
        <v>81</v>
      </c>
      <c r="D515" s="3" t="s">
        <v>94</v>
      </c>
      <c r="E515" s="3" t="s">
        <v>69</v>
      </c>
      <c r="G515" s="7">
        <v>44621</v>
      </c>
      <c r="J515" s="6">
        <v>460</v>
      </c>
      <c r="K515" s="6">
        <f>TDATA[[#This Row],[Jrs]]*TDATA[[#This Row],[TJM]]</f>
        <v>0</v>
      </c>
    </row>
    <row r="516" spans="1:11" x14ac:dyDescent="0.3">
      <c r="A516" s="3" t="s">
        <v>104</v>
      </c>
      <c r="B516" s="3" t="s">
        <v>81</v>
      </c>
      <c r="D516" s="3" t="s">
        <v>94</v>
      </c>
      <c r="E516" s="3" t="s">
        <v>92</v>
      </c>
      <c r="G516" s="7">
        <v>44651</v>
      </c>
      <c r="J516" s="6">
        <v>460</v>
      </c>
      <c r="K516" s="6">
        <f>TDATA[[#This Row],[Jrs]]*TDATA[[#This Row],[TJM]]</f>
        <v>0</v>
      </c>
    </row>
    <row r="517" spans="1:11" x14ac:dyDescent="0.3">
      <c r="A517" s="3" t="s">
        <v>104</v>
      </c>
      <c r="B517" s="3" t="s">
        <v>81</v>
      </c>
      <c r="D517" s="3" t="s">
        <v>94</v>
      </c>
      <c r="E517" s="3" t="s">
        <v>70</v>
      </c>
      <c r="G517" s="7">
        <v>44651</v>
      </c>
      <c r="J517" s="6">
        <v>460</v>
      </c>
      <c r="K517" s="6">
        <f>TDATA[[#This Row],[Jrs]]*TDATA[[#This Row],[TJM]]</f>
        <v>0</v>
      </c>
    </row>
    <row r="518" spans="1:11" x14ac:dyDescent="0.3">
      <c r="A518" s="3" t="s">
        <v>110</v>
      </c>
      <c r="B518" s="3" t="s">
        <v>81</v>
      </c>
      <c r="D518" s="3" t="s">
        <v>12</v>
      </c>
      <c r="E518" s="3" t="s">
        <v>68</v>
      </c>
      <c r="G518" s="7">
        <v>44562</v>
      </c>
      <c r="I518" s="4">
        <v>171</v>
      </c>
      <c r="J518" s="6">
        <v>600</v>
      </c>
      <c r="K518" s="6">
        <f>TDATA[[#This Row],[Jrs]]*TDATA[[#This Row],[TJM]]</f>
        <v>102600</v>
      </c>
    </row>
    <row r="519" spans="1:11" x14ac:dyDescent="0.3">
      <c r="A519" s="3" t="s">
        <v>110</v>
      </c>
      <c r="B519" s="3" t="s">
        <v>81</v>
      </c>
      <c r="D519" s="3" t="s">
        <v>12</v>
      </c>
      <c r="E519" s="3" t="s">
        <v>69</v>
      </c>
      <c r="G519" s="7">
        <v>44562</v>
      </c>
      <c r="I519" s="4">
        <v>21</v>
      </c>
      <c r="J519" s="6">
        <v>600</v>
      </c>
      <c r="K519" s="6">
        <f>TDATA[[#This Row],[Jrs]]*TDATA[[#This Row],[TJM]]</f>
        <v>12600</v>
      </c>
    </row>
    <row r="520" spans="1:11" x14ac:dyDescent="0.3">
      <c r="A520" s="3" t="s">
        <v>110</v>
      </c>
      <c r="B520" s="3" t="s">
        <v>81</v>
      </c>
      <c r="D520" s="3" t="s">
        <v>12</v>
      </c>
      <c r="E520" s="3" t="s">
        <v>92</v>
      </c>
      <c r="G520" s="7">
        <v>44592</v>
      </c>
      <c r="I520" s="4">
        <v>21</v>
      </c>
      <c r="J520" s="6">
        <v>600</v>
      </c>
      <c r="K520" s="6">
        <f>TDATA[[#This Row],[Jrs]]*TDATA[[#This Row],[TJM]]</f>
        <v>12600</v>
      </c>
    </row>
    <row r="521" spans="1:11" x14ac:dyDescent="0.3">
      <c r="A521" s="3" t="s">
        <v>110</v>
      </c>
      <c r="B521" s="3" t="s">
        <v>81</v>
      </c>
      <c r="D521" s="3" t="s">
        <v>12</v>
      </c>
      <c r="E521" s="3" t="s">
        <v>70</v>
      </c>
      <c r="G521" s="7">
        <v>44592</v>
      </c>
      <c r="I521" s="4">
        <v>21</v>
      </c>
      <c r="J521" s="6">
        <v>600</v>
      </c>
      <c r="K521" s="6">
        <f>TDATA[[#This Row],[Jrs]]*TDATA[[#This Row],[TJM]]</f>
        <v>12600</v>
      </c>
    </row>
    <row r="522" spans="1:11" x14ac:dyDescent="0.3">
      <c r="A522" s="3" t="s">
        <v>110</v>
      </c>
      <c r="B522" s="3" t="s">
        <v>81</v>
      </c>
      <c r="D522" s="3" t="s">
        <v>12</v>
      </c>
      <c r="E522" s="3" t="s">
        <v>69</v>
      </c>
      <c r="G522" s="7">
        <v>44593</v>
      </c>
      <c r="J522" s="6">
        <v>600</v>
      </c>
      <c r="K522" s="6">
        <f>TDATA[[#This Row],[Jrs]]*TDATA[[#This Row],[TJM]]</f>
        <v>0</v>
      </c>
    </row>
    <row r="523" spans="1:11" x14ac:dyDescent="0.3">
      <c r="A523" s="3" t="s">
        <v>110</v>
      </c>
      <c r="B523" s="3" t="s">
        <v>81</v>
      </c>
      <c r="D523" s="3" t="s">
        <v>12</v>
      </c>
      <c r="E523" s="3" t="s">
        <v>92</v>
      </c>
      <c r="G523" s="7">
        <v>44620</v>
      </c>
      <c r="J523" s="6">
        <v>600</v>
      </c>
      <c r="K523" s="6">
        <f>TDATA[[#This Row],[Jrs]]*TDATA[[#This Row],[TJM]]</f>
        <v>0</v>
      </c>
    </row>
    <row r="524" spans="1:11" x14ac:dyDescent="0.3">
      <c r="A524" s="3" t="s">
        <v>110</v>
      </c>
      <c r="B524" s="3" t="s">
        <v>81</v>
      </c>
      <c r="D524" s="3" t="s">
        <v>12</v>
      </c>
      <c r="E524" s="3" t="s">
        <v>70</v>
      </c>
      <c r="G524" s="7">
        <v>44620</v>
      </c>
      <c r="J524" s="6">
        <v>600</v>
      </c>
      <c r="K524" s="6">
        <f>TDATA[[#This Row],[Jrs]]*TDATA[[#This Row],[TJM]]</f>
        <v>0</v>
      </c>
    </row>
    <row r="525" spans="1:11" x14ac:dyDescent="0.3">
      <c r="A525" s="3" t="s">
        <v>110</v>
      </c>
      <c r="B525" s="3" t="s">
        <v>81</v>
      </c>
      <c r="D525" s="3" t="s">
        <v>12</v>
      </c>
      <c r="E525" s="3" t="s">
        <v>69</v>
      </c>
      <c r="G525" s="7">
        <v>44621</v>
      </c>
      <c r="J525" s="6">
        <v>600</v>
      </c>
      <c r="K525" s="6">
        <f>TDATA[[#This Row],[Jrs]]*TDATA[[#This Row],[TJM]]</f>
        <v>0</v>
      </c>
    </row>
    <row r="526" spans="1:11" x14ac:dyDescent="0.3">
      <c r="A526" s="3" t="s">
        <v>110</v>
      </c>
      <c r="B526" s="3" t="s">
        <v>81</v>
      </c>
      <c r="D526" s="3" t="s">
        <v>12</v>
      </c>
      <c r="E526" s="3" t="s">
        <v>92</v>
      </c>
      <c r="G526" s="7">
        <v>44651</v>
      </c>
      <c r="J526" s="6">
        <v>600</v>
      </c>
      <c r="K526" s="6">
        <f>TDATA[[#This Row],[Jrs]]*TDATA[[#This Row],[TJM]]</f>
        <v>0</v>
      </c>
    </row>
    <row r="527" spans="1:11" x14ac:dyDescent="0.3">
      <c r="A527" s="3" t="s">
        <v>110</v>
      </c>
      <c r="B527" s="3" t="s">
        <v>81</v>
      </c>
      <c r="D527" s="3" t="s">
        <v>12</v>
      </c>
      <c r="E527" s="3" t="s">
        <v>70</v>
      </c>
      <c r="G527" s="7">
        <v>44651</v>
      </c>
      <c r="J527" s="6">
        <v>600</v>
      </c>
      <c r="K527" s="6">
        <f>TDATA[[#This Row],[Jrs]]*TDATA[[#This Row],[TJM]]</f>
        <v>0</v>
      </c>
    </row>
    <row r="528" spans="1:11" x14ac:dyDescent="0.3">
      <c r="A528" s="3" t="s">
        <v>110</v>
      </c>
      <c r="B528" s="3" t="s">
        <v>81</v>
      </c>
      <c r="D528" s="3" t="s">
        <v>12</v>
      </c>
      <c r="E528" s="3" t="s">
        <v>68</v>
      </c>
      <c r="G528" s="7">
        <v>44562</v>
      </c>
      <c r="I528" s="4">
        <v>166</v>
      </c>
      <c r="J528" s="6">
        <v>530</v>
      </c>
      <c r="K528" s="6">
        <f>TDATA[[#This Row],[Jrs]]*TDATA[[#This Row],[TJM]]</f>
        <v>87980</v>
      </c>
    </row>
    <row r="529" spans="1:11" x14ac:dyDescent="0.3">
      <c r="A529" s="3" t="s">
        <v>110</v>
      </c>
      <c r="B529" s="3" t="s">
        <v>81</v>
      </c>
      <c r="D529" s="3" t="s">
        <v>12</v>
      </c>
      <c r="E529" s="3" t="s">
        <v>69</v>
      </c>
      <c r="G529" s="7">
        <v>44562</v>
      </c>
      <c r="I529" s="4">
        <v>21</v>
      </c>
      <c r="J529" s="6">
        <v>530</v>
      </c>
      <c r="K529" s="6">
        <f>TDATA[[#This Row],[Jrs]]*TDATA[[#This Row],[TJM]]</f>
        <v>11130</v>
      </c>
    </row>
    <row r="530" spans="1:11" x14ac:dyDescent="0.3">
      <c r="A530" s="3" t="s">
        <v>110</v>
      </c>
      <c r="B530" s="3" t="s">
        <v>81</v>
      </c>
      <c r="D530" s="3" t="s">
        <v>12</v>
      </c>
      <c r="E530" s="3" t="s">
        <v>92</v>
      </c>
      <c r="G530" s="7">
        <v>44592</v>
      </c>
      <c r="I530" s="4">
        <v>21</v>
      </c>
      <c r="J530" s="6">
        <v>530</v>
      </c>
      <c r="K530" s="6">
        <f>TDATA[[#This Row],[Jrs]]*TDATA[[#This Row],[TJM]]</f>
        <v>11130</v>
      </c>
    </row>
    <row r="531" spans="1:11" x14ac:dyDescent="0.3">
      <c r="A531" s="3" t="s">
        <v>110</v>
      </c>
      <c r="B531" s="3" t="s">
        <v>81</v>
      </c>
      <c r="D531" s="3" t="s">
        <v>12</v>
      </c>
      <c r="E531" s="3" t="s">
        <v>70</v>
      </c>
      <c r="G531" s="7">
        <v>44592</v>
      </c>
      <c r="I531" s="4">
        <v>21</v>
      </c>
      <c r="J531" s="6">
        <v>530</v>
      </c>
      <c r="K531" s="6">
        <f>TDATA[[#This Row],[Jrs]]*TDATA[[#This Row],[TJM]]</f>
        <v>11130</v>
      </c>
    </row>
    <row r="532" spans="1:11" x14ac:dyDescent="0.3">
      <c r="A532" s="3" t="s">
        <v>110</v>
      </c>
      <c r="B532" s="3" t="s">
        <v>81</v>
      </c>
      <c r="D532" s="3" t="s">
        <v>12</v>
      </c>
      <c r="E532" s="3" t="s">
        <v>69</v>
      </c>
      <c r="G532" s="7">
        <v>44593</v>
      </c>
      <c r="I532" s="4">
        <v>20</v>
      </c>
      <c r="J532" s="6">
        <v>530</v>
      </c>
      <c r="K532" s="6">
        <f>TDATA[[#This Row],[Jrs]]*TDATA[[#This Row],[TJM]]</f>
        <v>10600</v>
      </c>
    </row>
    <row r="533" spans="1:11" x14ac:dyDescent="0.3">
      <c r="A533" s="3" t="s">
        <v>110</v>
      </c>
      <c r="B533" s="3" t="s">
        <v>81</v>
      </c>
      <c r="D533" s="3" t="s">
        <v>12</v>
      </c>
      <c r="E533" s="3" t="s">
        <v>92</v>
      </c>
      <c r="G533" s="7">
        <v>44620</v>
      </c>
      <c r="I533" s="4">
        <v>20</v>
      </c>
      <c r="J533" s="6">
        <v>530</v>
      </c>
      <c r="K533" s="6">
        <f>TDATA[[#This Row],[Jrs]]*TDATA[[#This Row],[TJM]]</f>
        <v>10600</v>
      </c>
    </row>
    <row r="534" spans="1:11" x14ac:dyDescent="0.3">
      <c r="A534" s="3" t="s">
        <v>110</v>
      </c>
      <c r="B534" s="3" t="s">
        <v>81</v>
      </c>
      <c r="D534" s="3" t="s">
        <v>12</v>
      </c>
      <c r="E534" s="3" t="s">
        <v>70</v>
      </c>
      <c r="G534" s="7">
        <v>44620</v>
      </c>
      <c r="I534" s="4">
        <v>20</v>
      </c>
      <c r="J534" s="6">
        <v>530</v>
      </c>
      <c r="K534" s="6">
        <f>TDATA[[#This Row],[Jrs]]*TDATA[[#This Row],[TJM]]</f>
        <v>10600</v>
      </c>
    </row>
    <row r="535" spans="1:11" x14ac:dyDescent="0.3">
      <c r="A535" s="3" t="s">
        <v>110</v>
      </c>
      <c r="B535" s="3" t="s">
        <v>81</v>
      </c>
      <c r="D535" s="3" t="s">
        <v>12</v>
      </c>
      <c r="E535" s="3" t="s">
        <v>69</v>
      </c>
      <c r="G535" s="7">
        <v>44621</v>
      </c>
      <c r="J535" s="6">
        <v>530</v>
      </c>
      <c r="K535" s="6">
        <f>TDATA[[#This Row],[Jrs]]*TDATA[[#This Row],[TJM]]</f>
        <v>0</v>
      </c>
    </row>
    <row r="536" spans="1:11" x14ac:dyDescent="0.3">
      <c r="A536" s="3" t="s">
        <v>110</v>
      </c>
      <c r="B536" s="3" t="s">
        <v>81</v>
      </c>
      <c r="D536" s="3" t="s">
        <v>12</v>
      </c>
      <c r="E536" s="3" t="s">
        <v>92</v>
      </c>
      <c r="G536" s="7">
        <v>44651</v>
      </c>
      <c r="J536" s="6">
        <v>530</v>
      </c>
      <c r="K536" s="6">
        <f>TDATA[[#This Row],[Jrs]]*TDATA[[#This Row],[TJM]]</f>
        <v>0</v>
      </c>
    </row>
    <row r="537" spans="1:11" x14ac:dyDescent="0.3">
      <c r="A537" s="3" t="s">
        <v>110</v>
      </c>
      <c r="B537" s="3" t="s">
        <v>81</v>
      </c>
      <c r="D537" s="3" t="s">
        <v>12</v>
      </c>
      <c r="E537" s="3" t="s">
        <v>70</v>
      </c>
      <c r="G537" s="7">
        <v>44651</v>
      </c>
      <c r="J537" s="6">
        <v>530</v>
      </c>
      <c r="K537" s="6">
        <f>TDATA[[#This Row],[Jrs]]*TDATA[[#This Row],[TJM]]</f>
        <v>0</v>
      </c>
    </row>
    <row r="538" spans="1:11" x14ac:dyDescent="0.3">
      <c r="A538" s="3" t="s">
        <v>103</v>
      </c>
      <c r="B538" s="3" t="s">
        <v>81</v>
      </c>
      <c r="D538" s="3" t="s">
        <v>95</v>
      </c>
      <c r="E538" s="3" t="s">
        <v>68</v>
      </c>
      <c r="G538" s="7">
        <v>44620</v>
      </c>
      <c r="I538" s="4">
        <v>24</v>
      </c>
      <c r="J538" s="6">
        <v>480</v>
      </c>
      <c r="K538" s="6">
        <f>TDATA[[#This Row],[Jrs]]*TDATA[[#This Row],[TJM]]</f>
        <v>11520</v>
      </c>
    </row>
    <row r="539" spans="1:11" x14ac:dyDescent="0.3">
      <c r="A539" s="3" t="s">
        <v>103</v>
      </c>
      <c r="B539" s="3" t="s">
        <v>81</v>
      </c>
      <c r="D539" s="3" t="s">
        <v>95</v>
      </c>
      <c r="E539" s="3" t="s">
        <v>70</v>
      </c>
      <c r="G539" s="7">
        <v>44620</v>
      </c>
      <c r="J539" s="6">
        <v>480</v>
      </c>
      <c r="K539" s="6">
        <f>TDATA[[#This Row],[Jrs]]*TDATA[[#This Row],[TJM]]</f>
        <v>0</v>
      </c>
    </row>
    <row r="540" spans="1:11" x14ac:dyDescent="0.3">
      <c r="A540" s="3" t="s">
        <v>103</v>
      </c>
      <c r="B540" s="3" t="s">
        <v>81</v>
      </c>
      <c r="D540" s="3" t="s">
        <v>95</v>
      </c>
      <c r="E540" s="3" t="s">
        <v>69</v>
      </c>
      <c r="G540" s="7">
        <v>44621</v>
      </c>
      <c r="J540" s="6">
        <v>480</v>
      </c>
      <c r="K540" s="6">
        <f>TDATA[[#This Row],[Jrs]]*TDATA[[#This Row],[TJM]]</f>
        <v>0</v>
      </c>
    </row>
    <row r="541" spans="1:11" x14ac:dyDescent="0.3">
      <c r="A541" s="3" t="s">
        <v>103</v>
      </c>
      <c r="B541" s="3" t="s">
        <v>81</v>
      </c>
      <c r="D541" s="3" t="s">
        <v>95</v>
      </c>
      <c r="E541" s="3" t="s">
        <v>92</v>
      </c>
      <c r="G541" s="7">
        <v>44651</v>
      </c>
      <c r="J541" s="6">
        <v>480</v>
      </c>
      <c r="K541" s="6">
        <f>TDATA[[#This Row],[Jrs]]*TDATA[[#This Row],[TJM]]</f>
        <v>0</v>
      </c>
    </row>
    <row r="542" spans="1:11" x14ac:dyDescent="0.3">
      <c r="A542" s="3" t="s">
        <v>103</v>
      </c>
      <c r="B542" s="3" t="s">
        <v>81</v>
      </c>
      <c r="D542" s="3" t="s">
        <v>95</v>
      </c>
      <c r="E542" s="3" t="s">
        <v>70</v>
      </c>
      <c r="G542" s="7">
        <v>44651</v>
      </c>
      <c r="J542" s="6">
        <v>480</v>
      </c>
      <c r="K542" s="6">
        <f>TDATA[[#This Row],[Jrs]]*TDATA[[#This Row],[TJM]]</f>
        <v>0</v>
      </c>
    </row>
    <row r="543" spans="1:11" hidden="1" x14ac:dyDescent="0.3">
      <c r="A543" s="3" t="s">
        <v>10</v>
      </c>
      <c r="C543" s="3" t="s">
        <v>11</v>
      </c>
      <c r="D543" s="3" t="s">
        <v>97</v>
      </c>
      <c r="E543" s="3" t="s">
        <v>68</v>
      </c>
      <c r="G543" s="7">
        <v>44562</v>
      </c>
      <c r="H543" s="3" t="s">
        <v>96</v>
      </c>
      <c r="I543" s="4">
        <v>60</v>
      </c>
      <c r="J543" s="6">
        <v>545</v>
      </c>
      <c r="K543" s="6">
        <f>TDATA[[#This Row],[Jrs]]*TDATA[[#This Row],[TJM]]</f>
        <v>32700</v>
      </c>
    </row>
    <row r="544" spans="1:11" hidden="1" x14ac:dyDescent="0.3">
      <c r="A544" s="3" t="s">
        <v>10</v>
      </c>
      <c r="C544" s="3" t="s">
        <v>11</v>
      </c>
      <c r="D544" s="3" t="s">
        <v>97</v>
      </c>
      <c r="E544" s="3" t="s">
        <v>69</v>
      </c>
      <c r="G544" s="7">
        <v>44562</v>
      </c>
      <c r="H544" s="3" t="s">
        <v>96</v>
      </c>
      <c r="I544" s="4">
        <v>21</v>
      </c>
      <c r="J544" s="6">
        <v>545</v>
      </c>
      <c r="K544" s="6">
        <f>TDATA[[#This Row],[Jrs]]*TDATA[[#This Row],[TJM]]</f>
        <v>11445</v>
      </c>
    </row>
    <row r="545" spans="1:11" hidden="1" x14ac:dyDescent="0.3">
      <c r="A545" s="3" t="s">
        <v>10</v>
      </c>
      <c r="C545" s="3" t="s">
        <v>11</v>
      </c>
      <c r="D545" s="3" t="s">
        <v>97</v>
      </c>
      <c r="E545" s="3" t="s">
        <v>92</v>
      </c>
      <c r="G545" s="7">
        <v>44592</v>
      </c>
      <c r="H545" s="3" t="s">
        <v>96</v>
      </c>
      <c r="I545" s="4">
        <v>21</v>
      </c>
      <c r="J545" s="6">
        <v>545</v>
      </c>
      <c r="K545" s="6">
        <f>TDATA[[#This Row],[Jrs]]*TDATA[[#This Row],[TJM]]</f>
        <v>11445</v>
      </c>
    </row>
    <row r="546" spans="1:11" hidden="1" x14ac:dyDescent="0.3">
      <c r="A546" s="3" t="s">
        <v>10</v>
      </c>
      <c r="C546" s="3" t="s">
        <v>11</v>
      </c>
      <c r="D546" s="3" t="s">
        <v>97</v>
      </c>
      <c r="E546" s="3" t="s">
        <v>70</v>
      </c>
      <c r="G546" s="7">
        <v>44592</v>
      </c>
      <c r="H546" s="3" t="s">
        <v>96</v>
      </c>
      <c r="I546" s="4">
        <v>21</v>
      </c>
      <c r="J546" s="6">
        <v>545</v>
      </c>
      <c r="K546" s="6">
        <f>TDATA[[#This Row],[Jrs]]*TDATA[[#This Row],[TJM]]</f>
        <v>11445</v>
      </c>
    </row>
    <row r="547" spans="1:11" hidden="1" x14ac:dyDescent="0.3">
      <c r="A547" s="3" t="s">
        <v>10</v>
      </c>
      <c r="C547" s="3" t="s">
        <v>11</v>
      </c>
      <c r="D547" s="3" t="s">
        <v>97</v>
      </c>
      <c r="E547" s="3" t="s">
        <v>69</v>
      </c>
      <c r="G547" s="7">
        <v>44593</v>
      </c>
      <c r="H547" s="3" t="s">
        <v>96</v>
      </c>
      <c r="I547" s="4">
        <v>20</v>
      </c>
      <c r="J547" s="6">
        <v>545</v>
      </c>
      <c r="K547" s="6">
        <f>TDATA[[#This Row],[Jrs]]*TDATA[[#This Row],[TJM]]</f>
        <v>10900</v>
      </c>
    </row>
    <row r="548" spans="1:11" hidden="1" x14ac:dyDescent="0.3">
      <c r="A548" s="3" t="s">
        <v>10</v>
      </c>
      <c r="C548" s="3" t="s">
        <v>11</v>
      </c>
      <c r="D548" s="3" t="s">
        <v>97</v>
      </c>
      <c r="E548" s="3" t="s">
        <v>92</v>
      </c>
      <c r="G548" s="7">
        <v>44620</v>
      </c>
      <c r="H548" s="3" t="s">
        <v>96</v>
      </c>
      <c r="I548" s="4">
        <v>20</v>
      </c>
      <c r="J548" s="6">
        <v>545</v>
      </c>
      <c r="K548" s="6">
        <f>TDATA[[#This Row],[Jrs]]*TDATA[[#This Row],[TJM]]</f>
        <v>10900</v>
      </c>
    </row>
    <row r="549" spans="1:11" hidden="1" x14ac:dyDescent="0.3">
      <c r="A549" s="3" t="s">
        <v>10</v>
      </c>
      <c r="C549" s="3" t="s">
        <v>11</v>
      </c>
      <c r="D549" s="3" t="s">
        <v>97</v>
      </c>
      <c r="E549" s="3" t="s">
        <v>70</v>
      </c>
      <c r="G549" s="7">
        <v>44620</v>
      </c>
      <c r="H549" s="3" t="s">
        <v>96</v>
      </c>
      <c r="I549" s="4">
        <v>20</v>
      </c>
      <c r="J549" s="6">
        <v>545</v>
      </c>
      <c r="K549" s="6">
        <f>TDATA[[#This Row],[Jrs]]*TDATA[[#This Row],[TJM]]</f>
        <v>10900</v>
      </c>
    </row>
    <row r="550" spans="1:11" hidden="1" x14ac:dyDescent="0.3">
      <c r="A550" s="3" t="s">
        <v>10</v>
      </c>
      <c r="C550" s="3" t="s">
        <v>11</v>
      </c>
      <c r="D550" s="3" t="s">
        <v>97</v>
      </c>
      <c r="E550" s="3" t="s">
        <v>69</v>
      </c>
      <c r="G550" s="7">
        <v>44621</v>
      </c>
      <c r="H550" s="3" t="s">
        <v>96</v>
      </c>
      <c r="J550" s="6">
        <v>545</v>
      </c>
      <c r="K550" s="6">
        <f>TDATA[[#This Row],[Jrs]]*TDATA[[#This Row],[TJM]]</f>
        <v>0</v>
      </c>
    </row>
    <row r="551" spans="1:11" hidden="1" x14ac:dyDescent="0.3">
      <c r="A551" s="3" t="s">
        <v>10</v>
      </c>
      <c r="C551" s="3" t="s">
        <v>11</v>
      </c>
      <c r="D551" s="3" t="s">
        <v>97</v>
      </c>
      <c r="E551" s="3" t="s">
        <v>92</v>
      </c>
      <c r="G551" s="7">
        <v>44651</v>
      </c>
      <c r="H551" s="3" t="s">
        <v>96</v>
      </c>
      <c r="J551" s="6">
        <v>545</v>
      </c>
      <c r="K551" s="6">
        <f>TDATA[[#This Row],[Jrs]]*TDATA[[#This Row],[TJM]]</f>
        <v>0</v>
      </c>
    </row>
    <row r="552" spans="1:11" hidden="1" x14ac:dyDescent="0.3">
      <c r="A552" s="3" t="s">
        <v>10</v>
      </c>
      <c r="C552" s="3" t="s">
        <v>11</v>
      </c>
      <c r="D552" s="3" t="s">
        <v>97</v>
      </c>
      <c r="E552" s="3" t="s">
        <v>70</v>
      </c>
      <c r="G552" s="7">
        <v>44651</v>
      </c>
      <c r="H552" s="3" t="s">
        <v>96</v>
      </c>
      <c r="J552" s="6">
        <v>545</v>
      </c>
      <c r="K552" s="6">
        <f>TDATA[[#This Row],[Jrs]]*TDATA[[#This Row],[TJM]]</f>
        <v>0</v>
      </c>
    </row>
    <row r="553" spans="1:11" hidden="1" x14ac:dyDescent="0.3">
      <c r="G553" s="7"/>
      <c r="K553" s="6">
        <f>TDATA[[#This Row],[Jrs]]*TDATA[[#This Row],[TJM]]</f>
        <v>0</v>
      </c>
    </row>
    <row r="554" spans="1:11" hidden="1" x14ac:dyDescent="0.3">
      <c r="A554" s="3" t="s">
        <v>10</v>
      </c>
      <c r="C554" s="3" t="s">
        <v>11</v>
      </c>
      <c r="D554" s="3" t="s">
        <v>37</v>
      </c>
      <c r="E554" s="3" t="s">
        <v>68</v>
      </c>
      <c r="G554" s="7">
        <v>44562</v>
      </c>
      <c r="H554" s="3" t="s">
        <v>98</v>
      </c>
      <c r="I554" s="4">
        <v>60</v>
      </c>
      <c r="J554" s="6">
        <v>520</v>
      </c>
      <c r="K554" s="6">
        <f>TDATA[[#This Row],[Jrs]]*TDATA[[#This Row],[TJM]]</f>
        <v>31200</v>
      </c>
    </row>
    <row r="555" spans="1:11" hidden="1" x14ac:dyDescent="0.3">
      <c r="A555" s="3" t="s">
        <v>10</v>
      </c>
      <c r="C555" s="3" t="s">
        <v>11</v>
      </c>
      <c r="D555" s="3" t="s">
        <v>37</v>
      </c>
      <c r="E555" s="3" t="s">
        <v>70</v>
      </c>
      <c r="G555" s="7">
        <v>44592</v>
      </c>
      <c r="H555" s="3" t="s">
        <v>98</v>
      </c>
      <c r="I555" s="4">
        <v>21</v>
      </c>
      <c r="J555" s="6">
        <v>520</v>
      </c>
      <c r="K555" s="6">
        <f>TDATA[[#This Row],[Jrs]]*TDATA[[#This Row],[TJM]]</f>
        <v>10920</v>
      </c>
    </row>
    <row r="556" spans="1:11" hidden="1" x14ac:dyDescent="0.3">
      <c r="A556" s="3" t="s">
        <v>10</v>
      </c>
      <c r="C556" s="3" t="s">
        <v>11</v>
      </c>
      <c r="D556" s="3" t="s">
        <v>37</v>
      </c>
      <c r="E556" s="3" t="s">
        <v>69</v>
      </c>
      <c r="G556" s="7">
        <v>44592</v>
      </c>
      <c r="H556" s="3" t="s">
        <v>98</v>
      </c>
      <c r="I556" s="4">
        <v>20</v>
      </c>
      <c r="J556" s="6">
        <v>520</v>
      </c>
      <c r="K556" s="6">
        <f>TDATA[[#This Row],[Jrs]]*TDATA[[#This Row],[TJM]]</f>
        <v>10400</v>
      </c>
    </row>
    <row r="557" spans="1:11" hidden="1" x14ac:dyDescent="0.3">
      <c r="A557" s="3" t="s">
        <v>10</v>
      </c>
      <c r="C557" s="3" t="s">
        <v>11</v>
      </c>
      <c r="D557" s="3" t="s">
        <v>37</v>
      </c>
      <c r="E557" s="3" t="s">
        <v>92</v>
      </c>
      <c r="G557" s="7">
        <v>44593</v>
      </c>
      <c r="H557" s="3" t="s">
        <v>98</v>
      </c>
      <c r="I557" s="4">
        <v>20</v>
      </c>
      <c r="J557" s="6">
        <v>520</v>
      </c>
      <c r="K557" s="6">
        <f>TDATA[[#This Row],[Jrs]]*TDATA[[#This Row],[TJM]]</f>
        <v>10400</v>
      </c>
    </row>
    <row r="558" spans="1:11" hidden="1" x14ac:dyDescent="0.3">
      <c r="A558" s="3" t="s">
        <v>10</v>
      </c>
      <c r="C558" s="3" t="s">
        <v>11</v>
      </c>
      <c r="D558" s="3" t="s">
        <v>37</v>
      </c>
      <c r="E558" s="3" t="s">
        <v>70</v>
      </c>
      <c r="G558" s="7">
        <v>44620</v>
      </c>
      <c r="H558" s="3" t="s">
        <v>98</v>
      </c>
      <c r="I558" s="4">
        <v>20</v>
      </c>
      <c r="J558" s="6">
        <v>520</v>
      </c>
      <c r="K558" s="6">
        <f>TDATA[[#This Row],[Jrs]]*TDATA[[#This Row],[TJM]]</f>
        <v>10400</v>
      </c>
    </row>
    <row r="559" spans="1:11" hidden="1" x14ac:dyDescent="0.3">
      <c r="A559" s="3" t="s">
        <v>10</v>
      </c>
      <c r="C559" s="3" t="s">
        <v>11</v>
      </c>
      <c r="D559" s="3" t="s">
        <v>37</v>
      </c>
      <c r="E559" s="3" t="s">
        <v>69</v>
      </c>
      <c r="G559" s="7">
        <v>44621</v>
      </c>
      <c r="H559" s="3" t="s">
        <v>98</v>
      </c>
      <c r="J559" s="6">
        <v>520</v>
      </c>
      <c r="K559" s="6">
        <f>TDATA[[#This Row],[Jrs]]*TDATA[[#This Row],[TJM]]</f>
        <v>0</v>
      </c>
    </row>
    <row r="560" spans="1:11" hidden="1" x14ac:dyDescent="0.3">
      <c r="A560" s="3" t="s">
        <v>10</v>
      </c>
      <c r="C560" s="3" t="s">
        <v>11</v>
      </c>
      <c r="D560" s="3" t="s">
        <v>37</v>
      </c>
      <c r="E560" s="3" t="s">
        <v>92</v>
      </c>
      <c r="G560" s="7">
        <v>44651</v>
      </c>
      <c r="H560" s="3" t="s">
        <v>98</v>
      </c>
      <c r="J560" s="6">
        <v>520</v>
      </c>
      <c r="K560" s="6">
        <f>TDATA[[#This Row],[Jrs]]*TDATA[[#This Row],[TJM]]</f>
        <v>0</v>
      </c>
    </row>
    <row r="561" spans="1:11" hidden="1" x14ac:dyDescent="0.3">
      <c r="A561" s="3" t="s">
        <v>10</v>
      </c>
      <c r="C561" s="3" t="s">
        <v>11</v>
      </c>
      <c r="D561" s="3" t="s">
        <v>37</v>
      </c>
      <c r="E561" s="3" t="s">
        <v>70</v>
      </c>
      <c r="G561" s="7">
        <v>44651</v>
      </c>
      <c r="H561" s="3" t="s">
        <v>98</v>
      </c>
      <c r="J561" s="6">
        <v>520</v>
      </c>
      <c r="K561" s="6">
        <f>TDATA[[#This Row],[Jrs]]*TDATA[[#This Row],[TJM]]</f>
        <v>0</v>
      </c>
    </row>
    <row r="562" spans="1:11" x14ac:dyDescent="0.3">
      <c r="A562" s="3" t="s">
        <v>102</v>
      </c>
      <c r="B562" s="3" t="s">
        <v>81</v>
      </c>
      <c r="D562" s="3" t="s">
        <v>99</v>
      </c>
      <c r="E562" s="3" t="s">
        <v>68</v>
      </c>
      <c r="G562" s="7">
        <v>44620</v>
      </c>
      <c r="I562" s="4">
        <v>15</v>
      </c>
      <c r="J562" s="6">
        <v>740</v>
      </c>
      <c r="K562" s="6">
        <f>TDATA[[#This Row],[Jrs]]*TDATA[[#This Row],[TJM]]</f>
        <v>11100</v>
      </c>
    </row>
    <row r="563" spans="1:11" x14ac:dyDescent="0.3">
      <c r="A563" s="3" t="s">
        <v>102</v>
      </c>
      <c r="B563" s="3" t="s">
        <v>81</v>
      </c>
      <c r="D563" s="3" t="s">
        <v>99</v>
      </c>
      <c r="E563" s="3" t="s">
        <v>70</v>
      </c>
      <c r="G563" s="7">
        <v>44621</v>
      </c>
      <c r="J563" s="6">
        <v>740</v>
      </c>
      <c r="K563" s="6">
        <f>TDATA[[#This Row],[Jrs]]*TDATA[[#This Row],[TJM]]</f>
        <v>0</v>
      </c>
    </row>
    <row r="564" spans="1:11" x14ac:dyDescent="0.3">
      <c r="A564" s="3" t="s">
        <v>102</v>
      </c>
      <c r="B564" s="3" t="s">
        <v>81</v>
      </c>
      <c r="D564" s="3" t="s">
        <v>99</v>
      </c>
      <c r="E564" s="3" t="s">
        <v>69</v>
      </c>
      <c r="G564" s="7">
        <v>44651</v>
      </c>
      <c r="J564" s="6">
        <v>740</v>
      </c>
      <c r="K564" s="6">
        <f>TDATA[[#This Row],[Jrs]]*TDATA[[#This Row],[TJM]]</f>
        <v>0</v>
      </c>
    </row>
    <row r="565" spans="1:11" x14ac:dyDescent="0.3">
      <c r="A565" s="3" t="s">
        <v>102</v>
      </c>
      <c r="B565" s="3" t="s">
        <v>81</v>
      </c>
      <c r="D565" s="3" t="s">
        <v>99</v>
      </c>
      <c r="E565" s="3" t="s">
        <v>92</v>
      </c>
      <c r="G565" s="7"/>
      <c r="J565" s="6">
        <v>740</v>
      </c>
      <c r="K565" s="6">
        <f>TDATA[[#This Row],[Jrs]]*TDATA[[#This Row],[TJM]]</f>
        <v>0</v>
      </c>
    </row>
    <row r="566" spans="1:11" x14ac:dyDescent="0.3">
      <c r="A566" s="3" t="s">
        <v>102</v>
      </c>
      <c r="B566" s="3" t="s">
        <v>81</v>
      </c>
      <c r="D566" s="3" t="s">
        <v>99</v>
      </c>
      <c r="E566" s="3" t="s">
        <v>70</v>
      </c>
      <c r="G566" s="7"/>
      <c r="J566" s="6">
        <v>740</v>
      </c>
      <c r="K566" s="6">
        <f>TDATA[[#This Row],[Jrs]]*TDATA[[#This Row],[TJM]]</f>
        <v>0</v>
      </c>
    </row>
    <row r="567" spans="1:11" x14ac:dyDescent="0.3">
      <c r="A567" s="3" t="s">
        <v>104</v>
      </c>
      <c r="B567" s="3" t="s">
        <v>81</v>
      </c>
      <c r="D567" s="3">
        <v>8103447251</v>
      </c>
      <c r="E567" s="3" t="s">
        <v>68</v>
      </c>
      <c r="G567" s="7">
        <v>44280</v>
      </c>
      <c r="I567" s="4">
        <v>40</v>
      </c>
      <c r="J567" s="6">
        <v>440</v>
      </c>
      <c r="K567" s="6">
        <f>TDATA[[#This Row],[Jrs]]*TDATA[[#This Row],[TJM]]</f>
        <v>17600</v>
      </c>
    </row>
    <row r="568" spans="1:11" x14ac:dyDescent="0.3">
      <c r="A568" s="3" t="s">
        <v>104</v>
      </c>
      <c r="B568" s="3" t="s">
        <v>81</v>
      </c>
      <c r="D568" s="3">
        <v>8103447251</v>
      </c>
      <c r="E568" s="3" t="s">
        <v>70</v>
      </c>
      <c r="G568" s="7">
        <v>44285</v>
      </c>
      <c r="I568" s="4">
        <v>3</v>
      </c>
      <c r="J568" s="6">
        <v>440</v>
      </c>
      <c r="K568" s="6">
        <f>TDATA[[#This Row],[Jrs]]*TDATA[[#This Row],[TJM]]</f>
        <v>1320</v>
      </c>
    </row>
    <row r="569" spans="1:11" x14ac:dyDescent="0.3">
      <c r="A569" s="3" t="s">
        <v>104</v>
      </c>
      <c r="B569" s="3" t="s">
        <v>81</v>
      </c>
      <c r="D569" s="3">
        <v>8103447251</v>
      </c>
      <c r="E569" s="3" t="s">
        <v>70</v>
      </c>
      <c r="G569" s="7">
        <v>44316</v>
      </c>
      <c r="I569" s="4">
        <v>21</v>
      </c>
      <c r="J569" s="6">
        <v>440</v>
      </c>
      <c r="K569" s="6">
        <f>TDATA[[#This Row],[Jrs]]*TDATA[[#This Row],[TJM]]</f>
        <v>9240</v>
      </c>
    </row>
    <row r="570" spans="1:11" x14ac:dyDescent="0.3">
      <c r="A570" s="3" t="s">
        <v>104</v>
      </c>
      <c r="B570" s="3" t="s">
        <v>81</v>
      </c>
      <c r="D570" s="3">
        <v>8103447251</v>
      </c>
      <c r="E570" s="3" t="s">
        <v>70</v>
      </c>
      <c r="G570" s="7">
        <v>44346</v>
      </c>
      <c r="I570" s="4">
        <v>13</v>
      </c>
      <c r="J570" s="6">
        <v>440</v>
      </c>
      <c r="K570" s="6">
        <f>TDATA[[#This Row],[Jrs]]*TDATA[[#This Row],[TJM]]</f>
        <v>5720</v>
      </c>
    </row>
    <row r="571" spans="1:11" x14ac:dyDescent="0.3">
      <c r="A571" s="3" t="s">
        <v>104</v>
      </c>
      <c r="B571" s="3" t="s">
        <v>81</v>
      </c>
      <c r="D571" s="3">
        <v>8103503717</v>
      </c>
      <c r="E571" s="3" t="s">
        <v>68</v>
      </c>
      <c r="G571" s="7">
        <v>44316</v>
      </c>
      <c r="I571" s="4">
        <v>49</v>
      </c>
      <c r="J571" s="6">
        <v>440</v>
      </c>
      <c r="K571" s="6">
        <f>TDATA[[#This Row],[Jrs]]*TDATA[[#This Row],[TJM]]</f>
        <v>21560</v>
      </c>
    </row>
    <row r="572" spans="1:11" x14ac:dyDescent="0.3">
      <c r="A572" s="3" t="s">
        <v>104</v>
      </c>
      <c r="B572" s="3" t="s">
        <v>81</v>
      </c>
      <c r="D572" s="3">
        <v>8103503717</v>
      </c>
      <c r="E572" s="3" t="s">
        <v>70</v>
      </c>
      <c r="G572" s="7">
        <v>44346</v>
      </c>
      <c r="I572" s="4">
        <v>6</v>
      </c>
      <c r="J572" s="6">
        <v>440</v>
      </c>
      <c r="K572" s="6">
        <f>TDATA[[#This Row],[Jrs]]*TDATA[[#This Row],[TJM]]</f>
        <v>2640</v>
      </c>
    </row>
    <row r="573" spans="1:11" x14ac:dyDescent="0.3">
      <c r="A573" s="3" t="s">
        <v>104</v>
      </c>
      <c r="B573" s="3" t="s">
        <v>81</v>
      </c>
      <c r="D573" s="3">
        <v>8103503717</v>
      </c>
      <c r="E573" s="3" t="s">
        <v>70</v>
      </c>
      <c r="G573" s="7">
        <v>44742</v>
      </c>
      <c r="I573" s="4">
        <v>21.5</v>
      </c>
      <c r="J573" s="6">
        <v>440</v>
      </c>
      <c r="K573" s="6">
        <f>TDATA[[#This Row],[Jrs]]*TDATA[[#This Row],[TJM]]</f>
        <v>9460</v>
      </c>
    </row>
    <row r="574" spans="1:11" x14ac:dyDescent="0.3">
      <c r="A574" s="3" t="s">
        <v>104</v>
      </c>
      <c r="B574" s="3" t="s">
        <v>81</v>
      </c>
      <c r="D574" s="3">
        <v>8103503717</v>
      </c>
      <c r="E574" s="3" t="s">
        <v>70</v>
      </c>
      <c r="G574" s="7">
        <v>44407</v>
      </c>
      <c r="I574" s="4">
        <v>20</v>
      </c>
      <c r="J574" s="6">
        <v>440</v>
      </c>
      <c r="K574" s="6">
        <f>TDATA[[#This Row],[Jrs]]*TDATA[[#This Row],[TJM]]</f>
        <v>8800</v>
      </c>
    </row>
    <row r="575" spans="1:11" x14ac:dyDescent="0.3">
      <c r="A575" s="3" t="s">
        <v>104</v>
      </c>
      <c r="B575" s="3" t="s">
        <v>81</v>
      </c>
      <c r="D575" s="3">
        <v>8103503717</v>
      </c>
      <c r="E575" s="3" t="s">
        <v>70</v>
      </c>
      <c r="G575" s="7">
        <v>44438</v>
      </c>
      <c r="I575" s="4">
        <v>1.5</v>
      </c>
      <c r="J575" s="6">
        <v>440</v>
      </c>
      <c r="K575" s="6">
        <f>TDATA[[#This Row],[Jrs]]*TDATA[[#This Row],[TJM]]</f>
        <v>660</v>
      </c>
    </row>
    <row r="576" spans="1:11" x14ac:dyDescent="0.3">
      <c r="A576" s="3" t="s">
        <v>104</v>
      </c>
      <c r="B576" s="3" t="s">
        <v>81</v>
      </c>
      <c r="D576" s="3">
        <v>8103512468</v>
      </c>
      <c r="E576" s="3" t="s">
        <v>68</v>
      </c>
      <c r="G576" s="7">
        <v>44407</v>
      </c>
      <c r="I576" s="4">
        <v>40</v>
      </c>
      <c r="J576" s="6">
        <v>440</v>
      </c>
      <c r="K576" s="6">
        <f>TDATA[[#This Row],[Jrs]]*TDATA[[#This Row],[TJM]]</f>
        <v>17600</v>
      </c>
    </row>
    <row r="577" spans="1:11" x14ac:dyDescent="0.3">
      <c r="A577" s="3" t="s">
        <v>104</v>
      </c>
      <c r="B577" s="3" t="s">
        <v>81</v>
      </c>
      <c r="D577" s="3">
        <v>8103512468</v>
      </c>
      <c r="E577" s="3" t="s">
        <v>70</v>
      </c>
      <c r="G577" s="7">
        <v>44438</v>
      </c>
      <c r="I577" s="4">
        <v>20.5</v>
      </c>
      <c r="J577" s="6">
        <v>440</v>
      </c>
      <c r="K577" s="6">
        <f>TDATA[[#This Row],[Jrs]]*TDATA[[#This Row],[TJM]]</f>
        <v>9020</v>
      </c>
    </row>
    <row r="578" spans="1:11" x14ac:dyDescent="0.3">
      <c r="A578" s="3" t="s">
        <v>104</v>
      </c>
      <c r="B578" s="3" t="s">
        <v>81</v>
      </c>
      <c r="D578" s="3">
        <v>8103512468</v>
      </c>
      <c r="E578" s="3" t="s">
        <v>70</v>
      </c>
      <c r="G578" s="7">
        <v>44469</v>
      </c>
      <c r="I578" s="4">
        <v>19.5</v>
      </c>
      <c r="J578" s="6">
        <v>440</v>
      </c>
      <c r="K578" s="6">
        <f>TDATA[[#This Row],[Jrs]]*TDATA[[#This Row],[TJM]]</f>
        <v>8580</v>
      </c>
    </row>
    <row r="579" spans="1:11" x14ac:dyDescent="0.3">
      <c r="A579" s="3" t="s">
        <v>102</v>
      </c>
      <c r="B579" s="3" t="s">
        <v>81</v>
      </c>
      <c r="D579" s="3" t="s">
        <v>100</v>
      </c>
      <c r="E579" s="3" t="s">
        <v>68</v>
      </c>
      <c r="G579" s="7">
        <v>44469</v>
      </c>
      <c r="I579" s="4">
        <v>40</v>
      </c>
      <c r="J579" s="6">
        <v>479</v>
      </c>
      <c r="K579" s="6">
        <f>TDATA[[#This Row],[Jrs]]*TDATA[[#This Row],[TJM]]</f>
        <v>19160</v>
      </c>
    </row>
    <row r="580" spans="1:11" x14ac:dyDescent="0.3">
      <c r="A580" s="3" t="s">
        <v>102</v>
      </c>
      <c r="B580" s="3" t="s">
        <v>81</v>
      </c>
      <c r="D580" s="3" t="s">
        <v>100</v>
      </c>
      <c r="E580" s="3" t="s">
        <v>70</v>
      </c>
      <c r="G580" s="7">
        <v>44469</v>
      </c>
      <c r="I580" s="4">
        <v>13</v>
      </c>
      <c r="J580" s="6">
        <v>479</v>
      </c>
      <c r="K580" s="6">
        <f>TDATA[[#This Row],[Jrs]]*TDATA[[#This Row],[TJM]]</f>
        <v>6227</v>
      </c>
    </row>
    <row r="581" spans="1:11" x14ac:dyDescent="0.3">
      <c r="A581" s="3" t="s">
        <v>102</v>
      </c>
      <c r="B581" s="3" t="s">
        <v>81</v>
      </c>
      <c r="D581" s="3" t="s">
        <v>100</v>
      </c>
      <c r="E581" s="3" t="s">
        <v>70</v>
      </c>
      <c r="G581" s="7">
        <v>44499</v>
      </c>
      <c r="I581" s="4">
        <v>12</v>
      </c>
      <c r="J581" s="6">
        <v>479</v>
      </c>
      <c r="K581" s="6">
        <f>TDATA[[#This Row],[Jrs]]*TDATA[[#This Row],[TJM]]</f>
        <v>5748</v>
      </c>
    </row>
    <row r="582" spans="1:11" x14ac:dyDescent="0.3">
      <c r="A582" s="3" t="s">
        <v>102</v>
      </c>
      <c r="B582" s="3" t="s">
        <v>81</v>
      </c>
      <c r="D582" s="3" t="s">
        <v>100</v>
      </c>
      <c r="E582" s="3" t="s">
        <v>70</v>
      </c>
      <c r="G582" s="7">
        <v>44530</v>
      </c>
      <c r="I582" s="4">
        <v>15</v>
      </c>
      <c r="J582" s="6">
        <v>479</v>
      </c>
      <c r="K582" s="6">
        <f>TDATA[[#This Row],[Jrs]]*TDATA[[#This Row],[TJM]]</f>
        <v>7185</v>
      </c>
    </row>
    <row r="583" spans="1:11" x14ac:dyDescent="0.3">
      <c r="A583" s="3" t="s">
        <v>102</v>
      </c>
      <c r="B583" s="3" t="s">
        <v>81</v>
      </c>
      <c r="D583" s="3" t="s">
        <v>100</v>
      </c>
      <c r="E583" s="3" t="s">
        <v>70</v>
      </c>
      <c r="G583" s="7">
        <v>44560</v>
      </c>
      <c r="I583" s="4">
        <v>13</v>
      </c>
      <c r="J583" s="6">
        <v>479</v>
      </c>
      <c r="K583" s="6">
        <f>TDATA[[#This Row],[Jrs]]*TDATA[[#This Row],[TJM]]</f>
        <v>6227</v>
      </c>
    </row>
    <row r="584" spans="1:11" x14ac:dyDescent="0.3">
      <c r="A584" s="3" t="s">
        <v>102</v>
      </c>
      <c r="B584" s="3" t="s">
        <v>81</v>
      </c>
      <c r="D584" s="3" t="s">
        <v>101</v>
      </c>
      <c r="E584" s="3" t="s">
        <v>68</v>
      </c>
      <c r="G584" s="7">
        <v>44531</v>
      </c>
      <c r="I584" s="4">
        <v>15</v>
      </c>
      <c r="J584" s="6">
        <v>479</v>
      </c>
      <c r="K584" s="6">
        <f>TDATA[[#This Row],[Jrs]]*TDATA[[#This Row],[TJM]]</f>
        <v>7185</v>
      </c>
    </row>
    <row r="585" spans="1:11" x14ac:dyDescent="0.3">
      <c r="A585" s="3" t="s">
        <v>102</v>
      </c>
      <c r="B585" s="3" t="s">
        <v>81</v>
      </c>
      <c r="D585" s="3" t="s">
        <v>101</v>
      </c>
      <c r="E585" s="3" t="s">
        <v>70</v>
      </c>
      <c r="G585" s="7">
        <v>44560</v>
      </c>
      <c r="I585" s="4">
        <v>8</v>
      </c>
      <c r="J585" s="6">
        <v>479</v>
      </c>
      <c r="K585" s="6">
        <f>TDATA[[#This Row],[Jrs]]*TDATA[[#This Row],[TJM]]</f>
        <v>3832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A741C-E6D7-4043-8A8F-E0429DAC379E}">
  <sheetPr codeName="Feuil3"/>
  <dimension ref="A2:G84"/>
  <sheetViews>
    <sheetView workbookViewId="0">
      <pane ySplit="5" topLeftCell="A66" activePane="bottomLeft" state="frozen"/>
      <selection pane="bottomLeft" activeCell="C70" sqref="C70"/>
    </sheetView>
  </sheetViews>
  <sheetFormatPr baseColWidth="10" defaultRowHeight="14.4" x14ac:dyDescent="0.3"/>
  <cols>
    <col min="1" max="1" width="22.44140625" bestFit="1" customWidth="1"/>
    <col min="2" max="2" width="22.33203125" bestFit="1" customWidth="1"/>
    <col min="3" max="3" width="27.109375" customWidth="1"/>
    <col min="4" max="4" width="27.77734375" bestFit="1" customWidth="1"/>
    <col min="5" max="5" width="6.109375" bestFit="1" customWidth="1"/>
    <col min="6" max="6" width="11.44140625" bestFit="1" customWidth="1"/>
    <col min="7" max="8" width="11.88671875" bestFit="1" customWidth="1"/>
    <col min="9" max="12" width="13.77734375" bestFit="1" customWidth="1"/>
    <col min="13" max="13" width="12.88671875" bestFit="1" customWidth="1"/>
    <col min="14" max="14" width="13.77734375" bestFit="1" customWidth="1"/>
    <col min="15" max="15" width="11.88671875" bestFit="1" customWidth="1"/>
    <col min="16" max="17" width="13.77734375" bestFit="1" customWidth="1"/>
    <col min="18" max="18" width="11.88671875" bestFit="1" customWidth="1"/>
  </cols>
  <sheetData>
    <row r="2" spans="1:7" ht="89.4" customHeight="1" x14ac:dyDescent="0.3"/>
    <row r="3" spans="1:7" x14ac:dyDescent="0.3">
      <c r="A3" s="2" t="s">
        <v>76</v>
      </c>
      <c r="F3" s="2" t="s">
        <v>79</v>
      </c>
      <c r="G3" s="2" t="s">
        <v>67</v>
      </c>
    </row>
    <row r="4" spans="1:7" x14ac:dyDescent="0.3">
      <c r="F4" t="s">
        <v>77</v>
      </c>
      <c r="G4" t="s">
        <v>75</v>
      </c>
    </row>
    <row r="5" spans="1:7" x14ac:dyDescent="0.3">
      <c r="A5" s="2" t="s">
        <v>0</v>
      </c>
      <c r="B5" s="2" t="s">
        <v>72</v>
      </c>
      <c r="C5" s="2" t="s">
        <v>1</v>
      </c>
      <c r="D5" s="2" t="s">
        <v>66</v>
      </c>
      <c r="E5" s="2" t="s">
        <v>80</v>
      </c>
      <c r="F5" t="s">
        <v>78</v>
      </c>
    </row>
    <row r="6" spans="1:7" x14ac:dyDescent="0.3">
      <c r="A6" t="s">
        <v>102</v>
      </c>
      <c r="B6" t="s">
        <v>74</v>
      </c>
      <c r="C6" t="s">
        <v>24</v>
      </c>
      <c r="D6" t="s">
        <v>69</v>
      </c>
      <c r="E6" t="s">
        <v>81</v>
      </c>
      <c r="F6" s="1">
        <v>15750</v>
      </c>
      <c r="G6" s="1">
        <v>15750</v>
      </c>
    </row>
    <row r="7" spans="1:7" x14ac:dyDescent="0.3">
      <c r="D7" t="s">
        <v>92</v>
      </c>
      <c r="E7" t="s">
        <v>81</v>
      </c>
      <c r="F7" s="1">
        <v>15750</v>
      </c>
      <c r="G7" s="1">
        <v>15750</v>
      </c>
    </row>
    <row r="8" spans="1:7" x14ac:dyDescent="0.3">
      <c r="C8" t="s">
        <v>20</v>
      </c>
      <c r="D8" t="s">
        <v>69</v>
      </c>
      <c r="E8" t="s">
        <v>81</v>
      </c>
      <c r="F8" s="1">
        <v>0</v>
      </c>
      <c r="G8" s="1">
        <v>0</v>
      </c>
    </row>
    <row r="9" spans="1:7" x14ac:dyDescent="0.3">
      <c r="D9" t="s">
        <v>92</v>
      </c>
      <c r="E9" t="s">
        <v>81</v>
      </c>
      <c r="F9" s="1">
        <v>0</v>
      </c>
      <c r="G9" s="1">
        <v>0</v>
      </c>
    </row>
    <row r="10" spans="1:7" x14ac:dyDescent="0.3">
      <c r="C10" t="s">
        <v>5</v>
      </c>
      <c r="D10" t="s">
        <v>69</v>
      </c>
      <c r="E10" t="s">
        <v>81</v>
      </c>
      <c r="F10" s="1">
        <v>0</v>
      </c>
      <c r="G10" s="1">
        <v>0</v>
      </c>
    </row>
    <row r="11" spans="1:7" x14ac:dyDescent="0.3">
      <c r="D11" t="s">
        <v>92</v>
      </c>
      <c r="E11" t="s">
        <v>81</v>
      </c>
      <c r="F11" s="1">
        <v>1950</v>
      </c>
      <c r="G11" s="1">
        <v>1950</v>
      </c>
    </row>
    <row r="12" spans="1:7" x14ac:dyDescent="0.3">
      <c r="C12" t="s">
        <v>14</v>
      </c>
      <c r="D12" t="s">
        <v>69</v>
      </c>
      <c r="E12" t="s">
        <v>81</v>
      </c>
      <c r="F12" s="1">
        <v>34645</v>
      </c>
      <c r="G12" s="1">
        <v>34645</v>
      </c>
    </row>
    <row r="13" spans="1:7" x14ac:dyDescent="0.3">
      <c r="D13" t="s">
        <v>92</v>
      </c>
      <c r="E13" t="s">
        <v>81</v>
      </c>
      <c r="F13" s="1">
        <v>34645</v>
      </c>
      <c r="G13" s="1">
        <v>34645</v>
      </c>
    </row>
    <row r="14" spans="1:7" x14ac:dyDescent="0.3">
      <c r="C14" t="s">
        <v>34</v>
      </c>
      <c r="D14" t="s">
        <v>69</v>
      </c>
      <c r="E14" t="s">
        <v>81</v>
      </c>
      <c r="F14" s="1">
        <v>10353</v>
      </c>
      <c r="G14" s="1">
        <v>10353</v>
      </c>
    </row>
    <row r="15" spans="1:7" x14ac:dyDescent="0.3">
      <c r="D15" t="s">
        <v>92</v>
      </c>
      <c r="E15" t="s">
        <v>81</v>
      </c>
      <c r="F15" s="1">
        <v>10353</v>
      </c>
      <c r="G15" s="1">
        <v>10353</v>
      </c>
    </row>
    <row r="16" spans="1:7" x14ac:dyDescent="0.3">
      <c r="A16" t="s">
        <v>103</v>
      </c>
      <c r="B16" t="s">
        <v>74</v>
      </c>
      <c r="C16" t="s">
        <v>19</v>
      </c>
      <c r="D16" t="s">
        <v>69</v>
      </c>
      <c r="E16" t="s">
        <v>81</v>
      </c>
      <c r="F16" s="1">
        <v>13125</v>
      </c>
      <c r="G16" s="1">
        <v>13125</v>
      </c>
    </row>
    <row r="17" spans="1:7" x14ac:dyDescent="0.3">
      <c r="D17" t="s">
        <v>92</v>
      </c>
      <c r="E17" t="s">
        <v>81</v>
      </c>
      <c r="F17" s="1">
        <v>13125</v>
      </c>
      <c r="G17" s="1">
        <v>13125</v>
      </c>
    </row>
    <row r="18" spans="1:7" x14ac:dyDescent="0.3">
      <c r="C18" t="s">
        <v>3</v>
      </c>
      <c r="D18" t="s">
        <v>69</v>
      </c>
      <c r="E18" t="s">
        <v>81</v>
      </c>
      <c r="F18" s="1">
        <v>14280</v>
      </c>
      <c r="G18" s="1">
        <v>14280</v>
      </c>
    </row>
    <row r="19" spans="1:7" x14ac:dyDescent="0.3">
      <c r="D19" t="s">
        <v>92</v>
      </c>
      <c r="E19" t="s">
        <v>81</v>
      </c>
      <c r="F19" s="1">
        <v>14280</v>
      </c>
      <c r="G19" s="1">
        <v>14280</v>
      </c>
    </row>
    <row r="20" spans="1:7" x14ac:dyDescent="0.3">
      <c r="A20" t="s">
        <v>104</v>
      </c>
      <c r="B20" t="s">
        <v>74</v>
      </c>
      <c r="C20" t="s">
        <v>7</v>
      </c>
      <c r="D20" t="s">
        <v>69</v>
      </c>
      <c r="E20" t="s">
        <v>81</v>
      </c>
      <c r="F20" s="1">
        <v>3549.6000000000004</v>
      </c>
      <c r="G20" s="1">
        <v>3549.6000000000004</v>
      </c>
    </row>
    <row r="21" spans="1:7" x14ac:dyDescent="0.3">
      <c r="D21" t="s">
        <v>92</v>
      </c>
      <c r="E21" t="s">
        <v>81</v>
      </c>
      <c r="F21" s="1">
        <v>3549.6000000000004</v>
      </c>
      <c r="G21" s="1">
        <v>3549.6000000000004</v>
      </c>
    </row>
    <row r="22" spans="1:7" x14ac:dyDescent="0.3">
      <c r="C22" t="s">
        <v>36</v>
      </c>
      <c r="D22" t="s">
        <v>69</v>
      </c>
      <c r="E22" t="s">
        <v>81</v>
      </c>
      <c r="F22" s="1">
        <v>3640</v>
      </c>
      <c r="G22" s="1">
        <v>3640</v>
      </c>
    </row>
    <row r="23" spans="1:7" x14ac:dyDescent="0.3">
      <c r="D23" t="s">
        <v>92</v>
      </c>
      <c r="E23" t="s">
        <v>81</v>
      </c>
      <c r="F23" s="1">
        <v>3640</v>
      </c>
      <c r="G23" s="1">
        <v>3640</v>
      </c>
    </row>
    <row r="24" spans="1:7" x14ac:dyDescent="0.3">
      <c r="C24" t="s">
        <v>16</v>
      </c>
      <c r="D24" t="s">
        <v>69</v>
      </c>
      <c r="E24" t="s">
        <v>81</v>
      </c>
      <c r="F24" s="1">
        <v>12496.5</v>
      </c>
      <c r="G24" s="1">
        <v>12496.5</v>
      </c>
    </row>
    <row r="25" spans="1:7" x14ac:dyDescent="0.3">
      <c r="D25" t="s">
        <v>92</v>
      </c>
      <c r="E25" t="s">
        <v>81</v>
      </c>
      <c r="F25" s="1">
        <v>12496.5</v>
      </c>
      <c r="G25" s="1">
        <v>12496.5</v>
      </c>
    </row>
    <row r="26" spans="1:7" x14ac:dyDescent="0.3">
      <c r="C26" t="s">
        <v>35</v>
      </c>
      <c r="D26" t="s">
        <v>69</v>
      </c>
      <c r="E26" t="s">
        <v>81</v>
      </c>
      <c r="F26" s="1">
        <v>12960</v>
      </c>
      <c r="G26" s="1">
        <v>12960</v>
      </c>
    </row>
    <row r="27" spans="1:7" x14ac:dyDescent="0.3">
      <c r="D27" t="s">
        <v>92</v>
      </c>
      <c r="E27" t="s">
        <v>81</v>
      </c>
      <c r="F27" s="1">
        <v>12960</v>
      </c>
      <c r="G27" s="1">
        <v>12960</v>
      </c>
    </row>
    <row r="28" spans="1:7" x14ac:dyDescent="0.3">
      <c r="C28" t="s">
        <v>22</v>
      </c>
      <c r="D28" t="s">
        <v>69</v>
      </c>
      <c r="E28" t="s">
        <v>81</v>
      </c>
      <c r="F28" s="1">
        <v>9135</v>
      </c>
      <c r="G28" s="1">
        <v>9135</v>
      </c>
    </row>
    <row r="29" spans="1:7" x14ac:dyDescent="0.3">
      <c r="D29" t="s">
        <v>92</v>
      </c>
      <c r="E29" t="s">
        <v>81</v>
      </c>
      <c r="F29" s="1">
        <v>9135</v>
      </c>
      <c r="G29" s="1">
        <v>9135</v>
      </c>
    </row>
    <row r="30" spans="1:7" x14ac:dyDescent="0.3">
      <c r="C30" t="s">
        <v>27</v>
      </c>
      <c r="D30" t="s">
        <v>69</v>
      </c>
      <c r="E30" t="s">
        <v>81</v>
      </c>
      <c r="F30" s="1">
        <v>10500</v>
      </c>
      <c r="G30" s="1">
        <v>10500</v>
      </c>
    </row>
    <row r="31" spans="1:7" x14ac:dyDescent="0.3">
      <c r="D31" t="s">
        <v>92</v>
      </c>
      <c r="E31" t="s">
        <v>81</v>
      </c>
      <c r="F31" s="1">
        <v>10500</v>
      </c>
      <c r="G31" s="1">
        <v>10500</v>
      </c>
    </row>
    <row r="32" spans="1:7" x14ac:dyDescent="0.3">
      <c r="C32" t="s">
        <v>59</v>
      </c>
      <c r="D32" t="s">
        <v>69</v>
      </c>
      <c r="E32" t="s">
        <v>81</v>
      </c>
      <c r="F32" s="1">
        <v>0</v>
      </c>
      <c r="G32" s="1">
        <v>0</v>
      </c>
    </row>
    <row r="33" spans="1:7" x14ac:dyDescent="0.3">
      <c r="D33" t="s">
        <v>92</v>
      </c>
      <c r="E33" t="s">
        <v>81</v>
      </c>
      <c r="F33" s="1">
        <v>0</v>
      </c>
      <c r="G33" s="1">
        <v>0</v>
      </c>
    </row>
    <row r="34" spans="1:7" x14ac:dyDescent="0.3">
      <c r="C34" t="s">
        <v>28</v>
      </c>
      <c r="D34" t="s">
        <v>69</v>
      </c>
      <c r="E34" t="s">
        <v>81</v>
      </c>
      <c r="F34" s="1">
        <v>13650</v>
      </c>
      <c r="G34" s="1">
        <v>13650</v>
      </c>
    </row>
    <row r="35" spans="1:7" x14ac:dyDescent="0.3">
      <c r="D35" t="s">
        <v>92</v>
      </c>
      <c r="E35" t="s">
        <v>81</v>
      </c>
      <c r="F35" s="1">
        <v>13650</v>
      </c>
      <c r="G35" s="1">
        <v>13650</v>
      </c>
    </row>
    <row r="36" spans="1:7" x14ac:dyDescent="0.3">
      <c r="C36" t="s">
        <v>33</v>
      </c>
      <c r="D36" t="s">
        <v>69</v>
      </c>
      <c r="E36" t="s">
        <v>81</v>
      </c>
      <c r="F36" s="1">
        <v>4200</v>
      </c>
      <c r="G36" s="1">
        <v>4200</v>
      </c>
    </row>
    <row r="37" spans="1:7" x14ac:dyDescent="0.3">
      <c r="D37" t="s">
        <v>92</v>
      </c>
      <c r="E37" t="s">
        <v>81</v>
      </c>
      <c r="F37" s="1">
        <v>4200</v>
      </c>
      <c r="G37" s="1">
        <v>4200</v>
      </c>
    </row>
    <row r="38" spans="1:7" x14ac:dyDescent="0.3">
      <c r="C38" t="s">
        <v>31</v>
      </c>
      <c r="D38" t="s">
        <v>69</v>
      </c>
      <c r="E38" t="s">
        <v>81</v>
      </c>
      <c r="F38" s="1">
        <v>6120</v>
      </c>
      <c r="G38" s="1">
        <v>6120</v>
      </c>
    </row>
    <row r="39" spans="1:7" x14ac:dyDescent="0.3">
      <c r="D39" t="s">
        <v>92</v>
      </c>
      <c r="E39" t="s">
        <v>81</v>
      </c>
      <c r="F39" s="1">
        <v>6120</v>
      </c>
      <c r="G39" s="1">
        <v>6120</v>
      </c>
    </row>
    <row r="40" spans="1:7" x14ac:dyDescent="0.3">
      <c r="C40" t="s">
        <v>94</v>
      </c>
      <c r="D40" t="s">
        <v>69</v>
      </c>
      <c r="E40" t="s">
        <v>81</v>
      </c>
      <c r="F40" s="1">
        <v>1840</v>
      </c>
      <c r="G40" s="1">
        <v>1840</v>
      </c>
    </row>
    <row r="41" spans="1:7" x14ac:dyDescent="0.3">
      <c r="D41" t="s">
        <v>92</v>
      </c>
      <c r="E41" t="s">
        <v>81</v>
      </c>
      <c r="F41" s="1">
        <v>1840</v>
      </c>
      <c r="G41" s="1">
        <v>1840</v>
      </c>
    </row>
    <row r="42" spans="1:7" x14ac:dyDescent="0.3">
      <c r="A42" t="s">
        <v>105</v>
      </c>
      <c r="B42" t="s">
        <v>74</v>
      </c>
      <c r="C42" t="s">
        <v>14</v>
      </c>
      <c r="D42" t="s">
        <v>69</v>
      </c>
      <c r="E42" t="s">
        <v>81</v>
      </c>
      <c r="F42" s="1">
        <v>7650</v>
      </c>
      <c r="G42" s="1">
        <v>7650</v>
      </c>
    </row>
    <row r="43" spans="1:7" x14ac:dyDescent="0.3">
      <c r="D43" t="s">
        <v>92</v>
      </c>
      <c r="E43" t="s">
        <v>81</v>
      </c>
      <c r="F43" s="1">
        <v>7650</v>
      </c>
      <c r="G43" s="1">
        <v>7650</v>
      </c>
    </row>
    <row r="44" spans="1:7" x14ac:dyDescent="0.3">
      <c r="C44" t="s">
        <v>34</v>
      </c>
      <c r="D44" t="s">
        <v>69</v>
      </c>
      <c r="E44" t="s">
        <v>81</v>
      </c>
      <c r="F44" s="1">
        <v>4437</v>
      </c>
      <c r="G44" s="1">
        <v>4437</v>
      </c>
    </row>
    <row r="45" spans="1:7" x14ac:dyDescent="0.3">
      <c r="D45" t="s">
        <v>92</v>
      </c>
      <c r="E45" t="s">
        <v>81</v>
      </c>
      <c r="F45" s="1">
        <v>4437</v>
      </c>
      <c r="G45" s="1">
        <v>4437</v>
      </c>
    </row>
    <row r="46" spans="1:7" x14ac:dyDescent="0.3">
      <c r="C46" t="s">
        <v>23</v>
      </c>
      <c r="D46" t="s">
        <v>69</v>
      </c>
      <c r="E46" t="s">
        <v>81</v>
      </c>
      <c r="F46" s="1">
        <v>0</v>
      </c>
      <c r="G46" s="1">
        <v>0</v>
      </c>
    </row>
    <row r="47" spans="1:7" x14ac:dyDescent="0.3">
      <c r="D47" t="s">
        <v>92</v>
      </c>
      <c r="E47" t="s">
        <v>81</v>
      </c>
      <c r="F47" s="1">
        <v>0</v>
      </c>
      <c r="G47" s="1">
        <v>0</v>
      </c>
    </row>
    <row r="48" spans="1:7" x14ac:dyDescent="0.3">
      <c r="C48" t="s">
        <v>30</v>
      </c>
      <c r="D48" t="s">
        <v>69</v>
      </c>
      <c r="E48" t="s">
        <v>81</v>
      </c>
      <c r="F48" s="1">
        <v>12390</v>
      </c>
      <c r="G48" s="1">
        <v>12390</v>
      </c>
    </row>
    <row r="49" spans="1:7" x14ac:dyDescent="0.3">
      <c r="D49" t="s">
        <v>92</v>
      </c>
      <c r="E49" t="s">
        <v>81</v>
      </c>
      <c r="F49" s="1">
        <v>12390</v>
      </c>
      <c r="G49" s="1">
        <v>12390</v>
      </c>
    </row>
    <row r="50" spans="1:7" x14ac:dyDescent="0.3">
      <c r="A50" t="s">
        <v>106</v>
      </c>
      <c r="B50" t="s">
        <v>74</v>
      </c>
      <c r="C50" t="s">
        <v>7</v>
      </c>
      <c r="D50" t="s">
        <v>69</v>
      </c>
      <c r="E50" t="s">
        <v>81</v>
      </c>
      <c r="F50" s="1">
        <v>5028.6000000000004</v>
      </c>
      <c r="G50" s="1">
        <v>5028.6000000000004</v>
      </c>
    </row>
    <row r="51" spans="1:7" x14ac:dyDescent="0.3">
      <c r="D51" t="s">
        <v>92</v>
      </c>
      <c r="E51" t="s">
        <v>81</v>
      </c>
      <c r="F51" s="1">
        <v>5028.6000000000004</v>
      </c>
      <c r="G51" s="1">
        <v>5028.6000000000004</v>
      </c>
    </row>
    <row r="52" spans="1:7" x14ac:dyDescent="0.3">
      <c r="C52" t="s">
        <v>31</v>
      </c>
      <c r="D52" t="s">
        <v>69</v>
      </c>
      <c r="E52" t="s">
        <v>81</v>
      </c>
      <c r="F52" s="1">
        <v>1785</v>
      </c>
      <c r="G52" s="1">
        <v>1785</v>
      </c>
    </row>
    <row r="53" spans="1:7" x14ac:dyDescent="0.3">
      <c r="D53" t="s">
        <v>92</v>
      </c>
      <c r="E53" t="s">
        <v>81</v>
      </c>
      <c r="F53" s="1">
        <v>1785</v>
      </c>
      <c r="G53" s="1">
        <v>1785</v>
      </c>
    </row>
    <row r="54" spans="1:7" x14ac:dyDescent="0.3">
      <c r="C54" t="s">
        <v>32</v>
      </c>
      <c r="D54" t="s">
        <v>69</v>
      </c>
      <c r="E54" t="s">
        <v>81</v>
      </c>
      <c r="F54" s="1">
        <v>4550</v>
      </c>
      <c r="G54" s="1">
        <v>4550</v>
      </c>
    </row>
    <row r="55" spans="1:7" x14ac:dyDescent="0.3">
      <c r="D55" t="s">
        <v>92</v>
      </c>
      <c r="E55" t="s">
        <v>81</v>
      </c>
      <c r="F55" s="1">
        <v>4550</v>
      </c>
      <c r="G55" s="1">
        <v>4550</v>
      </c>
    </row>
    <row r="56" spans="1:7" x14ac:dyDescent="0.3">
      <c r="A56" t="s">
        <v>107</v>
      </c>
      <c r="B56" t="s">
        <v>74</v>
      </c>
      <c r="C56" t="s">
        <v>7</v>
      </c>
      <c r="D56" t="s">
        <v>69</v>
      </c>
      <c r="E56" t="s">
        <v>81</v>
      </c>
      <c r="F56" s="1">
        <v>591.6</v>
      </c>
      <c r="G56" s="1">
        <v>591.6</v>
      </c>
    </row>
    <row r="57" spans="1:7" x14ac:dyDescent="0.3">
      <c r="D57" t="s">
        <v>92</v>
      </c>
      <c r="E57" t="s">
        <v>81</v>
      </c>
      <c r="F57" s="1">
        <v>591.6</v>
      </c>
      <c r="G57" s="1">
        <v>591.6</v>
      </c>
    </row>
    <row r="58" spans="1:7" x14ac:dyDescent="0.3">
      <c r="C58" t="s">
        <v>31</v>
      </c>
      <c r="D58" t="s">
        <v>69</v>
      </c>
      <c r="E58" t="s">
        <v>81</v>
      </c>
      <c r="F58" s="1">
        <v>2550</v>
      </c>
      <c r="G58" s="1">
        <v>2550</v>
      </c>
    </row>
    <row r="59" spans="1:7" x14ac:dyDescent="0.3">
      <c r="D59" t="s">
        <v>92</v>
      </c>
      <c r="E59" t="s">
        <v>81</v>
      </c>
      <c r="F59" s="1">
        <v>2550</v>
      </c>
      <c r="G59" s="1">
        <v>2550</v>
      </c>
    </row>
    <row r="60" spans="1:7" x14ac:dyDescent="0.3">
      <c r="C60" t="s">
        <v>32</v>
      </c>
      <c r="D60" t="s">
        <v>69</v>
      </c>
      <c r="E60" t="s">
        <v>81</v>
      </c>
      <c r="F60" s="1">
        <v>4550</v>
      </c>
      <c r="G60" s="1">
        <v>4550</v>
      </c>
    </row>
    <row r="61" spans="1:7" x14ac:dyDescent="0.3">
      <c r="D61" t="s">
        <v>92</v>
      </c>
      <c r="E61" t="s">
        <v>81</v>
      </c>
      <c r="F61" s="1">
        <v>4550</v>
      </c>
      <c r="G61" s="1">
        <v>4550</v>
      </c>
    </row>
    <row r="62" spans="1:7" x14ac:dyDescent="0.3">
      <c r="A62" t="s">
        <v>108</v>
      </c>
      <c r="B62" t="s">
        <v>74</v>
      </c>
      <c r="C62" t="s">
        <v>14</v>
      </c>
      <c r="D62" t="s">
        <v>69</v>
      </c>
      <c r="E62" t="s">
        <v>81</v>
      </c>
      <c r="F62" s="1">
        <v>2040</v>
      </c>
      <c r="G62" s="1">
        <v>2040</v>
      </c>
    </row>
    <row r="63" spans="1:7" x14ac:dyDescent="0.3">
      <c r="D63" t="s">
        <v>92</v>
      </c>
      <c r="E63" t="s">
        <v>81</v>
      </c>
      <c r="F63" s="1">
        <v>2040</v>
      </c>
      <c r="G63" s="1">
        <v>2040</v>
      </c>
    </row>
    <row r="64" spans="1:7" x14ac:dyDescent="0.3">
      <c r="C64" t="s">
        <v>21</v>
      </c>
      <c r="D64" t="s">
        <v>69</v>
      </c>
      <c r="E64" t="s">
        <v>81</v>
      </c>
      <c r="F64" s="1">
        <v>5635</v>
      </c>
      <c r="G64" s="1">
        <v>5635</v>
      </c>
    </row>
    <row r="65" spans="1:7" x14ac:dyDescent="0.3">
      <c r="D65" t="s">
        <v>92</v>
      </c>
      <c r="E65" t="s">
        <v>81</v>
      </c>
      <c r="F65" s="1">
        <v>5635</v>
      </c>
      <c r="G65" s="1">
        <v>5635</v>
      </c>
    </row>
    <row r="66" spans="1:7" x14ac:dyDescent="0.3">
      <c r="A66" t="s">
        <v>109</v>
      </c>
      <c r="B66" t="s">
        <v>74</v>
      </c>
      <c r="C66" t="s">
        <v>26</v>
      </c>
      <c r="D66" t="s">
        <v>69</v>
      </c>
      <c r="E66" t="s">
        <v>81</v>
      </c>
      <c r="F66" s="1">
        <v>7500</v>
      </c>
      <c r="G66" s="1">
        <v>7500</v>
      </c>
    </row>
    <row r="67" spans="1:7" x14ac:dyDescent="0.3">
      <c r="D67" t="s">
        <v>92</v>
      </c>
      <c r="E67" t="s">
        <v>81</v>
      </c>
      <c r="F67" s="1">
        <v>7500</v>
      </c>
      <c r="G67" s="1">
        <v>7500</v>
      </c>
    </row>
    <row r="68" spans="1:7" x14ac:dyDescent="0.3">
      <c r="A68" t="s">
        <v>110</v>
      </c>
      <c r="B68" t="s">
        <v>74</v>
      </c>
      <c r="C68" t="s">
        <v>14</v>
      </c>
      <c r="D68" t="s">
        <v>69</v>
      </c>
      <c r="E68" t="s">
        <v>81</v>
      </c>
      <c r="F68" s="1">
        <v>10395</v>
      </c>
      <c r="G68" s="1">
        <v>10395</v>
      </c>
    </row>
    <row r="69" spans="1:7" x14ac:dyDescent="0.3">
      <c r="D69" t="s">
        <v>92</v>
      </c>
      <c r="E69" t="s">
        <v>81</v>
      </c>
      <c r="F69" s="1">
        <v>10395</v>
      </c>
      <c r="G69" s="1">
        <v>10395</v>
      </c>
    </row>
    <row r="70" spans="1:7" x14ac:dyDescent="0.3">
      <c r="C70" t="s">
        <v>34</v>
      </c>
      <c r="D70" t="s">
        <v>69</v>
      </c>
      <c r="E70" t="s">
        <v>81</v>
      </c>
      <c r="F70" s="1">
        <v>4635</v>
      </c>
      <c r="G70" s="1">
        <v>4635</v>
      </c>
    </row>
    <row r="71" spans="1:7" x14ac:dyDescent="0.3">
      <c r="D71" t="s">
        <v>92</v>
      </c>
      <c r="E71" t="s">
        <v>81</v>
      </c>
      <c r="F71" s="1">
        <v>4635</v>
      </c>
      <c r="G71" s="1">
        <v>4635</v>
      </c>
    </row>
    <row r="72" spans="1:7" x14ac:dyDescent="0.3">
      <c r="C72" t="s">
        <v>29</v>
      </c>
      <c r="D72" t="s">
        <v>69</v>
      </c>
      <c r="E72" t="s">
        <v>81</v>
      </c>
      <c r="F72" s="1">
        <v>11760</v>
      </c>
      <c r="G72" s="1">
        <v>11760</v>
      </c>
    </row>
    <row r="73" spans="1:7" x14ac:dyDescent="0.3">
      <c r="D73" t="s">
        <v>92</v>
      </c>
      <c r="E73" t="s">
        <v>81</v>
      </c>
      <c r="F73" s="1">
        <v>11760</v>
      </c>
      <c r="G73" s="1">
        <v>11760</v>
      </c>
    </row>
    <row r="74" spans="1:7" x14ac:dyDescent="0.3">
      <c r="C74" t="s">
        <v>12</v>
      </c>
      <c r="D74" t="s">
        <v>69</v>
      </c>
      <c r="E74" t="s">
        <v>81</v>
      </c>
      <c r="F74" s="1">
        <v>23730</v>
      </c>
      <c r="G74" s="1">
        <v>23730</v>
      </c>
    </row>
    <row r="75" spans="1:7" x14ac:dyDescent="0.3">
      <c r="D75" t="s">
        <v>92</v>
      </c>
      <c r="E75" t="s">
        <v>81</v>
      </c>
      <c r="F75" s="1">
        <v>23730</v>
      </c>
      <c r="G75" s="1">
        <v>23730</v>
      </c>
    </row>
    <row r="76" spans="1:7" x14ac:dyDescent="0.3">
      <c r="A76" t="s">
        <v>112</v>
      </c>
      <c r="B76" t="s">
        <v>74</v>
      </c>
      <c r="C76" t="s">
        <v>34</v>
      </c>
      <c r="D76" t="s">
        <v>69</v>
      </c>
      <c r="E76" t="s">
        <v>81</v>
      </c>
      <c r="F76" s="1">
        <v>16010</v>
      </c>
      <c r="G76" s="1">
        <v>16010</v>
      </c>
    </row>
    <row r="77" spans="1:7" x14ac:dyDescent="0.3">
      <c r="D77" t="s">
        <v>92</v>
      </c>
      <c r="E77" t="s">
        <v>81</v>
      </c>
      <c r="F77" s="1">
        <v>16010</v>
      </c>
      <c r="G77" s="1">
        <v>16010</v>
      </c>
    </row>
    <row r="78" spans="1:7" x14ac:dyDescent="0.3">
      <c r="A78" t="s">
        <v>111</v>
      </c>
      <c r="B78" t="s">
        <v>74</v>
      </c>
      <c r="C78" t="s">
        <v>34</v>
      </c>
      <c r="D78" t="s">
        <v>69</v>
      </c>
      <c r="E78" t="s">
        <v>81</v>
      </c>
      <c r="F78" s="1">
        <v>24550</v>
      </c>
      <c r="G78" s="1">
        <v>24550</v>
      </c>
    </row>
    <row r="79" spans="1:7" x14ac:dyDescent="0.3">
      <c r="D79" t="s">
        <v>92</v>
      </c>
      <c r="E79" t="s">
        <v>81</v>
      </c>
      <c r="F79" s="1">
        <v>24550</v>
      </c>
      <c r="G79" s="1">
        <v>24550</v>
      </c>
    </row>
    <row r="80" spans="1:7" x14ac:dyDescent="0.3">
      <c r="A80" t="s">
        <v>114</v>
      </c>
      <c r="B80" t="s">
        <v>74</v>
      </c>
      <c r="C80" t="s">
        <v>34</v>
      </c>
      <c r="D80" t="s">
        <v>69</v>
      </c>
      <c r="E80" t="s">
        <v>81</v>
      </c>
      <c r="F80" s="1">
        <v>5176.5</v>
      </c>
      <c r="G80" s="1">
        <v>5176.5</v>
      </c>
    </row>
    <row r="81" spans="1:7" x14ac:dyDescent="0.3">
      <c r="D81" t="s">
        <v>92</v>
      </c>
      <c r="E81" t="s">
        <v>81</v>
      </c>
      <c r="F81" s="1">
        <v>5176.5</v>
      </c>
      <c r="G81" s="1">
        <v>5176.5</v>
      </c>
    </row>
    <row r="82" spans="1:7" x14ac:dyDescent="0.3">
      <c r="C82" t="s">
        <v>18</v>
      </c>
      <c r="D82" t="s">
        <v>69</v>
      </c>
      <c r="E82" t="s">
        <v>81</v>
      </c>
      <c r="F82" s="1">
        <v>10144</v>
      </c>
      <c r="G82" s="1">
        <v>10144</v>
      </c>
    </row>
    <row r="83" spans="1:7" x14ac:dyDescent="0.3">
      <c r="D83" t="s">
        <v>92</v>
      </c>
      <c r="E83" t="s">
        <v>81</v>
      </c>
      <c r="F83" s="1">
        <v>10144</v>
      </c>
      <c r="G83" s="1">
        <v>10144</v>
      </c>
    </row>
    <row r="84" spans="1:7" x14ac:dyDescent="0.3">
      <c r="A84" t="s">
        <v>75</v>
      </c>
      <c r="F84" s="1">
        <v>664653.59999999986</v>
      </c>
      <c r="G84" s="1">
        <v>664653.59999999986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elodie royer</cp:lastModifiedBy>
  <dcterms:created xsi:type="dcterms:W3CDTF">2021-12-23T11:25:24Z</dcterms:created>
  <dcterms:modified xsi:type="dcterms:W3CDTF">2022-03-07T15:46:31Z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  <property fmtid="{D5CDD505-2E9C-101B-9397-08002B2CF9AE}" pid="11" name="_AdHocReviewCycleID">
    <vt:i4>-1703548944</vt:i4>
  </property>
  <property fmtid="{D5CDD505-2E9C-101B-9397-08002B2CF9AE}" pid="12" name="_NewReviewCycle">
    <vt:lpwstr/>
  </property>
  <property fmtid="{D5CDD505-2E9C-101B-9397-08002B2CF9AE}" pid="13" name="_EmailSubject">
    <vt:lpwstr>essai</vt:lpwstr>
  </property>
  <property fmtid="{D5CDD505-2E9C-101B-9397-08002B2CF9AE}" pid="14" name="_AuthorEmail">
    <vt:lpwstr>elodie.royer@msd.com</vt:lpwstr>
  </property>
  <property fmtid="{D5CDD505-2E9C-101B-9397-08002B2CF9AE}" pid="15" name="_AuthorEmailDisplayName">
    <vt:lpwstr>Royer, Elodie</vt:lpwstr>
  </property>
  <property fmtid="{D5CDD505-2E9C-101B-9397-08002B2CF9AE}" pid="16" name="_ReviewingToolsShownOnce">
    <vt:lpwstr/>
  </property>
</Properties>
</file>