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rtorius-my.sharepoint.com/personal/pascal_maes_sartorius_com/Documents/Desktop/"/>
    </mc:Choice>
  </mc:AlternateContent>
  <xr:revisionPtr revIDLastSave="913" documentId="8_{8833673A-DA92-45C3-940D-9034777465E1}" xr6:coauthVersionLast="47" xr6:coauthVersionMax="47" xr10:uidLastSave="{5002A9C1-C059-4191-A3FD-423C33EF060A}"/>
  <bookViews>
    <workbookView xWindow="-21936" yWindow="84" windowWidth="21600" windowHeight="14160" activeTab="1" xr2:uid="{46595842-A096-49BE-8604-62C98E06CDFC}"/>
  </bookViews>
  <sheets>
    <sheet name="Saisie" sheetId="4" r:id="rId1"/>
    <sheet name="Filtres" sheetId="6" r:id="rId2"/>
    <sheet name="Spec" sheetId="2" r:id="rId3"/>
  </sheets>
  <definedNames>
    <definedName name="LIGNES">Filtres!$I$24:$AL$24</definedName>
    <definedName name="ZAC">Filtres!$I$1:$W$1</definedName>
    <definedName name="Zone">Filtres!$A$1:$G$1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4" l="1"/>
  <c r="B2" i="4"/>
</calcChain>
</file>

<file path=xl/sharedStrings.xml><?xml version="1.0" encoding="utf-8"?>
<sst xmlns="http://schemas.openxmlformats.org/spreadsheetml/2006/main" count="344" uniqueCount="285">
  <si>
    <t>Date</t>
  </si>
  <si>
    <t>Semaine</t>
  </si>
  <si>
    <t>ZAC</t>
  </si>
  <si>
    <t>Ligne</t>
  </si>
  <si>
    <t>Points
routine</t>
  </si>
  <si>
    <t>EL</t>
  </si>
  <si>
    <t>NC</t>
  </si>
  <si>
    <t>Activité
Repos</t>
  </si>
  <si>
    <t>Classe ISO</t>
  </si>
  <si>
    <t>VISA</t>
  </si>
  <si>
    <t>Mesure 1
0,5 µm</t>
  </si>
  <si>
    <t>Mesure 2
0,5 µm</t>
  </si>
  <si>
    <t>Mesure 3
0,5 µm</t>
  </si>
  <si>
    <t>Moyenne 
0,5 µm</t>
  </si>
  <si>
    <t>Alerte
0,5 µm</t>
  </si>
  <si>
    <t>Spécification
0,5 µm</t>
  </si>
  <si>
    <t>Mesure 1
5 µm</t>
  </si>
  <si>
    <t>Mesure 2
5 µm</t>
  </si>
  <si>
    <t>Mesure 3
5 µm</t>
  </si>
  <si>
    <t>Moyenne
5 µm</t>
  </si>
  <si>
    <t>Alerte
5 µm</t>
  </si>
  <si>
    <t>Spécification
5 µm</t>
  </si>
  <si>
    <t>Prélèvement
particulaire</t>
  </si>
  <si>
    <t>Saisie
particules</t>
  </si>
  <si>
    <t>Contrôle
particules</t>
  </si>
  <si>
    <t>Dénombrement 
TSA (UFC/m3)</t>
  </si>
  <si>
    <t>TSA final 
(UFC/m3)</t>
  </si>
  <si>
    <t>Alerte
TSA Air</t>
  </si>
  <si>
    <t>Dénombrement
SAB  (UFC/m3)</t>
  </si>
  <si>
    <t>SAB final
(UFC/m3)</t>
  </si>
  <si>
    <t>Alerte 
SAB Air</t>
  </si>
  <si>
    <t>Spécification
Air (UFC/m3)</t>
  </si>
  <si>
    <t>TSA final
(UFC/25cm²)</t>
  </si>
  <si>
    <t>Alerte TSA Surface</t>
  </si>
  <si>
    <t>SAB final
(UFC/25cm²)</t>
  </si>
  <si>
    <t>Alerte SAB Surface</t>
  </si>
  <si>
    <t>Spécification
Surface (UFC/25cm²)</t>
  </si>
  <si>
    <t>Prélèvement
microbiologique</t>
  </si>
  <si>
    <t>Saisie
microbiologie</t>
  </si>
  <si>
    <t>Contrôle
microbiologie</t>
  </si>
  <si>
    <t>Spec 0,3 µm</t>
  </si>
  <si>
    <t>Spec 0,5 µm</t>
  </si>
  <si>
    <t>Spec 5µm</t>
  </si>
  <si>
    <t>Spécification air</t>
  </si>
  <si>
    <t>Spécification surface</t>
  </si>
  <si>
    <t>ISO 5</t>
  </si>
  <si>
    <t>≤ 10 200</t>
  </si>
  <si>
    <t xml:space="preserve"> ≤ 3 520</t>
  </si>
  <si>
    <t>NA</t>
  </si>
  <si>
    <t xml:space="preserve">  ≤ 1</t>
  </si>
  <si>
    <t>ISO 6</t>
  </si>
  <si>
    <t>≤ 102 000</t>
  </si>
  <si>
    <t>≤ 35 200</t>
  </si>
  <si>
    <t xml:space="preserve"> ≤ 50</t>
  </si>
  <si>
    <t xml:space="preserve"> ≤ 5</t>
  </si>
  <si>
    <t>ISO 7</t>
  </si>
  <si>
    <t>≤ 352 000</t>
  </si>
  <si>
    <t>≤ 2 930</t>
  </si>
  <si>
    <t xml:space="preserve"> ≤ 100</t>
  </si>
  <si>
    <t xml:space="preserve"> ≤ 25</t>
  </si>
  <si>
    <t>ISO 8</t>
  </si>
  <si>
    <t>≤ 3 520 000</t>
  </si>
  <si>
    <t>≤ 29 300</t>
  </si>
  <si>
    <t xml:space="preserve"> ≤ 200</t>
  </si>
  <si>
    <t>P3</t>
  </si>
  <si>
    <t>P5</t>
  </si>
  <si>
    <t>P6</t>
  </si>
  <si>
    <t>P8</t>
  </si>
  <si>
    <t>P15</t>
  </si>
  <si>
    <t>SBL1</t>
  </si>
  <si>
    <t>SBL2</t>
  </si>
  <si>
    <t>SBL3</t>
  </si>
  <si>
    <t>Stockeurs</t>
  </si>
  <si>
    <t>SBL4</t>
  </si>
  <si>
    <t>SBL5</t>
  </si>
  <si>
    <t>SBL8</t>
  </si>
  <si>
    <t>STR2</t>
  </si>
  <si>
    <t>Ligne 1</t>
  </si>
  <si>
    <t>Mixing 1</t>
  </si>
  <si>
    <t>Mixing 3</t>
  </si>
  <si>
    <t>3DSIT</t>
  </si>
  <si>
    <t>STRL</t>
  </si>
  <si>
    <t>PM3D</t>
  </si>
  <si>
    <t>3DTL</t>
  </si>
  <si>
    <t>STRL-1</t>
  </si>
  <si>
    <t>STR</t>
  </si>
  <si>
    <t>STR-1</t>
  </si>
  <si>
    <t>STR-2</t>
  </si>
  <si>
    <t>STR-3</t>
  </si>
  <si>
    <t>STR-4</t>
  </si>
  <si>
    <t>Spe3D</t>
  </si>
  <si>
    <t>Spe3D-2</t>
  </si>
  <si>
    <t>Spe3D-3</t>
  </si>
  <si>
    <t>Spe3D-4</t>
  </si>
  <si>
    <t>FX1-2</t>
  </si>
  <si>
    <t>FX1-3</t>
  </si>
  <si>
    <t>MIX1-2</t>
  </si>
  <si>
    <t>MIX1-3</t>
  </si>
  <si>
    <t>MIX1-4</t>
  </si>
  <si>
    <t>MIX1-5</t>
  </si>
  <si>
    <t>MIX1-6</t>
  </si>
  <si>
    <t>MIX1-7</t>
  </si>
  <si>
    <t>MIX1-8</t>
  </si>
  <si>
    <t>ZP-1</t>
  </si>
  <si>
    <t>ZP-2</t>
  </si>
  <si>
    <t>MP1</t>
  </si>
  <si>
    <t>MP1-1 Convoyeur 1</t>
  </si>
  <si>
    <t>MP1-2 Etagère</t>
  </si>
  <si>
    <t>MP1-3 Convoyeur 2</t>
  </si>
  <si>
    <t>1 Habillage</t>
  </si>
  <si>
    <t>Quickseal</t>
  </si>
  <si>
    <t>Q1</t>
  </si>
  <si>
    <t>Q2</t>
  </si>
  <si>
    <t>MIX3-1</t>
  </si>
  <si>
    <t>MIX3-2</t>
  </si>
  <si>
    <t>MIX3-3</t>
  </si>
  <si>
    <t>MIX3-4</t>
  </si>
  <si>
    <t>MIX3-5</t>
  </si>
  <si>
    <t>MIX3-6</t>
  </si>
  <si>
    <t>MIX3-7</t>
  </si>
  <si>
    <t>MIX2-2</t>
  </si>
  <si>
    <t>MIX2-3</t>
  </si>
  <si>
    <t>MIX2-4</t>
  </si>
  <si>
    <t>MIX2-5</t>
  </si>
  <si>
    <t>MIX2-6</t>
  </si>
  <si>
    <t>MIX2-7</t>
  </si>
  <si>
    <t>MIX2-8</t>
  </si>
  <si>
    <t>FX3-1</t>
  </si>
  <si>
    <t>FX3-2</t>
  </si>
  <si>
    <t>FX3-3</t>
  </si>
  <si>
    <t>FX3-4</t>
  </si>
  <si>
    <t>Colpitt</t>
  </si>
  <si>
    <t>Indexeur</t>
  </si>
  <si>
    <t>1Kw&amp;Medica</t>
  </si>
  <si>
    <t>HFC</t>
  </si>
  <si>
    <t>HFI</t>
  </si>
  <si>
    <t>HFG</t>
  </si>
  <si>
    <t>PF2-1 Convoyeur</t>
  </si>
  <si>
    <t>PF2-2 Passe-plat</t>
  </si>
  <si>
    <t>MP1-4 Passe-Plat</t>
  </si>
  <si>
    <t>2 Passe-plat</t>
  </si>
  <si>
    <t>PF</t>
  </si>
  <si>
    <t>PF2-3 STR</t>
  </si>
  <si>
    <t>PF2-4 Convoyeur</t>
  </si>
  <si>
    <t>PF2-5 Convoyeur</t>
  </si>
  <si>
    <t>MP2-1 Etagère</t>
  </si>
  <si>
    <t>MP2-2 Convoyeur 1</t>
  </si>
  <si>
    <t>MP2-3 Convoyeur 2</t>
  </si>
  <si>
    <t>MP4</t>
  </si>
  <si>
    <t>DECH</t>
  </si>
  <si>
    <t>TL-1</t>
  </si>
  <si>
    <t>TL-2</t>
  </si>
  <si>
    <t>TL-3</t>
  </si>
  <si>
    <t>TL-4</t>
  </si>
  <si>
    <t>TL-5</t>
  </si>
  <si>
    <t>TL-6</t>
  </si>
  <si>
    <t>TL-7</t>
  </si>
  <si>
    <t>Habillage</t>
  </si>
  <si>
    <t>3DSIT-1</t>
  </si>
  <si>
    <t>3DSIT-2</t>
  </si>
  <si>
    <t>Habillage 1</t>
  </si>
  <si>
    <t>Habillage 2</t>
  </si>
  <si>
    <t>Celcius LFT</t>
  </si>
  <si>
    <t xml:space="preserve">Celcius LFT </t>
  </si>
  <si>
    <t>Celcius LFT-2</t>
  </si>
  <si>
    <t>Celcius LFT-3</t>
  </si>
  <si>
    <t>Celcius LFT-4</t>
  </si>
  <si>
    <t>SMART</t>
  </si>
  <si>
    <t>Geaf X2</t>
  </si>
  <si>
    <t>Thimonnier Z1</t>
  </si>
  <si>
    <t>Flexel 2D</t>
  </si>
  <si>
    <t>2DHF1</t>
  </si>
  <si>
    <t>2DHF2</t>
  </si>
  <si>
    <t>2DHF3</t>
  </si>
  <si>
    <t>2DHF4</t>
  </si>
  <si>
    <t>2DHF5</t>
  </si>
  <si>
    <t xml:space="preserve">Femme </t>
  </si>
  <si>
    <t>Homme</t>
  </si>
  <si>
    <t>MP</t>
  </si>
  <si>
    <t xml:space="preserve">Déchets </t>
  </si>
  <si>
    <t>DECH-S5</t>
  </si>
  <si>
    <t>ALB-C-156</t>
  </si>
  <si>
    <t>ALB-C-157</t>
  </si>
  <si>
    <t>SMART-1</t>
  </si>
  <si>
    <t>FX2-1</t>
  </si>
  <si>
    <t>FX2-2</t>
  </si>
  <si>
    <t>FX2-3</t>
  </si>
  <si>
    <t>2DHF1-1</t>
  </si>
  <si>
    <t>2DHF1-2</t>
  </si>
  <si>
    <t>2DHF2-1</t>
  </si>
  <si>
    <t>2DHF2-2</t>
  </si>
  <si>
    <t>X2</t>
  </si>
  <si>
    <t>Z1</t>
  </si>
  <si>
    <t>2DHF4-1</t>
  </si>
  <si>
    <t>2DHF4-2</t>
  </si>
  <si>
    <t>FEM-S5</t>
  </si>
  <si>
    <t>HOM-S5</t>
  </si>
  <si>
    <t>MP-S5-1</t>
  </si>
  <si>
    <t>MP-S5-2</t>
  </si>
  <si>
    <t>PF-S5-1</t>
  </si>
  <si>
    <t>PF-S5-2</t>
  </si>
  <si>
    <t>Passes-plats</t>
  </si>
  <si>
    <t>Passe-plat S5-1</t>
  </si>
  <si>
    <t>Passe-plat S5-2</t>
  </si>
  <si>
    <t>Passe-plat S5-3</t>
  </si>
  <si>
    <t>Hottes</t>
  </si>
  <si>
    <t>LaboP5</t>
  </si>
  <si>
    <t>Laboratoire 1</t>
  </si>
  <si>
    <t>Laboratoire 2</t>
  </si>
  <si>
    <t>2D-CTRL</t>
  </si>
  <si>
    <t>SAS</t>
  </si>
  <si>
    <t>DECH-S4</t>
  </si>
  <si>
    <t>FEM-S4</t>
  </si>
  <si>
    <t>HOM-S4</t>
  </si>
  <si>
    <t>MP-S4</t>
  </si>
  <si>
    <t>PF-S4</t>
  </si>
  <si>
    <t>CTRL-1</t>
  </si>
  <si>
    <t>CTRL-2</t>
  </si>
  <si>
    <t>CTRL-3</t>
  </si>
  <si>
    <t>Nega</t>
  </si>
  <si>
    <t>MP-S7</t>
  </si>
  <si>
    <t>Perso-S7</t>
  </si>
  <si>
    <t>AMP-C-029</t>
  </si>
  <si>
    <t>AMP-C-030</t>
  </si>
  <si>
    <t>Kitting</t>
  </si>
  <si>
    <t>Kit-1</t>
  </si>
  <si>
    <t>Kit-2</t>
  </si>
  <si>
    <t>Kit-3</t>
  </si>
  <si>
    <t>Kit-4</t>
  </si>
  <si>
    <t>Kit-5</t>
  </si>
  <si>
    <t>Kit-6</t>
  </si>
  <si>
    <t>Kit-7</t>
  </si>
  <si>
    <t>Kit-8</t>
  </si>
  <si>
    <t>FEM-S8</t>
  </si>
  <si>
    <t>HOM-S8</t>
  </si>
  <si>
    <t>MP-S8</t>
  </si>
  <si>
    <t>MAQ-S8</t>
  </si>
  <si>
    <t>1/10</t>
  </si>
  <si>
    <t>3/130</t>
  </si>
  <si>
    <t>4/180</t>
  </si>
  <si>
    <t>1/180</t>
  </si>
  <si>
    <t>2/130</t>
  </si>
  <si>
    <t>4/10</t>
  </si>
  <si>
    <t>Face MS1</t>
  </si>
  <si>
    <t>Face MS2</t>
  </si>
  <si>
    <t>Flux vertical</t>
  </si>
  <si>
    <t>Flux horizontal</t>
  </si>
  <si>
    <t>Point 1</t>
  </si>
  <si>
    <t>Point 2</t>
  </si>
  <si>
    <t>Point 3</t>
  </si>
  <si>
    <t>ALB-C-034</t>
  </si>
  <si>
    <t>ALB-C-125</t>
  </si>
  <si>
    <t>ALB-C-238</t>
  </si>
  <si>
    <t>2D AUTO</t>
  </si>
  <si>
    <t>Zone Préparation</t>
  </si>
  <si>
    <t>SBL7</t>
  </si>
  <si>
    <t xml:space="preserve">Mois de 
prélèvement </t>
  </si>
  <si>
    <t>ZONE</t>
  </si>
  <si>
    <t>Autres points (DA…)</t>
  </si>
  <si>
    <t>Matricule</t>
  </si>
  <si>
    <t>Poste</t>
  </si>
  <si>
    <t>DA</t>
  </si>
  <si>
    <t>Info complémentaire</t>
  </si>
  <si>
    <t>Mesure 1
0,3 µm</t>
  </si>
  <si>
    <t>Mesure 2
0,3 µm</t>
  </si>
  <si>
    <t>Mesure 3
0,3 µm</t>
  </si>
  <si>
    <t>Moyenne 
0,3 µm</t>
  </si>
  <si>
    <t>Alerte 
0,3 µm</t>
  </si>
  <si>
    <t>Spécification
0,3 µm</t>
  </si>
  <si>
    <t>LaboP3</t>
  </si>
  <si>
    <t>LaboR&amp;D</t>
  </si>
  <si>
    <t>Salle_de_Ster</t>
  </si>
  <si>
    <t>LaboCQPF</t>
  </si>
  <si>
    <t>1kw&amp;Medica</t>
  </si>
  <si>
    <t>Geaf X</t>
  </si>
  <si>
    <t>Hottes Magasin</t>
  </si>
  <si>
    <t>Mixing3</t>
  </si>
  <si>
    <t xml:space="preserve">Mixing2 </t>
  </si>
  <si>
    <t>Mixing1</t>
  </si>
  <si>
    <t>Ligne3</t>
  </si>
  <si>
    <t>Hottes_magasin</t>
  </si>
  <si>
    <t>Gauche</t>
  </si>
  <si>
    <t xml:space="preserve">Droite </t>
  </si>
  <si>
    <t>Mixing2</t>
  </si>
  <si>
    <t>KITTING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</si>
</sst>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165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3" fillId="0" borderId="0" xfId="0" applyFont="1"/>
    <xf numFmtId="0" fontId="0" fillId="0" borderId="5" xfId="0" applyFill="1" applyBorder="1"/>
    <xf numFmtId="0" fontId="0" fillId="0" borderId="6" xfId="0" applyFill="1" applyBorder="1"/>
    <xf numFmtId="0" fontId="0" fillId="0" borderId="0" xfId="0" applyFill="1"/>
    <xf numFmtId="165" fontId="2" fillId="2" borderId="1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/>
    </xf>
    <xf numFmtId="14" fontId="0" fillId="0" borderId="4" xfId="0" applyNumberFormat="1" applyFill="1" applyBorder="1"/>
    <xf numFmtId="165" fontId="0" fillId="0" borderId="5" xfId="0" applyNumberFormat="1" applyFill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0" fillId="7" borderId="7" xfId="0" applyFill="1" applyBorder="1"/>
    <xf numFmtId="0" fontId="1" fillId="8" borderId="7" xfId="0" applyFont="1" applyFill="1" applyBorder="1" applyAlignment="1">
      <alignment horizontal="center" vertical="center"/>
    </xf>
    <xf numFmtId="0" fontId="0" fillId="8" borderId="7" xfId="0" applyFill="1" applyBorder="1"/>
    <xf numFmtId="0" fontId="1" fillId="9" borderId="7" xfId="0" applyFont="1" applyFill="1" applyBorder="1" applyAlignment="1">
      <alignment horizontal="center" vertical="center"/>
    </xf>
    <xf numFmtId="0" fontId="0" fillId="9" borderId="7" xfId="0" applyFill="1" applyBorder="1"/>
  </cellXfs>
  <cellStyles count="1">
    <cellStyle name="Normal" xfId="0" builtinId="0"/>
  </cellStyles>
  <dxfs count="61"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[$-40C]mmm\-yy;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Environnement" pivot="0" count="2" xr9:uid="{22FDC566-41BF-4BF4-AAAA-013B7BDB969C}">
      <tableStyleElement type="firstRowStripe" dxfId="60"/>
      <tableStyleElement type="secondRowStripe" dxfId="5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E68FC277-CE67-4D17-8AE7-215CA4F9ECB0}" name="Tab_Environnement" displayName="Tab_Environnement" ref="A1:BA2" totalsRowShown="0" headerRowDxfId="57" dataDxfId="55" headerRowBorderDxfId="56" tableBorderDxfId="54" totalsRowBorderDxfId="53">
  <autoFilter ref="A1:BA2" xr:uid="{E68FC277-CE67-4D17-8AE7-215CA4F9ECB0}"/>
  <tableColumns count="53">
    <tableColumn id="1" xr3:uid="{A7162E8F-1B0C-466B-8EFD-8EAA2844C715}" name="Date" dataDxfId="52"/>
    <tableColumn id="2" xr3:uid="{9F57AD44-F38A-4D16-BBC2-C94BE059D5E1}" name="Semaine" dataDxfId="51">
      <calculatedColumnFormula>IF(A2&lt;&gt;"",WEEKNUM(A2),"")</calculatedColumnFormula>
    </tableColumn>
    <tableColumn id="3" xr3:uid="{0AEAC857-DD2C-4A6F-A970-DBA2DD1FDD9F}" name="Mois de _x000a_prélèvement " dataDxfId="50">
      <calculatedColumnFormula>IF(A2&lt;&gt;"",A2,"")</calculatedColumnFormula>
    </tableColumn>
    <tableColumn id="4" xr3:uid="{BA7E64DC-7D07-443E-8FE2-90FC1F91FA17}" name="ZONE" dataDxfId="49"/>
    <tableColumn id="5" xr3:uid="{79A39FD8-37F8-468A-9594-127F8E0C9CB5}" name="ZAC" dataDxfId="48"/>
    <tableColumn id="6" xr3:uid="{3FB0AC48-5E81-46BF-89FF-BA48654A9707}" name="Ligne" dataDxfId="47"/>
    <tableColumn id="7" xr3:uid="{427A8F6D-C3A9-48E2-A2A6-7D7F362CD08B}" name="Points_x000a_routine" dataDxfId="46"/>
    <tableColumn id="8" xr3:uid="{1784506A-AA1E-4801-AAB6-5D8BC7F6DF58}" name="Autres points (DA…)" dataDxfId="45"/>
    <tableColumn id="9" xr3:uid="{981EB925-1703-4A78-9EA9-4973D09B9BFA}" name="Matricule" dataDxfId="44"/>
    <tableColumn id="10" xr3:uid="{81AC8EC2-3573-4F07-AB79-CD12423CEEBD}" name="Poste" dataDxfId="43"/>
    <tableColumn id="11" xr3:uid="{34841396-41CF-4D18-A691-580E79DF78C9}" name="DA" dataDxfId="42"/>
    <tableColumn id="12" xr3:uid="{23D8BA52-37C5-4AD7-8AEC-FC2E9A20F07D}" name="Info complémentaire" dataDxfId="41"/>
    <tableColumn id="13" xr3:uid="{BCFA0EF5-01B8-408B-88A4-62E3535A29C6}" name="EL" dataDxfId="40"/>
    <tableColumn id="14" xr3:uid="{C61979CA-E09E-4A5D-A6E6-330CDA3546A4}" name="NC" dataDxfId="39"/>
    <tableColumn id="15" xr3:uid="{ED2106F1-F6F7-42DA-9AD9-05006C4CC84A}" name="Activité_x000a_Repos" dataDxfId="38"/>
    <tableColumn id="16" xr3:uid="{C9DEE48E-B4B3-4319-89B1-A4E27BDF4F5B}" name="Classe ISO" dataDxfId="37"/>
    <tableColumn id="17" xr3:uid="{851D03D8-7D26-4022-BC86-45F2B0689ED7}" name="VISA" dataDxfId="36"/>
    <tableColumn id="18" xr3:uid="{6869B60B-4004-45CE-BC7D-B9ED35E6D6D6}" name="Mesure 1_x000a_0,3 µm" dataDxfId="35"/>
    <tableColumn id="19" xr3:uid="{7B980525-A0FA-47AB-A375-AD21C052741C}" name="Mesure 2_x000a_0,3 µm" dataDxfId="34"/>
    <tableColumn id="20" xr3:uid="{137EBC2F-E2A0-4278-B42E-ED6BB10EB52F}" name="Mesure 3_x000a_0,3 µm" dataDxfId="33"/>
    <tableColumn id="21" xr3:uid="{98AA0F80-8579-4D80-9F2C-0F78F2D0E2E8}" name="Moyenne _x000a_0,3 µm" dataDxfId="32"/>
    <tableColumn id="22" xr3:uid="{4DBBCB55-D438-4480-A2A7-AD59827C2E38}" name="Alerte _x000a_0,3 µm" dataDxfId="31"/>
    <tableColumn id="23" xr3:uid="{FDD86131-DF53-48F6-8C03-083A511A24CB}" name="Spécification_x000a_0,3 µm" dataDxfId="30"/>
    <tableColumn id="24" xr3:uid="{9CFA5BC0-A33C-45EA-9747-6910C6C9C59C}" name="Mesure 1_x000a_0,5 µm" dataDxfId="29"/>
    <tableColumn id="25" xr3:uid="{42D3F714-ADA2-4676-989E-5D63C2948477}" name="Mesure 2_x000a_0,5 µm" dataDxfId="28"/>
    <tableColumn id="26" xr3:uid="{7DA29E48-5494-43C6-B881-38939390EE7F}" name="Mesure 3_x000a_0,5 µm" dataDxfId="27"/>
    <tableColumn id="27" xr3:uid="{09C2D440-F516-49FA-9F87-F726EADF01B4}" name="Moyenne _x000a_0,5 µm" dataDxfId="26"/>
    <tableColumn id="28" xr3:uid="{04EB6DF1-A0A2-4B01-B0FF-0BEB7CFFCD65}" name="Alerte_x000a_0,5 µm" dataDxfId="25"/>
    <tableColumn id="29" xr3:uid="{019936B5-1797-4011-8F68-08F71E5BC4FC}" name="Spécification_x000a_0,5 µm" dataDxfId="24"/>
    <tableColumn id="30" xr3:uid="{836D9831-2C76-47F9-9F26-440D93E32809}" name="Mesure 1_x000a_5 µm" dataDxfId="23"/>
    <tableColumn id="31" xr3:uid="{A107334B-F024-48F7-9049-EB5FC04B7AAF}" name="Mesure 2_x000a_5 µm" dataDxfId="22"/>
    <tableColumn id="32" xr3:uid="{99A63FE4-9D9D-4D20-BE63-E19FA03A41F0}" name="Mesure 3_x000a_5 µm" dataDxfId="21"/>
    <tableColumn id="33" xr3:uid="{C4FBDB70-8E0C-4FC0-9189-1C711F2FC64A}" name="Moyenne_x000a_5 µm" dataDxfId="20"/>
    <tableColumn id="34" xr3:uid="{7EB061EF-1D3C-46AF-B1D3-E53E3984A561}" name="Alerte_x000a_5 µm" dataDxfId="19"/>
    <tableColumn id="35" xr3:uid="{F16F3E56-EDC7-4712-9AD4-9D135C9A09FA}" name="Spécification_x000a_5 µm" dataDxfId="18"/>
    <tableColumn id="36" xr3:uid="{F1BA3788-5310-4F5E-967E-1ABFFDCFFFAF}" name="Prélèvement_x000a_particulaire" dataDxfId="17"/>
    <tableColumn id="37" xr3:uid="{2A47649C-79B7-4947-93BA-9B9E9574F138}" name="Saisie_x000a_particules" dataDxfId="16"/>
    <tableColumn id="38" xr3:uid="{7C5A0617-7219-47AB-8B44-B88C9469BEC0}" name="Contrôle_x000a_particules" dataDxfId="15"/>
    <tableColumn id="39" xr3:uid="{AE70D061-424C-4D9E-B308-CA65A11492C2}" name="Dénombrement _x000a_TSA (UFC/m3)" dataDxfId="14"/>
    <tableColumn id="40" xr3:uid="{A7F4E7D7-04E9-4C19-A04F-961F913D56F3}" name="TSA final _x000a_(UFC/m3)" dataDxfId="13"/>
    <tableColumn id="41" xr3:uid="{43DA7D96-96E1-423C-A5F4-41FBC2E34516}" name="Alerte_x000a_TSA Air" dataDxfId="12"/>
    <tableColumn id="42" xr3:uid="{5FA0F856-C5B4-4587-9FAB-CB9188C0E29D}" name="Dénombrement_x000a_SAB  (UFC/m3)" dataDxfId="11"/>
    <tableColumn id="43" xr3:uid="{C70D1F7E-EDF5-48DF-96AA-750D806140F7}" name="SAB final_x000a_(UFC/m3)" dataDxfId="10"/>
    <tableColumn id="44" xr3:uid="{86367303-0EBD-4E2E-89D7-356A81C42BE8}" name="Alerte _x000a_SAB Air" dataDxfId="9"/>
    <tableColumn id="45" xr3:uid="{37B1E43F-940A-44AE-9E5C-1BB5E669791F}" name="Spécification_x000a_Air (UFC/m3)" dataDxfId="8"/>
    <tableColumn id="46" xr3:uid="{3052B872-AC1E-4588-9839-F20591DED25A}" name="TSA final_x000a_(UFC/25cm²)" dataDxfId="7"/>
    <tableColumn id="47" xr3:uid="{E5F4D200-9CD3-42FD-98D3-20AAF3D23F08}" name="Alerte TSA Surface" dataDxfId="6"/>
    <tableColumn id="48" xr3:uid="{1733A66E-6744-4EDF-B431-7AEF606CC8C9}" name="SAB final_x000a_(UFC/25cm²)" dataDxfId="5"/>
    <tableColumn id="49" xr3:uid="{E6500933-6512-4746-8245-FA13C51F8FF8}" name="Alerte SAB Surface" dataDxfId="4"/>
    <tableColumn id="50" xr3:uid="{508AF2A6-8A54-479A-A0CC-41EED64838D0}" name="Spécification_x000a_Surface (UFC/25cm²)" dataDxfId="3"/>
    <tableColumn id="51" xr3:uid="{22729253-52AD-4D19-BDD6-760E83157215}" name="Prélèvement_x000a_microbiologique" dataDxfId="2"/>
    <tableColumn id="52" xr3:uid="{7B2C69D9-83DA-46F8-BB19-9B6E72430FA2}" name="Saisie_x000a_microbiologie" dataDxfId="1"/>
    <tableColumn id="53" xr3:uid="{BD9A817F-3DFA-49A4-ADDE-E411A8CA5AC2}" name="Contrôle_x000a_microbiologie" dataDxfId="0"/>
  </tableColumns>
  <tableStyleInfo name="Environnemen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D6E98-3B5B-42FA-A4C8-5C556CC9F934}">
  <dimension ref="A1:BA2"/>
  <sheetViews>
    <sheetView zoomScale="110" zoomScaleNormal="110" workbookViewId="0">
      <selection activeCell="E2" sqref="E2"/>
    </sheetView>
  </sheetViews>
  <sheetFormatPr baseColWidth="10" defaultRowHeight="15" x14ac:dyDescent="0.25"/>
  <cols>
    <col min="3" max="3" width="12.7109375" style="2" customWidth="1"/>
    <col min="8" max="8" width="21" customWidth="1"/>
    <col min="9" max="9" width="11.7109375" customWidth="1"/>
    <col min="12" max="12" width="21.85546875" customWidth="1"/>
    <col min="16" max="16" width="12.140625" customWidth="1"/>
    <col min="45" max="45" width="13.28515625" customWidth="1"/>
    <col min="47" max="47" width="19.42578125" customWidth="1"/>
    <col min="49" max="49" width="19.5703125" customWidth="1"/>
    <col min="50" max="50" width="13.140625" customWidth="1"/>
    <col min="51" max="51" width="16.42578125" customWidth="1"/>
    <col min="52" max="52" width="13.28515625" customWidth="1"/>
    <col min="53" max="53" width="13.5703125" customWidth="1"/>
  </cols>
  <sheetData>
    <row r="1" spans="1:53" s="13" customFormat="1" ht="53.25" customHeight="1" x14ac:dyDescent="0.25">
      <c r="A1" s="18" t="s">
        <v>0</v>
      </c>
      <c r="B1" s="5" t="s">
        <v>1</v>
      </c>
      <c r="C1" s="17" t="s">
        <v>256</v>
      </c>
      <c r="D1" s="3" t="s">
        <v>257</v>
      </c>
      <c r="E1" s="4" t="s">
        <v>2</v>
      </c>
      <c r="F1" s="4" t="s">
        <v>3</v>
      </c>
      <c r="G1" s="3" t="s">
        <v>4</v>
      </c>
      <c r="H1" s="3" t="s">
        <v>258</v>
      </c>
      <c r="I1" s="3" t="s">
        <v>259</v>
      </c>
      <c r="J1" s="3" t="s">
        <v>260</v>
      </c>
      <c r="K1" s="5" t="s">
        <v>261</v>
      </c>
      <c r="L1" s="3" t="s">
        <v>262</v>
      </c>
      <c r="M1" s="5" t="s">
        <v>5</v>
      </c>
      <c r="N1" s="5" t="s">
        <v>6</v>
      </c>
      <c r="O1" s="3" t="s">
        <v>7</v>
      </c>
      <c r="P1" s="3" t="s">
        <v>8</v>
      </c>
      <c r="Q1" s="3" t="s">
        <v>9</v>
      </c>
      <c r="R1" s="6" t="s">
        <v>263</v>
      </c>
      <c r="S1" s="6" t="s">
        <v>264</v>
      </c>
      <c r="T1" s="6" t="s">
        <v>265</v>
      </c>
      <c r="U1" s="6" t="s">
        <v>266</v>
      </c>
      <c r="V1" s="7" t="s">
        <v>267</v>
      </c>
      <c r="W1" s="6" t="s">
        <v>268</v>
      </c>
      <c r="X1" s="6" t="s">
        <v>10</v>
      </c>
      <c r="Y1" s="6" t="s">
        <v>11</v>
      </c>
      <c r="Z1" s="6" t="s">
        <v>12</v>
      </c>
      <c r="AA1" s="6" t="s">
        <v>13</v>
      </c>
      <c r="AB1" s="6" t="s">
        <v>14</v>
      </c>
      <c r="AC1" s="6" t="s">
        <v>15</v>
      </c>
      <c r="AD1" s="6" t="s">
        <v>16</v>
      </c>
      <c r="AE1" s="6" t="s">
        <v>17</v>
      </c>
      <c r="AF1" s="6" t="s">
        <v>18</v>
      </c>
      <c r="AG1" s="6" t="s">
        <v>19</v>
      </c>
      <c r="AH1" s="6" t="s">
        <v>20</v>
      </c>
      <c r="AI1" s="6" t="s">
        <v>21</v>
      </c>
      <c r="AJ1" s="6" t="s">
        <v>22</v>
      </c>
      <c r="AK1" s="6" t="s">
        <v>23</v>
      </c>
      <c r="AL1" s="6" t="s">
        <v>24</v>
      </c>
      <c r="AM1" s="8" t="s">
        <v>25</v>
      </c>
      <c r="AN1" s="8" t="s">
        <v>26</v>
      </c>
      <c r="AO1" s="8" t="s">
        <v>27</v>
      </c>
      <c r="AP1" s="8" t="s">
        <v>28</v>
      </c>
      <c r="AQ1" s="8" t="s">
        <v>29</v>
      </c>
      <c r="AR1" s="8" t="s">
        <v>30</v>
      </c>
      <c r="AS1" s="9" t="s">
        <v>31</v>
      </c>
      <c r="AT1" s="10" t="s">
        <v>32</v>
      </c>
      <c r="AU1" s="10" t="s">
        <v>33</v>
      </c>
      <c r="AV1" s="10" t="s">
        <v>34</v>
      </c>
      <c r="AW1" s="10" t="s">
        <v>35</v>
      </c>
      <c r="AX1" s="10" t="s">
        <v>36</v>
      </c>
      <c r="AY1" s="11" t="s">
        <v>37</v>
      </c>
      <c r="AZ1" s="11" t="s">
        <v>38</v>
      </c>
      <c r="BA1" s="12" t="s">
        <v>39</v>
      </c>
    </row>
    <row r="2" spans="1:53" s="16" customFormat="1" x14ac:dyDescent="0.25">
      <c r="A2" s="19"/>
      <c r="B2" s="14" t="str">
        <f>IF(A2&lt;&gt;"",WEEKNUM(A2),"")</f>
        <v/>
      </c>
      <c r="C2" s="20" t="str">
        <f>IF(A2&lt;&gt;"",A2,"")</f>
        <v/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5"/>
    </row>
  </sheetData>
  <conditionalFormatting sqref="A2:BA2">
    <cfRule type="containsBlanks" dxfId="58" priority="2">
      <formula>LEN(TRIM(A2))=0</formula>
    </cfRule>
  </conditionalFormatting>
  <dataValidations count="4">
    <dataValidation type="list" allowBlank="1" showInputMessage="1" showErrorMessage="1" sqref="D2" xr:uid="{D1841423-847C-4D9C-ADE4-59FA4572150B}">
      <formula1>Zone</formula1>
    </dataValidation>
    <dataValidation type="list" allowBlank="1" showInputMessage="1" showErrorMessage="1" sqref="O2" xr:uid="{4242F3EF-F6E0-4DF8-A55F-1B42220B1ED3}">
      <formula1>"Activité,Repos"</formula1>
    </dataValidation>
    <dataValidation type="list" allowBlank="1" showInputMessage="1" showErrorMessage="1" sqref="P2" xr:uid="{06EBAAC4-582F-4D8C-9646-5749854F828E}">
      <formula1>"ISO5,ISO6,ISO7,ISO8"</formula1>
    </dataValidation>
    <dataValidation type="list" allowBlank="1" showInputMessage="1" showErrorMessage="1" sqref="Q2 AK2 AL2 AY2 AZ2 BA2" xr:uid="{65D910EB-BD0E-4C8A-9E90-3CEAA94F45CB}">
      <formula1>VISA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84267-DC24-4A9E-87B6-828958B2D0AC}">
  <dimension ref="A1:AM66"/>
  <sheetViews>
    <sheetView showGridLines="0" showRowColHeaders="0" tabSelected="1" zoomScale="70" zoomScaleNormal="70" workbookViewId="0">
      <selection activeCell="D37" sqref="D37"/>
    </sheetView>
  </sheetViews>
  <sheetFormatPr baseColWidth="10" defaultRowHeight="15" x14ac:dyDescent="0.25"/>
  <cols>
    <col min="1" max="3" width="15.7109375" customWidth="1"/>
    <col min="4" max="4" width="16.7109375" bestFit="1" customWidth="1"/>
    <col min="5" max="7" width="15.7109375" customWidth="1"/>
    <col min="8" max="8" width="2.7109375" customWidth="1"/>
    <col min="10" max="10" width="12.42578125" bestFit="1" customWidth="1"/>
    <col min="13" max="13" width="13.7109375" bestFit="1" customWidth="1"/>
    <col min="18" max="18" width="17.28515625" customWidth="1"/>
    <col min="19" max="19" width="20.85546875" customWidth="1"/>
    <col min="20" max="20" width="13.140625" bestFit="1" customWidth="1"/>
    <col min="21" max="21" width="9.85546875" bestFit="1" customWidth="1"/>
    <col min="22" max="22" width="14.5703125" bestFit="1" customWidth="1"/>
    <col min="23" max="23" width="18.140625" bestFit="1" customWidth="1"/>
    <col min="27" max="27" width="12.7109375" bestFit="1" customWidth="1"/>
    <col min="30" max="30" width="12.28515625" bestFit="1" customWidth="1"/>
  </cols>
  <sheetData>
    <row r="1" spans="1:22" x14ac:dyDescent="0.25">
      <c r="A1" s="24" t="s">
        <v>64</v>
      </c>
      <c r="B1" s="24" t="s">
        <v>65</v>
      </c>
      <c r="C1" s="24" t="s">
        <v>66</v>
      </c>
      <c r="D1" s="24" t="s">
        <v>67</v>
      </c>
      <c r="E1" s="24" t="s">
        <v>68</v>
      </c>
      <c r="F1" s="24" t="s">
        <v>269</v>
      </c>
      <c r="G1" s="24" t="s">
        <v>206</v>
      </c>
      <c r="I1" s="26" t="s">
        <v>69</v>
      </c>
      <c r="J1" s="26" t="s">
        <v>70</v>
      </c>
      <c r="K1" s="26" t="s">
        <v>71</v>
      </c>
      <c r="L1" s="26" t="s">
        <v>73</v>
      </c>
      <c r="M1" s="26" t="s">
        <v>74</v>
      </c>
      <c r="N1" s="26" t="s">
        <v>255</v>
      </c>
      <c r="O1" s="26" t="s">
        <v>75</v>
      </c>
      <c r="P1" s="26" t="s">
        <v>72</v>
      </c>
      <c r="Q1" s="26" t="s">
        <v>269</v>
      </c>
      <c r="R1" s="26" t="s">
        <v>206</v>
      </c>
      <c r="S1" s="26" t="s">
        <v>270</v>
      </c>
      <c r="T1" s="26" t="s">
        <v>271</v>
      </c>
      <c r="U1" s="26" t="s">
        <v>272</v>
      </c>
      <c r="V1" s="26" t="s">
        <v>275</v>
      </c>
    </row>
    <row r="2" spans="1:22" x14ac:dyDescent="0.25">
      <c r="A2" s="25" t="s">
        <v>69</v>
      </c>
      <c r="B2" s="25" t="s">
        <v>74</v>
      </c>
      <c r="C2" s="25" t="s">
        <v>73</v>
      </c>
      <c r="D2" s="25" t="s">
        <v>255</v>
      </c>
      <c r="E2" s="25"/>
      <c r="F2" s="25"/>
      <c r="G2" s="25"/>
      <c r="I2" s="27" t="s">
        <v>76</v>
      </c>
      <c r="J2" s="27" t="s">
        <v>279</v>
      </c>
      <c r="K2" s="27" t="s">
        <v>83</v>
      </c>
      <c r="L2" s="27" t="s">
        <v>209</v>
      </c>
      <c r="M2" s="27" t="s">
        <v>162</v>
      </c>
      <c r="N2" s="27" t="s">
        <v>219</v>
      </c>
      <c r="O2" s="27" t="s">
        <v>284</v>
      </c>
      <c r="P2" s="27"/>
      <c r="Q2" s="27" t="s">
        <v>250</v>
      </c>
      <c r="R2" s="27" t="s">
        <v>207</v>
      </c>
      <c r="S2" s="27" t="s">
        <v>247</v>
      </c>
      <c r="T2" s="27"/>
      <c r="U2" s="27"/>
      <c r="V2" s="27" t="s">
        <v>222</v>
      </c>
    </row>
    <row r="3" spans="1:22" x14ac:dyDescent="0.25">
      <c r="A3" s="25" t="s">
        <v>70</v>
      </c>
      <c r="B3" s="25" t="s">
        <v>206</v>
      </c>
      <c r="C3" s="25" t="s">
        <v>210</v>
      </c>
      <c r="D3" s="25" t="s">
        <v>75</v>
      </c>
      <c r="E3" s="25"/>
      <c r="F3" s="25"/>
      <c r="G3" s="25"/>
      <c r="I3" s="27" t="s">
        <v>90</v>
      </c>
      <c r="J3" s="27" t="s">
        <v>283</v>
      </c>
      <c r="K3" s="27" t="s">
        <v>157</v>
      </c>
      <c r="L3" s="27" t="s">
        <v>210</v>
      </c>
      <c r="M3" s="27" t="s">
        <v>167</v>
      </c>
      <c r="N3" s="27"/>
      <c r="O3" s="27"/>
      <c r="P3" s="27"/>
      <c r="Q3" s="27" t="s">
        <v>252</v>
      </c>
      <c r="R3" s="27" t="s">
        <v>208</v>
      </c>
      <c r="S3" s="27" t="s">
        <v>248</v>
      </c>
      <c r="T3" s="27"/>
      <c r="U3" s="27"/>
      <c r="V3" s="27" t="s">
        <v>223</v>
      </c>
    </row>
    <row r="4" spans="1:22" x14ac:dyDescent="0.25">
      <c r="A4" s="25" t="s">
        <v>71</v>
      </c>
      <c r="B4" s="25" t="s">
        <v>176</v>
      </c>
      <c r="C4" s="25"/>
      <c r="D4" s="25" t="s">
        <v>280</v>
      </c>
      <c r="E4" s="25"/>
      <c r="F4" s="25"/>
      <c r="G4" s="25"/>
      <c r="I4" s="27" t="s">
        <v>78</v>
      </c>
      <c r="J4" s="27" t="s">
        <v>131</v>
      </c>
      <c r="K4" s="27" t="s">
        <v>210</v>
      </c>
      <c r="L4" s="27"/>
      <c r="M4" s="27" t="s">
        <v>168</v>
      </c>
      <c r="N4" s="27"/>
      <c r="O4" s="27"/>
      <c r="P4" s="27"/>
      <c r="Q4" s="27" t="s">
        <v>251</v>
      </c>
      <c r="R4" s="27" t="s">
        <v>181</v>
      </c>
      <c r="S4" s="27" t="s">
        <v>249</v>
      </c>
      <c r="T4" s="27"/>
      <c r="U4" s="27"/>
      <c r="V4" s="27"/>
    </row>
    <row r="5" spans="1:22" x14ac:dyDescent="0.25">
      <c r="A5" s="25" t="s">
        <v>72</v>
      </c>
      <c r="B5" s="25" t="s">
        <v>177</v>
      </c>
      <c r="C5" s="25"/>
      <c r="D5" s="25" t="s">
        <v>210</v>
      </c>
      <c r="E5" s="25"/>
      <c r="F5" s="25"/>
      <c r="G5" s="25"/>
      <c r="I5" s="27" t="s">
        <v>77</v>
      </c>
      <c r="J5" s="27" t="s">
        <v>132</v>
      </c>
      <c r="K5" s="27"/>
      <c r="L5" s="27"/>
      <c r="M5" s="27" t="s">
        <v>169</v>
      </c>
      <c r="N5" s="27"/>
      <c r="O5" s="27"/>
      <c r="P5" s="27"/>
      <c r="Q5" s="27" t="s">
        <v>282</v>
      </c>
      <c r="R5" s="27" t="s">
        <v>182</v>
      </c>
      <c r="S5" s="27" t="s">
        <v>246</v>
      </c>
      <c r="T5" s="27"/>
      <c r="U5" s="27"/>
      <c r="V5" s="27"/>
    </row>
    <row r="6" spans="1:22" x14ac:dyDescent="0.25">
      <c r="A6" s="25" t="s">
        <v>269</v>
      </c>
      <c r="B6" s="25" t="s">
        <v>178</v>
      </c>
      <c r="C6" s="25"/>
      <c r="D6" s="25"/>
      <c r="E6" s="25"/>
      <c r="F6" s="25"/>
      <c r="G6" s="25"/>
      <c r="I6" s="27" t="s">
        <v>79</v>
      </c>
      <c r="J6" s="27" t="s">
        <v>274</v>
      </c>
      <c r="K6" s="27"/>
      <c r="L6" s="27"/>
      <c r="M6" s="27" t="s">
        <v>170</v>
      </c>
      <c r="N6" s="27"/>
      <c r="O6" s="27"/>
      <c r="P6" s="27"/>
      <c r="Q6" s="27" t="s">
        <v>281</v>
      </c>
      <c r="R6" s="27"/>
      <c r="S6" s="27" t="s">
        <v>245</v>
      </c>
      <c r="T6" s="27"/>
      <c r="U6" s="27"/>
      <c r="V6" s="27"/>
    </row>
    <row r="7" spans="1:22" x14ac:dyDescent="0.25">
      <c r="A7" s="25" t="s">
        <v>270</v>
      </c>
      <c r="B7" s="25" t="s">
        <v>141</v>
      </c>
      <c r="C7" s="25"/>
      <c r="D7" s="25"/>
      <c r="E7" s="25"/>
      <c r="F7" s="25"/>
      <c r="G7" s="25"/>
      <c r="I7" s="27" t="s">
        <v>81</v>
      </c>
      <c r="J7" s="27" t="s">
        <v>82</v>
      </c>
      <c r="K7" s="27"/>
      <c r="L7" s="27"/>
      <c r="M7" s="27" t="s">
        <v>171</v>
      </c>
      <c r="N7" s="27"/>
      <c r="O7" s="27"/>
      <c r="P7" s="27"/>
      <c r="Q7" s="27"/>
      <c r="R7" s="27"/>
      <c r="S7" s="27"/>
      <c r="T7" s="27"/>
      <c r="U7" s="27"/>
      <c r="V7" s="27"/>
    </row>
    <row r="8" spans="1:22" x14ac:dyDescent="0.25">
      <c r="A8" s="25" t="s">
        <v>271</v>
      </c>
      <c r="B8" s="25" t="s">
        <v>201</v>
      </c>
      <c r="C8" s="25"/>
      <c r="D8" s="25"/>
      <c r="E8" s="25"/>
      <c r="F8" s="25"/>
      <c r="G8" s="25"/>
      <c r="I8" s="27" t="s">
        <v>105</v>
      </c>
      <c r="J8" s="27" t="s">
        <v>273</v>
      </c>
      <c r="K8" s="27"/>
      <c r="L8" s="27"/>
      <c r="M8" s="27" t="s">
        <v>172</v>
      </c>
      <c r="N8" s="27"/>
      <c r="O8" s="27"/>
      <c r="P8" s="27"/>
      <c r="Q8" s="27"/>
      <c r="R8" s="27"/>
      <c r="S8" s="27"/>
      <c r="T8" s="27"/>
      <c r="U8" s="27"/>
      <c r="V8" s="27"/>
    </row>
    <row r="9" spans="1:22" x14ac:dyDescent="0.25">
      <c r="A9" s="25" t="s">
        <v>272</v>
      </c>
      <c r="B9" s="25" t="s">
        <v>179</v>
      </c>
      <c r="C9" s="25"/>
      <c r="D9" s="25"/>
      <c r="E9" s="25"/>
      <c r="F9" s="25"/>
      <c r="G9" s="25"/>
      <c r="I9" s="27" t="s">
        <v>110</v>
      </c>
      <c r="J9" s="27" t="s">
        <v>80</v>
      </c>
      <c r="K9" s="27"/>
      <c r="L9" s="27"/>
      <c r="M9" s="27" t="s">
        <v>173</v>
      </c>
      <c r="N9" s="27"/>
      <c r="O9" s="27"/>
      <c r="P9" s="27"/>
      <c r="Q9" s="27"/>
      <c r="R9" s="27"/>
      <c r="S9" s="27"/>
      <c r="T9" s="27"/>
      <c r="U9" s="27"/>
      <c r="V9" s="27"/>
    </row>
    <row r="10" spans="1:22" x14ac:dyDescent="0.25">
      <c r="A10" s="25" t="s">
        <v>210</v>
      </c>
      <c r="B10" s="25" t="s">
        <v>205</v>
      </c>
      <c r="C10" s="25"/>
      <c r="D10" s="25"/>
      <c r="E10" s="25"/>
      <c r="F10" s="25"/>
      <c r="G10" s="25"/>
      <c r="I10" s="27" t="s">
        <v>210</v>
      </c>
      <c r="J10" s="27"/>
      <c r="K10" s="27"/>
      <c r="L10" s="27"/>
      <c r="M10" s="27" t="s">
        <v>174</v>
      </c>
      <c r="N10" s="27"/>
      <c r="O10" s="27"/>
      <c r="P10" s="27"/>
      <c r="Q10" s="27"/>
      <c r="R10" s="27"/>
      <c r="S10" s="27"/>
      <c r="T10" s="27"/>
      <c r="U10" s="27"/>
      <c r="V10" s="27"/>
    </row>
    <row r="11" spans="1:22" x14ac:dyDescent="0.25">
      <c r="A11" s="25" t="s">
        <v>280</v>
      </c>
      <c r="B11" s="25" t="s">
        <v>210</v>
      </c>
      <c r="C11" s="25"/>
      <c r="D11" s="25"/>
      <c r="E11" s="25"/>
      <c r="F11" s="25"/>
      <c r="G11" s="25"/>
      <c r="I11" s="27"/>
      <c r="J11" s="27"/>
      <c r="K11" s="27"/>
      <c r="L11" s="27"/>
      <c r="M11" s="27" t="s">
        <v>175</v>
      </c>
      <c r="N11" s="27"/>
      <c r="O11" s="27"/>
      <c r="P11" s="27"/>
      <c r="Q11" s="27"/>
      <c r="R11" s="27"/>
      <c r="S11" s="27"/>
      <c r="T11" s="27"/>
      <c r="U11" s="27"/>
      <c r="V11" s="27"/>
    </row>
    <row r="12" spans="1:22" x14ac:dyDescent="0.25">
      <c r="I12" s="27"/>
      <c r="J12" s="27"/>
      <c r="K12" s="27"/>
      <c r="L12" s="27"/>
      <c r="M12" s="27" t="s">
        <v>253</v>
      </c>
      <c r="N12" s="27"/>
      <c r="O12" s="27"/>
      <c r="P12" s="27"/>
      <c r="Q12" s="27"/>
      <c r="R12" s="27"/>
      <c r="S12" s="27"/>
      <c r="T12" s="27"/>
      <c r="U12" s="27"/>
      <c r="V12" s="27"/>
    </row>
    <row r="13" spans="1:22" x14ac:dyDescent="0.25">
      <c r="I13" s="27"/>
      <c r="J13" s="27"/>
      <c r="K13" s="27"/>
      <c r="L13" s="27"/>
      <c r="M13" s="27" t="s">
        <v>210</v>
      </c>
      <c r="N13" s="27"/>
      <c r="O13" s="27"/>
      <c r="P13" s="27"/>
      <c r="Q13" s="27"/>
      <c r="R13" s="27"/>
      <c r="S13" s="27"/>
      <c r="T13" s="27"/>
      <c r="U13" s="27"/>
      <c r="V13" s="27"/>
    </row>
    <row r="14" spans="1:22" x14ac:dyDescent="0.25"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</row>
    <row r="15" spans="1:22" x14ac:dyDescent="0.25">
      <c r="A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</row>
    <row r="16" spans="1:22" x14ac:dyDescent="0.25">
      <c r="A16" s="23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</row>
    <row r="17" spans="1:39" x14ac:dyDescent="0.25">
      <c r="A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:39" x14ac:dyDescent="0.25">
      <c r="A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:39" x14ac:dyDescent="0.25">
      <c r="A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</row>
    <row r="20" spans="1:39" x14ac:dyDescent="0.25">
      <c r="A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:39" x14ac:dyDescent="0.25">
      <c r="A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:39" x14ac:dyDescent="0.25">
      <c r="A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4" spans="1:39" s="22" customFormat="1" x14ac:dyDescent="0.25">
      <c r="I24" s="28" t="s">
        <v>81</v>
      </c>
      <c r="J24" s="28" t="s">
        <v>85</v>
      </c>
      <c r="K24" s="28" t="s">
        <v>90</v>
      </c>
      <c r="L24" s="28" t="s">
        <v>77</v>
      </c>
      <c r="M24" s="28" t="s">
        <v>279</v>
      </c>
      <c r="N24" s="28" t="s">
        <v>110</v>
      </c>
      <c r="O24" s="28" t="s">
        <v>278</v>
      </c>
      <c r="P24" s="28" t="s">
        <v>277</v>
      </c>
      <c r="Q24" s="28" t="s">
        <v>276</v>
      </c>
      <c r="R24" s="28" t="s">
        <v>254</v>
      </c>
      <c r="S24" s="28" t="s">
        <v>72</v>
      </c>
      <c r="T24" s="28" t="s">
        <v>224</v>
      </c>
      <c r="U24" s="28" t="s">
        <v>131</v>
      </c>
      <c r="V24" s="28" t="s">
        <v>132</v>
      </c>
      <c r="W24" s="28" t="s">
        <v>274</v>
      </c>
      <c r="X24" s="28" t="s">
        <v>82</v>
      </c>
      <c r="Y24" s="28" t="s">
        <v>273</v>
      </c>
      <c r="Z24" s="28" t="s">
        <v>80</v>
      </c>
      <c r="AA24" s="28" t="s">
        <v>83</v>
      </c>
      <c r="AB24" s="28" t="s">
        <v>163</v>
      </c>
      <c r="AC24" s="28" t="s">
        <v>167</v>
      </c>
      <c r="AD24" s="28" t="s">
        <v>168</v>
      </c>
      <c r="AE24" s="28" t="s">
        <v>169</v>
      </c>
      <c r="AF24" s="28" t="s">
        <v>170</v>
      </c>
      <c r="AG24" s="28" t="s">
        <v>171</v>
      </c>
      <c r="AH24" s="28" t="s">
        <v>172</v>
      </c>
      <c r="AI24" s="28" t="s">
        <v>173</v>
      </c>
      <c r="AJ24" s="28" t="s">
        <v>174</v>
      </c>
      <c r="AK24" s="28" t="s">
        <v>175</v>
      </c>
      <c r="AL24" s="28" t="s">
        <v>209</v>
      </c>
      <c r="AM24" s="28" t="s">
        <v>210</v>
      </c>
    </row>
    <row r="25" spans="1:39" x14ac:dyDescent="0.25">
      <c r="I25" s="29" t="s">
        <v>84</v>
      </c>
      <c r="J25" s="29" t="s">
        <v>86</v>
      </c>
      <c r="K25" s="29" t="s">
        <v>91</v>
      </c>
      <c r="L25" s="29" t="s">
        <v>94</v>
      </c>
      <c r="M25" s="29" t="s">
        <v>127</v>
      </c>
      <c r="N25" s="29" t="s">
        <v>111</v>
      </c>
      <c r="O25" s="29" t="s">
        <v>96</v>
      </c>
      <c r="P25" s="29" t="s">
        <v>120</v>
      </c>
      <c r="Q25" s="29" t="s">
        <v>113</v>
      </c>
      <c r="R25" s="29" t="s">
        <v>103</v>
      </c>
      <c r="S25" s="29" t="s">
        <v>243</v>
      </c>
      <c r="T25" s="29" t="s">
        <v>225</v>
      </c>
      <c r="U25" s="29" t="s">
        <v>134</v>
      </c>
      <c r="V25" s="29" t="s">
        <v>135</v>
      </c>
      <c r="W25" s="29" t="s">
        <v>136</v>
      </c>
      <c r="X25" s="29" t="s">
        <v>82</v>
      </c>
      <c r="Y25" s="29" t="s">
        <v>133</v>
      </c>
      <c r="Z25" s="29" t="s">
        <v>158</v>
      </c>
      <c r="AA25" s="29" t="s">
        <v>150</v>
      </c>
      <c r="AB25" s="29" t="s">
        <v>164</v>
      </c>
      <c r="AC25" s="29" t="s">
        <v>183</v>
      </c>
      <c r="AD25" s="29" t="s">
        <v>191</v>
      </c>
      <c r="AE25" s="29" t="s">
        <v>192</v>
      </c>
      <c r="AF25" s="29" t="s">
        <v>184</v>
      </c>
      <c r="AG25" s="29" t="s">
        <v>187</v>
      </c>
      <c r="AH25" s="29" t="s">
        <v>189</v>
      </c>
      <c r="AI25" s="29" t="s">
        <v>173</v>
      </c>
      <c r="AJ25" s="29" t="s">
        <v>193</v>
      </c>
      <c r="AK25" s="29" t="s">
        <v>175</v>
      </c>
      <c r="AL25" s="29" t="s">
        <v>216</v>
      </c>
      <c r="AM25" s="29" t="s">
        <v>109</v>
      </c>
    </row>
    <row r="26" spans="1:39" x14ac:dyDescent="0.25">
      <c r="I26" s="29"/>
      <c r="J26" s="29" t="s">
        <v>87</v>
      </c>
      <c r="K26" s="29" t="s">
        <v>92</v>
      </c>
      <c r="L26" s="29" t="s">
        <v>95</v>
      </c>
      <c r="M26" s="29" t="s">
        <v>128</v>
      </c>
      <c r="N26" s="29" t="s">
        <v>112</v>
      </c>
      <c r="O26" s="29" t="s">
        <v>97</v>
      </c>
      <c r="P26" s="29" t="s">
        <v>121</v>
      </c>
      <c r="Q26" s="29" t="s">
        <v>114</v>
      </c>
      <c r="R26" s="29" t="s">
        <v>104</v>
      </c>
      <c r="S26" s="29" t="s">
        <v>244</v>
      </c>
      <c r="T26" s="29" t="s">
        <v>226</v>
      </c>
      <c r="U26" s="29"/>
      <c r="V26" s="29"/>
      <c r="W26" s="29"/>
      <c r="X26" s="29"/>
      <c r="Y26" s="29"/>
      <c r="Z26" s="29" t="s">
        <v>159</v>
      </c>
      <c r="AA26" s="29" t="s">
        <v>151</v>
      </c>
      <c r="AB26" s="29" t="s">
        <v>165</v>
      </c>
      <c r="AC26" s="29"/>
      <c r="AD26" s="29"/>
      <c r="AE26" s="29"/>
      <c r="AF26" s="29" t="s">
        <v>185</v>
      </c>
      <c r="AG26" s="29" t="s">
        <v>188</v>
      </c>
      <c r="AH26" s="29" t="s">
        <v>190</v>
      </c>
      <c r="AI26" s="29"/>
      <c r="AJ26" s="29" t="s">
        <v>194</v>
      </c>
      <c r="AK26" s="29"/>
      <c r="AL26" s="29" t="s">
        <v>217</v>
      </c>
      <c r="AM26" s="29" t="s">
        <v>140</v>
      </c>
    </row>
    <row r="27" spans="1:39" x14ac:dyDescent="0.25">
      <c r="I27" s="29"/>
      <c r="J27" s="29" t="s">
        <v>88</v>
      </c>
      <c r="K27" s="29" t="s">
        <v>93</v>
      </c>
      <c r="L27" s="29"/>
      <c r="M27" s="29" t="s">
        <v>129</v>
      </c>
      <c r="N27" s="29"/>
      <c r="O27" s="29" t="s">
        <v>98</v>
      </c>
      <c r="P27" s="29" t="s">
        <v>122</v>
      </c>
      <c r="Q27" s="29" t="s">
        <v>115</v>
      </c>
      <c r="R27" s="29"/>
      <c r="S27" s="29" t="s">
        <v>237</v>
      </c>
      <c r="T27" s="29" t="s">
        <v>227</v>
      </c>
      <c r="U27" s="29"/>
      <c r="V27" s="29"/>
      <c r="W27" s="29"/>
      <c r="X27" s="29"/>
      <c r="Y27" s="29"/>
      <c r="Z27" s="29"/>
      <c r="AA27" s="29" t="s">
        <v>152</v>
      </c>
      <c r="AB27" s="29" t="s">
        <v>166</v>
      </c>
      <c r="AC27" s="29"/>
      <c r="AD27" s="29"/>
      <c r="AE27" s="29"/>
      <c r="AF27" s="29" t="s">
        <v>186</v>
      </c>
      <c r="AG27" s="29"/>
      <c r="AH27" s="29"/>
      <c r="AI27" s="29"/>
      <c r="AJ27" s="29"/>
      <c r="AK27" s="29"/>
      <c r="AL27" s="29" t="s">
        <v>218</v>
      </c>
      <c r="AM27" s="29" t="s">
        <v>149</v>
      </c>
    </row>
    <row r="28" spans="1:39" x14ac:dyDescent="0.25">
      <c r="I28" s="29"/>
      <c r="J28" s="29" t="s">
        <v>89</v>
      </c>
      <c r="K28" s="29"/>
      <c r="L28" s="29"/>
      <c r="M28" s="29" t="s">
        <v>130</v>
      </c>
      <c r="N28" s="29"/>
      <c r="O28" s="29" t="s">
        <v>99</v>
      </c>
      <c r="P28" s="29" t="s">
        <v>123</v>
      </c>
      <c r="Q28" s="29" t="s">
        <v>116</v>
      </c>
      <c r="R28" s="29"/>
      <c r="S28" s="29" t="s">
        <v>238</v>
      </c>
      <c r="T28" s="29" t="s">
        <v>228</v>
      </c>
      <c r="U28" s="29"/>
      <c r="V28" s="29"/>
      <c r="W28" s="29"/>
      <c r="X28" s="29"/>
      <c r="Y28" s="29"/>
      <c r="Z28" s="29"/>
      <c r="AA28" s="29" t="s">
        <v>153</v>
      </c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 t="s">
        <v>211</v>
      </c>
    </row>
    <row r="29" spans="1:39" x14ac:dyDescent="0.25">
      <c r="I29" s="29"/>
      <c r="J29" s="29"/>
      <c r="K29" s="29"/>
      <c r="L29" s="29"/>
      <c r="M29" s="29"/>
      <c r="N29" s="29"/>
      <c r="O29" s="29" t="s">
        <v>100</v>
      </c>
      <c r="P29" s="29" t="s">
        <v>124</v>
      </c>
      <c r="Q29" s="29" t="s">
        <v>117</v>
      </c>
      <c r="R29" s="29"/>
      <c r="S29" s="29" t="s">
        <v>239</v>
      </c>
      <c r="T29" s="29" t="s">
        <v>229</v>
      </c>
      <c r="U29" s="29"/>
      <c r="V29" s="29"/>
      <c r="W29" s="29"/>
      <c r="X29" s="29"/>
      <c r="Y29" s="29"/>
      <c r="Z29" s="29"/>
      <c r="AA29" s="29" t="s">
        <v>154</v>
      </c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 t="s">
        <v>180</v>
      </c>
    </row>
    <row r="30" spans="1:39" x14ac:dyDescent="0.25">
      <c r="I30" s="29"/>
      <c r="J30" s="29"/>
      <c r="K30" s="29"/>
      <c r="L30" s="29"/>
      <c r="M30" s="29"/>
      <c r="N30" s="29"/>
      <c r="O30" s="29" t="s">
        <v>101</v>
      </c>
      <c r="P30" s="29" t="s">
        <v>125</v>
      </c>
      <c r="Q30" s="29" t="s">
        <v>118</v>
      </c>
      <c r="R30" s="29"/>
      <c r="S30" s="29" t="s">
        <v>240</v>
      </c>
      <c r="T30" s="29" t="s">
        <v>230</v>
      </c>
      <c r="U30" s="29"/>
      <c r="V30" s="29"/>
      <c r="W30" s="29"/>
      <c r="X30" s="29"/>
      <c r="Y30" s="29"/>
      <c r="Z30" s="29"/>
      <c r="AA30" s="29" t="s">
        <v>155</v>
      </c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 t="s">
        <v>233</v>
      </c>
    </row>
    <row r="31" spans="1:39" x14ac:dyDescent="0.25">
      <c r="I31" s="29"/>
      <c r="J31" s="29"/>
      <c r="K31" s="29"/>
      <c r="L31" s="29"/>
      <c r="M31" s="29"/>
      <c r="N31" s="29"/>
      <c r="O31" s="29" t="s">
        <v>102</v>
      </c>
      <c r="P31" s="29" t="s">
        <v>126</v>
      </c>
      <c r="Q31" s="29" t="s">
        <v>119</v>
      </c>
      <c r="R31" s="29"/>
      <c r="S31" s="29" t="s">
        <v>241</v>
      </c>
      <c r="T31" s="29" t="s">
        <v>231</v>
      </c>
      <c r="U31" s="29"/>
      <c r="V31" s="29"/>
      <c r="W31" s="29"/>
      <c r="X31" s="29"/>
      <c r="Y31" s="29"/>
      <c r="Z31" s="29"/>
      <c r="AA31" s="29" t="s">
        <v>156</v>
      </c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 t="s">
        <v>160</v>
      </c>
    </row>
    <row r="32" spans="1:39" x14ac:dyDescent="0.25"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 t="s">
        <v>242</v>
      </c>
      <c r="T32" s="29" t="s">
        <v>232</v>
      </c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 t="s">
        <v>161</v>
      </c>
    </row>
    <row r="33" spans="9:39" x14ac:dyDescent="0.25"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 t="s">
        <v>234</v>
      </c>
    </row>
    <row r="34" spans="9:39" x14ac:dyDescent="0.25"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 t="s">
        <v>236</v>
      </c>
    </row>
    <row r="35" spans="9:39" x14ac:dyDescent="0.25"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 t="s">
        <v>106</v>
      </c>
    </row>
    <row r="36" spans="9:39" x14ac:dyDescent="0.25"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 t="s">
        <v>107</v>
      </c>
    </row>
    <row r="37" spans="9:39" x14ac:dyDescent="0.25"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 t="s">
        <v>108</v>
      </c>
    </row>
    <row r="38" spans="9:39" x14ac:dyDescent="0.25"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 t="s">
        <v>139</v>
      </c>
    </row>
    <row r="39" spans="9:39" x14ac:dyDescent="0.25"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 t="s">
        <v>145</v>
      </c>
    </row>
    <row r="40" spans="9:39" x14ac:dyDescent="0.25"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 t="s">
        <v>146</v>
      </c>
    </row>
    <row r="41" spans="9:39" x14ac:dyDescent="0.25"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 t="s">
        <v>147</v>
      </c>
    </row>
    <row r="42" spans="9:39" x14ac:dyDescent="0.25"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 t="s">
        <v>148</v>
      </c>
    </row>
    <row r="43" spans="9:39" x14ac:dyDescent="0.25"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 t="s">
        <v>214</v>
      </c>
    </row>
    <row r="44" spans="9:39" x14ac:dyDescent="0.25"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 t="s">
        <v>197</v>
      </c>
    </row>
    <row r="45" spans="9:39" x14ac:dyDescent="0.25"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AK45" s="29"/>
      <c r="AL45" s="29"/>
      <c r="AM45" s="29" t="s">
        <v>198</v>
      </c>
    </row>
    <row r="46" spans="9:39" x14ac:dyDescent="0.25"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 s="29"/>
      <c r="AL46" s="29"/>
      <c r="AM46" s="29" t="s">
        <v>220</v>
      </c>
    </row>
    <row r="47" spans="9:39" x14ac:dyDescent="0.25"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  <c r="AK47" s="29"/>
      <c r="AL47" s="29"/>
      <c r="AM47" s="29" t="s">
        <v>235</v>
      </c>
    </row>
    <row r="48" spans="9:39" x14ac:dyDescent="0.25"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  <c r="AC48" s="29"/>
      <c r="AD48" s="29"/>
      <c r="AE48" s="29"/>
      <c r="AF48" s="29"/>
      <c r="AG48" s="29"/>
      <c r="AH48" s="29"/>
      <c r="AI48" s="29"/>
      <c r="AJ48" s="29"/>
      <c r="AK48" s="29"/>
      <c r="AL48" s="29"/>
      <c r="AM48" s="29" t="s">
        <v>202</v>
      </c>
    </row>
    <row r="49" spans="9:39" x14ac:dyDescent="0.25"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29"/>
      <c r="AA49" s="29"/>
      <c r="AB49" s="29"/>
      <c r="AC49" s="29"/>
      <c r="AD49" s="29"/>
      <c r="AE49" s="29"/>
      <c r="AF49" s="29"/>
      <c r="AG49" s="29"/>
      <c r="AH49" s="29"/>
      <c r="AI49" s="29"/>
      <c r="AJ49" s="29"/>
      <c r="AK49" s="29"/>
      <c r="AL49" s="29"/>
      <c r="AM49" s="29" t="s">
        <v>203</v>
      </c>
    </row>
    <row r="50" spans="9:39" x14ac:dyDescent="0.25"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29"/>
      <c r="AA50" s="29"/>
      <c r="AB50" s="29"/>
      <c r="AC50" s="29"/>
      <c r="AD50" s="29"/>
      <c r="AE50" s="29"/>
      <c r="AF50" s="29"/>
      <c r="AG50" s="29"/>
      <c r="AH50" s="29"/>
      <c r="AI50" s="29"/>
      <c r="AJ50" s="29"/>
      <c r="AK50" s="29"/>
      <c r="AL50" s="29"/>
      <c r="AM50" s="29" t="s">
        <v>204</v>
      </c>
    </row>
    <row r="51" spans="9:39" x14ac:dyDescent="0.25"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  <c r="AC51" s="29"/>
      <c r="AD51" s="29"/>
      <c r="AE51" s="29"/>
      <c r="AF51" s="29"/>
      <c r="AG51" s="29"/>
      <c r="AH51" s="29"/>
      <c r="AI51" s="29"/>
      <c r="AJ51" s="29"/>
      <c r="AK51" s="29"/>
      <c r="AL51" s="29"/>
      <c r="AM51" s="29" t="s">
        <v>137</v>
      </c>
    </row>
    <row r="52" spans="9:39" x14ac:dyDescent="0.25"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29"/>
      <c r="AA52" s="29"/>
      <c r="AB52" s="29"/>
      <c r="AC52" s="29"/>
      <c r="AD52" s="29"/>
      <c r="AE52" s="29"/>
      <c r="AF52" s="29"/>
      <c r="AG52" s="29"/>
      <c r="AH52" s="29"/>
      <c r="AI52" s="29"/>
      <c r="AJ52" s="29"/>
      <c r="AK52" s="29"/>
      <c r="AL52" s="29"/>
      <c r="AM52" s="29" t="s">
        <v>138</v>
      </c>
    </row>
    <row r="53" spans="9:39" x14ac:dyDescent="0.25"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29"/>
      <c r="AA53" s="29"/>
      <c r="AB53" s="29"/>
      <c r="AC53" s="29"/>
      <c r="AD53" s="29"/>
      <c r="AE53" s="29"/>
      <c r="AF53" s="29"/>
      <c r="AG53" s="29"/>
      <c r="AH53" s="29"/>
      <c r="AI53" s="29"/>
      <c r="AJ53" s="29"/>
      <c r="AK53" s="29"/>
      <c r="AL53" s="29"/>
      <c r="AM53" s="29" t="s">
        <v>142</v>
      </c>
    </row>
    <row r="54" spans="9:39" x14ac:dyDescent="0.25"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  <c r="AC54" s="29"/>
      <c r="AD54" s="29"/>
      <c r="AE54" s="29"/>
      <c r="AF54" s="29"/>
      <c r="AG54" s="29"/>
      <c r="AH54" s="29"/>
      <c r="AI54" s="29"/>
      <c r="AJ54" s="29"/>
      <c r="AK54" s="29"/>
      <c r="AL54" s="29"/>
      <c r="AM54" s="29" t="s">
        <v>143</v>
      </c>
    </row>
    <row r="55" spans="9:39" x14ac:dyDescent="0.25"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29"/>
      <c r="AA55" s="29"/>
      <c r="AB55" s="29"/>
      <c r="AC55" s="29"/>
      <c r="AD55" s="29"/>
      <c r="AE55" s="29"/>
      <c r="AF55" s="29"/>
      <c r="AG55" s="29"/>
      <c r="AH55" s="29"/>
      <c r="AI55" s="29"/>
      <c r="AJ55" s="29"/>
      <c r="AK55" s="29"/>
      <c r="AL55" s="29"/>
      <c r="AM55" s="29" t="s">
        <v>144</v>
      </c>
    </row>
    <row r="56" spans="9:39" x14ac:dyDescent="0.25"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9"/>
      <c r="AH56" s="29"/>
      <c r="AI56" s="29"/>
      <c r="AJ56" s="29"/>
      <c r="AK56" s="29"/>
      <c r="AL56" s="29"/>
      <c r="AM56" s="29" t="s">
        <v>195</v>
      </c>
    </row>
    <row r="57" spans="9:39" x14ac:dyDescent="0.25"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9"/>
      <c r="AH57" s="29"/>
      <c r="AI57" s="29"/>
      <c r="AJ57" s="29"/>
      <c r="AK57" s="29"/>
      <c r="AL57" s="29"/>
      <c r="AM57" s="29" t="s">
        <v>212</v>
      </c>
    </row>
    <row r="58" spans="9:39" x14ac:dyDescent="0.25"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9"/>
      <c r="AH58" s="29"/>
      <c r="AI58" s="29"/>
      <c r="AJ58" s="29"/>
      <c r="AK58" s="29"/>
      <c r="AL58" s="29"/>
      <c r="AM58" s="29" t="s">
        <v>221</v>
      </c>
    </row>
    <row r="59" spans="9:39" x14ac:dyDescent="0.25"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29"/>
      <c r="W59" s="29"/>
      <c r="X59" s="29"/>
      <c r="Y59" s="29"/>
      <c r="Z59" s="29"/>
      <c r="AA59" s="29"/>
      <c r="AB59" s="29"/>
      <c r="AC59" s="29"/>
      <c r="AD59" s="29"/>
      <c r="AE59" s="29"/>
      <c r="AF59" s="29"/>
      <c r="AG59" s="29"/>
      <c r="AH59" s="29"/>
      <c r="AI59" s="29"/>
      <c r="AJ59" s="29"/>
      <c r="AK59" s="29"/>
      <c r="AL59" s="29"/>
      <c r="AM59" s="29" t="s">
        <v>233</v>
      </c>
    </row>
    <row r="60" spans="9:39" x14ac:dyDescent="0.25"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  <c r="AC60" s="29"/>
      <c r="AD60" s="29"/>
      <c r="AE60" s="29"/>
      <c r="AF60" s="29"/>
      <c r="AG60" s="29"/>
      <c r="AH60" s="29"/>
      <c r="AI60" s="29"/>
      <c r="AJ60" s="29"/>
      <c r="AK60" s="29"/>
      <c r="AL60" s="29"/>
      <c r="AM60" s="29" t="s">
        <v>196</v>
      </c>
    </row>
    <row r="61" spans="9:39" x14ac:dyDescent="0.25"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9"/>
      <c r="AJ61" s="29"/>
      <c r="AK61" s="29"/>
      <c r="AL61" s="29"/>
      <c r="AM61" s="29" t="s">
        <v>213</v>
      </c>
    </row>
    <row r="62" spans="9:39" x14ac:dyDescent="0.25"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  <c r="AJ62" s="29"/>
      <c r="AK62" s="29"/>
      <c r="AL62" s="29"/>
      <c r="AM62" s="29" t="s">
        <v>221</v>
      </c>
    </row>
    <row r="63" spans="9:39" x14ac:dyDescent="0.25"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  <c r="AL63" s="29"/>
      <c r="AM63" s="29" t="s">
        <v>234</v>
      </c>
    </row>
    <row r="64" spans="9:39" x14ac:dyDescent="0.25"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  <c r="AG64" s="29"/>
      <c r="AH64" s="29"/>
      <c r="AI64" s="29"/>
      <c r="AJ64" s="29"/>
      <c r="AK64" s="29"/>
      <c r="AL64" s="29"/>
      <c r="AM64" s="29" t="s">
        <v>199</v>
      </c>
    </row>
    <row r="65" spans="9:39" x14ac:dyDescent="0.25"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29"/>
      <c r="AI65" s="29"/>
      <c r="AJ65" s="29"/>
      <c r="AK65" s="29"/>
      <c r="AL65" s="29"/>
      <c r="AM65" s="29" t="s">
        <v>200</v>
      </c>
    </row>
    <row r="66" spans="9:39" x14ac:dyDescent="0.25"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  <c r="AC66" s="29"/>
      <c r="AD66" s="29"/>
      <c r="AE66" s="29"/>
      <c r="AF66" s="29"/>
      <c r="AG66" s="29"/>
      <c r="AH66" s="29"/>
      <c r="AI66" s="29"/>
      <c r="AJ66" s="29"/>
      <c r="AK66" s="29"/>
      <c r="AL66" s="29"/>
      <c r="AM66" s="29" t="s">
        <v>215</v>
      </c>
    </row>
  </sheetData>
  <sortState xmlns:xlrd2="http://schemas.microsoft.com/office/spreadsheetml/2017/richdata2" ref="A17:A22">
    <sortCondition ref="A17:A22"/>
  </sortState>
  <phoneticPr fontId="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11218-602B-409B-8916-D289BAD305B9}">
  <dimension ref="A1:K5"/>
  <sheetViews>
    <sheetView workbookViewId="0">
      <selection activeCell="K16" sqref="K16"/>
    </sheetView>
  </sheetViews>
  <sheetFormatPr baseColWidth="10" defaultRowHeight="15" x14ac:dyDescent="0.25"/>
  <cols>
    <col min="2" max="2" width="2.7109375" customWidth="1"/>
    <col min="4" max="4" width="2.7109375" customWidth="1"/>
    <col min="6" max="6" width="2.7109375" customWidth="1"/>
    <col min="8" max="8" width="2.7109375" customWidth="1"/>
    <col min="9" max="9" width="15.140625" bestFit="1" customWidth="1"/>
    <col min="10" max="10" width="2.7109375" customWidth="1"/>
    <col min="11" max="11" width="19.42578125" bestFit="1" customWidth="1"/>
  </cols>
  <sheetData>
    <row r="1" spans="1:11" x14ac:dyDescent="0.25">
      <c r="A1" s="1" t="s">
        <v>8</v>
      </c>
      <c r="B1" s="1"/>
      <c r="C1" s="1" t="s">
        <v>40</v>
      </c>
      <c r="D1" s="1"/>
      <c r="E1" s="1" t="s">
        <v>41</v>
      </c>
      <c r="F1" s="1"/>
      <c r="G1" s="1" t="s">
        <v>42</v>
      </c>
      <c r="H1" s="1"/>
      <c r="I1" s="1" t="s">
        <v>43</v>
      </c>
      <c r="J1" s="1"/>
      <c r="K1" s="1" t="s">
        <v>44</v>
      </c>
    </row>
    <row r="2" spans="1:11" x14ac:dyDescent="0.25">
      <c r="A2" t="s">
        <v>45</v>
      </c>
      <c r="C2" t="s">
        <v>46</v>
      </c>
      <c r="E2" t="s">
        <v>47</v>
      </c>
      <c r="G2" t="s">
        <v>48</v>
      </c>
      <c r="I2" t="s">
        <v>49</v>
      </c>
      <c r="K2" t="s">
        <v>49</v>
      </c>
    </row>
    <row r="3" spans="1:11" x14ac:dyDescent="0.25">
      <c r="A3" t="s">
        <v>50</v>
      </c>
      <c r="C3" t="s">
        <v>51</v>
      </c>
      <c r="E3" t="s">
        <v>52</v>
      </c>
      <c r="G3" t="s">
        <v>48</v>
      </c>
      <c r="I3" t="s">
        <v>53</v>
      </c>
      <c r="K3" t="s">
        <v>54</v>
      </c>
    </row>
    <row r="4" spans="1:11" x14ac:dyDescent="0.25">
      <c r="A4" t="s">
        <v>55</v>
      </c>
      <c r="C4" t="s">
        <v>48</v>
      </c>
      <c r="E4" t="s">
        <v>56</v>
      </c>
      <c r="G4" t="s">
        <v>57</v>
      </c>
      <c r="I4" t="s">
        <v>58</v>
      </c>
      <c r="K4" t="s">
        <v>59</v>
      </c>
    </row>
    <row r="5" spans="1:11" x14ac:dyDescent="0.25">
      <c r="A5" t="s">
        <v>60</v>
      </c>
      <c r="C5" t="s">
        <v>48</v>
      </c>
      <c r="E5" t="s">
        <v>61</v>
      </c>
      <c r="G5" t="s">
        <v>62</v>
      </c>
      <c r="I5" t="s">
        <v>63</v>
      </c>
      <c r="K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Filtres</vt:lpstr>
      <vt:lpstr>Spec</vt:lpstr>
      <vt:lpstr>LIGNES</vt:lpstr>
      <vt:lpstr>ZAC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Maes, Pascal</dc:creator>
  <cp:lastModifiedBy>Maes, Pascal</cp:lastModifiedBy>
  <cp:lastPrinted>2022-12-22T10:14:38Z</cp:lastPrinted>
  <dcterms:created xsi:type="dcterms:W3CDTF">2022-12-21T14:48:49Z</dcterms:created>
  <dcterms:modified xsi:type="dcterms:W3CDTF">2022-12-23T11:03:55Z</dcterms:modified>
</cp:coreProperties>
</file>