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lefebure\Desktop\"/>
    </mc:Choice>
  </mc:AlternateContent>
  <xr:revisionPtr revIDLastSave="0" documentId="13_ncr:1_{714DC8F0-8ABC-4B98-890B-9A3D431D5B22}" xr6:coauthVersionLast="46" xr6:coauthVersionMax="46" xr10:uidLastSave="{00000000-0000-0000-0000-000000000000}"/>
  <bookViews>
    <workbookView xWindow="615" yWindow="390" windowWidth="19845" windowHeight="10485" activeTab="1" xr2:uid="{5978E008-8491-4DA5-9E3A-FCA145F417C1}"/>
  </bookViews>
  <sheets>
    <sheet name="extraction" sheetId="1" r:id="rId1"/>
    <sheet name="synthè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2" l="1"/>
  <c r="J13" i="2"/>
  <c r="H13" i="2"/>
  <c r="G13" i="2"/>
  <c r="E13" i="2"/>
  <c r="D13" i="2"/>
  <c r="B13" i="2"/>
  <c r="A13" i="2"/>
  <c r="U7" i="2"/>
  <c r="V7" i="2"/>
  <c r="U8" i="2"/>
  <c r="V8" i="2"/>
  <c r="U9" i="2"/>
  <c r="V9" i="2"/>
  <c r="U10" i="2"/>
  <c r="V10" i="2"/>
  <c r="V6" i="2"/>
  <c r="T6" i="2"/>
  <c r="U6" i="2"/>
  <c r="S6" i="2"/>
  <c r="U4" i="2"/>
  <c r="S7" i="2"/>
  <c r="T7" i="2"/>
  <c r="S8" i="2"/>
  <c r="T8" i="2"/>
  <c r="S9" i="2"/>
  <c r="T9" i="2"/>
  <c r="S10" i="2"/>
  <c r="T10" i="2"/>
  <c r="R6" i="2"/>
  <c r="Q6" i="2"/>
  <c r="S4" i="2"/>
  <c r="Q7" i="2"/>
  <c r="R7" i="2"/>
  <c r="Q8" i="2"/>
  <c r="R8" i="2"/>
  <c r="Q9" i="2"/>
  <c r="R9" i="2"/>
  <c r="Q10" i="2"/>
  <c r="R10" i="2"/>
  <c r="P6" i="2"/>
  <c r="O6" i="2"/>
  <c r="Q4" i="2"/>
  <c r="O7" i="2"/>
  <c r="P7" i="2"/>
  <c r="O8" i="2"/>
  <c r="P8" i="2"/>
  <c r="O9" i="2"/>
  <c r="P9" i="2"/>
  <c r="O10" i="2"/>
  <c r="P10" i="2"/>
  <c r="N6" i="2"/>
  <c r="M6" i="2"/>
  <c r="O4" i="2"/>
  <c r="M7" i="2"/>
  <c r="N7" i="2"/>
  <c r="M8" i="2"/>
  <c r="N8" i="2"/>
  <c r="M9" i="2"/>
  <c r="N9" i="2"/>
  <c r="M10" i="2"/>
  <c r="N10" i="2"/>
  <c r="L6" i="2"/>
  <c r="K6" i="2"/>
  <c r="M4" i="2"/>
  <c r="K7" i="2"/>
  <c r="L7" i="2"/>
  <c r="K8" i="2"/>
  <c r="L8" i="2"/>
  <c r="K9" i="2"/>
  <c r="L9" i="2"/>
  <c r="K10" i="2"/>
  <c r="L10" i="2"/>
  <c r="J6" i="2"/>
  <c r="I6" i="2"/>
  <c r="K4" i="2"/>
  <c r="I7" i="2"/>
  <c r="J7" i="2"/>
  <c r="I8" i="2"/>
  <c r="J8" i="2"/>
  <c r="I9" i="2"/>
  <c r="J9" i="2"/>
  <c r="I10" i="2"/>
  <c r="J10" i="2"/>
  <c r="H6" i="2"/>
  <c r="G6" i="2"/>
  <c r="I4" i="2"/>
  <c r="G7" i="2"/>
  <c r="H7" i="2"/>
  <c r="G8" i="2"/>
  <c r="H8" i="2"/>
  <c r="G9" i="2"/>
  <c r="H9" i="2"/>
  <c r="G10" i="2"/>
  <c r="H10" i="2"/>
  <c r="F6" i="2"/>
  <c r="E6" i="2"/>
  <c r="G4" i="2"/>
  <c r="E7" i="2"/>
  <c r="E8" i="2"/>
  <c r="E9" i="2"/>
  <c r="E10" i="2"/>
  <c r="C6" i="2"/>
  <c r="F7" i="2"/>
  <c r="F8" i="2"/>
  <c r="F9" i="2"/>
  <c r="F10" i="2"/>
  <c r="D6" i="2"/>
  <c r="C7" i="2"/>
  <c r="D7" i="2"/>
  <c r="C8" i="2"/>
  <c r="D8" i="2"/>
  <c r="C9" i="2"/>
  <c r="D9" i="2"/>
  <c r="C10" i="2"/>
  <c r="D10" i="2"/>
  <c r="B6" i="2"/>
  <c r="A6" i="2"/>
  <c r="E4" i="2"/>
  <c r="A7" i="2"/>
  <c r="B7" i="2"/>
  <c r="A8" i="2"/>
  <c r="B8" i="2"/>
  <c r="A9" i="2"/>
  <c r="B9" i="2"/>
  <c r="A10" i="2"/>
  <c r="B10" i="2"/>
  <c r="C4" i="2"/>
  <c r="A4" i="2"/>
</calcChain>
</file>

<file path=xl/sharedStrings.xml><?xml version="1.0" encoding="utf-8"?>
<sst xmlns="http://schemas.openxmlformats.org/spreadsheetml/2006/main" count="89" uniqueCount="21">
  <si>
    <t>Piscine</t>
  </si>
  <si>
    <t>Forêt</t>
  </si>
  <si>
    <t>Dessert</t>
  </si>
  <si>
    <t>Chemin</t>
  </si>
  <si>
    <t>Toile</t>
  </si>
  <si>
    <t>Riz</t>
  </si>
  <si>
    <t>Source</t>
  </si>
  <si>
    <t>moi</t>
  </si>
  <si>
    <t>charly</t>
  </si>
  <si>
    <t>?</t>
  </si>
  <si>
    <t>Articles</t>
  </si>
  <si>
    <t>lui</t>
  </si>
  <si>
    <t>soi</t>
  </si>
  <si>
    <t>drum</t>
  </si>
  <si>
    <t>Date début</t>
  </si>
  <si>
    <t>Date fin</t>
  </si>
  <si>
    <t>quantités</t>
  </si>
  <si>
    <t>Total</t>
  </si>
  <si>
    <t>Moyenne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</si>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</sst>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0" fillId="0" borderId="3" xfId="0" applyNumberFormat="1" applyBorder="1"/>
    <xf numFmtId="14" fontId="0" fillId="0" borderId="4" xfId="0" applyNumberFormat="1" applyBorder="1"/>
    <xf numFmtId="0" fontId="0" fillId="0" borderId="3" xfId="0" applyBorder="1"/>
    <xf numFmtId="0" fontId="0" fillId="0" borderId="4" xfId="0" applyBorder="1"/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1" xfId="0" applyNumberFormat="1" applyBorder="1" applyAlignment="1"/>
    <xf numFmtId="14" fontId="0" fillId="0" borderId="2" xfId="0" applyNumberFormat="1" applyBorder="1" applyAlignment="1"/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37BFF-8D5C-409A-A5AD-770B256A3EEF}">
  <dimension ref="A1:O13"/>
  <sheetViews>
    <sheetView workbookViewId="0">
      <selection activeCell="H5" sqref="H5"/>
    </sheetView>
  </sheetViews>
  <sheetFormatPr baseColWidth="10" defaultRowHeight="15" x14ac:dyDescent="0.25"/>
  <cols>
    <col min="1" max="1" width="18.5703125" bestFit="1" customWidth="1"/>
  </cols>
  <sheetData>
    <row r="1" spans="1:15" x14ac:dyDescent="0.25">
      <c r="A1" t="s">
        <v>10</v>
      </c>
      <c r="B1" s="1">
        <v>44260</v>
      </c>
      <c r="C1" s="1">
        <v>44349</v>
      </c>
      <c r="D1" s="1">
        <v>44362</v>
      </c>
      <c r="E1" s="1">
        <v>44363</v>
      </c>
      <c r="F1" s="1">
        <v>44364</v>
      </c>
      <c r="G1" s="1">
        <v>44365</v>
      </c>
      <c r="H1" s="1">
        <v>44366</v>
      </c>
      <c r="I1" s="1">
        <v>44367</v>
      </c>
      <c r="J1" s="1">
        <v>44368</v>
      </c>
      <c r="K1" s="1">
        <v>44369</v>
      </c>
      <c r="L1" s="1">
        <v>44370</v>
      </c>
      <c r="M1" s="1">
        <v>44371</v>
      </c>
      <c r="N1" s="1">
        <v>44372</v>
      </c>
      <c r="O1" s="1">
        <v>44373</v>
      </c>
    </row>
    <row r="2" spans="1:15" x14ac:dyDescent="0.25">
      <c r="A2" t="s">
        <v>0</v>
      </c>
      <c r="C2">
        <v>12</v>
      </c>
      <c r="E2">
        <v>3</v>
      </c>
      <c r="G2">
        <v>9</v>
      </c>
      <c r="K2">
        <v>4</v>
      </c>
      <c r="M2">
        <v>12</v>
      </c>
      <c r="O2">
        <v>5</v>
      </c>
    </row>
    <row r="3" spans="1:15" x14ac:dyDescent="0.25">
      <c r="A3" t="s">
        <v>1</v>
      </c>
      <c r="B3">
        <v>12</v>
      </c>
      <c r="D3">
        <v>2</v>
      </c>
      <c r="H3">
        <v>28</v>
      </c>
      <c r="J3">
        <v>4</v>
      </c>
      <c r="L3">
        <v>9</v>
      </c>
      <c r="N3">
        <v>10</v>
      </c>
      <c r="O3">
        <v>7</v>
      </c>
    </row>
    <row r="4" spans="1:15" x14ac:dyDescent="0.25">
      <c r="A4" t="s">
        <v>2</v>
      </c>
      <c r="C4">
        <v>20</v>
      </c>
      <c r="E4">
        <v>3</v>
      </c>
      <c r="F4">
        <v>78</v>
      </c>
      <c r="H4">
        <v>5</v>
      </c>
      <c r="I4">
        <v>8</v>
      </c>
      <c r="K4">
        <v>8</v>
      </c>
      <c r="O4">
        <v>34</v>
      </c>
    </row>
    <row r="5" spans="1:15" x14ac:dyDescent="0.25">
      <c r="A5" t="s">
        <v>3</v>
      </c>
      <c r="B5">
        <v>4</v>
      </c>
      <c r="G5">
        <v>6</v>
      </c>
      <c r="H5">
        <v>76</v>
      </c>
      <c r="I5">
        <v>9</v>
      </c>
      <c r="J5">
        <v>8</v>
      </c>
      <c r="M5">
        <v>5</v>
      </c>
    </row>
    <row r="6" spans="1:15" x14ac:dyDescent="0.25">
      <c r="A6" t="s">
        <v>4</v>
      </c>
      <c r="B6">
        <v>34</v>
      </c>
      <c r="F6">
        <v>45</v>
      </c>
      <c r="H6">
        <v>9</v>
      </c>
      <c r="I6">
        <v>6</v>
      </c>
      <c r="K6">
        <v>28</v>
      </c>
      <c r="L6">
        <v>2</v>
      </c>
      <c r="N6">
        <v>7</v>
      </c>
    </row>
    <row r="7" spans="1:15" x14ac:dyDescent="0.25">
      <c r="A7" t="s">
        <v>5</v>
      </c>
      <c r="B7">
        <v>45</v>
      </c>
      <c r="C7">
        <v>16</v>
      </c>
      <c r="D7">
        <v>89</v>
      </c>
      <c r="E7">
        <v>7</v>
      </c>
      <c r="F7">
        <v>8</v>
      </c>
      <c r="G7">
        <v>8</v>
      </c>
      <c r="H7">
        <v>34</v>
      </c>
      <c r="I7">
        <v>4</v>
      </c>
      <c r="M7">
        <v>67</v>
      </c>
      <c r="O7">
        <v>6</v>
      </c>
    </row>
    <row r="8" spans="1:15" x14ac:dyDescent="0.25">
      <c r="A8" t="s">
        <v>6</v>
      </c>
      <c r="G8">
        <v>45</v>
      </c>
      <c r="I8">
        <v>1</v>
      </c>
      <c r="L8">
        <v>8</v>
      </c>
      <c r="O8">
        <v>7</v>
      </c>
    </row>
    <row r="9" spans="1:15" x14ac:dyDescent="0.25">
      <c r="A9" t="s">
        <v>8</v>
      </c>
      <c r="C9">
        <v>7</v>
      </c>
      <c r="D9">
        <v>67</v>
      </c>
      <c r="E9">
        <v>4</v>
      </c>
      <c r="F9">
        <v>13</v>
      </c>
      <c r="H9">
        <v>16</v>
      </c>
      <c r="I9">
        <v>2</v>
      </c>
      <c r="J9">
        <v>20</v>
      </c>
      <c r="K9">
        <v>6</v>
      </c>
      <c r="M9">
        <v>9</v>
      </c>
      <c r="N9">
        <v>5</v>
      </c>
    </row>
    <row r="10" spans="1:15" x14ac:dyDescent="0.25">
      <c r="A10" t="s">
        <v>7</v>
      </c>
      <c r="B10">
        <v>8</v>
      </c>
    </row>
    <row r="11" spans="1:15" x14ac:dyDescent="0.25">
      <c r="A11" t="s">
        <v>11</v>
      </c>
      <c r="C11">
        <v>56</v>
      </c>
      <c r="F11">
        <v>7</v>
      </c>
      <c r="H11">
        <v>10</v>
      </c>
      <c r="K11">
        <v>12</v>
      </c>
      <c r="M11">
        <v>9</v>
      </c>
    </row>
    <row r="12" spans="1:15" x14ac:dyDescent="0.25">
      <c r="A12" t="s">
        <v>12</v>
      </c>
      <c r="B12">
        <v>23</v>
      </c>
      <c r="D12">
        <v>25</v>
      </c>
      <c r="I12">
        <v>45</v>
      </c>
    </row>
    <row r="13" spans="1:15" x14ac:dyDescent="0.25">
      <c r="A13" t="s">
        <v>13</v>
      </c>
      <c r="B13">
        <v>5</v>
      </c>
      <c r="E13">
        <v>5</v>
      </c>
      <c r="J13">
        <v>89</v>
      </c>
      <c r="M13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11BD0-BDB2-47EF-84F8-562363D099F8}">
  <dimension ref="A1:V19"/>
  <sheetViews>
    <sheetView tabSelected="1" topLeftCell="A4" workbookViewId="0">
      <selection activeCell="A4" sqref="A4:B4"/>
    </sheetView>
  </sheetViews>
  <sheetFormatPr baseColWidth="10" defaultRowHeight="15" x14ac:dyDescent="0.25"/>
  <cols>
    <col min="6" max="6" width="10.7109375" bestFit="1" customWidth="1"/>
  </cols>
  <sheetData>
    <row r="1" spans="1:22" x14ac:dyDescent="0.25">
      <c r="E1" t="s">
        <v>14</v>
      </c>
      <c r="F1" s="1">
        <v>44362</v>
      </c>
    </row>
    <row r="2" spans="1:22" x14ac:dyDescent="0.25">
      <c r="E2" t="s">
        <v>15</v>
      </c>
      <c r="F2" s="1">
        <v>44372</v>
      </c>
    </row>
    <row r="3" spans="1:22" ht="15.75" thickBot="1" x14ac:dyDescent="0.3"/>
    <row r="4" spans="1:22" x14ac:dyDescent="0.25">
      <c r="A4" s="6">
        <f>F1</f>
        <v>44362</v>
      </c>
      <c r="B4" s="7"/>
      <c r="C4" s="6">
        <f>A4+1</f>
        <v>44363</v>
      </c>
      <c r="D4" s="7"/>
      <c r="E4" s="6">
        <f>C4+1</f>
        <v>44364</v>
      </c>
      <c r="F4" s="7"/>
      <c r="G4" s="6">
        <f>E4+1</f>
        <v>44365</v>
      </c>
      <c r="H4" s="7"/>
      <c r="I4" s="6">
        <f>G4+1</f>
        <v>44366</v>
      </c>
      <c r="J4" s="7"/>
      <c r="K4" s="6">
        <f>I4+1</f>
        <v>44367</v>
      </c>
      <c r="L4" s="7"/>
      <c r="M4" s="6">
        <f>K4+1</f>
        <v>44368</v>
      </c>
      <c r="N4" s="7"/>
      <c r="O4" s="6">
        <f>M4+1</f>
        <v>44369</v>
      </c>
      <c r="P4" s="7"/>
      <c r="Q4" s="6">
        <f>O4+1</f>
        <v>44370</v>
      </c>
      <c r="R4" s="7"/>
      <c r="S4" s="6">
        <f>Q4+1</f>
        <v>44371</v>
      </c>
      <c r="T4" s="7"/>
      <c r="U4" s="6">
        <f>S4+1</f>
        <v>44372</v>
      </c>
      <c r="V4" s="7"/>
    </row>
    <row r="5" spans="1:22" x14ac:dyDescent="0.25">
      <c r="A5" s="2" t="s">
        <v>10</v>
      </c>
      <c r="B5" s="3" t="s">
        <v>16</v>
      </c>
      <c r="C5" s="2" t="s">
        <v>10</v>
      </c>
      <c r="D5" s="3" t="s">
        <v>16</v>
      </c>
      <c r="E5" s="2" t="s">
        <v>10</v>
      </c>
      <c r="F5" s="3" t="s">
        <v>16</v>
      </c>
      <c r="G5" s="2" t="s">
        <v>10</v>
      </c>
      <c r="H5" s="3" t="s">
        <v>16</v>
      </c>
      <c r="I5" s="2" t="s">
        <v>10</v>
      </c>
      <c r="J5" s="3" t="s">
        <v>16</v>
      </c>
      <c r="K5" s="2" t="s">
        <v>10</v>
      </c>
      <c r="L5" s="3" t="s">
        <v>16</v>
      </c>
      <c r="M5" s="2" t="s">
        <v>10</v>
      </c>
      <c r="N5" s="3" t="s">
        <v>16</v>
      </c>
      <c r="O5" s="2" t="s">
        <v>10</v>
      </c>
      <c r="P5" s="3" t="s">
        <v>16</v>
      </c>
      <c r="Q5" s="2" t="s">
        <v>10</v>
      </c>
      <c r="R5" s="3" t="s">
        <v>16</v>
      </c>
      <c r="S5" s="2" t="s">
        <v>10</v>
      </c>
      <c r="T5" s="3" t="s">
        <v>16</v>
      </c>
      <c r="U5" s="2" t="s">
        <v>10</v>
      </c>
      <c r="V5" s="3" t="s">
        <v>16</v>
      </c>
    </row>
    <row r="6" spans="1:22" x14ac:dyDescent="0.25">
      <c r="A6" s="4" t="str">
        <f ca="1">INDEX(extraction!$A$2:$A$13,MATCH(LARGE(OFFSET(extraction!$A$2:$A$13,,MATCH($A$4,extraction!B$1:O$1,0)),ROW(A1)),OFFSET(extraction!$A$2:$A$13,,MATCH($A$4,extraction!B$1:O$1,0)),0))</f>
        <v>Riz</v>
      </c>
      <c r="B6" s="5">
        <f ca="1">LARGE(OFFSET(extraction!$A$2:$A$13,,MATCH($A$4,extraction!B$1:O$1,0)),ROW(A1))</f>
        <v>89</v>
      </c>
      <c r="C6" s="4" t="str">
        <f ca="1">INDEX(extraction!$A$2:$A$13,MATCH(LARGE(OFFSET(extraction!$A$2:$A$13,,MATCH($C$4,extraction!B$1:O$1,0)),ROW(A1)),OFFSET(extraction!$A$2:$A$13,,MATCH($C$4,extraction!B$1:O$1,0)),0))</f>
        <v>Riz</v>
      </c>
      <c r="D6" s="5">
        <f ca="1">LARGE(OFFSET(extraction!$A$2:$A$13,,MATCH($C$4,extraction!B$1:O$1,0)),ROW(A1))</f>
        <v>7</v>
      </c>
      <c r="E6" s="4" t="str">
        <f ca="1">INDEX(extraction!$A$2:$A$13,MATCH(LARGE(OFFSET(extraction!$A$2:$A$13,,MATCH($E$4,extraction!B$1:O$1,0)),ROW(A1)),OFFSET(extraction!$A$2:$A$13,,MATCH($E$4,extraction!B$1:O$1,0)),0))</f>
        <v>Dessert</v>
      </c>
      <c r="F6" s="5">
        <f ca="1">LARGE(OFFSET(extraction!$A$2:$A$13,,MATCH($E$4,extraction!B$1:O$1,0)),ROW(A1))</f>
        <v>78</v>
      </c>
      <c r="G6" s="4" t="str">
        <f ca="1">INDEX(extraction!$A$2:$A$13,MATCH(LARGE(OFFSET(extraction!$A$2:$A$13,,MATCH($G$4,extraction!B$1:O$1,0)),ROW(A1)),OFFSET(extraction!$A$2:$A$13,,MATCH($G$4,extraction!B$1:O$1,0)),0))</f>
        <v>Source</v>
      </c>
      <c r="H6" s="5">
        <f ca="1">LARGE(OFFSET(extraction!$A$2:$A$13,,MATCH($G$4,extraction!B$1:O$1,0)),ROW(A1))</f>
        <v>45</v>
      </c>
      <c r="I6" s="4" t="str">
        <f ca="1">INDEX(extraction!$A$2:$A$13,MATCH(LARGE(OFFSET(extraction!$A$2:$A$13,,MATCH($I$4,extraction!B$1:O$1,0)),ROW(A1)),OFFSET(extraction!$A$2:$A$13,,MATCH($I$4,extraction!B$1:O$1,0)),0))</f>
        <v>Chemin</v>
      </c>
      <c r="J6" s="5">
        <f ca="1">LARGE(OFFSET(extraction!$A$2:$A$13,,MATCH($I$4,extraction!B$1:O$1,0)),ROW(A1))</f>
        <v>76</v>
      </c>
      <c r="K6" s="4" t="str">
        <f ca="1">INDEX(extraction!$A$2:$A$13,MATCH(LARGE(OFFSET(extraction!$A$2:$A$13,,MATCH($K$4,extraction!B$1:O$1,0)),ROW(A1)),OFFSET(extraction!$A$2:$A$13,,MATCH($K$4,extraction!B$1:O$1,0)),0))</f>
        <v>soi</v>
      </c>
      <c r="L6" s="5">
        <f ca="1">LARGE(OFFSET(extraction!$A$2:$A$13,,MATCH($K$4,extraction!B$1:O$1,0)),ROW(A1))</f>
        <v>45</v>
      </c>
      <c r="M6" s="4" t="str">
        <f ca="1">INDEX(extraction!$A$2:$A$13,MATCH(LARGE(OFFSET(extraction!$A$2:$A$13,,MATCH($M$4,extraction!B$1:O$1,0)),ROW(A1)),OFFSET(extraction!$A$2:$A$13,,MATCH($M$4,extraction!B$1:O$1,0)),0))</f>
        <v>drum</v>
      </c>
      <c r="N6" s="5">
        <f ca="1">LARGE(OFFSET(extraction!$A$2:$A$13,,MATCH($M$4,extraction!B$1:O$1,0)),ROW(A1))</f>
        <v>89</v>
      </c>
      <c r="O6" s="4" t="str">
        <f ca="1">INDEX(extraction!$A$2:$A$13,MATCH(LARGE(OFFSET(extraction!$A$2:$A$13,,MATCH($O$4,extraction!B$1:O$1,0)),ROW(A1)),OFFSET(extraction!$A$2:$A$13,,MATCH($O$4,extraction!B$1:O$1,0)),0))</f>
        <v>Toile</v>
      </c>
      <c r="P6" s="5">
        <f ca="1">LARGE(OFFSET(extraction!$A$2:$A$13,,MATCH($O$4,extraction!B$1:O$1,0)),ROW(A1))</f>
        <v>28</v>
      </c>
      <c r="Q6" s="4" t="str">
        <f ca="1">INDEX(extraction!$A$2:$A$13,MATCH(LARGE(OFFSET(extraction!$A$2:$A$13,,MATCH($Q$4,extraction!B$1:O$1,0)),ROW(A1)),OFFSET(extraction!$A$2:$A$13,,MATCH($Q$4,extraction!B$1:O$1,0)),0))</f>
        <v>Forêt</v>
      </c>
      <c r="R6" s="5">
        <f ca="1">LARGE(OFFSET(extraction!$A$2:$A$13,,MATCH($Q$4,extraction!B$1:O$1,0)),ROW(A1))</f>
        <v>9</v>
      </c>
      <c r="S6" s="4" t="str">
        <f ca="1">INDEX(extraction!$A$2:$A$13,MATCH(LARGE(OFFSET(extraction!$A$2:$A$13,,MATCH($S$4,extraction!B$1:O$1,0)),ROW(A1)),OFFSET(extraction!$A$2:$A$13,,MATCH($S$4,extraction!B$1:O$1,0)),0))</f>
        <v>Riz</v>
      </c>
      <c r="T6" s="5">
        <f ca="1">LARGE(OFFSET(extraction!$A$2:$A$13,,MATCH($S$4,extraction!B$1:O$1,0)),ROW(A1))</f>
        <v>67</v>
      </c>
      <c r="U6" s="4" t="str">
        <f ca="1">INDEX(extraction!$A$2:$A$13,MATCH(LARGE(OFFSET(extraction!$A$2:$A$13,,MATCH($U$4,extraction!B$1:O$1,0)),ROW(A1)),OFFSET(extraction!$A$2:$A$13,,MATCH($U$4,extraction!B$1:O$1,0)),0))</f>
        <v>Forêt</v>
      </c>
      <c r="V6" s="5">
        <f ca="1">LARGE(OFFSET(extraction!$A$2:$A$13,,MATCH($U$4,extraction!B$1:O$1,0)),ROW(A1))</f>
        <v>10</v>
      </c>
    </row>
    <row r="7" spans="1:22" x14ac:dyDescent="0.25">
      <c r="A7" s="4" t="str">
        <f ca="1">INDEX(extraction!$A$2:$A$13,MATCH(LARGE(OFFSET(extraction!$A$2:$A$13,,MATCH($A$4,extraction!B$1:O$1,0)),ROW(A2)),OFFSET(extraction!$A$2:$A$13,,MATCH($A$4,extraction!B$1:O$1,0)),0))</f>
        <v>charly</v>
      </c>
      <c r="B7" s="5">
        <f ca="1">LARGE(OFFSET(extraction!$A$2:$A$13,,MATCH($A$4,extraction!B$1:O$1,0)),ROW(A2))</f>
        <v>67</v>
      </c>
      <c r="C7" s="4" t="str">
        <f ca="1">INDEX(extraction!$A$2:$A$13,MATCH(LARGE(OFFSET(extraction!$A$2:$A$13,,MATCH($C$4,extraction!B$1:O$1,0)),ROW(A2)),OFFSET(extraction!$A$2:$A$13,,MATCH($C$4,extraction!B$1:O$1,0)),0))</f>
        <v>drum</v>
      </c>
      <c r="D7" s="5">
        <f ca="1">LARGE(OFFSET(extraction!$A$2:$A$13,,MATCH($C$4,extraction!B$1:O$1,0)),ROW(A2))</f>
        <v>5</v>
      </c>
      <c r="E7" s="4" t="str">
        <f ca="1">INDEX(extraction!$A$2:$A$13,MATCH(LARGE(OFFSET(extraction!$A$2:$A$13,,MATCH($E$4,extraction!B$1:O$1,0)),ROW(A2)),OFFSET(extraction!$A$2:$A$13,,MATCH($E$4,extraction!B$1:O$1,0)),0))</f>
        <v>Toile</v>
      </c>
      <c r="F7" s="5">
        <f ca="1">LARGE(OFFSET(extraction!$A$2:$A$13,,MATCH($E$4,extraction!B$1:O$1,0)),ROW(A2))</f>
        <v>45</v>
      </c>
      <c r="G7" s="4" t="str">
        <f ca="1">INDEX(extraction!$A$2:$A$13,MATCH(LARGE(OFFSET(extraction!$A$2:$A$13,,MATCH($G$4,extraction!B$1:O$1,0)),ROW(A2)),OFFSET(extraction!$A$2:$A$13,,MATCH($G$4,extraction!B$1:O$1,0)),0))</f>
        <v>Piscine</v>
      </c>
      <c r="H7" s="5">
        <f ca="1">LARGE(OFFSET(extraction!$A$2:$A$13,,MATCH($G$4,extraction!B$1:O$1,0)),ROW(A2))</f>
        <v>9</v>
      </c>
      <c r="I7" s="4" t="str">
        <f ca="1">INDEX(extraction!$A$2:$A$13,MATCH(LARGE(OFFSET(extraction!$A$2:$A$13,,MATCH($I$4,extraction!B$1:O$1,0)),ROW(A2)),OFFSET(extraction!$A$2:$A$13,,MATCH($I$4,extraction!B$1:O$1,0)),0))</f>
        <v>Riz</v>
      </c>
      <c r="J7" s="5">
        <f ca="1">LARGE(OFFSET(extraction!$A$2:$A$13,,MATCH($I$4,extraction!B$1:O$1,0)),ROW(A2))</f>
        <v>34</v>
      </c>
      <c r="K7" s="4" t="str">
        <f ca="1">INDEX(extraction!$A$2:$A$13,MATCH(LARGE(OFFSET(extraction!$A$2:$A$13,,MATCH($K$4,extraction!B$1:O$1,0)),ROW(A2)),OFFSET(extraction!$A$2:$A$13,,MATCH($K$4,extraction!B$1:O$1,0)),0))</f>
        <v>Chemin</v>
      </c>
      <c r="L7" s="5">
        <f ca="1">LARGE(OFFSET(extraction!$A$2:$A$13,,MATCH($K$4,extraction!B$1:O$1,0)),ROW(A2))</f>
        <v>9</v>
      </c>
      <c r="M7" s="4" t="str">
        <f ca="1">INDEX(extraction!$A$2:$A$13,MATCH(LARGE(OFFSET(extraction!$A$2:$A$13,,MATCH($M$4,extraction!B$1:O$1,0)),ROW(A2)),OFFSET(extraction!$A$2:$A$13,,MATCH($M$4,extraction!B$1:O$1,0)),0))</f>
        <v>charly</v>
      </c>
      <c r="N7" s="5">
        <f ca="1">LARGE(OFFSET(extraction!$A$2:$A$13,,MATCH($M$4,extraction!B$1:O$1,0)),ROW(A2))</f>
        <v>20</v>
      </c>
      <c r="O7" s="4" t="str">
        <f ca="1">INDEX(extraction!$A$2:$A$13,MATCH(LARGE(OFFSET(extraction!$A$2:$A$13,,MATCH($O$4,extraction!B$1:O$1,0)),ROW(A2)),OFFSET(extraction!$A$2:$A$13,,MATCH($O$4,extraction!B$1:O$1,0)),0))</f>
        <v>lui</v>
      </c>
      <c r="P7" s="5">
        <f ca="1">LARGE(OFFSET(extraction!$A$2:$A$13,,MATCH($O$4,extraction!B$1:O$1,0)),ROW(A2))</f>
        <v>12</v>
      </c>
      <c r="Q7" s="4" t="str">
        <f ca="1">INDEX(extraction!$A$2:$A$13,MATCH(LARGE(OFFSET(extraction!$A$2:$A$13,,MATCH($Q$4,extraction!B$1:O$1,0)),ROW(A2)),OFFSET(extraction!$A$2:$A$13,,MATCH($Q$4,extraction!B$1:O$1,0)),0))</f>
        <v>Source</v>
      </c>
      <c r="R7" s="5">
        <f ca="1">LARGE(OFFSET(extraction!$A$2:$A$13,,MATCH($Q$4,extraction!B$1:O$1,0)),ROW(A2))</f>
        <v>8</v>
      </c>
      <c r="S7" s="4" t="str">
        <f ca="1">INDEX(extraction!$A$2:$A$13,MATCH(LARGE(OFFSET(extraction!$A$2:$A$13,,MATCH($S$4,extraction!B$1:O$1,0)),ROW(A2)),OFFSET(extraction!$A$2:$A$13,,MATCH($S$4,extraction!B$1:O$1,0)),0))</f>
        <v>drum</v>
      </c>
      <c r="T7" s="5">
        <f ca="1">LARGE(OFFSET(extraction!$A$2:$A$13,,MATCH($S$4,extraction!B$1:O$1,0)),ROW(A2))</f>
        <v>45</v>
      </c>
      <c r="U7" s="4" t="str">
        <f ca="1">INDEX(extraction!$A$2:$A$13,MATCH(LARGE(OFFSET(extraction!$A$2:$A$13,,MATCH($U$4,extraction!B$1:O$1,0)),ROW(A2)),OFFSET(extraction!$A$2:$A$13,,MATCH($U$4,extraction!B$1:O$1,0)),0))</f>
        <v>Toile</v>
      </c>
      <c r="V7" s="5">
        <f ca="1">LARGE(OFFSET(extraction!$A$2:$A$13,,MATCH($U$4,extraction!B$1:O$1,0)),ROW(A2))</f>
        <v>7</v>
      </c>
    </row>
    <row r="8" spans="1:22" x14ac:dyDescent="0.25">
      <c r="A8" s="4" t="str">
        <f ca="1">INDEX(extraction!$A$2:$A$13,MATCH(LARGE(OFFSET(extraction!$A$2:$A$13,,MATCH($A$4,extraction!B$1:O$1,0)),ROW(A3)),OFFSET(extraction!$A$2:$A$13,,MATCH($A$4,extraction!B$1:O$1,0)),0))</f>
        <v>soi</v>
      </c>
      <c r="B8" s="5">
        <f ca="1">LARGE(OFFSET(extraction!$A$2:$A$13,,MATCH($A$4,extraction!B$1:O$1,0)),ROW(A3))</f>
        <v>25</v>
      </c>
      <c r="C8" s="4" t="str">
        <f ca="1">INDEX(extraction!$A$2:$A$13,MATCH(LARGE(OFFSET(extraction!$A$2:$A$13,,MATCH($C$4,extraction!B$1:O$1,0)),ROW(A3)),OFFSET(extraction!$A$2:$A$13,,MATCH($C$4,extraction!B$1:O$1,0)),0))</f>
        <v>charly</v>
      </c>
      <c r="D8" s="5">
        <f ca="1">LARGE(OFFSET(extraction!$A$2:$A$13,,MATCH($C$4,extraction!B$1:O$1,0)),ROW(A3))</f>
        <v>4</v>
      </c>
      <c r="E8" s="4" t="str">
        <f ca="1">INDEX(extraction!$A$2:$A$13,MATCH(LARGE(OFFSET(extraction!$A$2:$A$13,,MATCH($E$4,extraction!B$1:O$1,0)),ROW(A3)),OFFSET(extraction!$A$2:$A$13,,MATCH($E$4,extraction!B$1:O$1,0)),0))</f>
        <v>charly</v>
      </c>
      <c r="F8" s="5">
        <f ca="1">LARGE(OFFSET(extraction!$A$2:$A$13,,MATCH($E$4,extraction!B$1:O$1,0)),ROW(A3))</f>
        <v>13</v>
      </c>
      <c r="G8" s="4" t="str">
        <f ca="1">INDEX(extraction!$A$2:$A$13,MATCH(LARGE(OFFSET(extraction!$A$2:$A$13,,MATCH($G$4,extraction!B$1:O$1,0)),ROW(A3)),OFFSET(extraction!$A$2:$A$13,,MATCH($G$4,extraction!B$1:O$1,0)),0))</f>
        <v>Riz</v>
      </c>
      <c r="H8" s="5">
        <f ca="1">LARGE(OFFSET(extraction!$A$2:$A$13,,MATCH($G$4,extraction!B$1:O$1,0)),ROW(A3))</f>
        <v>8</v>
      </c>
      <c r="I8" s="4" t="str">
        <f ca="1">INDEX(extraction!$A$2:$A$13,MATCH(LARGE(OFFSET(extraction!$A$2:$A$13,,MATCH($I$4,extraction!B$1:O$1,0)),ROW(A3)),OFFSET(extraction!$A$2:$A$13,,MATCH($I$4,extraction!B$1:O$1,0)),0))</f>
        <v>Forêt</v>
      </c>
      <c r="J8" s="5">
        <f ca="1">LARGE(OFFSET(extraction!$A$2:$A$13,,MATCH($I$4,extraction!B$1:O$1,0)),ROW(A3))</f>
        <v>28</v>
      </c>
      <c r="K8" s="4" t="str">
        <f ca="1">INDEX(extraction!$A$2:$A$13,MATCH(LARGE(OFFSET(extraction!$A$2:$A$13,,MATCH($K$4,extraction!B$1:O$1,0)),ROW(A3)),OFFSET(extraction!$A$2:$A$13,,MATCH($K$4,extraction!B$1:O$1,0)),0))</f>
        <v>Dessert</v>
      </c>
      <c r="L8" s="5">
        <f ca="1">LARGE(OFFSET(extraction!$A$2:$A$13,,MATCH($K$4,extraction!B$1:O$1,0)),ROW(A3))</f>
        <v>8</v>
      </c>
      <c r="M8" s="4" t="str">
        <f ca="1">INDEX(extraction!$A$2:$A$13,MATCH(LARGE(OFFSET(extraction!$A$2:$A$13,,MATCH($M$4,extraction!B$1:O$1,0)),ROW(A3)),OFFSET(extraction!$A$2:$A$13,,MATCH($M$4,extraction!B$1:O$1,0)),0))</f>
        <v>Chemin</v>
      </c>
      <c r="N8" s="5">
        <f ca="1">LARGE(OFFSET(extraction!$A$2:$A$13,,MATCH($M$4,extraction!B$1:O$1,0)),ROW(A3))</f>
        <v>8</v>
      </c>
      <c r="O8" s="4" t="str">
        <f ca="1">INDEX(extraction!$A$2:$A$13,MATCH(LARGE(OFFSET(extraction!$A$2:$A$13,,MATCH($O$4,extraction!B$1:O$1,0)),ROW(A3)),OFFSET(extraction!$A$2:$A$13,,MATCH($O$4,extraction!B$1:O$1,0)),0))</f>
        <v>Dessert</v>
      </c>
      <c r="P8" s="5">
        <f ca="1">LARGE(OFFSET(extraction!$A$2:$A$13,,MATCH($O$4,extraction!B$1:O$1,0)),ROW(A3))</f>
        <v>8</v>
      </c>
      <c r="Q8" s="4" t="str">
        <f ca="1">INDEX(extraction!$A$2:$A$13,MATCH(LARGE(OFFSET(extraction!$A$2:$A$13,,MATCH($Q$4,extraction!B$1:O$1,0)),ROW(A3)),OFFSET(extraction!$A$2:$A$13,,MATCH($Q$4,extraction!B$1:O$1,0)),0))</f>
        <v>Toile</v>
      </c>
      <c r="R8" s="5">
        <f ca="1">LARGE(OFFSET(extraction!$A$2:$A$13,,MATCH($Q$4,extraction!B$1:O$1,0)),ROW(A3))</f>
        <v>2</v>
      </c>
      <c r="S8" s="4" t="str">
        <f ca="1">INDEX(extraction!$A$2:$A$13,MATCH(LARGE(OFFSET(extraction!$A$2:$A$13,,MATCH($S$4,extraction!B$1:O$1,0)),ROW(A3)),OFFSET(extraction!$A$2:$A$13,,MATCH($S$4,extraction!B$1:O$1,0)),0))</f>
        <v>Piscine</v>
      </c>
      <c r="T8" s="5">
        <f ca="1">LARGE(OFFSET(extraction!$A$2:$A$13,,MATCH($S$4,extraction!B$1:O$1,0)),ROW(A3))</f>
        <v>12</v>
      </c>
      <c r="U8" s="4" t="str">
        <f ca="1">INDEX(extraction!$A$2:$A$13,MATCH(LARGE(OFFSET(extraction!$A$2:$A$13,,MATCH($U$4,extraction!B$1:O$1,0)),ROW(A3)),OFFSET(extraction!$A$2:$A$13,,MATCH($U$4,extraction!B$1:O$1,0)),0))</f>
        <v>charly</v>
      </c>
      <c r="V8" s="5">
        <f ca="1">LARGE(OFFSET(extraction!$A$2:$A$13,,MATCH($U$4,extraction!B$1:O$1,0)),ROW(A3))</f>
        <v>5</v>
      </c>
    </row>
    <row r="9" spans="1:22" x14ac:dyDescent="0.25">
      <c r="A9" s="4" t="str">
        <f ca="1">INDEX(extraction!$A$2:$A$13,MATCH(LARGE(OFFSET(extraction!$A$2:$A$13,,MATCH($A$4,extraction!B$1:O$1,0)),ROW(A4)),OFFSET(extraction!$A$2:$A$13,,MATCH($A$4,extraction!B$1:O$1,0)),0))</f>
        <v>Forêt</v>
      </c>
      <c r="B9" s="5">
        <f ca="1">LARGE(OFFSET(extraction!$A$2:$A$13,,MATCH($A$4,extraction!B$1:O$1,0)),ROW(A4))</f>
        <v>2</v>
      </c>
      <c r="C9" s="4" t="str">
        <f ca="1">INDEX(extraction!$A$2:$A$13,MATCH(LARGE(OFFSET(extraction!$A$2:$A$13,,MATCH($C$4,extraction!B$1:O$1,0)),ROW(A4)),OFFSET(extraction!$A$2:$A$13,,MATCH($C$4,extraction!B$1:O$1,0)),0))</f>
        <v>Piscine</v>
      </c>
      <c r="D9" s="5">
        <f ca="1">LARGE(OFFSET(extraction!$A$2:$A$13,,MATCH($C$4,extraction!B$1:O$1,0)),ROW(A4))</f>
        <v>3</v>
      </c>
      <c r="E9" s="4" t="str">
        <f ca="1">INDEX(extraction!$A$2:$A$13,MATCH(LARGE(OFFSET(extraction!$A$2:$A$13,,MATCH($E$4,extraction!B$1:O$1,0)),ROW(A4)),OFFSET(extraction!$A$2:$A$13,,MATCH($E$4,extraction!B$1:O$1,0)),0))</f>
        <v>Riz</v>
      </c>
      <c r="F9" s="5">
        <f ca="1">LARGE(OFFSET(extraction!$A$2:$A$13,,MATCH($E$4,extraction!B$1:O$1,0)),ROW(A4))</f>
        <v>8</v>
      </c>
      <c r="G9" s="4" t="str">
        <f ca="1">INDEX(extraction!$A$2:$A$13,MATCH(LARGE(OFFSET(extraction!$A$2:$A$13,,MATCH($G$4,extraction!B$1:O$1,0)),ROW(A4)),OFFSET(extraction!$A$2:$A$13,,MATCH($G$4,extraction!B$1:O$1,0)),0))</f>
        <v>Chemin</v>
      </c>
      <c r="H9" s="5">
        <f ca="1">LARGE(OFFSET(extraction!$A$2:$A$13,,MATCH($G$4,extraction!B$1:O$1,0)),ROW(A4))</f>
        <v>6</v>
      </c>
      <c r="I9" s="4" t="str">
        <f ca="1">INDEX(extraction!$A$2:$A$13,MATCH(LARGE(OFFSET(extraction!$A$2:$A$13,,MATCH($I$4,extraction!B$1:O$1,0)),ROW(A4)),OFFSET(extraction!$A$2:$A$13,,MATCH($I$4,extraction!B$1:O$1,0)),0))</f>
        <v>charly</v>
      </c>
      <c r="J9" s="5">
        <f ca="1">LARGE(OFFSET(extraction!$A$2:$A$13,,MATCH($I$4,extraction!B$1:O$1,0)),ROW(A4))</f>
        <v>16</v>
      </c>
      <c r="K9" s="4" t="str">
        <f ca="1">INDEX(extraction!$A$2:$A$13,MATCH(LARGE(OFFSET(extraction!$A$2:$A$13,,MATCH($K$4,extraction!B$1:O$1,0)),ROW(A4)),OFFSET(extraction!$A$2:$A$13,,MATCH($K$4,extraction!B$1:O$1,0)),0))</f>
        <v>Toile</v>
      </c>
      <c r="L9" s="5">
        <f ca="1">LARGE(OFFSET(extraction!$A$2:$A$13,,MATCH($K$4,extraction!B$1:O$1,0)),ROW(A4))</f>
        <v>6</v>
      </c>
      <c r="M9" s="4" t="str">
        <f ca="1">INDEX(extraction!$A$2:$A$13,MATCH(LARGE(OFFSET(extraction!$A$2:$A$13,,MATCH($M$4,extraction!B$1:O$1,0)),ROW(A4)),OFFSET(extraction!$A$2:$A$13,,MATCH($M$4,extraction!B$1:O$1,0)),0))</f>
        <v>Forêt</v>
      </c>
      <c r="N9" s="5">
        <f ca="1">LARGE(OFFSET(extraction!$A$2:$A$13,,MATCH($M$4,extraction!B$1:O$1,0)),ROW(A4))</f>
        <v>4</v>
      </c>
      <c r="O9" s="4" t="str">
        <f ca="1">INDEX(extraction!$A$2:$A$13,MATCH(LARGE(OFFSET(extraction!$A$2:$A$13,,MATCH($O$4,extraction!B$1:O$1,0)),ROW(A4)),OFFSET(extraction!$A$2:$A$13,,MATCH($O$4,extraction!B$1:O$1,0)),0))</f>
        <v>charly</v>
      </c>
      <c r="P9" s="5">
        <f ca="1">LARGE(OFFSET(extraction!$A$2:$A$13,,MATCH($O$4,extraction!B$1:O$1,0)),ROW(A4))</f>
        <v>6</v>
      </c>
      <c r="Q9" s="4" t="e">
        <f ca="1">INDEX(extraction!$A$2:$A$13,MATCH(LARGE(OFFSET(extraction!$A$2:$A$13,,MATCH($Q$4,extraction!B$1:O$1,0)),ROW(A4)),OFFSET(extraction!$A$2:$A$13,,MATCH($Q$4,extraction!B$1:O$1,0)),0))</f>
        <v>#NUM!</v>
      </c>
      <c r="R9" s="5" t="e">
        <f ca="1">LARGE(OFFSET(extraction!$A$2:$A$13,,MATCH($Q$4,extraction!B$1:O$1,0)),ROW(A4))</f>
        <v>#NUM!</v>
      </c>
      <c r="S9" s="4" t="str">
        <f ca="1">INDEX(extraction!$A$2:$A$13,MATCH(LARGE(OFFSET(extraction!$A$2:$A$13,,MATCH($S$4,extraction!B$1:O$1,0)),ROW(A4)),OFFSET(extraction!$A$2:$A$13,,MATCH($S$4,extraction!B$1:O$1,0)),0))</f>
        <v>charly</v>
      </c>
      <c r="T9" s="5">
        <f ca="1">LARGE(OFFSET(extraction!$A$2:$A$13,,MATCH($S$4,extraction!B$1:O$1,0)),ROW(A4))</f>
        <v>9</v>
      </c>
      <c r="U9" s="4" t="e">
        <f ca="1">INDEX(extraction!$A$2:$A$13,MATCH(LARGE(OFFSET(extraction!$A$2:$A$13,,MATCH($U$4,extraction!B$1:O$1,0)),ROW(A4)),OFFSET(extraction!$A$2:$A$13,,MATCH($U$4,extraction!B$1:O$1,0)),0))</f>
        <v>#NUM!</v>
      </c>
      <c r="V9" s="5" t="e">
        <f ca="1">LARGE(OFFSET(extraction!$A$2:$A$13,,MATCH($U$4,extraction!B$1:O$1,0)),ROW(A4))</f>
        <v>#NUM!</v>
      </c>
    </row>
    <row r="10" spans="1:22" x14ac:dyDescent="0.25">
      <c r="A10" s="4" t="e">
        <f ca="1">INDEX(extraction!$A$2:$A$13,MATCH(LARGE(OFFSET(extraction!$A$2:$A$13,,MATCH($A$4,extraction!B$1:O$1,0)),ROW(A5)),OFFSET(extraction!$A$2:$A$13,,MATCH($A$4,extraction!B$1:O$1,0)),0))</f>
        <v>#NUM!</v>
      </c>
      <c r="B10" s="5" t="e">
        <f ca="1">LARGE(OFFSET(extraction!$A$2:$A$13,,MATCH($A$4,extraction!B$1:O$1,0)),ROW(A5))</f>
        <v>#NUM!</v>
      </c>
      <c r="C10" s="4" t="str">
        <f ca="1">INDEX(extraction!$A$2:$A$13,MATCH(LARGE(OFFSET(extraction!$A$2:$A$13,,MATCH($C$4,extraction!B$1:O$1,0)),ROW(A5)),OFFSET(extraction!$A$2:$A$13,,MATCH($C$4,extraction!B$1:O$1,0)),0))</f>
        <v>Piscine</v>
      </c>
      <c r="D10" s="5">
        <f ca="1">LARGE(OFFSET(extraction!$A$2:$A$13,,MATCH($C$4,extraction!B$1:O$1,0)),ROW(A5))</f>
        <v>3</v>
      </c>
      <c r="E10" s="4" t="str">
        <f ca="1">INDEX(extraction!$A$2:$A$13,MATCH(LARGE(OFFSET(extraction!$A$2:$A$13,,MATCH($E$4,extraction!B$1:O$1,0)),ROW(A5)),OFFSET(extraction!$A$2:$A$13,,MATCH($E$4,extraction!B$1:O$1,0)),0))</f>
        <v>lui</v>
      </c>
      <c r="F10" s="5">
        <f ca="1">LARGE(OFFSET(extraction!$A$2:$A$13,,MATCH($E$4,extraction!B$1:O$1,0)),ROW(A5))</f>
        <v>7</v>
      </c>
      <c r="G10" s="4" t="e">
        <f ca="1">INDEX(extraction!$A$2:$A$13,MATCH(LARGE(OFFSET(extraction!$A$2:$A$13,,MATCH($G$4,extraction!B$1:O$1,0)),ROW(A5)),OFFSET(extraction!$A$2:$A$13,,MATCH($G$4,extraction!B$1:O$1,0)),0))</f>
        <v>#NUM!</v>
      </c>
      <c r="H10" s="5" t="e">
        <f ca="1">LARGE(OFFSET(extraction!$A$2:$A$13,,MATCH($G$4,extraction!B$1:O$1,0)),ROW(A5))</f>
        <v>#NUM!</v>
      </c>
      <c r="I10" s="4" t="str">
        <f ca="1">INDEX(extraction!$A$2:$A$13,MATCH(LARGE(OFFSET(extraction!$A$2:$A$13,,MATCH($I$4,extraction!B$1:O$1,0)),ROW(A5)),OFFSET(extraction!$A$2:$A$13,,MATCH($I$4,extraction!B$1:O$1,0)),0))</f>
        <v>lui</v>
      </c>
      <c r="J10" s="5">
        <f ca="1">LARGE(OFFSET(extraction!$A$2:$A$13,,MATCH($I$4,extraction!B$1:O$1,0)),ROW(A5))</f>
        <v>10</v>
      </c>
      <c r="K10" s="4" t="str">
        <f ca="1">INDEX(extraction!$A$2:$A$13,MATCH(LARGE(OFFSET(extraction!$A$2:$A$13,,MATCH($K$4,extraction!B$1:O$1,0)),ROW(A5)),OFFSET(extraction!$A$2:$A$13,,MATCH($K$4,extraction!B$1:O$1,0)),0))</f>
        <v>Riz</v>
      </c>
      <c r="L10" s="5">
        <f ca="1">LARGE(OFFSET(extraction!$A$2:$A$13,,MATCH($K$4,extraction!B$1:O$1,0)),ROW(A5))</f>
        <v>4</v>
      </c>
      <c r="M10" s="4" t="e">
        <f ca="1">INDEX(extraction!$A$2:$A$13,MATCH(LARGE(OFFSET(extraction!$A$2:$A$13,,MATCH($M$4,extraction!B$1:O$1,0)),ROW(A5)),OFFSET(extraction!$A$2:$A$13,,MATCH($M$4,extraction!B$1:O$1,0)),0))</f>
        <v>#NUM!</v>
      </c>
      <c r="N10" s="5" t="e">
        <f ca="1">LARGE(OFFSET(extraction!$A$2:$A$13,,MATCH($M$4,extraction!B$1:O$1,0)),ROW(A5))</f>
        <v>#NUM!</v>
      </c>
      <c r="O10" s="4" t="str">
        <f ca="1">INDEX(extraction!$A$2:$A$13,MATCH(LARGE(OFFSET(extraction!$A$2:$A$13,,MATCH($O$4,extraction!B$1:O$1,0)),ROW(A5)),OFFSET(extraction!$A$2:$A$13,,MATCH($O$4,extraction!B$1:O$1,0)),0))</f>
        <v>Piscine</v>
      </c>
      <c r="P10" s="5">
        <f ca="1">LARGE(OFFSET(extraction!$A$2:$A$13,,MATCH($O$4,extraction!B$1:O$1,0)),ROW(A5))</f>
        <v>4</v>
      </c>
      <c r="Q10" s="4" t="e">
        <f ca="1">INDEX(extraction!$A$2:$A$13,MATCH(LARGE(OFFSET(extraction!$A$2:$A$13,,MATCH($Q$4,extraction!B$1:O$1,0)),ROW(A5)),OFFSET(extraction!$A$2:$A$13,,MATCH($Q$4,extraction!B$1:O$1,0)),0))</f>
        <v>#NUM!</v>
      </c>
      <c r="R10" s="5" t="e">
        <f ca="1">LARGE(OFFSET(extraction!$A$2:$A$13,,MATCH($Q$4,extraction!B$1:O$1,0)),ROW(A5))</f>
        <v>#NUM!</v>
      </c>
      <c r="S10" s="4" t="str">
        <f ca="1">INDEX(extraction!$A$2:$A$13,MATCH(LARGE(OFFSET(extraction!$A$2:$A$13,,MATCH($S$4,extraction!B$1:O$1,0)),ROW(A5)),OFFSET(extraction!$A$2:$A$13,,MATCH($S$4,extraction!B$1:O$1,0)),0))</f>
        <v>charly</v>
      </c>
      <c r="T10" s="5">
        <f ca="1">LARGE(OFFSET(extraction!$A$2:$A$13,,MATCH($S$4,extraction!B$1:O$1,0)),ROW(A5))</f>
        <v>9</v>
      </c>
      <c r="U10" s="4" t="e">
        <f ca="1">INDEX(extraction!$A$2:$A$13,MATCH(LARGE(OFFSET(extraction!$A$2:$A$13,,MATCH($U$4,extraction!B$1:O$1,0)),ROW(A5)),OFFSET(extraction!$A$2:$A$13,,MATCH($U$4,extraction!B$1:O$1,0)),0))</f>
        <v>#NUM!</v>
      </c>
      <c r="V10" s="5" t="e">
        <f ca="1">LARGE(OFFSET(extraction!$A$2:$A$13,,MATCH($U$4,extraction!B$1:O$1,0)),ROW(A5))</f>
        <v>#NUM!</v>
      </c>
    </row>
    <row r="11" spans="1:22" ht="15.75" thickBot="1" x14ac:dyDescent="0.3"/>
    <row r="12" spans="1:22" ht="15.75" thickBot="1" x14ac:dyDescent="0.3">
      <c r="A12" s="10" t="s">
        <v>17</v>
      </c>
      <c r="B12" s="11"/>
      <c r="D12" s="10" t="s">
        <v>18</v>
      </c>
      <c r="E12" s="11"/>
      <c r="G12" s="10" t="s">
        <v>19</v>
      </c>
      <c r="H12" s="11"/>
      <c r="J12" s="10" t="s">
        <v>20</v>
      </c>
      <c r="K12" s="11"/>
    </row>
    <row r="13" spans="1:22" x14ac:dyDescent="0.25">
      <c r="A13" s="8">
        <f>F1</f>
        <v>44362</v>
      </c>
      <c r="B13" s="9">
        <f>F2</f>
        <v>44372</v>
      </c>
      <c r="D13" s="8">
        <f>I1</f>
        <v>0</v>
      </c>
      <c r="E13" s="9">
        <f>I2</f>
        <v>0</v>
      </c>
      <c r="G13" s="8">
        <f>L1</f>
        <v>0</v>
      </c>
      <c r="H13" s="9">
        <f>L2</f>
        <v>0</v>
      </c>
      <c r="J13" s="8">
        <f>O1</f>
        <v>0</v>
      </c>
      <c r="K13" s="9">
        <f>O2</f>
        <v>0</v>
      </c>
    </row>
    <row r="14" spans="1:22" x14ac:dyDescent="0.25">
      <c r="A14" s="2" t="s">
        <v>10</v>
      </c>
      <c r="B14" s="3" t="s">
        <v>16</v>
      </c>
      <c r="D14" s="2" t="s">
        <v>10</v>
      </c>
      <c r="E14" s="3" t="s">
        <v>16</v>
      </c>
      <c r="G14" s="2" t="s">
        <v>10</v>
      </c>
      <c r="H14" s="3" t="s">
        <v>16</v>
      </c>
      <c r="J14" s="2" t="s">
        <v>10</v>
      </c>
      <c r="K14" s="3" t="s">
        <v>16</v>
      </c>
    </row>
    <row r="15" spans="1:22" x14ac:dyDescent="0.25">
      <c r="A15" s="4" t="s">
        <v>9</v>
      </c>
      <c r="B15" s="4" t="s">
        <v>9</v>
      </c>
      <c r="D15" s="4" t="s">
        <v>9</v>
      </c>
      <c r="E15" s="4" t="s">
        <v>9</v>
      </c>
      <c r="G15" s="4" t="s">
        <v>9</v>
      </c>
      <c r="H15" s="4" t="s">
        <v>9</v>
      </c>
      <c r="J15" s="4" t="s">
        <v>9</v>
      </c>
      <c r="K15" s="4" t="s">
        <v>9</v>
      </c>
    </row>
    <row r="16" spans="1:22" x14ac:dyDescent="0.25">
      <c r="A16" s="4" t="s">
        <v>9</v>
      </c>
      <c r="B16" s="4" t="s">
        <v>9</v>
      </c>
      <c r="D16" s="4" t="s">
        <v>9</v>
      </c>
      <c r="E16" s="4" t="s">
        <v>9</v>
      </c>
      <c r="G16" s="4" t="s">
        <v>9</v>
      </c>
      <c r="H16" s="4" t="s">
        <v>9</v>
      </c>
      <c r="J16" s="4" t="s">
        <v>9</v>
      </c>
      <c r="K16" s="4" t="s">
        <v>9</v>
      </c>
    </row>
    <row r="17" spans="1:11" x14ac:dyDescent="0.25">
      <c r="A17" s="4" t="s">
        <v>9</v>
      </c>
      <c r="B17" s="4" t="s">
        <v>9</v>
      </c>
      <c r="D17" s="4" t="s">
        <v>9</v>
      </c>
      <c r="E17" s="4" t="s">
        <v>9</v>
      </c>
      <c r="G17" s="4" t="s">
        <v>9</v>
      </c>
      <c r="H17" s="4" t="s">
        <v>9</v>
      </c>
      <c r="J17" s="4" t="s">
        <v>9</v>
      </c>
      <c r="K17" s="4" t="s">
        <v>9</v>
      </c>
    </row>
    <row r="18" spans="1:11" x14ac:dyDescent="0.25">
      <c r="A18" s="4" t="s">
        <v>9</v>
      </c>
      <c r="B18" s="4" t="s">
        <v>9</v>
      </c>
      <c r="D18" s="4" t="s">
        <v>9</v>
      </c>
      <c r="E18" s="4" t="s">
        <v>9</v>
      </c>
      <c r="G18" s="4" t="s">
        <v>9</v>
      </c>
      <c r="H18" s="4" t="s">
        <v>9</v>
      </c>
      <c r="J18" s="4" t="s">
        <v>9</v>
      </c>
      <c r="K18" s="4" t="s">
        <v>9</v>
      </c>
    </row>
    <row r="19" spans="1:11" x14ac:dyDescent="0.25">
      <c r="A19" s="4" t="s">
        <v>9</v>
      </c>
      <c r="B19" s="4" t="s">
        <v>9</v>
      </c>
      <c r="D19" s="4" t="s">
        <v>9</v>
      </c>
      <c r="E19" s="4" t="s">
        <v>9</v>
      </c>
      <c r="G19" s="4" t="s">
        <v>9</v>
      </c>
      <c r="H19" s="4" t="s">
        <v>9</v>
      </c>
      <c r="J19" s="4" t="s">
        <v>9</v>
      </c>
      <c r="K19" s="4" t="s">
        <v>9</v>
      </c>
    </row>
  </sheetData>
  <mergeCells count="15">
    <mergeCell ref="Q4:R4"/>
    <mergeCell ref="S4:T4"/>
    <mergeCell ref="U4:V4"/>
    <mergeCell ref="A12:B12"/>
    <mergeCell ref="D12:E12"/>
    <mergeCell ref="G12:H12"/>
    <mergeCell ref="J12:K12"/>
    <mergeCell ref="G4:H4"/>
    <mergeCell ref="I4:J4"/>
    <mergeCell ref="K4:L4"/>
    <mergeCell ref="M4:N4"/>
    <mergeCell ref="O4:P4"/>
    <mergeCell ref="C4:D4"/>
    <mergeCell ref="A4:B4"/>
    <mergeCell ref="E4:F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Remi Lefebure</cp:lastModifiedBy>
  <dcterms:created xsi:type="dcterms:W3CDTF">2021-08-25T13:45:55Z</dcterms:created>
  <dcterms:modified xsi:type="dcterms:W3CDTF">2021-08-26T13:23:47Z</dcterms:modified>
</cp:coreProperties>
</file>