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7315" windowHeight="13118" tabRatio="581" activeTab="1"/>
  </bookViews>
  <sheets>
    <sheet name="CP" sheetId="4" r:id="rId1"/>
    <sheet name="Suivi Situ" sheetId="1" r:id="rId2"/>
    <sheet name="Feuil3" sheetId="3" r:id="rId3"/>
  </sheets>
  <definedNames>
    <definedName name="SST_HT_VAL1">'Suivi Situ'!$K$138</definedName>
    <definedName name="SST_HT_VAL2">'Suivi Situ'!#REF!</definedName>
    <definedName name="SST_HT_VAL3">'Suivi Situ'!#REF!</definedName>
    <definedName name="SST_HT_VAL4">'Suivi Situ'!#REF!</definedName>
    <definedName name="SST_HT_VAL5">'Suivi Situ'!#REF!</definedName>
    <definedName name="SST_TTC_VAL1">'Suivi Situ'!$K$140</definedName>
    <definedName name="SST_TTC_VAl2">'Suivi Situ'!#REF!</definedName>
    <definedName name="SST_TTC_VAL3">'Suivi Situ'!#REF!</definedName>
    <definedName name="SST_TTC_VAL4">'Suivi Situ'!#REF!</definedName>
    <definedName name="SST_TTC_VAL5">'Suivi Situ'!#REF!</definedName>
    <definedName name="SST_TVA_VAL1">'Suivi Situ'!$K$139</definedName>
    <definedName name="SST_TVA_VAl2">'Suivi Situ'!#REF!</definedName>
    <definedName name="SST_TVA_VAL3">'Suivi Situ'!#REF!</definedName>
    <definedName name="SST_TVA_VAL4">'Suivi Situ'!#REF!</definedName>
    <definedName name="SST_TVA_VAL5">'Suivi Situ'!#REF!</definedName>
    <definedName name="SST_TVA1">'Suivi Situ'!$J$139</definedName>
    <definedName name="SST_TVA2">'Suivi Situ'!#REF!</definedName>
    <definedName name="SST_TVA3">'Suivi Situ'!#REF!</definedName>
    <definedName name="SST_TVA4">'Suivi Situ'!#REF!</definedName>
    <definedName name="SST_TVA5">'Suivi Situ'!#REF!</definedName>
    <definedName name="TITU_HT_VAL1">'Suivi Situ'!$I$138</definedName>
    <definedName name="TITU_HT_VAL2">'Suivi Situ'!#REF!</definedName>
    <definedName name="TITU_HT_VAL3">'Suivi Situ'!#REF!</definedName>
    <definedName name="TITU_HT_VAL4">'Suivi Situ'!#REF!</definedName>
    <definedName name="TITU_HT_VAL5">'Suivi Situ'!#REF!</definedName>
    <definedName name="TITU_TVA_VAL1">'Suivi Situ'!$I$139</definedName>
    <definedName name="TITU_TVA_VAL2">'Suivi Situ'!#REF!</definedName>
    <definedName name="TITU_TVA_VAL3">'Suivi Situ'!#REF!</definedName>
    <definedName name="TITU_TVA_VAL4">'Suivi Situ'!#REF!</definedName>
    <definedName name="TITU_TVA_VAL5">'Suivi Situ'!#REF!</definedName>
  </definedNames>
  <calcPr calcId="145621"/>
</workbook>
</file>

<file path=xl/calcChain.xml><?xml version="1.0" encoding="utf-8"?>
<calcChain xmlns="http://schemas.openxmlformats.org/spreadsheetml/2006/main">
  <c r="G135" i="1" l="1"/>
  <c r="G134" i="1"/>
  <c r="G133" i="1"/>
  <c r="G132" i="1"/>
  <c r="G131" i="1"/>
  <c r="G130" i="1"/>
  <c r="G129" i="1"/>
  <c r="G128" i="1"/>
  <c r="G127" i="1"/>
  <c r="G126" i="1"/>
  <c r="G122" i="1"/>
  <c r="G121" i="1"/>
  <c r="G120" i="1"/>
  <c r="G119" i="1"/>
  <c r="G118" i="1"/>
  <c r="G117" i="1"/>
  <c r="G116" i="1"/>
  <c r="G115" i="1"/>
  <c r="G114" i="1"/>
  <c r="G113" i="1"/>
  <c r="G109" i="1"/>
  <c r="G108" i="1"/>
  <c r="G107" i="1"/>
  <c r="G106" i="1"/>
  <c r="G105" i="1"/>
  <c r="G104" i="1"/>
  <c r="G103" i="1"/>
  <c r="G102" i="1"/>
  <c r="G101" i="1"/>
  <c r="G100" i="1"/>
  <c r="G96" i="1"/>
  <c r="G95" i="1"/>
  <c r="G94" i="1"/>
  <c r="G93" i="1"/>
  <c r="G92" i="1"/>
  <c r="G91" i="1"/>
  <c r="G90" i="1"/>
  <c r="G89" i="1"/>
  <c r="G88" i="1"/>
  <c r="G87" i="1"/>
  <c r="G83" i="1"/>
  <c r="G82" i="1"/>
  <c r="G81" i="1"/>
  <c r="G80" i="1"/>
  <c r="G79" i="1"/>
  <c r="G78" i="1"/>
  <c r="G77" i="1"/>
  <c r="G76" i="1"/>
  <c r="G75" i="1"/>
  <c r="G74" i="1"/>
  <c r="G70" i="1"/>
  <c r="G69" i="1"/>
  <c r="G68" i="1"/>
  <c r="G67" i="1"/>
  <c r="G66" i="1"/>
  <c r="G65" i="1"/>
  <c r="G64" i="1"/>
  <c r="G63" i="1"/>
  <c r="G62" i="1"/>
  <c r="G61" i="1"/>
  <c r="G57" i="1"/>
  <c r="G56" i="1"/>
  <c r="G55" i="1"/>
  <c r="G54" i="1"/>
  <c r="G53" i="1"/>
  <c r="G52" i="1"/>
  <c r="G51" i="1"/>
  <c r="G50" i="1"/>
  <c r="G49" i="1"/>
  <c r="G48" i="1"/>
  <c r="G44" i="1"/>
  <c r="G43" i="1"/>
  <c r="G42" i="1"/>
  <c r="G41" i="1"/>
  <c r="G40" i="1"/>
  <c r="G39" i="1"/>
  <c r="G38" i="1"/>
  <c r="G37" i="1"/>
  <c r="G36" i="1"/>
  <c r="G35" i="1"/>
  <c r="G31" i="1"/>
  <c r="G30" i="1"/>
  <c r="G29" i="1"/>
  <c r="G28" i="1"/>
  <c r="G27" i="1"/>
  <c r="G26" i="1"/>
  <c r="G25" i="1"/>
  <c r="G24" i="1"/>
  <c r="G23" i="1"/>
  <c r="G22" i="1"/>
  <c r="G10" i="1"/>
  <c r="G11" i="1"/>
  <c r="G12" i="1"/>
  <c r="G13" i="1"/>
  <c r="G14" i="1"/>
  <c r="G15" i="1"/>
  <c r="G16" i="1"/>
  <c r="G17" i="1"/>
  <c r="G18" i="1"/>
  <c r="G9" i="1"/>
  <c r="F130" i="1" l="1"/>
  <c r="F129" i="1"/>
  <c r="F128" i="1"/>
  <c r="F127" i="1"/>
  <c r="I127" i="1" l="1"/>
  <c r="I129" i="1"/>
  <c r="K129" i="1"/>
  <c r="K127" i="1"/>
  <c r="I128" i="1"/>
  <c r="K130" i="1"/>
  <c r="K128" i="1"/>
  <c r="I130" i="1"/>
  <c r="F135" i="1"/>
  <c r="F134" i="1"/>
  <c r="F133" i="1"/>
  <c r="F132" i="1"/>
  <c r="F131" i="1"/>
  <c r="F126" i="1"/>
  <c r="F122" i="1"/>
  <c r="F121" i="1"/>
  <c r="F120" i="1"/>
  <c r="F119" i="1"/>
  <c r="F118" i="1"/>
  <c r="F117" i="1"/>
  <c r="F116" i="1"/>
  <c r="F115" i="1"/>
  <c r="F114" i="1"/>
  <c r="F113" i="1"/>
  <c r="F109" i="1"/>
  <c r="F108" i="1"/>
  <c r="F107" i="1"/>
  <c r="F106" i="1"/>
  <c r="F105" i="1"/>
  <c r="F104" i="1"/>
  <c r="F103" i="1"/>
  <c r="F102" i="1"/>
  <c r="F101" i="1"/>
  <c r="F100" i="1"/>
  <c r="F96" i="1"/>
  <c r="F95" i="1"/>
  <c r="F94" i="1"/>
  <c r="F93" i="1"/>
  <c r="F92" i="1"/>
  <c r="F91" i="1"/>
  <c r="F90" i="1"/>
  <c r="F89" i="1"/>
  <c r="F88" i="1"/>
  <c r="F87" i="1"/>
  <c r="F83" i="1"/>
  <c r="F82" i="1"/>
  <c r="F81" i="1"/>
  <c r="F80" i="1"/>
  <c r="F79" i="1"/>
  <c r="F78" i="1"/>
  <c r="F77" i="1"/>
  <c r="F76" i="1"/>
  <c r="F75" i="1"/>
  <c r="F74" i="1"/>
  <c r="F70" i="1"/>
  <c r="F69" i="1"/>
  <c r="F68" i="1"/>
  <c r="F67" i="1"/>
  <c r="F66" i="1"/>
  <c r="F65" i="1"/>
  <c r="F64" i="1"/>
  <c r="F63" i="1"/>
  <c r="F62" i="1"/>
  <c r="F61" i="1"/>
  <c r="F57" i="1"/>
  <c r="F56" i="1"/>
  <c r="F55" i="1"/>
  <c r="F54" i="1"/>
  <c r="F53" i="1"/>
  <c r="F52" i="1"/>
  <c r="F51" i="1"/>
  <c r="F50" i="1"/>
  <c r="F49" i="1"/>
  <c r="F48" i="1"/>
  <c r="F44" i="1"/>
  <c r="F43" i="1"/>
  <c r="F42" i="1"/>
  <c r="F41" i="1"/>
  <c r="F40" i="1"/>
  <c r="F39" i="1"/>
  <c r="F38" i="1"/>
  <c r="F37" i="1"/>
  <c r="F36" i="1"/>
  <c r="F35" i="1"/>
  <c r="F31" i="1"/>
  <c r="F30" i="1"/>
  <c r="F29" i="1"/>
  <c r="F28" i="1"/>
  <c r="F27" i="1"/>
  <c r="F26" i="1"/>
  <c r="F25" i="1"/>
  <c r="F24" i="1"/>
  <c r="F23" i="1"/>
  <c r="F22" i="1"/>
  <c r="F10" i="1"/>
  <c r="F11" i="1"/>
  <c r="F12" i="1"/>
  <c r="F13" i="1"/>
  <c r="F14" i="1"/>
  <c r="F15" i="1"/>
  <c r="F16" i="1"/>
  <c r="F17" i="1"/>
  <c r="F18" i="1"/>
  <c r="F9" i="1"/>
  <c r="F136" i="1" l="1"/>
  <c r="F123" i="1"/>
  <c r="K122" i="1"/>
  <c r="I122" i="1"/>
  <c r="K121" i="1"/>
  <c r="I121" i="1"/>
  <c r="K120" i="1"/>
  <c r="I120" i="1"/>
  <c r="K119" i="1"/>
  <c r="I119" i="1"/>
  <c r="K118" i="1"/>
  <c r="I118" i="1"/>
  <c r="K117" i="1"/>
  <c r="I117" i="1"/>
  <c r="K116" i="1"/>
  <c r="I116" i="1"/>
  <c r="K115" i="1"/>
  <c r="I115" i="1"/>
  <c r="K114" i="1"/>
  <c r="I114" i="1"/>
  <c r="K113" i="1"/>
  <c r="I113" i="1"/>
  <c r="F110" i="1"/>
  <c r="K109" i="1"/>
  <c r="I109" i="1"/>
  <c r="K108" i="1"/>
  <c r="I108" i="1"/>
  <c r="K107" i="1"/>
  <c r="I107" i="1"/>
  <c r="K106" i="1"/>
  <c r="I106" i="1"/>
  <c r="K105" i="1"/>
  <c r="I105" i="1"/>
  <c r="K104" i="1"/>
  <c r="I104" i="1"/>
  <c r="K103" i="1"/>
  <c r="I103" i="1"/>
  <c r="K102" i="1"/>
  <c r="I102" i="1"/>
  <c r="K101" i="1"/>
  <c r="I101" i="1"/>
  <c r="K100" i="1"/>
  <c r="I100" i="1"/>
  <c r="F97" i="1"/>
  <c r="K96" i="1"/>
  <c r="I96" i="1"/>
  <c r="K95" i="1"/>
  <c r="I95" i="1"/>
  <c r="K94" i="1"/>
  <c r="I94" i="1"/>
  <c r="K93" i="1"/>
  <c r="I93" i="1"/>
  <c r="K92" i="1"/>
  <c r="I92" i="1"/>
  <c r="K91" i="1"/>
  <c r="I91" i="1"/>
  <c r="K90" i="1"/>
  <c r="I90" i="1"/>
  <c r="K89" i="1"/>
  <c r="I89" i="1"/>
  <c r="K88" i="1"/>
  <c r="I88" i="1"/>
  <c r="K87" i="1"/>
  <c r="I87" i="1"/>
  <c r="F84" i="1"/>
  <c r="K83" i="1"/>
  <c r="I83" i="1"/>
  <c r="K82" i="1"/>
  <c r="I82" i="1"/>
  <c r="K81" i="1"/>
  <c r="I81" i="1"/>
  <c r="K80" i="1"/>
  <c r="I80" i="1"/>
  <c r="K79" i="1"/>
  <c r="I79" i="1"/>
  <c r="K78" i="1"/>
  <c r="I78" i="1"/>
  <c r="K77" i="1"/>
  <c r="I77" i="1"/>
  <c r="K76" i="1"/>
  <c r="I76" i="1"/>
  <c r="K75" i="1"/>
  <c r="I75" i="1"/>
  <c r="K74" i="1"/>
  <c r="I74" i="1"/>
  <c r="F71" i="1"/>
  <c r="K70" i="1"/>
  <c r="I70" i="1"/>
  <c r="K69" i="1"/>
  <c r="I69" i="1"/>
  <c r="K68" i="1"/>
  <c r="I68" i="1"/>
  <c r="K67" i="1"/>
  <c r="I67" i="1"/>
  <c r="K66" i="1"/>
  <c r="I66" i="1"/>
  <c r="K65" i="1"/>
  <c r="I65" i="1"/>
  <c r="K64" i="1"/>
  <c r="I64" i="1"/>
  <c r="K63" i="1"/>
  <c r="I63" i="1"/>
  <c r="K62" i="1"/>
  <c r="I62" i="1"/>
  <c r="K61" i="1"/>
  <c r="I61" i="1"/>
  <c r="K134" i="1"/>
  <c r="I134" i="1"/>
  <c r="K133" i="1"/>
  <c r="I133" i="1"/>
  <c r="K56" i="1"/>
  <c r="I56" i="1"/>
  <c r="K55" i="1"/>
  <c r="I55" i="1"/>
  <c r="K54" i="1"/>
  <c r="I54" i="1"/>
  <c r="K53" i="1"/>
  <c r="I53" i="1"/>
  <c r="K52" i="1"/>
  <c r="I52" i="1"/>
  <c r="K51" i="1"/>
  <c r="I51" i="1"/>
  <c r="K50" i="1"/>
  <c r="I50" i="1"/>
  <c r="K49" i="1"/>
  <c r="I49" i="1"/>
  <c r="K42" i="1"/>
  <c r="I42" i="1"/>
  <c r="K41" i="1"/>
  <c r="I41" i="1"/>
  <c r="K40" i="1"/>
  <c r="I40" i="1"/>
  <c r="K39" i="1"/>
  <c r="I39" i="1"/>
  <c r="K38" i="1"/>
  <c r="I38" i="1"/>
  <c r="K37" i="1"/>
  <c r="I37" i="1"/>
  <c r="K36" i="1"/>
  <c r="I36" i="1"/>
  <c r="K29" i="1"/>
  <c r="I29" i="1"/>
  <c r="K28" i="1"/>
  <c r="I28" i="1"/>
  <c r="K27" i="1"/>
  <c r="I27" i="1"/>
  <c r="K26" i="1"/>
  <c r="I26" i="1"/>
  <c r="K25" i="1"/>
  <c r="I25" i="1"/>
  <c r="K24" i="1"/>
  <c r="I24" i="1"/>
  <c r="K23" i="1"/>
  <c r="I23" i="1"/>
  <c r="K13" i="1"/>
  <c r="I13" i="1"/>
  <c r="K14" i="1"/>
  <c r="I14" i="1"/>
  <c r="K12" i="1"/>
  <c r="I12" i="1"/>
  <c r="K11" i="1"/>
  <c r="I11" i="1"/>
  <c r="K97" i="1" l="1"/>
  <c r="I97" i="1"/>
  <c r="K110" i="1"/>
  <c r="I123" i="1"/>
  <c r="K123" i="1"/>
  <c r="I110" i="1"/>
  <c r="I84" i="1"/>
  <c r="K84" i="1"/>
  <c r="I71" i="1"/>
  <c r="K71" i="1"/>
  <c r="F49" i="4" l="1"/>
  <c r="F47" i="4"/>
  <c r="F46" i="4"/>
  <c r="F45" i="4"/>
  <c r="F44" i="4"/>
  <c r="E43" i="4"/>
  <c r="E48" i="4" s="1"/>
  <c r="E50" i="4" s="1"/>
  <c r="F42" i="4"/>
  <c r="E42" i="4"/>
  <c r="D42" i="4"/>
  <c r="D43" i="4" s="1"/>
  <c r="F41" i="4"/>
  <c r="F40" i="4"/>
  <c r="C40" i="4"/>
  <c r="E36" i="4"/>
  <c r="F36" i="4" s="1"/>
  <c r="D35" i="4"/>
  <c r="E34" i="4"/>
  <c r="F34" i="4" s="1"/>
  <c r="F33" i="4"/>
  <c r="E33" i="4"/>
  <c r="E35" i="4" s="1"/>
  <c r="F35" i="4" s="1"/>
  <c r="D48" i="4" l="1"/>
  <c r="F43" i="4"/>
  <c r="D50" i="4" l="1"/>
  <c r="F50" i="4" s="1"/>
  <c r="F48" i="4"/>
  <c r="H141" i="1" l="1"/>
  <c r="J141" i="1"/>
  <c r="F19" i="1" l="1"/>
  <c r="K31" i="1"/>
  <c r="K30" i="1"/>
  <c r="K22" i="1"/>
  <c r="I31" i="1" l="1"/>
  <c r="I30" i="1"/>
  <c r="I22" i="1"/>
  <c r="I17" i="1"/>
  <c r="I16" i="1"/>
  <c r="I15" i="1"/>
  <c r="K48" i="1" l="1"/>
  <c r="I131" i="1"/>
  <c r="K131" i="1"/>
  <c r="I135" i="1"/>
  <c r="K135" i="1"/>
  <c r="I35" i="1"/>
  <c r="K35" i="1"/>
  <c r="I57" i="1"/>
  <c r="K57" i="1"/>
  <c r="I132" i="1"/>
  <c r="K132" i="1"/>
  <c r="I43" i="1"/>
  <c r="K43" i="1"/>
  <c r="I44" i="1"/>
  <c r="K44" i="1"/>
  <c r="K126" i="1"/>
  <c r="K18" i="1"/>
  <c r="I18" i="1"/>
  <c r="I126" i="1"/>
  <c r="F58" i="1"/>
  <c r="I48" i="1"/>
  <c r="F45" i="1"/>
  <c r="F32" i="1"/>
  <c r="F138" i="1" l="1"/>
  <c r="I136" i="1"/>
  <c r="K136" i="1"/>
  <c r="F150" i="1" l="1"/>
  <c r="F152" i="1" s="1"/>
  <c r="I32" i="1"/>
  <c r="K16" i="1"/>
  <c r="I9" i="1"/>
  <c r="K9" i="1"/>
  <c r="K17" i="1"/>
  <c r="K10" i="1"/>
  <c r="I10" i="1"/>
  <c r="K15" i="1"/>
  <c r="K45" i="1"/>
  <c r="I45" i="1"/>
  <c r="I58" i="1"/>
  <c r="F151" i="1" l="1"/>
  <c r="K32" i="1"/>
  <c r="I19" i="1"/>
  <c r="I138" i="1" s="1"/>
  <c r="K19" i="1"/>
  <c r="F139" i="1"/>
  <c r="F140" i="1" s="1"/>
  <c r="I139" i="1" l="1"/>
  <c r="I150" i="1"/>
  <c r="I151" i="1"/>
  <c r="K58" i="1"/>
  <c r="K138" i="1" s="1"/>
  <c r="K150" i="1" l="1"/>
  <c r="I153" i="1"/>
  <c r="I152" i="1"/>
  <c r="K139" i="1"/>
  <c r="K140" i="1" s="1"/>
  <c r="H142" i="1"/>
  <c r="I140" i="1"/>
  <c r="K151" i="1" l="1"/>
  <c r="K152" i="1"/>
  <c r="K153" i="1"/>
  <c r="H143" i="1"/>
  <c r="H144" i="1" s="1"/>
  <c r="H145" i="1"/>
</calcChain>
</file>

<file path=xl/sharedStrings.xml><?xml version="1.0" encoding="utf-8"?>
<sst xmlns="http://schemas.openxmlformats.org/spreadsheetml/2006/main" count="101" uniqueCount="93">
  <si>
    <t>N°</t>
  </si>
  <si>
    <t>Désignation de la prestation</t>
  </si>
  <si>
    <t>U</t>
  </si>
  <si>
    <t>Q</t>
  </si>
  <si>
    <t>Prix unitaire
(€ HT)</t>
  </si>
  <si>
    <t>Montant total
(€ HT)</t>
  </si>
  <si>
    <t>Sous-total 1</t>
  </si>
  <si>
    <t>Sous-total 2</t>
  </si>
  <si>
    <t>Sous-total 3</t>
  </si>
  <si>
    <t>Sous-total 4</t>
  </si>
  <si>
    <t>Sous-total 5</t>
  </si>
  <si>
    <t>TOTAL (€ HT)</t>
  </si>
  <si>
    <t>TVA (20%)</t>
  </si>
  <si>
    <t>TOTAL (€ TTC)</t>
  </si>
  <si>
    <t>Montant (HT)</t>
  </si>
  <si>
    <t>date</t>
  </si>
  <si>
    <t>CERTIFICAT DE PAIEMENT</t>
  </si>
  <si>
    <t>MARCHE DE TRAVAUX DE DEMOLITIONS / DESAMIANTAGE</t>
  </si>
  <si>
    <t>MARCHE n°</t>
  </si>
  <si>
    <t>Code marché</t>
  </si>
  <si>
    <t>Objet du marché</t>
  </si>
  <si>
    <t>Date de début du marché</t>
  </si>
  <si>
    <t>Date de fin du marché</t>
  </si>
  <si>
    <t>Maître d'ouvrage</t>
  </si>
  <si>
    <t>EPFLI Foncier Cœur de France</t>
  </si>
  <si>
    <t>Titulaire</t>
  </si>
  <si>
    <t>Adresse</t>
  </si>
  <si>
    <t>N° Opération</t>
  </si>
  <si>
    <t>Banque</t>
  </si>
  <si>
    <t>Opération</t>
  </si>
  <si>
    <t>IBAN</t>
  </si>
  <si>
    <t>Mandataire</t>
  </si>
  <si>
    <t>Identification créance</t>
  </si>
  <si>
    <t>HT</t>
  </si>
  <si>
    <t>TVA</t>
  </si>
  <si>
    <t>TTC</t>
  </si>
  <si>
    <t>Date récept. Sit.</t>
  </si>
  <si>
    <t>Montant initial</t>
  </si>
  <si>
    <t>Montant avenants</t>
  </si>
  <si>
    <t>MONTANT TOTAL</t>
  </si>
  <si>
    <t>Avance versée</t>
  </si>
  <si>
    <t>Situation n°</t>
  </si>
  <si>
    <t>Date situation</t>
  </si>
  <si>
    <t>Arrêté au</t>
  </si>
  <si>
    <t>MONTANTS</t>
  </si>
  <si>
    <t>Situations antérieures</t>
  </si>
  <si>
    <t>Acompte</t>
  </si>
  <si>
    <t>Total réalisé</t>
  </si>
  <si>
    <t>Travaux facturés H.T.</t>
  </si>
  <si>
    <t>Actualisation / révisoin H.T.</t>
  </si>
  <si>
    <t>TVA en vigueur</t>
  </si>
  <si>
    <t>Travaux facturés T.T.C.</t>
  </si>
  <si>
    <t>Résorption avance T.T.C.</t>
  </si>
  <si>
    <t>Retenue de garantie 5% T.T.C.</t>
  </si>
  <si>
    <t>Reste du T.T.C.</t>
  </si>
  <si>
    <t>Paiement direct sous-traitant</t>
  </si>
  <si>
    <t>TOTAL T.T.C. TITULAIRE</t>
  </si>
  <si>
    <t>Pénalités de retard</t>
  </si>
  <si>
    <t>Somme à verser au titulaire</t>
  </si>
  <si>
    <t>GAPD de x,xx € du xx/xx/xxxx en remplacement de la retenue de garantie</t>
  </si>
  <si>
    <t>Le maître d'ouvrage a constaté la situation des travaux effectués par le titulaire précité et</t>
  </si>
  <si>
    <t>certifie qu'il peut être payé la somme de :</t>
  </si>
  <si>
    <r>
      <t xml:space="preserve"> EUROS ET  CENTIMES TOUTES TAXES COMPRISES</t>
    </r>
    <r>
      <rPr>
        <i/>
        <sz val="8"/>
        <rFont val="Cambria"/>
        <family val="1"/>
      </rPr>
      <t xml:space="preserve"> (somme en toutes lettres)</t>
    </r>
  </si>
  <si>
    <t>Le Maître d'ouvrage</t>
  </si>
  <si>
    <t>Sylvaine VÉDÈRE</t>
  </si>
  <si>
    <t>Directrice</t>
  </si>
  <si>
    <t>Avance</t>
  </si>
  <si>
    <t>Solde</t>
  </si>
  <si>
    <t>TOTAL S1 HT</t>
  </si>
  <si>
    <t>TOTAL S1 TTC</t>
  </si>
  <si>
    <t>TOTAL HT</t>
  </si>
  <si>
    <t>TOTAL TTC</t>
  </si>
  <si>
    <t>Réalisé %</t>
  </si>
  <si>
    <t>Prestation à 100%</t>
  </si>
  <si>
    <t>% Total marché</t>
  </si>
  <si>
    <t>Suivi Financier Travaux : Nom Entse</t>
  </si>
  <si>
    <t>TITRE OPE</t>
  </si>
  <si>
    <t>Nom Titulaire</t>
  </si>
  <si>
    <t>Nom Ss-traitant</t>
  </si>
  <si>
    <t>Fait à ORLEANS, le</t>
  </si>
  <si>
    <t>Avancement Total</t>
  </si>
  <si>
    <t>Sous-total 6</t>
  </si>
  <si>
    <t>Sous-total 7</t>
  </si>
  <si>
    <t>Sous-total 8</t>
  </si>
  <si>
    <t>Sous-total 9</t>
  </si>
  <si>
    <t>Sous-total 10</t>
  </si>
  <si>
    <t>Fonds Réhab - Quote-part</t>
  </si>
  <si>
    <t>Logement</t>
  </si>
  <si>
    <t>Commerce</t>
  </si>
  <si>
    <t>Répartition Lgt/Comm</t>
  </si>
  <si>
    <t>Fond Réhab</t>
  </si>
  <si>
    <t>SITU 1</t>
  </si>
  <si>
    <t>Infos Mandats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</si>
</sst>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\ &quot;€&quot;"/>
    <numFmt numFmtId="167" formatCode="0.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Book Antiqua"/>
      <family val="1"/>
    </font>
    <font>
      <b/>
      <sz val="12"/>
      <color theme="1"/>
      <name val="Book Antiqua"/>
      <family val="1"/>
    </font>
    <font>
      <sz val="11"/>
      <name val="Book Antiqua"/>
      <family val="1"/>
    </font>
    <font>
      <b/>
      <sz val="11"/>
      <color theme="1"/>
      <name val="Book Antiqua"/>
      <family val="1"/>
    </font>
    <font>
      <sz val="10"/>
      <name val="Cambria"/>
      <family val="1"/>
    </font>
    <font>
      <sz val="10"/>
      <name val="Arial"/>
      <family val="2"/>
    </font>
    <font>
      <b/>
      <sz val="16"/>
      <name val="Cambria"/>
      <family val="1"/>
    </font>
    <font>
      <b/>
      <sz val="12"/>
      <name val="Cambria"/>
      <family val="1"/>
    </font>
    <font>
      <sz val="12"/>
      <name val="Cambria"/>
      <family val="1"/>
    </font>
    <font>
      <b/>
      <sz val="10"/>
      <name val="Cambria"/>
      <family val="1"/>
    </font>
    <font>
      <sz val="8"/>
      <name val="Cambria"/>
      <family val="1"/>
    </font>
    <font>
      <b/>
      <sz val="8"/>
      <name val="Cambria"/>
      <family val="1"/>
    </font>
    <font>
      <b/>
      <sz val="10"/>
      <name val="Arial"/>
      <family val="2"/>
    </font>
    <font>
      <i/>
      <sz val="8"/>
      <name val="Cambria"/>
      <family val="1"/>
    </font>
    <font>
      <b/>
      <u/>
      <sz val="10"/>
      <name val="Cambria"/>
      <family val="1"/>
    </font>
    <font>
      <sz val="10"/>
      <name val="Cambria"/>
      <family val="1"/>
      <scheme val="major"/>
    </font>
    <font>
      <b/>
      <sz val="12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0"/>
      <name val="Cambria"/>
      <family val="1"/>
      <scheme val="major"/>
    </font>
    <font>
      <i/>
      <sz val="10"/>
      <name val="Cambria"/>
      <family val="1"/>
      <scheme val="major"/>
    </font>
    <font>
      <sz val="10"/>
      <color theme="1"/>
      <name val="Cambria"/>
      <family val="1"/>
      <scheme val="major"/>
    </font>
    <font>
      <b/>
      <sz val="10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i/>
      <sz val="10"/>
      <name val="Cambria"/>
      <family val="1"/>
      <scheme val="major"/>
    </font>
    <font>
      <b/>
      <sz val="11"/>
      <name val="Book Antiqua"/>
      <family val="1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>
        <bgColor auto="1"/>
      </patternFill>
    </fill>
    <fill>
      <patternFill patternType="solid">
        <fgColor indexed="6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gray06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gray0625">
        <bgColor theme="4" tint="0.59999389629810485"/>
      </patternFill>
    </fill>
    <fill>
      <patternFill patternType="gray0625">
        <bgColor theme="6" tint="0.59999389629810485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3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2" fillId="0" borderId="0" xfId="0" applyFont="1" applyBorder="1" applyAlignment="1" applyProtection="1">
      <alignment horizontal="center"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Continuous" vertical="center"/>
    </xf>
    <xf numFmtId="0" fontId="5" fillId="0" borderId="0" xfId="0" applyFont="1" applyAlignment="1">
      <alignment horizontal="centerContinuous" vertical="center"/>
    </xf>
    <xf numFmtId="0" fontId="7" fillId="3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5" fillId="0" borderId="8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10" fillId="0" borderId="9" xfId="0" applyFont="1" applyBorder="1" applyAlignment="1">
      <alignment horizontal="right" vertical="center"/>
    </xf>
    <xf numFmtId="0" fontId="10" fillId="3" borderId="10" xfId="0" applyFont="1" applyFill="1" applyBorder="1" applyAlignment="1">
      <alignment horizontal="center" vertical="center"/>
    </xf>
    <xf numFmtId="0" fontId="5" fillId="0" borderId="11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10" fillId="3" borderId="0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 wrapText="1"/>
    </xf>
    <xf numFmtId="0" fontId="10" fillId="0" borderId="12" xfId="0" applyFont="1" applyBorder="1" applyAlignment="1">
      <alignment vertical="center" wrapText="1"/>
    </xf>
    <xf numFmtId="0" fontId="11" fillId="0" borderId="0" xfId="0" applyFont="1" applyBorder="1" applyAlignment="1">
      <alignment vertical="center" wrapText="1"/>
    </xf>
    <xf numFmtId="14" fontId="10" fillId="3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5" fillId="0" borderId="12" xfId="0" applyFont="1" applyFill="1" applyBorder="1" applyAlignment="1">
      <alignment vertical="center"/>
    </xf>
    <xf numFmtId="0" fontId="10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vertical="center"/>
    </xf>
    <xf numFmtId="0" fontId="5" fillId="3" borderId="12" xfId="0" applyFont="1" applyFill="1" applyBorder="1" applyAlignment="1">
      <alignment vertical="center"/>
    </xf>
    <xf numFmtId="0" fontId="10" fillId="0" borderId="0" xfId="0" applyFont="1" applyFill="1" applyBorder="1" applyAlignment="1">
      <alignment horizontal="left" vertical="center"/>
    </xf>
    <xf numFmtId="49" fontId="12" fillId="3" borderId="0" xfId="0" applyNumberFormat="1" applyFont="1" applyFill="1" applyBorder="1" applyAlignment="1">
      <alignment vertical="center"/>
    </xf>
    <xf numFmtId="0" fontId="5" fillId="0" borderId="13" xfId="0" applyFont="1" applyBorder="1" applyAlignment="1">
      <alignment vertical="center"/>
    </xf>
    <xf numFmtId="0" fontId="5" fillId="0" borderId="14" xfId="0" applyFont="1" applyBorder="1" applyAlignment="1">
      <alignment vertical="center"/>
    </xf>
    <xf numFmtId="0" fontId="10" fillId="3" borderId="14" xfId="0" applyFont="1" applyFill="1" applyBorder="1" applyAlignment="1">
      <alignment horizontal="left" vertical="center"/>
    </xf>
    <xf numFmtId="0" fontId="5" fillId="3" borderId="14" xfId="0" applyFont="1" applyFill="1" applyBorder="1" applyAlignment="1">
      <alignment vertical="center"/>
    </xf>
    <xf numFmtId="0" fontId="5" fillId="3" borderId="15" xfId="0" applyFont="1" applyFill="1" applyBorder="1" applyAlignment="1">
      <alignment vertical="center"/>
    </xf>
    <xf numFmtId="0" fontId="5" fillId="0" borderId="16" xfId="0" applyFont="1" applyBorder="1" applyAlignment="1">
      <alignment vertical="center"/>
    </xf>
    <xf numFmtId="0" fontId="5" fillId="0" borderId="17" xfId="0" applyFont="1" applyBorder="1" applyAlignment="1">
      <alignment vertical="center"/>
    </xf>
    <xf numFmtId="0" fontId="5" fillId="0" borderId="1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14" fontId="10" fillId="3" borderId="18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18" xfId="0" applyFont="1" applyBorder="1" applyAlignment="1">
      <alignment vertical="center"/>
    </xf>
    <xf numFmtId="0" fontId="10" fillId="0" borderId="1" xfId="0" applyFont="1" applyBorder="1" applyAlignment="1">
      <alignment vertical="center"/>
    </xf>
    <xf numFmtId="0" fontId="5" fillId="0" borderId="20" xfId="0" applyFont="1" applyBorder="1" applyAlignment="1">
      <alignment vertical="center"/>
    </xf>
    <xf numFmtId="0" fontId="5" fillId="0" borderId="21" xfId="0" applyFont="1" applyBorder="1" applyAlignment="1">
      <alignment vertical="center"/>
    </xf>
    <xf numFmtId="0" fontId="5" fillId="0" borderId="22" xfId="0" applyFont="1" applyBorder="1" applyAlignment="1">
      <alignment horizontal="right" vertical="center"/>
    </xf>
    <xf numFmtId="0" fontId="10" fillId="3" borderId="23" xfId="0" applyFont="1" applyFill="1" applyBorder="1" applyAlignment="1">
      <alignment horizontal="left" vertical="center"/>
    </xf>
    <xf numFmtId="0" fontId="5" fillId="0" borderId="24" xfId="0" applyFont="1" applyBorder="1" applyAlignment="1">
      <alignment horizontal="right" vertical="center"/>
    </xf>
    <xf numFmtId="14" fontId="10" fillId="3" borderId="23" xfId="0" applyNumberFormat="1" applyFont="1" applyFill="1" applyBorder="1" applyAlignment="1">
      <alignment horizontal="center" vertical="center"/>
    </xf>
    <xf numFmtId="14" fontId="10" fillId="3" borderId="2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28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10" fontId="5" fillId="0" borderId="4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9" fontId="5" fillId="0" borderId="4" xfId="0" applyNumberFormat="1" applyFont="1" applyBorder="1" applyAlignment="1">
      <alignment horizontal="center" vertical="center"/>
    </xf>
    <xf numFmtId="0" fontId="10" fillId="0" borderId="28" xfId="0" applyFont="1" applyBorder="1" applyAlignment="1">
      <alignment vertical="center"/>
    </xf>
    <xf numFmtId="0" fontId="10" fillId="0" borderId="3" xfId="0" applyFont="1" applyBorder="1" applyAlignment="1">
      <alignment vertical="center"/>
    </xf>
    <xf numFmtId="0" fontId="10" fillId="0" borderId="4" xfId="0" applyFont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10" fillId="0" borderId="29" xfId="0" applyFont="1" applyBorder="1" applyAlignment="1">
      <alignment vertical="center"/>
    </xf>
    <xf numFmtId="0" fontId="5" fillId="0" borderId="30" xfId="0" applyFont="1" applyBorder="1" applyAlignment="1">
      <alignment vertical="center"/>
    </xf>
    <xf numFmtId="0" fontId="10" fillId="0" borderId="31" xfId="0" applyFont="1" applyBorder="1" applyAlignment="1">
      <alignment horizontal="center" vertical="center"/>
    </xf>
    <xf numFmtId="0" fontId="10" fillId="3" borderId="2" xfId="0" applyFont="1" applyFill="1" applyBorder="1" applyAlignment="1">
      <alignment vertical="center"/>
    </xf>
    <xf numFmtId="0" fontId="5" fillId="3" borderId="3" xfId="0" applyFont="1" applyFill="1" applyBorder="1" applyAlignment="1">
      <alignment vertical="center"/>
    </xf>
    <xf numFmtId="0" fontId="5" fillId="3" borderId="4" xfId="0" applyFont="1" applyFill="1" applyBorder="1" applyAlignment="1">
      <alignment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15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18" fillId="0" borderId="0" xfId="0" applyFont="1" applyBorder="1" applyAlignment="1" applyProtection="1">
      <alignment horizontal="center" vertical="center"/>
    </xf>
    <xf numFmtId="166" fontId="19" fillId="2" borderId="1" xfId="0" applyNumberFormat="1" applyFont="1" applyFill="1" applyBorder="1" applyAlignment="1" applyProtection="1">
      <alignment horizontal="right" vertical="center"/>
    </xf>
    <xf numFmtId="166" fontId="20" fillId="2" borderId="1" xfId="0" applyNumberFormat="1" applyFont="1" applyFill="1" applyBorder="1" applyAlignment="1" applyProtection="1">
      <alignment horizontal="right" vertical="center"/>
    </xf>
    <xf numFmtId="166" fontId="16" fillId="2" borderId="1" xfId="0" applyNumberFormat="1" applyFont="1" applyFill="1" applyBorder="1" applyAlignment="1" applyProtection="1">
      <alignment horizontal="right" vertical="center"/>
    </xf>
    <xf numFmtId="1" fontId="21" fillId="0" borderId="1" xfId="0" applyNumberFormat="1" applyFont="1" applyBorder="1" applyAlignment="1">
      <alignment vertical="center"/>
    </xf>
    <xf numFmtId="0" fontId="21" fillId="0" borderId="1" xfId="0" applyFont="1" applyBorder="1" applyAlignment="1">
      <alignment vertical="center"/>
    </xf>
    <xf numFmtId="1" fontId="16" fillId="2" borderId="1" xfId="0" applyNumberFormat="1" applyFont="1" applyFill="1" applyBorder="1" applyAlignment="1" applyProtection="1">
      <alignment horizontal="right" vertical="center"/>
    </xf>
    <xf numFmtId="1" fontId="16" fillId="0" borderId="2" xfId="0" applyNumberFormat="1" applyFont="1" applyBorder="1" applyAlignment="1">
      <alignment vertical="center"/>
    </xf>
    <xf numFmtId="0" fontId="16" fillId="0" borderId="4" xfId="0" applyFont="1" applyBorder="1" applyAlignment="1">
      <alignment vertical="center"/>
    </xf>
    <xf numFmtId="1" fontId="16" fillId="2" borderId="5" xfId="0" applyNumberFormat="1" applyFont="1" applyFill="1" applyBorder="1" applyAlignment="1" applyProtection="1">
      <alignment horizontal="right" vertical="center"/>
    </xf>
    <xf numFmtId="166" fontId="16" fillId="2" borderId="5" xfId="0" applyNumberFormat="1" applyFont="1" applyFill="1" applyBorder="1" applyAlignment="1" applyProtection="1">
      <alignment horizontal="right" vertical="center"/>
    </xf>
    <xf numFmtId="0" fontId="21" fillId="0" borderId="0" xfId="0" applyFont="1" applyAlignment="1">
      <alignment vertical="center"/>
    </xf>
    <xf numFmtId="0" fontId="18" fillId="0" borderId="6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17" fillId="0" borderId="0" xfId="0" applyFont="1" applyBorder="1" applyAlignment="1" applyProtection="1">
      <alignment vertical="center" wrapText="1"/>
    </xf>
    <xf numFmtId="0" fontId="16" fillId="2" borderId="1" xfId="0" applyFont="1" applyFill="1" applyBorder="1" applyAlignment="1" applyProtection="1">
      <alignment vertical="center"/>
    </xf>
    <xf numFmtId="0" fontId="16" fillId="2" borderId="1" xfId="0" applyFont="1" applyFill="1" applyBorder="1" applyAlignment="1" applyProtection="1">
      <alignment horizontal="center" vertical="center"/>
    </xf>
    <xf numFmtId="166" fontId="16" fillId="2" borderId="1" xfId="0" applyNumberFormat="1" applyFont="1" applyFill="1" applyBorder="1" applyAlignment="1" applyProtection="1">
      <alignment horizontal="right" vertical="center"/>
      <protection locked="0"/>
    </xf>
    <xf numFmtId="0" fontId="16" fillId="4" borderId="1" xfId="0" applyFont="1" applyFill="1" applyBorder="1" applyAlignment="1" applyProtection="1">
      <alignment horizontal="center" vertical="center"/>
    </xf>
    <xf numFmtId="166" fontId="16" fillId="4" borderId="1" xfId="0" applyNumberFormat="1" applyFont="1" applyFill="1" applyBorder="1" applyAlignment="1" applyProtection="1">
      <alignment horizontal="right" vertical="center"/>
      <protection locked="0"/>
    </xf>
    <xf numFmtId="166" fontId="16" fillId="4" borderId="1" xfId="0" applyNumberFormat="1" applyFont="1" applyFill="1" applyBorder="1" applyAlignment="1" applyProtection="1">
      <alignment horizontal="right" vertical="center"/>
    </xf>
    <xf numFmtId="0" fontId="16" fillId="2" borderId="5" xfId="0" applyFont="1" applyFill="1" applyBorder="1" applyAlignment="1" applyProtection="1">
      <alignment horizontal="center" vertical="center"/>
    </xf>
    <xf numFmtId="0" fontId="16" fillId="2" borderId="5" xfId="0" applyFont="1" applyFill="1" applyBorder="1" applyAlignment="1" applyProtection="1">
      <alignment vertical="center"/>
    </xf>
    <xf numFmtId="166" fontId="16" fillId="2" borderId="5" xfId="0" applyNumberFormat="1" applyFont="1" applyFill="1" applyBorder="1" applyAlignment="1" applyProtection="1">
      <alignment horizontal="right" vertical="center"/>
      <protection locked="0"/>
    </xf>
    <xf numFmtId="0" fontId="22" fillId="0" borderId="0" xfId="0" applyFont="1" applyBorder="1" applyAlignment="1" applyProtection="1">
      <alignment horizontal="center" vertical="center"/>
    </xf>
    <xf numFmtId="0" fontId="22" fillId="0" borderId="7" xfId="0" applyFont="1" applyBorder="1" applyAlignment="1" applyProtection="1">
      <alignment horizontal="center" vertical="center"/>
    </xf>
    <xf numFmtId="0" fontId="22" fillId="0" borderId="35" xfId="0" applyFont="1" applyBorder="1" applyAlignment="1" applyProtection="1">
      <alignment horizontal="center" vertical="center"/>
    </xf>
    <xf numFmtId="0" fontId="16" fillId="4" borderId="1" xfId="0" applyFont="1" applyFill="1" applyBorder="1" applyAlignment="1" applyProtection="1">
      <alignment horizontal="left" vertical="top" wrapText="1"/>
    </xf>
    <xf numFmtId="0" fontId="22" fillId="6" borderId="0" xfId="0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21" fillId="0" borderId="1" xfId="0" applyFont="1" applyBorder="1" applyAlignment="1" applyProtection="1">
      <alignment horizontal="center" vertical="center"/>
    </xf>
    <xf numFmtId="0" fontId="16" fillId="5" borderId="3" xfId="0" applyFont="1" applyFill="1" applyBorder="1" applyAlignment="1" applyProtection="1">
      <alignment horizontal="center" vertical="center"/>
    </xf>
    <xf numFmtId="0" fontId="21" fillId="5" borderId="1" xfId="0" applyFont="1" applyFill="1" applyBorder="1" applyAlignment="1" applyProtection="1">
      <alignment horizontal="center" vertical="center"/>
    </xf>
    <xf numFmtId="0" fontId="21" fillId="5" borderId="4" xfId="0" applyFont="1" applyFill="1" applyBorder="1" applyAlignment="1" applyProtection="1">
      <alignment horizontal="center" vertical="center"/>
    </xf>
    <xf numFmtId="0" fontId="4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21" fillId="0" borderId="0" xfId="0" applyFont="1" applyBorder="1" applyAlignment="1" applyProtection="1">
      <alignment horizontal="center" vertical="center"/>
    </xf>
    <xf numFmtId="0" fontId="22" fillId="2" borderId="1" xfId="0" applyFont="1" applyFill="1" applyBorder="1" applyAlignment="1" applyProtection="1">
      <alignment horizontal="center" vertical="center"/>
    </xf>
    <xf numFmtId="0" fontId="22" fillId="2" borderId="1" xfId="0" applyFont="1" applyFill="1" applyBorder="1" applyAlignment="1" applyProtection="1">
      <alignment horizontal="left" vertical="center"/>
    </xf>
    <xf numFmtId="0" fontId="22" fillId="2" borderId="1" xfId="0" applyFont="1" applyFill="1" applyBorder="1" applyAlignment="1" applyProtection="1">
      <alignment horizontal="center" vertical="center" wrapText="1"/>
    </xf>
    <xf numFmtId="1" fontId="16" fillId="9" borderId="1" xfId="0" applyNumberFormat="1" applyFont="1" applyFill="1" applyBorder="1" applyAlignment="1" applyProtection="1">
      <alignment horizontal="center" vertical="center"/>
    </xf>
    <xf numFmtId="166" fontId="16" fillId="9" borderId="1" xfId="0" applyNumberFormat="1" applyFont="1" applyFill="1" applyBorder="1" applyAlignment="1" applyProtection="1">
      <alignment horizontal="right" vertical="center"/>
    </xf>
    <xf numFmtId="1" fontId="19" fillId="10" borderId="1" xfId="0" applyNumberFormat="1" applyFont="1" applyFill="1" applyBorder="1" applyAlignment="1" applyProtection="1">
      <alignment horizontal="center" vertical="center"/>
    </xf>
    <xf numFmtId="166" fontId="19" fillId="10" borderId="1" xfId="0" applyNumberFormat="1" applyFont="1" applyFill="1" applyBorder="1" applyAlignment="1" applyProtection="1">
      <alignment horizontal="right" vertical="center"/>
    </xf>
    <xf numFmtId="1" fontId="19" fillId="10" borderId="1" xfId="0" applyNumberFormat="1" applyFont="1" applyFill="1" applyBorder="1" applyAlignment="1" applyProtection="1">
      <alignment horizontal="right" vertical="center"/>
    </xf>
    <xf numFmtId="166" fontId="19" fillId="9" borderId="1" xfId="0" applyNumberFormat="1" applyFont="1" applyFill="1" applyBorder="1" applyAlignment="1" applyProtection="1">
      <alignment horizontal="right" vertical="center"/>
    </xf>
    <xf numFmtId="166" fontId="20" fillId="9" borderId="1" xfId="0" applyNumberFormat="1" applyFont="1" applyFill="1" applyBorder="1" applyAlignment="1" applyProtection="1">
      <alignment horizontal="right" vertical="center"/>
    </xf>
    <xf numFmtId="1" fontId="16" fillId="8" borderId="1" xfId="0" applyNumberFormat="1" applyFont="1" applyFill="1" applyBorder="1" applyAlignment="1" applyProtection="1">
      <alignment horizontal="center" vertical="center"/>
    </xf>
    <xf numFmtId="166" fontId="16" fillId="8" borderId="1" xfId="0" applyNumberFormat="1" applyFont="1" applyFill="1" applyBorder="1" applyAlignment="1" applyProtection="1">
      <alignment horizontal="right" vertical="center"/>
    </xf>
    <xf numFmtId="1" fontId="19" fillId="11" borderId="1" xfId="0" applyNumberFormat="1" applyFont="1" applyFill="1" applyBorder="1" applyAlignment="1" applyProtection="1">
      <alignment horizontal="center" vertical="center"/>
    </xf>
    <xf numFmtId="166" fontId="19" fillId="11" borderId="1" xfId="0" applyNumberFormat="1" applyFont="1" applyFill="1" applyBorder="1" applyAlignment="1" applyProtection="1">
      <alignment horizontal="right" vertical="center"/>
    </xf>
    <xf numFmtId="1" fontId="19" fillId="11" borderId="1" xfId="0" applyNumberFormat="1" applyFont="1" applyFill="1" applyBorder="1" applyAlignment="1" applyProtection="1">
      <alignment horizontal="right" vertical="center"/>
    </xf>
    <xf numFmtId="166" fontId="19" fillId="8" borderId="1" xfId="0" applyNumberFormat="1" applyFont="1" applyFill="1" applyBorder="1" applyAlignment="1" applyProtection="1">
      <alignment horizontal="right" vertical="center"/>
    </xf>
    <xf numFmtId="166" fontId="25" fillId="8" borderId="1" xfId="0" applyNumberFormat="1" applyFont="1" applyFill="1" applyBorder="1" applyAlignment="1" applyProtection="1">
      <alignment horizontal="right" vertical="center"/>
    </xf>
    <xf numFmtId="0" fontId="22" fillId="0" borderId="0" xfId="0" applyFont="1" applyBorder="1" applyAlignment="1">
      <alignment vertical="center"/>
    </xf>
    <xf numFmtId="166" fontId="16" fillId="2" borderId="1" xfId="0" applyNumberFormat="1" applyFont="1" applyFill="1" applyBorder="1" applyAlignment="1" applyProtection="1">
      <alignment horizontal="center" vertical="center"/>
    </xf>
    <xf numFmtId="166" fontId="16" fillId="2" borderId="5" xfId="0" applyNumberFormat="1" applyFont="1" applyFill="1" applyBorder="1" applyAlignment="1" applyProtection="1">
      <alignment horizontal="center" vertical="center"/>
    </xf>
    <xf numFmtId="0" fontId="2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6" fillId="7" borderId="1" xfId="0" applyFont="1" applyFill="1" applyBorder="1" applyAlignment="1" applyProtection="1">
      <alignment horizontal="center" vertical="center"/>
    </xf>
    <xf numFmtId="0" fontId="16" fillId="7" borderId="1" xfId="0" applyFont="1" applyFill="1" applyBorder="1" applyAlignment="1" applyProtection="1">
      <alignment horizontal="left" vertical="top" wrapText="1"/>
    </xf>
    <xf numFmtId="166" fontId="16" fillId="7" borderId="1" xfId="0" applyNumberFormat="1" applyFont="1" applyFill="1" applyBorder="1" applyAlignment="1" applyProtection="1">
      <alignment horizontal="right" vertical="center"/>
      <protection locked="0"/>
    </xf>
    <xf numFmtId="0" fontId="1" fillId="0" borderId="18" xfId="0" applyFont="1" applyBorder="1" applyAlignment="1">
      <alignment vertical="center"/>
    </xf>
    <xf numFmtId="166" fontId="19" fillId="4" borderId="2" xfId="0" applyNumberFormat="1" applyFont="1" applyFill="1" applyBorder="1" applyAlignment="1" applyProtection="1">
      <alignment horizontal="center" vertical="center"/>
    </xf>
    <xf numFmtId="0" fontId="5" fillId="0" borderId="0" xfId="0" applyFont="1" applyBorder="1" applyAlignment="1">
      <alignment vertical="center" wrapText="1"/>
    </xf>
    <xf numFmtId="166" fontId="19" fillId="7" borderId="4" xfId="0" applyNumberFormat="1" applyFont="1" applyFill="1" applyBorder="1" applyAlignment="1" applyProtection="1">
      <alignment vertical="center"/>
    </xf>
    <xf numFmtId="166" fontId="19" fillId="7" borderId="2" xfId="0" applyNumberFormat="1" applyFont="1" applyFill="1" applyBorder="1" applyAlignment="1" applyProtection="1">
      <alignment horizontal="center" vertical="center"/>
    </xf>
    <xf numFmtId="166" fontId="19" fillId="4" borderId="4" xfId="0" applyNumberFormat="1" applyFont="1" applyFill="1" applyBorder="1" applyAlignment="1" applyProtection="1">
      <alignment vertical="center"/>
    </xf>
    <xf numFmtId="165" fontId="5" fillId="3" borderId="1" xfId="0" applyNumberFormat="1" applyFont="1" applyFill="1" applyBorder="1" applyAlignment="1">
      <alignment vertical="center"/>
    </xf>
    <xf numFmtId="165" fontId="5" fillId="0" borderId="1" xfId="0" applyNumberFormat="1" applyFont="1" applyBorder="1" applyAlignment="1">
      <alignment vertical="center"/>
    </xf>
    <xf numFmtId="164" fontId="5" fillId="0" borderId="19" xfId="0" applyNumberFormat="1" applyFont="1" applyBorder="1" applyAlignment="1">
      <alignment vertical="center"/>
    </xf>
    <xf numFmtId="164" fontId="10" fillId="0" borderId="1" xfId="0" applyNumberFormat="1" applyFont="1" applyBorder="1" applyAlignment="1">
      <alignment vertical="center"/>
    </xf>
    <xf numFmtId="164" fontId="10" fillId="0" borderId="19" xfId="0" applyNumberFormat="1" applyFont="1" applyBorder="1" applyAlignment="1">
      <alignment vertical="center"/>
    </xf>
    <xf numFmtId="165" fontId="5" fillId="3" borderId="21" xfId="0" applyNumberFormat="1" applyFont="1" applyFill="1" applyBorder="1" applyAlignment="1">
      <alignment vertical="center"/>
    </xf>
    <xf numFmtId="165" fontId="5" fillId="0" borderId="21" xfId="0" applyNumberFormat="1" applyFont="1" applyBorder="1" applyAlignment="1">
      <alignment vertical="center"/>
    </xf>
    <xf numFmtId="164" fontId="5" fillId="0" borderId="15" xfId="0" applyNumberFormat="1" applyFont="1" applyBorder="1" applyAlignment="1">
      <alignment vertical="center"/>
    </xf>
    <xf numFmtId="164" fontId="5" fillId="0" borderId="27" xfId="0" applyNumberFormat="1" applyFont="1" applyBorder="1" applyAlignment="1">
      <alignment vertical="center"/>
    </xf>
    <xf numFmtId="165" fontId="10" fillId="0" borderId="1" xfId="0" applyNumberFormat="1" applyFont="1" applyBorder="1" applyAlignment="1">
      <alignment vertical="center"/>
    </xf>
    <xf numFmtId="164" fontId="10" fillId="0" borderId="27" xfId="0" applyNumberFormat="1" applyFont="1" applyBorder="1" applyAlignment="1">
      <alignment vertical="center"/>
    </xf>
    <xf numFmtId="164" fontId="10" fillId="0" borderId="32" xfId="0" applyNumberFormat="1" applyFont="1" applyBorder="1" applyAlignment="1">
      <alignment vertical="center"/>
    </xf>
    <xf numFmtId="164" fontId="10" fillId="0" borderId="33" xfId="0" applyNumberFormat="1" applyFont="1" applyBorder="1" applyAlignment="1">
      <alignment vertical="center"/>
    </xf>
    <xf numFmtId="167" fontId="16" fillId="7" borderId="1" xfId="0" applyNumberFormat="1" applyFont="1" applyFill="1" applyBorder="1" applyAlignment="1" applyProtection="1">
      <alignment horizontal="center" vertical="center"/>
    </xf>
    <xf numFmtId="0" fontId="16" fillId="5" borderId="3" xfId="0" applyFont="1" applyFill="1" applyBorder="1" applyAlignment="1" applyProtection="1">
      <alignment horizontal="center" vertical="center"/>
    </xf>
    <xf numFmtId="166" fontId="19" fillId="8" borderId="1" xfId="0" applyNumberFormat="1" applyFont="1" applyFill="1" applyBorder="1" applyAlignment="1" applyProtection="1">
      <alignment horizontal="right" vertical="center" wrapText="1"/>
    </xf>
    <xf numFmtId="166" fontId="16" fillId="0" borderId="34" xfId="0" applyNumberFormat="1" applyFont="1" applyBorder="1"/>
    <xf numFmtId="166" fontId="16" fillId="0" borderId="36" xfId="0" applyNumberFormat="1" applyFont="1" applyBorder="1"/>
    <xf numFmtId="9" fontId="16" fillId="0" borderId="1" xfId="0" applyNumberFormat="1" applyFont="1" applyBorder="1"/>
    <xf numFmtId="166" fontId="1" fillId="0" borderId="1" xfId="0" applyNumberFormat="1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9" fontId="16" fillId="0" borderId="1" xfId="0" applyNumberFormat="1" applyFont="1" applyBorder="1" applyAlignment="1">
      <alignment horizontal="center"/>
    </xf>
    <xf numFmtId="0" fontId="1" fillId="0" borderId="5" xfId="0" applyFont="1" applyBorder="1" applyAlignment="1">
      <alignment vertical="center"/>
    </xf>
    <xf numFmtId="9" fontId="16" fillId="0" borderId="5" xfId="0" applyNumberFormat="1" applyFont="1" applyBorder="1"/>
    <xf numFmtId="0" fontId="1" fillId="0" borderId="1" xfId="0" applyFont="1" applyBorder="1" applyAlignment="1">
      <alignment horizontal="center" vertical="center"/>
    </xf>
    <xf numFmtId="166" fontId="16" fillId="0" borderId="0" xfId="0" applyNumberFormat="1" applyFont="1" applyBorder="1"/>
    <xf numFmtId="0" fontId="1" fillId="0" borderId="0" xfId="0" applyFont="1" applyBorder="1" applyAlignment="1">
      <alignment vertical="center"/>
    </xf>
    <xf numFmtId="166" fontId="1" fillId="0" borderId="0" xfId="0" applyNumberFormat="1" applyFont="1" applyBorder="1" applyAlignment="1">
      <alignment vertical="center"/>
    </xf>
    <xf numFmtId="0" fontId="16" fillId="0" borderId="0" xfId="0" applyFont="1" applyBorder="1" applyAlignment="1">
      <alignment horizontal="center"/>
    </xf>
    <xf numFmtId="9" fontId="16" fillId="0" borderId="0" xfId="0" applyNumberFormat="1" applyFont="1" applyBorder="1" applyAlignment="1">
      <alignment horizontal="center"/>
    </xf>
    <xf numFmtId="9" fontId="16" fillId="0" borderId="0" xfId="0" applyNumberFormat="1" applyFont="1" applyBorder="1"/>
    <xf numFmtId="9" fontId="16" fillId="0" borderId="0" xfId="0" applyNumberFormat="1" applyFont="1" applyBorder="1" applyAlignment="1">
      <alignment vertical="center"/>
    </xf>
    <xf numFmtId="166" fontId="16" fillId="0" borderId="0" xfId="0" applyNumberFormat="1" applyFont="1" applyBorder="1" applyAlignment="1">
      <alignment vertical="center"/>
    </xf>
    <xf numFmtId="0" fontId="10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8" fillId="3" borderId="2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center" wrapText="1"/>
    </xf>
    <xf numFmtId="0" fontId="10" fillId="0" borderId="12" xfId="0" applyFont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10" fillId="3" borderId="0" xfId="0" applyFont="1" applyFill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5" fillId="0" borderId="0" xfId="0" applyFont="1" applyAlignment="1">
      <alignment vertical="top" wrapText="1"/>
    </xf>
    <xf numFmtId="0" fontId="5" fillId="0" borderId="0" xfId="0" applyFont="1" applyBorder="1" applyAlignment="1">
      <alignment vertical="center" wrapText="1"/>
    </xf>
    <xf numFmtId="0" fontId="5" fillId="0" borderId="12" xfId="0" applyFont="1" applyBorder="1" applyAlignment="1">
      <alignment vertical="center" wrapText="1"/>
    </xf>
    <xf numFmtId="0" fontId="12" fillId="3" borderId="0" xfId="0" applyFont="1" applyFill="1" applyBorder="1" applyAlignment="1">
      <alignment vertical="top" wrapText="1"/>
    </xf>
    <xf numFmtId="0" fontId="11" fillId="0" borderId="0" xfId="0" applyFont="1" applyBorder="1" applyAlignment="1">
      <alignment vertical="top" wrapText="1"/>
    </xf>
    <xf numFmtId="0" fontId="0" fillId="0" borderId="0" xfId="0" applyAlignment="1">
      <alignment vertical="top"/>
    </xf>
    <xf numFmtId="0" fontId="5" fillId="0" borderId="26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4" fillId="0" borderId="18" xfId="0" applyFont="1" applyBorder="1" applyAlignment="1">
      <alignment horizontal="right" vertical="center"/>
    </xf>
    <xf numFmtId="0" fontId="21" fillId="0" borderId="0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16" fillId="0" borderId="1" xfId="0" applyFont="1" applyBorder="1" applyAlignment="1">
      <alignment horizontal="center" vertical="center"/>
    </xf>
    <xf numFmtId="9" fontId="16" fillId="0" borderId="1" xfId="0" applyNumberFormat="1" applyFont="1" applyBorder="1" applyAlignment="1">
      <alignment horizontal="center" vertical="center"/>
    </xf>
    <xf numFmtId="166" fontId="16" fillId="0" borderId="37" xfId="0" applyNumberFormat="1" applyFont="1" applyBorder="1" applyAlignment="1">
      <alignment vertical="center"/>
    </xf>
    <xf numFmtId="166" fontId="16" fillId="0" borderId="38" xfId="0" applyNumberFormat="1" applyFont="1" applyBorder="1" applyAlignment="1">
      <alignment vertical="center"/>
    </xf>
    <xf numFmtId="0" fontId="22" fillId="0" borderId="0" xfId="0" applyFont="1" applyBorder="1" applyAlignment="1" applyProtection="1">
      <alignment horizontal="left" vertical="center"/>
    </xf>
    <xf numFmtId="0" fontId="19" fillId="2" borderId="1" xfId="0" applyFont="1" applyFill="1" applyBorder="1" applyAlignment="1" applyProtection="1">
      <alignment horizontal="right" vertical="center"/>
    </xf>
    <xf numFmtId="0" fontId="19" fillId="2" borderId="34" xfId="0" applyFont="1" applyFill="1" applyBorder="1" applyAlignment="1" applyProtection="1">
      <alignment horizontal="right" vertical="center"/>
    </xf>
    <xf numFmtId="0" fontId="19" fillId="7" borderId="2" xfId="0" applyFont="1" applyFill="1" applyBorder="1" applyAlignment="1" applyProtection="1">
      <alignment horizontal="right" vertical="center"/>
    </xf>
    <xf numFmtId="0" fontId="19" fillId="7" borderId="3" xfId="0" applyFont="1" applyFill="1" applyBorder="1" applyAlignment="1" applyProtection="1">
      <alignment horizontal="right" vertical="center"/>
    </xf>
    <xf numFmtId="0" fontId="19" fillId="7" borderId="4" xfId="0" applyFont="1" applyFill="1" applyBorder="1" applyAlignment="1" applyProtection="1">
      <alignment horizontal="right" vertical="center"/>
    </xf>
    <xf numFmtId="0" fontId="16" fillId="5" borderId="2" xfId="0" applyFont="1" applyFill="1" applyBorder="1" applyAlignment="1" applyProtection="1">
      <alignment horizontal="center" vertical="center"/>
    </xf>
    <xf numFmtId="0" fontId="16" fillId="5" borderId="3" xfId="0" applyFont="1" applyFill="1" applyBorder="1" applyAlignment="1" applyProtection="1">
      <alignment horizontal="center" vertical="center"/>
    </xf>
    <xf numFmtId="0" fontId="16" fillId="5" borderId="4" xfId="0" applyFont="1" applyFill="1" applyBorder="1" applyAlignment="1" applyProtection="1">
      <alignment horizontal="center" vertical="center"/>
    </xf>
    <xf numFmtId="0" fontId="20" fillId="2" borderId="1" xfId="0" applyFont="1" applyFill="1" applyBorder="1" applyAlignment="1" applyProtection="1">
      <alignment horizontal="right" vertical="center"/>
    </xf>
    <xf numFmtId="166" fontId="20" fillId="2" borderId="2" xfId="0" applyNumberFormat="1" applyFont="1" applyFill="1" applyBorder="1" applyAlignment="1" applyProtection="1">
      <alignment horizontal="center" vertical="center"/>
    </xf>
    <xf numFmtId="166" fontId="20" fillId="2" borderId="4" xfId="0" applyNumberFormat="1" applyFont="1" applyFill="1" applyBorder="1" applyAlignment="1" applyProtection="1">
      <alignment horizontal="center" vertical="center"/>
    </xf>
    <xf numFmtId="166" fontId="22" fillId="0" borderId="2" xfId="0" applyNumberFormat="1" applyFont="1" applyBorder="1" applyAlignment="1" applyProtection="1">
      <alignment horizontal="center" vertical="center"/>
    </xf>
    <xf numFmtId="0" fontId="22" fillId="0" borderId="3" xfId="0" applyFont="1" applyBorder="1" applyAlignment="1" applyProtection="1">
      <alignment horizontal="center" vertical="center"/>
    </xf>
    <xf numFmtId="0" fontId="22" fillId="0" borderId="4" xfId="0" applyFont="1" applyBorder="1" applyAlignment="1" applyProtection="1">
      <alignment horizontal="center" vertical="center"/>
    </xf>
    <xf numFmtId="0" fontId="21" fillId="9" borderId="1" xfId="0" applyFont="1" applyFill="1" applyBorder="1" applyAlignment="1" applyProtection="1">
      <alignment horizontal="center" vertical="center"/>
    </xf>
    <xf numFmtId="0" fontId="21" fillId="8" borderId="1" xfId="0" applyFont="1" applyFill="1" applyBorder="1" applyAlignment="1" applyProtection="1">
      <alignment horizontal="center" vertical="center"/>
    </xf>
    <xf numFmtId="0" fontId="22" fillId="0" borderId="0" xfId="0" applyFont="1" applyBorder="1" applyAlignment="1">
      <alignment horizontal="right" vertical="center"/>
    </xf>
    <xf numFmtId="0" fontId="22" fillId="0" borderId="18" xfId="0" applyFont="1" applyBorder="1" applyAlignment="1">
      <alignment horizontal="right" vertical="center"/>
    </xf>
    <xf numFmtId="9" fontId="21" fillId="0" borderId="2" xfId="0" applyNumberFormat="1" applyFont="1" applyBorder="1" applyAlignment="1">
      <alignment horizontal="center" vertical="center"/>
    </xf>
    <xf numFmtId="9" fontId="21" fillId="0" borderId="3" xfId="0" applyNumberFormat="1" applyFont="1" applyBorder="1" applyAlignment="1">
      <alignment horizontal="center" vertical="center"/>
    </xf>
    <xf numFmtId="9" fontId="21" fillId="0" borderId="4" xfId="0" applyNumberFormat="1" applyFont="1" applyBorder="1" applyAlignment="1">
      <alignment horizontal="center" vertical="center"/>
    </xf>
    <xf numFmtId="166" fontId="19" fillId="2" borderId="2" xfId="0" applyNumberFormat="1" applyFont="1" applyFill="1" applyBorder="1" applyAlignment="1" applyProtection="1">
      <alignment horizontal="center" vertical="center"/>
    </xf>
    <xf numFmtId="166" fontId="19" fillId="2" borderId="4" xfId="0" applyNumberFormat="1" applyFont="1" applyFill="1" applyBorder="1" applyAlignment="1" applyProtection="1">
      <alignment horizontal="center" vertical="center"/>
    </xf>
    <xf numFmtId="0" fontId="21" fillId="0" borderId="2" xfId="0" applyFont="1" applyBorder="1" applyAlignment="1" applyProtection="1">
      <alignment horizontal="center" vertical="center"/>
    </xf>
    <xf numFmtId="0" fontId="21" fillId="0" borderId="3" xfId="0" applyFont="1" applyBorder="1" applyAlignment="1" applyProtection="1">
      <alignment horizontal="center" vertical="center"/>
    </xf>
    <xf numFmtId="0" fontId="21" fillId="0" borderId="4" xfId="0" applyFont="1" applyBorder="1" applyAlignment="1" applyProtection="1">
      <alignment horizontal="center" vertical="center"/>
    </xf>
    <xf numFmtId="0" fontId="19" fillId="4" borderId="1" xfId="0" applyFont="1" applyFill="1" applyBorder="1" applyAlignment="1" applyProtection="1">
      <alignment horizontal="right" vertical="center"/>
    </xf>
    <xf numFmtId="0" fontId="21" fillId="0" borderId="1" xfId="0" applyFont="1" applyBorder="1" applyAlignment="1" applyProtection="1">
      <alignment horizontal="center" vertical="center"/>
    </xf>
    <xf numFmtId="0" fontId="19" fillId="7" borderId="1" xfId="0" applyFont="1" applyFill="1" applyBorder="1" applyAlignment="1" applyProtection="1">
      <alignment horizontal="right" vertical="center"/>
    </xf>
    <xf numFmtId="0" fontId="21" fillId="5" borderId="1" xfId="0" applyFont="1" applyFill="1" applyBorder="1" applyAlignment="1" applyProtection="1">
      <alignment horizontal="center" vertical="center"/>
    </xf>
    <xf numFmtId="0" fontId="21" fillId="5" borderId="2" xfId="0" applyFont="1" applyFill="1" applyBorder="1" applyAlignment="1" applyProtection="1">
      <alignment horizontal="center" vertical="center"/>
    </xf>
    <xf numFmtId="0" fontId="21" fillId="5" borderId="3" xfId="0" applyFont="1" applyFill="1" applyBorder="1" applyAlignment="1" applyProtection="1">
      <alignment horizontal="center" vertical="center"/>
    </xf>
    <xf numFmtId="0" fontId="21" fillId="5" borderId="4" xfId="0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0" fontId="17" fillId="0" borderId="3" xfId="0" applyFont="1" applyBorder="1" applyAlignment="1" applyProtection="1">
      <alignment horizontal="center" vertical="center" wrapText="1"/>
    </xf>
    <xf numFmtId="0" fontId="24" fillId="0" borderId="1" xfId="0" applyFont="1" applyBorder="1" applyAlignment="1" applyProtection="1">
      <alignment horizontal="center" vertical="center"/>
    </xf>
    <xf numFmtId="49" fontId="23" fillId="0" borderId="1" xfId="0" applyNumberFormat="1" applyFont="1" applyBorder="1" applyAlignment="1" applyProtection="1">
      <alignment horizontal="center" vertical="center"/>
    </xf>
    <xf numFmtId="0" fontId="23" fillId="9" borderId="1" xfId="0" applyFont="1" applyFill="1" applyBorder="1" applyAlignment="1" applyProtection="1">
      <alignment horizontal="center" vertical="center"/>
    </xf>
    <xf numFmtId="0" fontId="23" fillId="8" borderId="1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776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47625</xdr:rowOff>
    </xdr:from>
    <xdr:to>
      <xdr:col>1</xdr:col>
      <xdr:colOff>1019175</xdr:colOff>
      <xdr:row>4</xdr:row>
      <xdr:rowOff>28575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47625"/>
          <a:ext cx="2224088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647700</xdr:colOff>
          <xdr:row>3</xdr:row>
          <xdr:rowOff>138113</xdr:rowOff>
        </xdr:from>
        <xdr:to>
          <xdr:col>6</xdr:col>
          <xdr:colOff>647700</xdr:colOff>
          <xdr:row>5</xdr:row>
          <xdr:rowOff>76200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Nvelle situ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6"/>
  <sheetViews>
    <sheetView workbookViewId="0">
      <selection activeCell="I40" sqref="I40"/>
    </sheetView>
  </sheetViews>
  <sheetFormatPr baseColWidth="10" defaultRowHeight="12.75" x14ac:dyDescent="0.45"/>
  <cols>
    <col min="1" max="2" width="17.6640625" style="5" customWidth="1"/>
    <col min="3" max="3" width="21.6640625" style="5" customWidth="1"/>
    <col min="4" max="6" width="14.6640625" style="5" customWidth="1"/>
    <col min="7" max="256" width="10.6640625" style="5"/>
    <col min="257" max="258" width="17.6640625" style="5" customWidth="1"/>
    <col min="259" max="259" width="21.6640625" style="5" customWidth="1"/>
    <col min="260" max="262" width="14.6640625" style="5" customWidth="1"/>
    <col min="263" max="512" width="10.6640625" style="5"/>
    <col min="513" max="514" width="17.6640625" style="5" customWidth="1"/>
    <col min="515" max="515" width="21.6640625" style="5" customWidth="1"/>
    <col min="516" max="518" width="14.6640625" style="5" customWidth="1"/>
    <col min="519" max="768" width="10.6640625" style="5"/>
    <col min="769" max="770" width="17.6640625" style="5" customWidth="1"/>
    <col min="771" max="771" width="21.6640625" style="5" customWidth="1"/>
    <col min="772" max="774" width="14.6640625" style="5" customWidth="1"/>
    <col min="775" max="1024" width="10.6640625" style="5"/>
    <col min="1025" max="1026" width="17.6640625" style="5" customWidth="1"/>
    <col min="1027" max="1027" width="21.6640625" style="5" customWidth="1"/>
    <col min="1028" max="1030" width="14.6640625" style="5" customWidth="1"/>
    <col min="1031" max="1280" width="10.6640625" style="5"/>
    <col min="1281" max="1282" width="17.6640625" style="5" customWidth="1"/>
    <col min="1283" max="1283" width="21.6640625" style="5" customWidth="1"/>
    <col min="1284" max="1286" width="14.6640625" style="5" customWidth="1"/>
    <col min="1287" max="1536" width="10.6640625" style="5"/>
    <col min="1537" max="1538" width="17.6640625" style="5" customWidth="1"/>
    <col min="1539" max="1539" width="21.6640625" style="5" customWidth="1"/>
    <col min="1540" max="1542" width="14.6640625" style="5" customWidth="1"/>
    <col min="1543" max="1792" width="10.6640625" style="5"/>
    <col min="1793" max="1794" width="17.6640625" style="5" customWidth="1"/>
    <col min="1795" max="1795" width="21.6640625" style="5" customWidth="1"/>
    <col min="1796" max="1798" width="14.6640625" style="5" customWidth="1"/>
    <col min="1799" max="2048" width="10.6640625" style="5"/>
    <col min="2049" max="2050" width="17.6640625" style="5" customWidth="1"/>
    <col min="2051" max="2051" width="21.6640625" style="5" customWidth="1"/>
    <col min="2052" max="2054" width="14.6640625" style="5" customWidth="1"/>
    <col min="2055" max="2304" width="10.6640625" style="5"/>
    <col min="2305" max="2306" width="17.6640625" style="5" customWidth="1"/>
    <col min="2307" max="2307" width="21.6640625" style="5" customWidth="1"/>
    <col min="2308" max="2310" width="14.6640625" style="5" customWidth="1"/>
    <col min="2311" max="2560" width="10.6640625" style="5"/>
    <col min="2561" max="2562" width="17.6640625" style="5" customWidth="1"/>
    <col min="2563" max="2563" width="21.6640625" style="5" customWidth="1"/>
    <col min="2564" max="2566" width="14.6640625" style="5" customWidth="1"/>
    <col min="2567" max="2816" width="10.6640625" style="5"/>
    <col min="2817" max="2818" width="17.6640625" style="5" customWidth="1"/>
    <col min="2819" max="2819" width="21.6640625" style="5" customWidth="1"/>
    <col min="2820" max="2822" width="14.6640625" style="5" customWidth="1"/>
    <col min="2823" max="3072" width="10.6640625" style="5"/>
    <col min="3073" max="3074" width="17.6640625" style="5" customWidth="1"/>
    <col min="3075" max="3075" width="21.6640625" style="5" customWidth="1"/>
    <col min="3076" max="3078" width="14.6640625" style="5" customWidth="1"/>
    <col min="3079" max="3328" width="10.6640625" style="5"/>
    <col min="3329" max="3330" width="17.6640625" style="5" customWidth="1"/>
    <col min="3331" max="3331" width="21.6640625" style="5" customWidth="1"/>
    <col min="3332" max="3334" width="14.6640625" style="5" customWidth="1"/>
    <col min="3335" max="3584" width="10.6640625" style="5"/>
    <col min="3585" max="3586" width="17.6640625" style="5" customWidth="1"/>
    <col min="3587" max="3587" width="21.6640625" style="5" customWidth="1"/>
    <col min="3588" max="3590" width="14.6640625" style="5" customWidth="1"/>
    <col min="3591" max="3840" width="10.6640625" style="5"/>
    <col min="3841" max="3842" width="17.6640625" style="5" customWidth="1"/>
    <col min="3843" max="3843" width="21.6640625" style="5" customWidth="1"/>
    <col min="3844" max="3846" width="14.6640625" style="5" customWidth="1"/>
    <col min="3847" max="4096" width="10.6640625" style="5"/>
    <col min="4097" max="4098" width="17.6640625" style="5" customWidth="1"/>
    <col min="4099" max="4099" width="21.6640625" style="5" customWidth="1"/>
    <col min="4100" max="4102" width="14.6640625" style="5" customWidth="1"/>
    <col min="4103" max="4352" width="10.6640625" style="5"/>
    <col min="4353" max="4354" width="17.6640625" style="5" customWidth="1"/>
    <col min="4355" max="4355" width="21.6640625" style="5" customWidth="1"/>
    <col min="4356" max="4358" width="14.6640625" style="5" customWidth="1"/>
    <col min="4359" max="4608" width="10.6640625" style="5"/>
    <col min="4609" max="4610" width="17.6640625" style="5" customWidth="1"/>
    <col min="4611" max="4611" width="21.6640625" style="5" customWidth="1"/>
    <col min="4612" max="4614" width="14.6640625" style="5" customWidth="1"/>
    <col min="4615" max="4864" width="10.6640625" style="5"/>
    <col min="4865" max="4866" width="17.6640625" style="5" customWidth="1"/>
    <col min="4867" max="4867" width="21.6640625" style="5" customWidth="1"/>
    <col min="4868" max="4870" width="14.6640625" style="5" customWidth="1"/>
    <col min="4871" max="5120" width="10.6640625" style="5"/>
    <col min="5121" max="5122" width="17.6640625" style="5" customWidth="1"/>
    <col min="5123" max="5123" width="21.6640625" style="5" customWidth="1"/>
    <col min="5124" max="5126" width="14.6640625" style="5" customWidth="1"/>
    <col min="5127" max="5376" width="10.6640625" style="5"/>
    <col min="5377" max="5378" width="17.6640625" style="5" customWidth="1"/>
    <col min="5379" max="5379" width="21.6640625" style="5" customWidth="1"/>
    <col min="5380" max="5382" width="14.6640625" style="5" customWidth="1"/>
    <col min="5383" max="5632" width="10.6640625" style="5"/>
    <col min="5633" max="5634" width="17.6640625" style="5" customWidth="1"/>
    <col min="5635" max="5635" width="21.6640625" style="5" customWidth="1"/>
    <col min="5636" max="5638" width="14.6640625" style="5" customWidth="1"/>
    <col min="5639" max="5888" width="10.6640625" style="5"/>
    <col min="5889" max="5890" width="17.6640625" style="5" customWidth="1"/>
    <col min="5891" max="5891" width="21.6640625" style="5" customWidth="1"/>
    <col min="5892" max="5894" width="14.6640625" style="5" customWidth="1"/>
    <col min="5895" max="6144" width="10.6640625" style="5"/>
    <col min="6145" max="6146" width="17.6640625" style="5" customWidth="1"/>
    <col min="6147" max="6147" width="21.6640625" style="5" customWidth="1"/>
    <col min="6148" max="6150" width="14.6640625" style="5" customWidth="1"/>
    <col min="6151" max="6400" width="10.6640625" style="5"/>
    <col min="6401" max="6402" width="17.6640625" style="5" customWidth="1"/>
    <col min="6403" max="6403" width="21.6640625" style="5" customWidth="1"/>
    <col min="6404" max="6406" width="14.6640625" style="5" customWidth="1"/>
    <col min="6407" max="6656" width="10.6640625" style="5"/>
    <col min="6657" max="6658" width="17.6640625" style="5" customWidth="1"/>
    <col min="6659" max="6659" width="21.6640625" style="5" customWidth="1"/>
    <col min="6660" max="6662" width="14.6640625" style="5" customWidth="1"/>
    <col min="6663" max="6912" width="10.6640625" style="5"/>
    <col min="6913" max="6914" width="17.6640625" style="5" customWidth="1"/>
    <col min="6915" max="6915" width="21.6640625" style="5" customWidth="1"/>
    <col min="6916" max="6918" width="14.6640625" style="5" customWidth="1"/>
    <col min="6919" max="7168" width="10.6640625" style="5"/>
    <col min="7169" max="7170" width="17.6640625" style="5" customWidth="1"/>
    <col min="7171" max="7171" width="21.6640625" style="5" customWidth="1"/>
    <col min="7172" max="7174" width="14.6640625" style="5" customWidth="1"/>
    <col min="7175" max="7424" width="10.6640625" style="5"/>
    <col min="7425" max="7426" width="17.6640625" style="5" customWidth="1"/>
    <col min="7427" max="7427" width="21.6640625" style="5" customWidth="1"/>
    <col min="7428" max="7430" width="14.6640625" style="5" customWidth="1"/>
    <col min="7431" max="7680" width="10.6640625" style="5"/>
    <col min="7681" max="7682" width="17.6640625" style="5" customWidth="1"/>
    <col min="7683" max="7683" width="21.6640625" style="5" customWidth="1"/>
    <col min="7684" max="7686" width="14.6640625" style="5" customWidth="1"/>
    <col min="7687" max="7936" width="10.6640625" style="5"/>
    <col min="7937" max="7938" width="17.6640625" style="5" customWidth="1"/>
    <col min="7939" max="7939" width="21.6640625" style="5" customWidth="1"/>
    <col min="7940" max="7942" width="14.6640625" style="5" customWidth="1"/>
    <col min="7943" max="8192" width="10.6640625" style="5"/>
    <col min="8193" max="8194" width="17.6640625" style="5" customWidth="1"/>
    <col min="8195" max="8195" width="21.6640625" style="5" customWidth="1"/>
    <col min="8196" max="8198" width="14.6640625" style="5" customWidth="1"/>
    <col min="8199" max="8448" width="10.6640625" style="5"/>
    <col min="8449" max="8450" width="17.6640625" style="5" customWidth="1"/>
    <col min="8451" max="8451" width="21.6640625" style="5" customWidth="1"/>
    <col min="8452" max="8454" width="14.6640625" style="5" customWidth="1"/>
    <col min="8455" max="8704" width="10.6640625" style="5"/>
    <col min="8705" max="8706" width="17.6640625" style="5" customWidth="1"/>
    <col min="8707" max="8707" width="21.6640625" style="5" customWidth="1"/>
    <col min="8708" max="8710" width="14.6640625" style="5" customWidth="1"/>
    <col min="8711" max="8960" width="10.6640625" style="5"/>
    <col min="8961" max="8962" width="17.6640625" style="5" customWidth="1"/>
    <col min="8963" max="8963" width="21.6640625" style="5" customWidth="1"/>
    <col min="8964" max="8966" width="14.6640625" style="5" customWidth="1"/>
    <col min="8967" max="9216" width="10.6640625" style="5"/>
    <col min="9217" max="9218" width="17.6640625" style="5" customWidth="1"/>
    <col min="9219" max="9219" width="21.6640625" style="5" customWidth="1"/>
    <col min="9220" max="9222" width="14.6640625" style="5" customWidth="1"/>
    <col min="9223" max="9472" width="10.6640625" style="5"/>
    <col min="9473" max="9474" width="17.6640625" style="5" customWidth="1"/>
    <col min="9475" max="9475" width="21.6640625" style="5" customWidth="1"/>
    <col min="9476" max="9478" width="14.6640625" style="5" customWidth="1"/>
    <col min="9479" max="9728" width="10.6640625" style="5"/>
    <col min="9729" max="9730" width="17.6640625" style="5" customWidth="1"/>
    <col min="9731" max="9731" width="21.6640625" style="5" customWidth="1"/>
    <col min="9732" max="9734" width="14.6640625" style="5" customWidth="1"/>
    <col min="9735" max="9984" width="10.6640625" style="5"/>
    <col min="9985" max="9986" width="17.6640625" style="5" customWidth="1"/>
    <col min="9987" max="9987" width="21.6640625" style="5" customWidth="1"/>
    <col min="9988" max="9990" width="14.6640625" style="5" customWidth="1"/>
    <col min="9991" max="10240" width="10.6640625" style="5"/>
    <col min="10241" max="10242" width="17.6640625" style="5" customWidth="1"/>
    <col min="10243" max="10243" width="21.6640625" style="5" customWidth="1"/>
    <col min="10244" max="10246" width="14.6640625" style="5" customWidth="1"/>
    <col min="10247" max="10496" width="10.6640625" style="5"/>
    <col min="10497" max="10498" width="17.6640625" style="5" customWidth="1"/>
    <col min="10499" max="10499" width="21.6640625" style="5" customWidth="1"/>
    <col min="10500" max="10502" width="14.6640625" style="5" customWidth="1"/>
    <col min="10503" max="10752" width="10.6640625" style="5"/>
    <col min="10753" max="10754" width="17.6640625" style="5" customWidth="1"/>
    <col min="10755" max="10755" width="21.6640625" style="5" customWidth="1"/>
    <col min="10756" max="10758" width="14.6640625" style="5" customWidth="1"/>
    <col min="10759" max="11008" width="10.6640625" style="5"/>
    <col min="11009" max="11010" width="17.6640625" style="5" customWidth="1"/>
    <col min="11011" max="11011" width="21.6640625" style="5" customWidth="1"/>
    <col min="11012" max="11014" width="14.6640625" style="5" customWidth="1"/>
    <col min="11015" max="11264" width="10.6640625" style="5"/>
    <col min="11265" max="11266" width="17.6640625" style="5" customWidth="1"/>
    <col min="11267" max="11267" width="21.6640625" style="5" customWidth="1"/>
    <col min="11268" max="11270" width="14.6640625" style="5" customWidth="1"/>
    <col min="11271" max="11520" width="10.6640625" style="5"/>
    <col min="11521" max="11522" width="17.6640625" style="5" customWidth="1"/>
    <col min="11523" max="11523" width="21.6640625" style="5" customWidth="1"/>
    <col min="11524" max="11526" width="14.6640625" style="5" customWidth="1"/>
    <col min="11527" max="11776" width="10.6640625" style="5"/>
    <col min="11777" max="11778" width="17.6640625" style="5" customWidth="1"/>
    <col min="11779" max="11779" width="21.6640625" style="5" customWidth="1"/>
    <col min="11780" max="11782" width="14.6640625" style="5" customWidth="1"/>
    <col min="11783" max="12032" width="10.6640625" style="5"/>
    <col min="12033" max="12034" width="17.6640625" style="5" customWidth="1"/>
    <col min="12035" max="12035" width="21.6640625" style="5" customWidth="1"/>
    <col min="12036" max="12038" width="14.6640625" style="5" customWidth="1"/>
    <col min="12039" max="12288" width="10.6640625" style="5"/>
    <col min="12289" max="12290" width="17.6640625" style="5" customWidth="1"/>
    <col min="12291" max="12291" width="21.6640625" style="5" customWidth="1"/>
    <col min="12292" max="12294" width="14.6640625" style="5" customWidth="1"/>
    <col min="12295" max="12544" width="10.6640625" style="5"/>
    <col min="12545" max="12546" width="17.6640625" style="5" customWidth="1"/>
    <col min="12547" max="12547" width="21.6640625" style="5" customWidth="1"/>
    <col min="12548" max="12550" width="14.6640625" style="5" customWidth="1"/>
    <col min="12551" max="12800" width="10.6640625" style="5"/>
    <col min="12801" max="12802" width="17.6640625" style="5" customWidth="1"/>
    <col min="12803" max="12803" width="21.6640625" style="5" customWidth="1"/>
    <col min="12804" max="12806" width="14.6640625" style="5" customWidth="1"/>
    <col min="12807" max="13056" width="10.6640625" style="5"/>
    <col min="13057" max="13058" width="17.6640625" style="5" customWidth="1"/>
    <col min="13059" max="13059" width="21.6640625" style="5" customWidth="1"/>
    <col min="13060" max="13062" width="14.6640625" style="5" customWidth="1"/>
    <col min="13063" max="13312" width="10.6640625" style="5"/>
    <col min="13313" max="13314" width="17.6640625" style="5" customWidth="1"/>
    <col min="13315" max="13315" width="21.6640625" style="5" customWidth="1"/>
    <col min="13316" max="13318" width="14.6640625" style="5" customWidth="1"/>
    <col min="13319" max="13568" width="10.6640625" style="5"/>
    <col min="13569" max="13570" width="17.6640625" style="5" customWidth="1"/>
    <col min="13571" max="13571" width="21.6640625" style="5" customWidth="1"/>
    <col min="13572" max="13574" width="14.6640625" style="5" customWidth="1"/>
    <col min="13575" max="13824" width="10.6640625" style="5"/>
    <col min="13825" max="13826" width="17.6640625" style="5" customWidth="1"/>
    <col min="13827" max="13827" width="21.6640625" style="5" customWidth="1"/>
    <col min="13828" max="13830" width="14.6640625" style="5" customWidth="1"/>
    <col min="13831" max="14080" width="10.6640625" style="5"/>
    <col min="14081" max="14082" width="17.6640625" style="5" customWidth="1"/>
    <col min="14083" max="14083" width="21.6640625" style="5" customWidth="1"/>
    <col min="14084" max="14086" width="14.6640625" style="5" customWidth="1"/>
    <col min="14087" max="14336" width="10.6640625" style="5"/>
    <col min="14337" max="14338" width="17.6640625" style="5" customWidth="1"/>
    <col min="14339" max="14339" width="21.6640625" style="5" customWidth="1"/>
    <col min="14340" max="14342" width="14.6640625" style="5" customWidth="1"/>
    <col min="14343" max="14592" width="10.6640625" style="5"/>
    <col min="14593" max="14594" width="17.6640625" style="5" customWidth="1"/>
    <col min="14595" max="14595" width="21.6640625" style="5" customWidth="1"/>
    <col min="14596" max="14598" width="14.6640625" style="5" customWidth="1"/>
    <col min="14599" max="14848" width="10.6640625" style="5"/>
    <col min="14849" max="14850" width="17.6640625" style="5" customWidth="1"/>
    <col min="14851" max="14851" width="21.6640625" style="5" customWidth="1"/>
    <col min="14852" max="14854" width="14.6640625" style="5" customWidth="1"/>
    <col min="14855" max="15104" width="10.6640625" style="5"/>
    <col min="15105" max="15106" width="17.6640625" style="5" customWidth="1"/>
    <col min="15107" max="15107" width="21.6640625" style="5" customWidth="1"/>
    <col min="15108" max="15110" width="14.6640625" style="5" customWidth="1"/>
    <col min="15111" max="15360" width="10.6640625" style="5"/>
    <col min="15361" max="15362" width="17.6640625" style="5" customWidth="1"/>
    <col min="15363" max="15363" width="21.6640625" style="5" customWidth="1"/>
    <col min="15364" max="15366" width="14.6640625" style="5" customWidth="1"/>
    <col min="15367" max="15616" width="10.6640625" style="5"/>
    <col min="15617" max="15618" width="17.6640625" style="5" customWidth="1"/>
    <col min="15619" max="15619" width="21.6640625" style="5" customWidth="1"/>
    <col min="15620" max="15622" width="14.6640625" style="5" customWidth="1"/>
    <col min="15623" max="15872" width="10.6640625" style="5"/>
    <col min="15873" max="15874" width="17.6640625" style="5" customWidth="1"/>
    <col min="15875" max="15875" width="21.6640625" style="5" customWidth="1"/>
    <col min="15876" max="15878" width="14.6640625" style="5" customWidth="1"/>
    <col min="15879" max="16128" width="10.6640625" style="5"/>
    <col min="16129" max="16130" width="17.6640625" style="5" customWidth="1"/>
    <col min="16131" max="16131" width="21.6640625" style="5" customWidth="1"/>
    <col min="16132" max="16134" width="14.6640625" style="5" customWidth="1"/>
    <col min="16135" max="16384" width="10.6640625" style="5"/>
  </cols>
  <sheetData>
    <row r="1" spans="1:6" ht="14.25" x14ac:dyDescent="0.45">
      <c r="A1"/>
      <c r="B1" s="4"/>
      <c r="C1" s="4"/>
      <c r="D1" s="4"/>
      <c r="E1" s="4"/>
      <c r="F1" s="4"/>
    </row>
    <row r="2" spans="1:6" x14ac:dyDescent="0.45">
      <c r="A2" s="4"/>
      <c r="B2" s="4"/>
      <c r="C2" s="4"/>
      <c r="D2" s="4"/>
      <c r="E2" s="4"/>
      <c r="F2" s="4"/>
    </row>
    <row r="3" spans="1:6" x14ac:dyDescent="0.45">
      <c r="A3" s="4"/>
      <c r="B3" s="4"/>
      <c r="C3" s="4"/>
      <c r="D3" s="4"/>
      <c r="E3" s="4"/>
      <c r="F3" s="4"/>
    </row>
    <row r="4" spans="1:6" x14ac:dyDescent="0.45">
      <c r="A4" s="4"/>
      <c r="B4" s="4"/>
      <c r="C4" s="4"/>
      <c r="D4" s="4"/>
      <c r="E4" s="4"/>
      <c r="F4" s="4"/>
    </row>
    <row r="5" spans="1:6" x14ac:dyDescent="0.45">
      <c r="A5" s="4"/>
      <c r="B5" s="4"/>
      <c r="C5" s="4"/>
      <c r="D5" s="4"/>
      <c r="E5" s="4"/>
      <c r="F5" s="4"/>
    </row>
    <row r="6" spans="1:6" ht="20.25" x14ac:dyDescent="0.45">
      <c r="A6" s="6" t="s">
        <v>16</v>
      </c>
      <c r="B6" s="7"/>
      <c r="C6" s="7"/>
      <c r="D6" s="7"/>
      <c r="E6" s="7"/>
      <c r="F6" s="8"/>
    </row>
    <row r="7" spans="1:6" ht="20.25" x14ac:dyDescent="0.45">
      <c r="A7" s="6"/>
      <c r="B7" s="7"/>
      <c r="C7" s="7"/>
      <c r="D7" s="7"/>
      <c r="E7" s="7"/>
      <c r="F7" s="9"/>
    </row>
    <row r="8" spans="1:6" x14ac:dyDescent="0.45">
      <c r="A8" s="4"/>
      <c r="B8" s="4"/>
      <c r="C8" s="4"/>
      <c r="D8" s="4"/>
      <c r="E8" s="4"/>
      <c r="F8" s="4"/>
    </row>
    <row r="9" spans="1:6" ht="15" x14ac:dyDescent="0.45">
      <c r="A9" s="176" t="s">
        <v>17</v>
      </c>
      <c r="B9" s="177"/>
      <c r="C9" s="177"/>
      <c r="D9" s="177"/>
      <c r="E9" s="177"/>
      <c r="F9" s="178"/>
    </row>
    <row r="10" spans="1:6" ht="15" x14ac:dyDescent="0.45">
      <c r="A10" s="10"/>
      <c r="B10" s="11"/>
      <c r="C10" s="11"/>
      <c r="D10" s="11"/>
      <c r="E10" s="11"/>
      <c r="F10" s="11"/>
    </row>
    <row r="11" spans="1:6" ht="13.15" thickBot="1" x14ac:dyDescent="0.5">
      <c r="A11" s="4"/>
      <c r="B11" s="4"/>
      <c r="C11" s="4"/>
      <c r="D11" s="4"/>
      <c r="E11" s="4"/>
      <c r="F11" s="4"/>
    </row>
    <row r="12" spans="1:6" x14ac:dyDescent="0.45">
      <c r="A12" s="12"/>
      <c r="B12" s="13"/>
      <c r="C12" s="13"/>
      <c r="D12" s="13"/>
      <c r="E12" s="14" t="s">
        <v>18</v>
      </c>
      <c r="F12" s="15"/>
    </row>
    <row r="13" spans="1:6" ht="12.75" customHeight="1" x14ac:dyDescent="0.45">
      <c r="A13" s="16"/>
      <c r="B13" s="17"/>
      <c r="C13" s="17"/>
      <c r="D13" s="17"/>
      <c r="E13" s="17"/>
      <c r="F13" s="18"/>
    </row>
    <row r="14" spans="1:6" x14ac:dyDescent="0.45">
      <c r="A14" s="16" t="s">
        <v>19</v>
      </c>
      <c r="B14" s="19"/>
      <c r="C14" s="17" t="s">
        <v>20</v>
      </c>
      <c r="D14" s="179"/>
      <c r="E14" s="180"/>
      <c r="F14" s="181"/>
    </row>
    <row r="15" spans="1:6" x14ac:dyDescent="0.45">
      <c r="A15" s="16"/>
      <c r="B15" s="17"/>
      <c r="C15" s="17"/>
      <c r="D15" s="180"/>
      <c r="E15" s="180"/>
      <c r="F15" s="181"/>
    </row>
    <row r="16" spans="1:6" x14ac:dyDescent="0.45">
      <c r="A16" s="16"/>
      <c r="B16" s="17"/>
      <c r="C16" s="17"/>
      <c r="D16" s="182"/>
      <c r="E16" s="182"/>
      <c r="F16" s="183"/>
    </row>
    <row r="17" spans="1:6" x14ac:dyDescent="0.45">
      <c r="A17" s="16"/>
      <c r="B17" s="17"/>
      <c r="C17" s="17"/>
      <c r="D17" s="20"/>
      <c r="E17" s="20"/>
      <c r="F17" s="21"/>
    </row>
    <row r="18" spans="1:6" x14ac:dyDescent="0.45">
      <c r="A18" s="16"/>
      <c r="B18" s="22"/>
      <c r="C18" s="17" t="s">
        <v>21</v>
      </c>
      <c r="D18" s="23"/>
      <c r="E18" s="24"/>
      <c r="F18" s="25"/>
    </row>
    <row r="19" spans="1:6" x14ac:dyDescent="0.45">
      <c r="A19" s="16"/>
      <c r="B19" s="22"/>
      <c r="C19" s="17" t="s">
        <v>22</v>
      </c>
      <c r="D19" s="23"/>
      <c r="E19" s="24"/>
      <c r="F19" s="25"/>
    </row>
    <row r="20" spans="1:6" x14ac:dyDescent="0.45">
      <c r="A20" s="16"/>
      <c r="B20" s="17"/>
      <c r="C20" s="17"/>
      <c r="D20" s="17"/>
      <c r="E20" s="17"/>
      <c r="F20" s="18"/>
    </row>
    <row r="21" spans="1:6" x14ac:dyDescent="0.45">
      <c r="A21" s="16" t="s">
        <v>23</v>
      </c>
      <c r="B21" s="184" t="s">
        <v>24</v>
      </c>
      <c r="C21" s="17" t="s">
        <v>25</v>
      </c>
      <c r="D21" s="26"/>
      <c r="E21" s="27"/>
      <c r="F21" s="28"/>
    </row>
    <row r="22" spans="1:6" x14ac:dyDescent="0.45">
      <c r="A22" s="16"/>
      <c r="B22" s="185"/>
      <c r="C22" s="17" t="s">
        <v>26</v>
      </c>
      <c r="D22" s="179"/>
      <c r="E22" s="187"/>
      <c r="F22" s="188"/>
    </row>
    <row r="23" spans="1:6" x14ac:dyDescent="0.45">
      <c r="A23" s="16"/>
      <c r="B23" s="186"/>
      <c r="C23" s="17"/>
      <c r="D23" s="187"/>
      <c r="E23" s="187"/>
      <c r="F23" s="188"/>
    </row>
    <row r="24" spans="1:6" x14ac:dyDescent="0.45">
      <c r="A24" s="16"/>
      <c r="B24" s="137"/>
      <c r="C24" s="17"/>
      <c r="D24" s="29"/>
      <c r="E24" s="24"/>
      <c r="F24" s="25"/>
    </row>
    <row r="25" spans="1:6" x14ac:dyDescent="0.45">
      <c r="A25" s="16" t="s">
        <v>27</v>
      </c>
      <c r="B25" s="30"/>
      <c r="C25" s="17" t="s">
        <v>28</v>
      </c>
      <c r="D25" s="26"/>
      <c r="E25" s="27"/>
      <c r="F25" s="28"/>
    </row>
    <row r="26" spans="1:6" x14ac:dyDescent="0.45">
      <c r="A26" s="16" t="s">
        <v>29</v>
      </c>
      <c r="B26" s="189"/>
      <c r="C26" s="17" t="s">
        <v>30</v>
      </c>
      <c r="D26" s="26"/>
      <c r="E26" s="27"/>
      <c r="F26" s="28"/>
    </row>
    <row r="27" spans="1:6" x14ac:dyDescent="0.45">
      <c r="A27" s="16"/>
      <c r="B27" s="190"/>
      <c r="C27" s="17"/>
      <c r="D27" s="17"/>
      <c r="E27" s="17"/>
      <c r="F27" s="18"/>
    </row>
    <row r="28" spans="1:6" x14ac:dyDescent="0.45">
      <c r="A28" s="16"/>
      <c r="B28" s="191"/>
      <c r="C28" s="17" t="s">
        <v>31</v>
      </c>
      <c r="D28" s="26"/>
      <c r="E28" s="27"/>
      <c r="F28" s="28"/>
    </row>
    <row r="29" spans="1:6" x14ac:dyDescent="0.45">
      <c r="A29" s="16"/>
      <c r="B29" s="191"/>
      <c r="C29" s="17" t="s">
        <v>32</v>
      </c>
      <c r="D29" s="26"/>
      <c r="E29" s="27"/>
      <c r="F29" s="28"/>
    </row>
    <row r="30" spans="1:6" ht="13.15" thickBot="1" x14ac:dyDescent="0.5">
      <c r="A30" s="31"/>
      <c r="B30" s="32"/>
      <c r="C30" s="32" t="s">
        <v>30</v>
      </c>
      <c r="D30" s="33"/>
      <c r="E30" s="34"/>
      <c r="F30" s="35"/>
    </row>
    <row r="31" spans="1:6" ht="13.15" thickBot="1" x14ac:dyDescent="0.5">
      <c r="A31" s="4"/>
      <c r="B31" s="4"/>
      <c r="C31" s="4"/>
      <c r="D31" s="4"/>
      <c r="E31" s="4"/>
      <c r="F31" s="4"/>
    </row>
    <row r="32" spans="1:6" x14ac:dyDescent="0.45">
      <c r="A32" s="12"/>
      <c r="B32" s="36"/>
      <c r="C32" s="37"/>
      <c r="D32" s="38" t="s">
        <v>33</v>
      </c>
      <c r="E32" s="38" t="s">
        <v>34</v>
      </c>
      <c r="F32" s="39" t="s">
        <v>35</v>
      </c>
    </row>
    <row r="33" spans="1:6" x14ac:dyDescent="0.45">
      <c r="A33" s="16" t="s">
        <v>36</v>
      </c>
      <c r="B33" s="40"/>
      <c r="C33" s="41" t="s">
        <v>37</v>
      </c>
      <c r="D33" s="141"/>
      <c r="E33" s="142">
        <f>D33*C42</f>
        <v>0</v>
      </c>
      <c r="F33" s="143">
        <f>SUM(D33:E33)</f>
        <v>0</v>
      </c>
    </row>
    <row r="34" spans="1:6" x14ac:dyDescent="0.45">
      <c r="A34" s="16"/>
      <c r="B34" s="42"/>
      <c r="C34" s="41" t="s">
        <v>38</v>
      </c>
      <c r="D34" s="141">
        <v>0</v>
      </c>
      <c r="E34" s="142">
        <f>D34*C43</f>
        <v>0</v>
      </c>
      <c r="F34" s="143">
        <f>SUM(D34:E34)</f>
        <v>0</v>
      </c>
    </row>
    <row r="35" spans="1:6" x14ac:dyDescent="0.45">
      <c r="A35" s="16"/>
      <c r="B35" s="42"/>
      <c r="C35" s="43" t="s">
        <v>39</v>
      </c>
      <c r="D35" s="144">
        <f>SUM(D33:D34)</f>
        <v>0</v>
      </c>
      <c r="E35" s="144">
        <f>SUM(E33:E34)</f>
        <v>0</v>
      </c>
      <c r="F35" s="145">
        <f>SUM(D35:E35)</f>
        <v>0</v>
      </c>
    </row>
    <row r="36" spans="1:6" ht="13.15" thickBot="1" x14ac:dyDescent="0.5">
      <c r="A36" s="31"/>
      <c r="B36" s="44"/>
      <c r="C36" s="45" t="s">
        <v>40</v>
      </c>
      <c r="D36" s="146">
        <v>0</v>
      </c>
      <c r="E36" s="147">
        <f>D36*C44</f>
        <v>0</v>
      </c>
      <c r="F36" s="148">
        <f>SUM(D36:E36)</f>
        <v>0</v>
      </c>
    </row>
    <row r="37" spans="1:6" ht="13.15" thickBot="1" x14ac:dyDescent="0.5">
      <c r="A37" s="4"/>
      <c r="B37" s="4"/>
      <c r="C37" s="4"/>
      <c r="D37" s="4"/>
      <c r="E37" s="4"/>
      <c r="F37" s="4"/>
    </row>
    <row r="38" spans="1:6" x14ac:dyDescent="0.45">
      <c r="A38" s="46" t="s">
        <v>41</v>
      </c>
      <c r="B38" s="47"/>
      <c r="C38" s="48" t="s">
        <v>42</v>
      </c>
      <c r="D38" s="49"/>
      <c r="E38" s="48" t="s">
        <v>43</v>
      </c>
      <c r="F38" s="50"/>
    </row>
    <row r="39" spans="1:6" ht="25.5" x14ac:dyDescent="0.45">
      <c r="A39" s="192" t="s">
        <v>44</v>
      </c>
      <c r="B39" s="193"/>
      <c r="C39" s="193"/>
      <c r="D39" s="51" t="s">
        <v>45</v>
      </c>
      <c r="E39" s="51" t="s">
        <v>46</v>
      </c>
      <c r="F39" s="52" t="s">
        <v>47</v>
      </c>
    </row>
    <row r="40" spans="1:6" x14ac:dyDescent="0.45">
      <c r="A40" s="53" t="s">
        <v>48</v>
      </c>
      <c r="B40" s="54"/>
      <c r="C40" s="55" t="e">
        <f>F40/D35</f>
        <v>#DIV/0!</v>
      </c>
      <c r="D40" s="142"/>
      <c r="E40" s="142"/>
      <c r="F40" s="149">
        <f>SUM(D40:E40)</f>
        <v>0</v>
      </c>
    </row>
    <row r="41" spans="1:6" x14ac:dyDescent="0.45">
      <c r="A41" s="53" t="s">
        <v>49</v>
      </c>
      <c r="B41" s="54"/>
      <c r="C41" s="56"/>
      <c r="D41" s="142">
        <v>0</v>
      </c>
      <c r="E41" s="142">
        <v>0</v>
      </c>
      <c r="F41" s="149">
        <f t="shared" ref="F41:F50" si="0">SUM(D41:E41)</f>
        <v>0</v>
      </c>
    </row>
    <row r="42" spans="1:6" x14ac:dyDescent="0.45">
      <c r="A42" s="53" t="s">
        <v>50</v>
      </c>
      <c r="B42" s="54"/>
      <c r="C42" s="57">
        <v>0.2</v>
      </c>
      <c r="D42" s="142">
        <f>D40*C42</f>
        <v>0</v>
      </c>
      <c r="E42" s="142">
        <f>E40*C42</f>
        <v>0</v>
      </c>
      <c r="F42" s="149">
        <f t="shared" si="0"/>
        <v>0</v>
      </c>
    </row>
    <row r="43" spans="1:6" s="61" customFormat="1" ht="13.15" x14ac:dyDescent="0.45">
      <c r="A43" s="58" t="s">
        <v>51</v>
      </c>
      <c r="B43" s="59"/>
      <c r="C43" s="60"/>
      <c r="D43" s="150">
        <f>SUM(D40:D42)</f>
        <v>0</v>
      </c>
      <c r="E43" s="150">
        <f>SUM(E40:E42)</f>
        <v>0</v>
      </c>
      <c r="F43" s="151">
        <f t="shared" si="0"/>
        <v>0</v>
      </c>
    </row>
    <row r="44" spans="1:6" x14ac:dyDescent="0.45">
      <c r="A44" s="53" t="s">
        <v>52</v>
      </c>
      <c r="B44" s="54"/>
      <c r="C44" s="56"/>
      <c r="D44" s="142">
        <v>0</v>
      </c>
      <c r="E44" s="142">
        <v>0</v>
      </c>
      <c r="F44" s="149">
        <f t="shared" si="0"/>
        <v>0</v>
      </c>
    </row>
    <row r="45" spans="1:6" x14ac:dyDescent="0.45">
      <c r="A45" s="53" t="s">
        <v>53</v>
      </c>
      <c r="B45" s="54"/>
      <c r="C45" s="57">
        <v>0.05</v>
      </c>
      <c r="D45" s="142">
        <v>0</v>
      </c>
      <c r="E45" s="142">
        <v>0</v>
      </c>
      <c r="F45" s="149">
        <f t="shared" si="0"/>
        <v>0</v>
      </c>
    </row>
    <row r="46" spans="1:6" x14ac:dyDescent="0.45">
      <c r="A46" s="58" t="s">
        <v>54</v>
      </c>
      <c r="B46" s="54"/>
      <c r="C46" s="60"/>
      <c r="D46" s="150">
        <v>0</v>
      </c>
      <c r="E46" s="150">
        <v>0</v>
      </c>
      <c r="F46" s="151">
        <f t="shared" si="0"/>
        <v>0</v>
      </c>
    </row>
    <row r="47" spans="1:6" x14ac:dyDescent="0.45">
      <c r="A47" s="53" t="s">
        <v>55</v>
      </c>
      <c r="B47" s="54"/>
      <c r="C47" s="56"/>
      <c r="D47" s="142">
        <v>0</v>
      </c>
      <c r="E47" s="142">
        <v>0</v>
      </c>
      <c r="F47" s="149">
        <f t="shared" si="0"/>
        <v>0</v>
      </c>
    </row>
    <row r="48" spans="1:6" x14ac:dyDescent="0.45">
      <c r="A48" s="58" t="s">
        <v>56</v>
      </c>
      <c r="B48" s="54"/>
      <c r="C48" s="60"/>
      <c r="D48" s="150">
        <f>D43+D47</f>
        <v>0</v>
      </c>
      <c r="E48" s="150">
        <f>E43+E47</f>
        <v>0</v>
      </c>
      <c r="F48" s="151">
        <f t="shared" si="0"/>
        <v>0</v>
      </c>
    </row>
    <row r="49" spans="1:6" x14ac:dyDescent="0.45">
      <c r="A49" s="53" t="s">
        <v>57</v>
      </c>
      <c r="B49" s="54"/>
      <c r="C49" s="56"/>
      <c r="D49" s="142">
        <v>0</v>
      </c>
      <c r="E49" s="142">
        <v>0</v>
      </c>
      <c r="F49" s="149">
        <f t="shared" si="0"/>
        <v>0</v>
      </c>
    </row>
    <row r="50" spans="1:6" ht="13.15" thickBot="1" x14ac:dyDescent="0.5">
      <c r="A50" s="62" t="s">
        <v>58</v>
      </c>
      <c r="B50" s="63"/>
      <c r="C50" s="64"/>
      <c r="D50" s="152">
        <f>D48</f>
        <v>0</v>
      </c>
      <c r="E50" s="152">
        <f>E48</f>
        <v>0</v>
      </c>
      <c r="F50" s="153">
        <f t="shared" si="0"/>
        <v>0</v>
      </c>
    </row>
    <row r="51" spans="1:6" x14ac:dyDescent="0.45">
      <c r="A51" s="4"/>
      <c r="B51" s="4"/>
      <c r="C51" s="4"/>
      <c r="D51" s="4"/>
      <c r="E51" s="4"/>
      <c r="F51" s="4"/>
    </row>
    <row r="52" spans="1:6" x14ac:dyDescent="0.45">
      <c r="A52" s="65" t="s">
        <v>59</v>
      </c>
      <c r="B52" s="66"/>
      <c r="C52" s="66"/>
      <c r="D52" s="66"/>
      <c r="E52" s="66"/>
      <c r="F52" s="67"/>
    </row>
    <row r="53" spans="1:6" x14ac:dyDescent="0.45">
      <c r="A53" s="4"/>
      <c r="B53" s="4"/>
      <c r="C53" s="4"/>
      <c r="D53" s="4"/>
      <c r="E53" s="4"/>
      <c r="F53" s="4"/>
    </row>
    <row r="54" spans="1:6" x14ac:dyDescent="0.45">
      <c r="A54" s="4" t="s">
        <v>60</v>
      </c>
      <c r="B54" s="4"/>
      <c r="C54" s="4"/>
      <c r="D54" s="4"/>
      <c r="E54" s="4"/>
      <c r="F54" s="4"/>
    </row>
    <row r="55" spans="1:6" x14ac:dyDescent="0.45">
      <c r="A55" s="4" t="s">
        <v>61</v>
      </c>
      <c r="B55" s="4"/>
      <c r="C55" s="4"/>
      <c r="D55" s="4"/>
      <c r="E55" s="4"/>
      <c r="F55" s="4"/>
    </row>
    <row r="56" spans="1:6" x14ac:dyDescent="0.45">
      <c r="A56" s="174" t="s">
        <v>62</v>
      </c>
      <c r="B56" s="175"/>
      <c r="C56" s="175"/>
      <c r="D56" s="175"/>
      <c r="E56" s="175"/>
      <c r="F56" s="175"/>
    </row>
    <row r="57" spans="1:6" x14ac:dyDescent="0.45">
      <c r="A57" s="175"/>
      <c r="B57" s="175"/>
      <c r="C57" s="175"/>
      <c r="D57" s="175"/>
      <c r="E57" s="175"/>
      <c r="F57" s="175"/>
    </row>
    <row r="58" spans="1:6" x14ac:dyDescent="0.45">
      <c r="A58" s="4"/>
      <c r="B58" s="4"/>
      <c r="C58" s="4"/>
      <c r="D58" s="4"/>
      <c r="E58" s="4"/>
      <c r="F58" s="4"/>
    </row>
    <row r="59" spans="1:6" x14ac:dyDescent="0.45">
      <c r="A59" s="4"/>
      <c r="B59" s="4"/>
      <c r="C59" s="68"/>
      <c r="D59" s="68" t="s">
        <v>79</v>
      </c>
      <c r="E59" s="69"/>
      <c r="F59" s="4"/>
    </row>
    <row r="60" spans="1:6" x14ac:dyDescent="0.45">
      <c r="A60" s="4"/>
      <c r="B60" s="4"/>
      <c r="C60" s="4"/>
      <c r="D60" s="70" t="s">
        <v>63</v>
      </c>
      <c r="E60" s="4"/>
      <c r="F60" s="4"/>
    </row>
    <row r="61" spans="1:6" x14ac:dyDescent="0.45">
      <c r="A61" s="4"/>
      <c r="B61" s="4"/>
      <c r="C61" s="4"/>
      <c r="D61" s="4"/>
      <c r="E61" s="4"/>
      <c r="F61" s="4"/>
    </row>
    <row r="62" spans="1:6" x14ac:dyDescent="0.45">
      <c r="A62" s="4"/>
      <c r="B62" s="4"/>
      <c r="C62" s="4"/>
      <c r="D62" s="4"/>
      <c r="E62" s="4"/>
      <c r="F62" s="4"/>
    </row>
    <row r="63" spans="1:6" x14ac:dyDescent="0.45">
      <c r="A63" s="4"/>
      <c r="B63" s="4"/>
      <c r="C63" s="4"/>
      <c r="D63" s="4"/>
      <c r="E63" s="4"/>
      <c r="F63" s="4"/>
    </row>
    <row r="64" spans="1:6" x14ac:dyDescent="0.45">
      <c r="A64" s="4"/>
      <c r="B64" s="4"/>
      <c r="C64" s="4"/>
      <c r="D64" s="4"/>
      <c r="E64" s="4"/>
      <c r="F64" s="4"/>
    </row>
    <row r="65" spans="1:6" x14ac:dyDescent="0.45">
      <c r="A65" s="4"/>
      <c r="B65" s="4"/>
      <c r="C65" s="4"/>
      <c r="D65" s="4"/>
      <c r="E65" s="4"/>
      <c r="F65" s="4"/>
    </row>
    <row r="66" spans="1:6" x14ac:dyDescent="0.45">
      <c r="A66" s="4"/>
      <c r="B66" s="4"/>
      <c r="C66" s="4"/>
      <c r="D66" s="4"/>
      <c r="E66" s="4"/>
      <c r="F66" s="4"/>
    </row>
    <row r="67" spans="1:6" x14ac:dyDescent="0.45">
      <c r="A67" s="4"/>
      <c r="B67" s="4"/>
      <c r="C67" s="4"/>
      <c r="D67" s="4"/>
      <c r="E67" s="4"/>
      <c r="F67" s="4"/>
    </row>
    <row r="68" spans="1:6" x14ac:dyDescent="0.45">
      <c r="A68" s="4"/>
      <c r="B68" s="4"/>
      <c r="C68" s="4"/>
      <c r="D68" s="4"/>
      <c r="E68" s="4"/>
      <c r="F68" s="4"/>
    </row>
    <row r="69" spans="1:6" x14ac:dyDescent="0.45">
      <c r="A69" s="4"/>
      <c r="B69" s="4"/>
      <c r="C69" s="4"/>
      <c r="D69" s="71" t="s">
        <v>64</v>
      </c>
      <c r="E69" s="4"/>
      <c r="F69" s="4"/>
    </row>
    <row r="70" spans="1:6" x14ac:dyDescent="0.45">
      <c r="A70" s="4"/>
      <c r="B70" s="4"/>
      <c r="C70" s="4"/>
      <c r="D70" s="4" t="s">
        <v>65</v>
      </c>
      <c r="E70" s="4"/>
      <c r="F70" s="4"/>
    </row>
    <row r="71" spans="1:6" x14ac:dyDescent="0.45">
      <c r="A71" s="4"/>
      <c r="B71" s="4"/>
      <c r="C71" s="4"/>
      <c r="D71" s="4"/>
      <c r="E71" s="4"/>
      <c r="F71" s="4"/>
    </row>
    <row r="93" spans="1:1" x14ac:dyDescent="0.45">
      <c r="A93" s="72" t="s">
        <v>66</v>
      </c>
    </row>
    <row r="94" spans="1:1" x14ac:dyDescent="0.45">
      <c r="A94" s="72" t="s">
        <v>67</v>
      </c>
    </row>
    <row r="95" spans="1:1" x14ac:dyDescent="0.45">
      <c r="A95" s="72">
        <v>1</v>
      </c>
    </row>
    <row r="96" spans="1:1" x14ac:dyDescent="0.45">
      <c r="A96" s="72">
        <v>2</v>
      </c>
    </row>
    <row r="97" spans="1:1" x14ac:dyDescent="0.45">
      <c r="A97" s="72">
        <v>3</v>
      </c>
    </row>
    <row r="98" spans="1:1" x14ac:dyDescent="0.45">
      <c r="A98" s="72">
        <v>4</v>
      </c>
    </row>
    <row r="99" spans="1:1" x14ac:dyDescent="0.45">
      <c r="A99" s="72">
        <v>5</v>
      </c>
    </row>
    <row r="100" spans="1:1" x14ac:dyDescent="0.45">
      <c r="A100" s="72">
        <v>6</v>
      </c>
    </row>
    <row r="101" spans="1:1" x14ac:dyDescent="0.45">
      <c r="A101" s="72">
        <v>7</v>
      </c>
    </row>
    <row r="102" spans="1:1" x14ac:dyDescent="0.45">
      <c r="A102" s="72">
        <v>8</v>
      </c>
    </row>
    <row r="103" spans="1:1" x14ac:dyDescent="0.45">
      <c r="A103" s="72">
        <v>9</v>
      </c>
    </row>
    <row r="104" spans="1:1" x14ac:dyDescent="0.45">
      <c r="A104" s="72">
        <v>10</v>
      </c>
    </row>
    <row r="105" spans="1:1" x14ac:dyDescent="0.45">
      <c r="A105" s="72">
        <v>11</v>
      </c>
    </row>
    <row r="106" spans="1:1" x14ac:dyDescent="0.45">
      <c r="A106" s="72">
        <v>12</v>
      </c>
    </row>
  </sheetData>
  <mergeCells count="7">
    <mergeCell ref="A56:F57"/>
    <mergeCell ref="A9:F9"/>
    <mergeCell ref="D14:F16"/>
    <mergeCell ref="B21:B23"/>
    <mergeCell ref="D22:F23"/>
    <mergeCell ref="B26:B29"/>
    <mergeCell ref="A39:C3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60"/>
  <sheetViews>
    <sheetView tabSelected="1" zoomScale="80" zoomScaleNormal="80" workbookViewId="0">
      <pane xSplit="7" ySplit="7" topLeftCell="H116" activePane="bottomRight" state="frozenSplit"/>
      <selection pane="topRight" activeCell="G1" sqref="G1"/>
      <selection pane="bottomLeft" activeCell="A8" sqref="A8"/>
      <selection pane="bottomRight" activeCell="N151" sqref="N151"/>
    </sheetView>
  </sheetViews>
  <sheetFormatPr baseColWidth="10" defaultColWidth="11.53125" defaultRowHeight="14.25" x14ac:dyDescent="0.45"/>
  <cols>
    <col min="1" max="1" width="3.86328125" style="1" bestFit="1" customWidth="1"/>
    <col min="2" max="2" width="50.6640625" style="1" customWidth="1"/>
    <col min="3" max="3" width="5.86328125" style="1" customWidth="1"/>
    <col min="4" max="4" width="4.53125" style="1" customWidth="1"/>
    <col min="5" max="5" width="11.46484375" style="1" bestFit="1" customWidth="1"/>
    <col min="6" max="6" width="12.1328125" style="1" bestFit="1" customWidth="1"/>
    <col min="7" max="7" width="13.19921875" style="131" bestFit="1" customWidth="1"/>
    <col min="8" max="8" width="14" style="1" customWidth="1"/>
    <col min="9" max="9" width="12.53125" style="1" bestFit="1" customWidth="1"/>
    <col min="10" max="10" width="14.86328125" style="1" bestFit="1" customWidth="1"/>
    <col min="11" max="11" width="13.33203125" style="1" bestFit="1" customWidth="1"/>
    <col min="12" max="16384" width="11.53125" style="1"/>
  </cols>
  <sheetData>
    <row r="1" spans="1:11" ht="15" customHeight="1" x14ac:dyDescent="0.45">
      <c r="A1" s="238"/>
      <c r="B1" s="238"/>
      <c r="C1" s="238"/>
      <c r="D1" s="238"/>
      <c r="E1" s="238"/>
      <c r="F1" s="238"/>
      <c r="G1" s="238"/>
      <c r="H1" s="87"/>
      <c r="I1" s="87"/>
      <c r="J1" s="87"/>
      <c r="K1" s="87"/>
    </row>
    <row r="2" spans="1:11" ht="32.25" customHeight="1" x14ac:dyDescent="0.45">
      <c r="A2" s="238" t="s">
        <v>76</v>
      </c>
      <c r="B2" s="238"/>
      <c r="C2" s="238"/>
      <c r="D2" s="238"/>
      <c r="E2" s="238"/>
      <c r="F2" s="238"/>
      <c r="G2" s="238"/>
      <c r="H2" s="87"/>
      <c r="I2" s="87"/>
      <c r="J2" s="87"/>
      <c r="K2" s="87"/>
    </row>
    <row r="3" spans="1:11" ht="15" customHeight="1" x14ac:dyDescent="0.45">
      <c r="A3" s="238" t="s">
        <v>75</v>
      </c>
      <c r="B3" s="238"/>
      <c r="C3" s="238"/>
      <c r="D3" s="238"/>
      <c r="E3" s="238"/>
      <c r="F3" s="238"/>
      <c r="G3" s="238"/>
      <c r="H3" s="87"/>
      <c r="I3" s="87"/>
      <c r="J3" s="87"/>
      <c r="K3" s="87"/>
    </row>
    <row r="4" spans="1:11" ht="15.6" customHeight="1" x14ac:dyDescent="0.45">
      <c r="A4" s="73"/>
      <c r="B4" s="73"/>
      <c r="C4" s="73"/>
      <c r="D4" s="73"/>
      <c r="E4" s="73"/>
      <c r="F4" s="73"/>
      <c r="G4" s="73"/>
      <c r="H4" s="239" t="s">
        <v>91</v>
      </c>
      <c r="I4" s="239"/>
      <c r="J4" s="239"/>
      <c r="K4" s="239"/>
    </row>
    <row r="5" spans="1:11" ht="15.6" customHeight="1" x14ac:dyDescent="0.45">
      <c r="A5" s="3"/>
      <c r="B5" s="73"/>
      <c r="C5" s="73"/>
      <c r="D5" s="73"/>
      <c r="E5" s="73"/>
      <c r="F5" s="73"/>
      <c r="G5" s="73"/>
      <c r="H5" s="240" t="s">
        <v>15</v>
      </c>
      <c r="I5" s="240"/>
      <c r="J5" s="240"/>
      <c r="K5" s="240"/>
    </row>
    <row r="6" spans="1:11" ht="15.6" customHeight="1" x14ac:dyDescent="0.45">
      <c r="A6" s="86"/>
      <c r="B6" s="85"/>
      <c r="C6" s="85"/>
      <c r="D6" s="85"/>
      <c r="E6" s="85"/>
      <c r="F6" s="85"/>
      <c r="G6" s="85"/>
      <c r="H6" s="241" t="s">
        <v>77</v>
      </c>
      <c r="I6" s="241"/>
      <c r="J6" s="242" t="s">
        <v>78</v>
      </c>
      <c r="K6" s="242"/>
    </row>
    <row r="7" spans="1:11" ht="25.5" x14ac:dyDescent="0.45">
      <c r="A7" s="110" t="s">
        <v>0</v>
      </c>
      <c r="B7" s="111" t="s">
        <v>1</v>
      </c>
      <c r="C7" s="110" t="s">
        <v>2</v>
      </c>
      <c r="D7" s="110" t="s">
        <v>3</v>
      </c>
      <c r="E7" s="112" t="s">
        <v>4</v>
      </c>
      <c r="F7" s="112" t="s">
        <v>5</v>
      </c>
      <c r="G7" s="112" t="s">
        <v>80</v>
      </c>
      <c r="H7" s="112" t="s">
        <v>72</v>
      </c>
      <c r="I7" s="112" t="s">
        <v>14</v>
      </c>
      <c r="J7" s="112" t="s">
        <v>72</v>
      </c>
      <c r="K7" s="112" t="s">
        <v>14</v>
      </c>
    </row>
    <row r="8" spans="1:11" x14ac:dyDescent="0.45">
      <c r="A8" s="89">
        <v>1</v>
      </c>
      <c r="B8" s="88"/>
      <c r="C8" s="89"/>
      <c r="D8" s="89"/>
      <c r="E8" s="90"/>
      <c r="F8" s="76"/>
      <c r="G8" s="128"/>
      <c r="H8" s="76"/>
      <c r="I8" s="76"/>
      <c r="J8" s="76"/>
      <c r="K8" s="76"/>
    </row>
    <row r="9" spans="1:11" x14ac:dyDescent="0.45">
      <c r="A9" s="91"/>
      <c r="B9" s="100"/>
      <c r="C9" s="91"/>
      <c r="D9" s="91"/>
      <c r="E9" s="92"/>
      <c r="F9" s="93">
        <f>E9*D9</f>
        <v>0</v>
      </c>
      <c r="G9" s="154">
        <f>H9+J9</f>
        <v>0</v>
      </c>
      <c r="H9" s="113"/>
      <c r="I9" s="114">
        <f t="shared" ref="I9:I18" si="0">H9/100*$F9</f>
        <v>0</v>
      </c>
      <c r="J9" s="120"/>
      <c r="K9" s="121">
        <f t="shared" ref="K9:K17" si="1">J9/100*$F9</f>
        <v>0</v>
      </c>
    </row>
    <row r="10" spans="1:11" x14ac:dyDescent="0.45">
      <c r="A10" s="132"/>
      <c r="B10" s="133"/>
      <c r="C10" s="132"/>
      <c r="D10" s="132"/>
      <c r="E10" s="134"/>
      <c r="F10" s="93">
        <f t="shared" ref="F10:F18" si="2">E10*D10</f>
        <v>0</v>
      </c>
      <c r="G10" s="154">
        <f t="shared" ref="G10:G18" si="3">H10+J10</f>
        <v>0</v>
      </c>
      <c r="H10" s="113"/>
      <c r="I10" s="114">
        <f t="shared" si="0"/>
        <v>0</v>
      </c>
      <c r="J10" s="120"/>
      <c r="K10" s="121">
        <f t="shared" si="1"/>
        <v>0</v>
      </c>
    </row>
    <row r="11" spans="1:11" x14ac:dyDescent="0.45">
      <c r="A11" s="91"/>
      <c r="B11" s="100"/>
      <c r="C11" s="91"/>
      <c r="D11" s="91"/>
      <c r="E11" s="92"/>
      <c r="F11" s="93">
        <f t="shared" si="2"/>
        <v>0</v>
      </c>
      <c r="G11" s="154">
        <f t="shared" si="3"/>
        <v>0</v>
      </c>
      <c r="H11" s="113"/>
      <c r="I11" s="114">
        <f t="shared" ref="I11:I14" si="4">H11/100*$F11</f>
        <v>0</v>
      </c>
      <c r="J11" s="120"/>
      <c r="K11" s="121">
        <f t="shared" ref="K11:K14" si="5">J11/100*$F11</f>
        <v>0</v>
      </c>
    </row>
    <row r="12" spans="1:11" x14ac:dyDescent="0.45">
      <c r="A12" s="91"/>
      <c r="B12" s="100"/>
      <c r="C12" s="91"/>
      <c r="D12" s="91"/>
      <c r="E12" s="92"/>
      <c r="F12" s="93">
        <f t="shared" si="2"/>
        <v>0</v>
      </c>
      <c r="G12" s="154">
        <f t="shared" si="3"/>
        <v>0</v>
      </c>
      <c r="H12" s="113"/>
      <c r="I12" s="114">
        <f t="shared" si="4"/>
        <v>0</v>
      </c>
      <c r="J12" s="120"/>
      <c r="K12" s="121">
        <f t="shared" si="5"/>
        <v>0</v>
      </c>
    </row>
    <row r="13" spans="1:11" x14ac:dyDescent="0.45">
      <c r="A13" s="132"/>
      <c r="B13" s="133"/>
      <c r="C13" s="132"/>
      <c r="D13" s="132"/>
      <c r="E13" s="134"/>
      <c r="F13" s="93">
        <f t="shared" si="2"/>
        <v>0</v>
      </c>
      <c r="G13" s="154">
        <f t="shared" si="3"/>
        <v>0</v>
      </c>
      <c r="H13" s="113"/>
      <c r="I13" s="114">
        <f t="shared" ref="I13" si="6">H13/100*$F13</f>
        <v>0</v>
      </c>
      <c r="J13" s="120"/>
      <c r="K13" s="121">
        <f t="shared" ref="K13" si="7">J13/100*$F13</f>
        <v>0</v>
      </c>
    </row>
    <row r="14" spans="1:11" x14ac:dyDescent="0.45">
      <c r="A14" s="132"/>
      <c r="B14" s="133"/>
      <c r="C14" s="132"/>
      <c r="D14" s="132"/>
      <c r="E14" s="134"/>
      <c r="F14" s="93">
        <f t="shared" si="2"/>
        <v>0</v>
      </c>
      <c r="G14" s="154">
        <f t="shared" si="3"/>
        <v>0</v>
      </c>
      <c r="H14" s="113"/>
      <c r="I14" s="114">
        <f t="shared" si="4"/>
        <v>0</v>
      </c>
      <c r="J14" s="120"/>
      <c r="K14" s="121">
        <f t="shared" si="5"/>
        <v>0</v>
      </c>
    </row>
    <row r="15" spans="1:11" x14ac:dyDescent="0.45">
      <c r="A15" s="91"/>
      <c r="B15" s="100"/>
      <c r="C15" s="91"/>
      <c r="D15" s="91"/>
      <c r="E15" s="92"/>
      <c r="F15" s="93">
        <f t="shared" si="2"/>
        <v>0</v>
      </c>
      <c r="G15" s="154">
        <f t="shared" si="3"/>
        <v>0</v>
      </c>
      <c r="H15" s="113"/>
      <c r="I15" s="114">
        <f t="shared" si="0"/>
        <v>0</v>
      </c>
      <c r="J15" s="120"/>
      <c r="K15" s="121">
        <f t="shared" si="1"/>
        <v>0</v>
      </c>
    </row>
    <row r="16" spans="1:11" x14ac:dyDescent="0.45">
      <c r="A16" s="91"/>
      <c r="B16" s="100"/>
      <c r="C16" s="91"/>
      <c r="D16" s="91"/>
      <c r="E16" s="92"/>
      <c r="F16" s="93">
        <f t="shared" si="2"/>
        <v>0</v>
      </c>
      <c r="G16" s="154">
        <f t="shared" si="3"/>
        <v>0</v>
      </c>
      <c r="H16" s="113"/>
      <c r="I16" s="114">
        <f t="shared" si="0"/>
        <v>0</v>
      </c>
      <c r="J16" s="120"/>
      <c r="K16" s="121">
        <f t="shared" si="1"/>
        <v>0</v>
      </c>
    </row>
    <row r="17" spans="1:11" x14ac:dyDescent="0.45">
      <c r="A17" s="132"/>
      <c r="B17" s="133"/>
      <c r="C17" s="132"/>
      <c r="D17" s="132"/>
      <c r="E17" s="134"/>
      <c r="F17" s="93">
        <f t="shared" si="2"/>
        <v>0</v>
      </c>
      <c r="G17" s="154">
        <f t="shared" si="3"/>
        <v>0</v>
      </c>
      <c r="H17" s="113"/>
      <c r="I17" s="114">
        <f t="shared" si="0"/>
        <v>0</v>
      </c>
      <c r="J17" s="120"/>
      <c r="K17" s="121">
        <f t="shared" si="1"/>
        <v>0</v>
      </c>
    </row>
    <row r="18" spans="1:11" x14ac:dyDescent="0.45">
      <c r="A18" s="91"/>
      <c r="B18" s="100"/>
      <c r="C18" s="91"/>
      <c r="D18" s="91"/>
      <c r="E18" s="92"/>
      <c r="F18" s="93">
        <f t="shared" si="2"/>
        <v>0</v>
      </c>
      <c r="G18" s="154">
        <f t="shared" si="3"/>
        <v>0</v>
      </c>
      <c r="H18" s="113"/>
      <c r="I18" s="114">
        <f t="shared" si="0"/>
        <v>0</v>
      </c>
      <c r="J18" s="120"/>
      <c r="K18" s="121">
        <f>J18/100*$F18</f>
        <v>0</v>
      </c>
    </row>
    <row r="19" spans="1:11" s="107" customFormat="1" ht="13.9" x14ac:dyDescent="0.45">
      <c r="A19" s="230" t="s">
        <v>6</v>
      </c>
      <c r="B19" s="230"/>
      <c r="C19" s="230"/>
      <c r="D19" s="230"/>
      <c r="E19" s="230"/>
      <c r="F19" s="136">
        <f>SUM(F9:F18)</f>
        <v>0</v>
      </c>
      <c r="G19" s="140"/>
      <c r="H19" s="115"/>
      <c r="I19" s="116">
        <f>SUM(I9:I18)</f>
        <v>0</v>
      </c>
      <c r="J19" s="122"/>
      <c r="K19" s="123">
        <f>SUM(K9:K18)</f>
        <v>0</v>
      </c>
    </row>
    <row r="20" spans="1:11" ht="9" customHeight="1" x14ac:dyDescent="0.45">
      <c r="A20" s="231"/>
      <c r="B20" s="231"/>
      <c r="C20" s="231"/>
      <c r="D20" s="231"/>
      <c r="E20" s="231"/>
      <c r="F20" s="231"/>
      <c r="G20" s="103"/>
      <c r="H20" s="77"/>
      <c r="I20" s="78"/>
      <c r="J20" s="77"/>
      <c r="K20" s="78"/>
    </row>
    <row r="21" spans="1:11" x14ac:dyDescent="0.45">
      <c r="A21" s="89">
        <v>2</v>
      </c>
      <c r="B21" s="88"/>
      <c r="C21" s="89"/>
      <c r="D21" s="89"/>
      <c r="E21" s="90"/>
      <c r="F21" s="76"/>
      <c r="G21" s="128"/>
      <c r="H21" s="79"/>
      <c r="I21" s="76"/>
      <c r="J21" s="79"/>
      <c r="K21" s="76"/>
    </row>
    <row r="22" spans="1:11" x14ac:dyDescent="0.45">
      <c r="A22" s="91"/>
      <c r="B22" s="100"/>
      <c r="C22" s="91"/>
      <c r="D22" s="91"/>
      <c r="E22" s="92"/>
      <c r="F22" s="93">
        <f>E22*D22</f>
        <v>0</v>
      </c>
      <c r="G22" s="154">
        <f>H22+J22</f>
        <v>0</v>
      </c>
      <c r="H22" s="113"/>
      <c r="I22" s="114">
        <f>H22/100*$F22</f>
        <v>0</v>
      </c>
      <c r="J22" s="120"/>
      <c r="K22" s="121">
        <f>J22/100*$F22</f>
        <v>0</v>
      </c>
    </row>
    <row r="23" spans="1:11" x14ac:dyDescent="0.45">
      <c r="A23" s="91"/>
      <c r="B23" s="100"/>
      <c r="C23" s="91"/>
      <c r="D23" s="91"/>
      <c r="E23" s="92"/>
      <c r="F23" s="93">
        <f t="shared" ref="F23:F31" si="8">E23*D23</f>
        <v>0</v>
      </c>
      <c r="G23" s="154">
        <f t="shared" ref="G23:G31" si="9">H23+J23</f>
        <v>0</v>
      </c>
      <c r="H23" s="113"/>
      <c r="I23" s="114">
        <f t="shared" ref="I23:I29" si="10">H23/100*$F23</f>
        <v>0</v>
      </c>
      <c r="J23" s="120"/>
      <c r="K23" s="121">
        <f t="shared" ref="K23:K29" si="11">J23/100*$F23</f>
        <v>0</v>
      </c>
    </row>
    <row r="24" spans="1:11" x14ac:dyDescent="0.45">
      <c r="A24" s="91"/>
      <c r="B24" s="100"/>
      <c r="C24" s="91"/>
      <c r="D24" s="91"/>
      <c r="E24" s="92"/>
      <c r="F24" s="93">
        <f t="shared" si="8"/>
        <v>0</v>
      </c>
      <c r="G24" s="154">
        <f t="shared" si="9"/>
        <v>0</v>
      </c>
      <c r="H24" s="113"/>
      <c r="I24" s="114">
        <f t="shared" si="10"/>
        <v>0</v>
      </c>
      <c r="J24" s="120"/>
      <c r="K24" s="121">
        <f t="shared" si="11"/>
        <v>0</v>
      </c>
    </row>
    <row r="25" spans="1:11" x14ac:dyDescent="0.45">
      <c r="A25" s="132"/>
      <c r="B25" s="133"/>
      <c r="C25" s="132"/>
      <c r="D25" s="132"/>
      <c r="E25" s="134"/>
      <c r="F25" s="93">
        <f t="shared" si="8"/>
        <v>0</v>
      </c>
      <c r="G25" s="154">
        <f t="shared" si="9"/>
        <v>0</v>
      </c>
      <c r="H25" s="113"/>
      <c r="I25" s="114">
        <f t="shared" si="10"/>
        <v>0</v>
      </c>
      <c r="J25" s="120"/>
      <c r="K25" s="121">
        <f t="shared" si="11"/>
        <v>0</v>
      </c>
    </row>
    <row r="26" spans="1:11" x14ac:dyDescent="0.45">
      <c r="A26" s="132"/>
      <c r="B26" s="133"/>
      <c r="C26" s="132"/>
      <c r="D26" s="132"/>
      <c r="E26" s="134"/>
      <c r="F26" s="93">
        <f t="shared" si="8"/>
        <v>0</v>
      </c>
      <c r="G26" s="154">
        <f t="shared" si="9"/>
        <v>0</v>
      </c>
      <c r="H26" s="113"/>
      <c r="I26" s="114">
        <f t="shared" si="10"/>
        <v>0</v>
      </c>
      <c r="J26" s="120"/>
      <c r="K26" s="121">
        <f t="shared" si="11"/>
        <v>0</v>
      </c>
    </row>
    <row r="27" spans="1:11" x14ac:dyDescent="0.45">
      <c r="A27" s="91"/>
      <c r="B27" s="100"/>
      <c r="C27" s="91"/>
      <c r="D27" s="91"/>
      <c r="E27" s="92"/>
      <c r="F27" s="93">
        <f t="shared" si="8"/>
        <v>0</v>
      </c>
      <c r="G27" s="154">
        <f t="shared" si="9"/>
        <v>0</v>
      </c>
      <c r="H27" s="113"/>
      <c r="I27" s="114">
        <f t="shared" si="10"/>
        <v>0</v>
      </c>
      <c r="J27" s="120"/>
      <c r="K27" s="121">
        <f t="shared" si="11"/>
        <v>0</v>
      </c>
    </row>
    <row r="28" spans="1:11" x14ac:dyDescent="0.45">
      <c r="A28" s="91"/>
      <c r="B28" s="100"/>
      <c r="C28" s="91"/>
      <c r="D28" s="91"/>
      <c r="E28" s="92"/>
      <c r="F28" s="93">
        <f t="shared" si="8"/>
        <v>0</v>
      </c>
      <c r="G28" s="154">
        <f t="shared" si="9"/>
        <v>0</v>
      </c>
      <c r="H28" s="113"/>
      <c r="I28" s="114">
        <f t="shared" si="10"/>
        <v>0</v>
      </c>
      <c r="J28" s="120"/>
      <c r="K28" s="121">
        <f t="shared" si="11"/>
        <v>0</v>
      </c>
    </row>
    <row r="29" spans="1:11" x14ac:dyDescent="0.45">
      <c r="A29" s="132"/>
      <c r="B29" s="133"/>
      <c r="C29" s="132"/>
      <c r="D29" s="132"/>
      <c r="E29" s="134"/>
      <c r="F29" s="93">
        <f t="shared" si="8"/>
        <v>0</v>
      </c>
      <c r="G29" s="154">
        <f t="shared" si="9"/>
        <v>0</v>
      </c>
      <c r="H29" s="113"/>
      <c r="I29" s="114">
        <f t="shared" si="10"/>
        <v>0</v>
      </c>
      <c r="J29" s="120"/>
      <c r="K29" s="121">
        <f t="shared" si="11"/>
        <v>0</v>
      </c>
    </row>
    <row r="30" spans="1:11" x14ac:dyDescent="0.45">
      <c r="A30" s="91"/>
      <c r="B30" s="100"/>
      <c r="C30" s="91"/>
      <c r="D30" s="91"/>
      <c r="E30" s="92"/>
      <c r="F30" s="93">
        <f t="shared" si="8"/>
        <v>0</v>
      </c>
      <c r="G30" s="154">
        <f t="shared" si="9"/>
        <v>0</v>
      </c>
      <c r="H30" s="113"/>
      <c r="I30" s="114">
        <f>H30/100*$F30</f>
        <v>0</v>
      </c>
      <c r="J30" s="120"/>
      <c r="K30" s="121">
        <f>J30/100*$F30</f>
        <v>0</v>
      </c>
    </row>
    <row r="31" spans="1:11" x14ac:dyDescent="0.45">
      <c r="A31" s="132"/>
      <c r="B31" s="133"/>
      <c r="C31" s="132"/>
      <c r="D31" s="132"/>
      <c r="E31" s="134"/>
      <c r="F31" s="93">
        <f t="shared" si="8"/>
        <v>0</v>
      </c>
      <c r="G31" s="154">
        <f t="shared" si="9"/>
        <v>0</v>
      </c>
      <c r="H31" s="113"/>
      <c r="I31" s="114">
        <f>H31/100*$F31</f>
        <v>0</v>
      </c>
      <c r="J31" s="120"/>
      <c r="K31" s="121">
        <f>J31/100*$F31</f>
        <v>0</v>
      </c>
    </row>
    <row r="32" spans="1:11" s="107" customFormat="1" ht="13.9" x14ac:dyDescent="0.45">
      <c r="A32" s="232" t="s">
        <v>7</v>
      </c>
      <c r="B32" s="232"/>
      <c r="C32" s="232"/>
      <c r="D32" s="232"/>
      <c r="E32" s="232"/>
      <c r="F32" s="139">
        <f>SUM(F22:F31)</f>
        <v>0</v>
      </c>
      <c r="G32" s="138"/>
      <c r="H32" s="117"/>
      <c r="I32" s="116">
        <f>SUM(I22:I31)</f>
        <v>0</v>
      </c>
      <c r="J32" s="124"/>
      <c r="K32" s="123">
        <f>SUM(K22:K31)</f>
        <v>0</v>
      </c>
    </row>
    <row r="33" spans="1:11" ht="9" customHeight="1" x14ac:dyDescent="0.45">
      <c r="A33" s="233"/>
      <c r="B33" s="233"/>
      <c r="C33" s="233"/>
      <c r="D33" s="233"/>
      <c r="E33" s="233"/>
      <c r="F33" s="233"/>
      <c r="G33" s="105"/>
      <c r="H33" s="77"/>
      <c r="I33" s="78"/>
      <c r="J33" s="77"/>
      <c r="K33" s="78"/>
    </row>
    <row r="34" spans="1:11" x14ac:dyDescent="0.45">
      <c r="A34" s="89">
        <v>3</v>
      </c>
      <c r="B34" s="88"/>
      <c r="C34" s="89"/>
      <c r="D34" s="89"/>
      <c r="E34" s="90"/>
      <c r="F34" s="76"/>
      <c r="G34" s="128"/>
      <c r="H34" s="79"/>
      <c r="I34" s="76"/>
      <c r="J34" s="79"/>
      <c r="K34" s="76"/>
    </row>
    <row r="35" spans="1:11" x14ac:dyDescent="0.45">
      <c r="A35" s="91"/>
      <c r="B35" s="100"/>
      <c r="C35" s="91"/>
      <c r="D35" s="91"/>
      <c r="E35" s="92"/>
      <c r="F35" s="93">
        <f t="shared" ref="F35:F44" si="12">E35*D35</f>
        <v>0</v>
      </c>
      <c r="G35" s="154">
        <f>H35+J35</f>
        <v>0</v>
      </c>
      <c r="H35" s="113"/>
      <c r="I35" s="114">
        <f>H35/100*$F35</f>
        <v>0</v>
      </c>
      <c r="J35" s="120"/>
      <c r="K35" s="121">
        <f>J35/100*$F35</f>
        <v>0</v>
      </c>
    </row>
    <row r="36" spans="1:11" x14ac:dyDescent="0.45">
      <c r="A36" s="91"/>
      <c r="B36" s="100"/>
      <c r="C36" s="91"/>
      <c r="D36" s="91"/>
      <c r="E36" s="92"/>
      <c r="F36" s="93">
        <f t="shared" si="12"/>
        <v>0</v>
      </c>
      <c r="G36" s="154">
        <f t="shared" ref="G36:G44" si="13">H36+J36</f>
        <v>0</v>
      </c>
      <c r="H36" s="113"/>
      <c r="I36" s="114">
        <f t="shared" ref="I36:I41" si="14">H36/100*$F36</f>
        <v>0</v>
      </c>
      <c r="J36" s="120"/>
      <c r="K36" s="121">
        <f t="shared" ref="K36:K41" si="15">J36/100*$F36</f>
        <v>0</v>
      </c>
    </row>
    <row r="37" spans="1:11" x14ac:dyDescent="0.45">
      <c r="A37" s="132"/>
      <c r="B37" s="133"/>
      <c r="C37" s="132"/>
      <c r="D37" s="132"/>
      <c r="E37" s="134"/>
      <c r="F37" s="93">
        <f t="shared" si="12"/>
        <v>0</v>
      </c>
      <c r="G37" s="154">
        <f t="shared" si="13"/>
        <v>0</v>
      </c>
      <c r="H37" s="113"/>
      <c r="I37" s="114">
        <f t="shared" si="14"/>
        <v>0</v>
      </c>
      <c r="J37" s="120"/>
      <c r="K37" s="121">
        <f t="shared" si="15"/>
        <v>0</v>
      </c>
    </row>
    <row r="38" spans="1:11" x14ac:dyDescent="0.45">
      <c r="A38" s="132"/>
      <c r="B38" s="133"/>
      <c r="C38" s="132"/>
      <c r="D38" s="132"/>
      <c r="E38" s="134"/>
      <c r="F38" s="93">
        <f t="shared" si="12"/>
        <v>0</v>
      </c>
      <c r="G38" s="154">
        <f t="shared" si="13"/>
        <v>0</v>
      </c>
      <c r="H38" s="113"/>
      <c r="I38" s="114">
        <f t="shared" si="14"/>
        <v>0</v>
      </c>
      <c r="J38" s="120"/>
      <c r="K38" s="121">
        <f t="shared" si="15"/>
        <v>0</v>
      </c>
    </row>
    <row r="39" spans="1:11" x14ac:dyDescent="0.45">
      <c r="A39" s="91"/>
      <c r="B39" s="100"/>
      <c r="C39" s="91"/>
      <c r="D39" s="91"/>
      <c r="E39" s="92"/>
      <c r="F39" s="93">
        <f t="shared" si="12"/>
        <v>0</v>
      </c>
      <c r="G39" s="154">
        <f t="shared" si="13"/>
        <v>0</v>
      </c>
      <c r="H39" s="113"/>
      <c r="I39" s="114">
        <f t="shared" si="14"/>
        <v>0</v>
      </c>
      <c r="J39" s="120"/>
      <c r="K39" s="121">
        <f t="shared" si="15"/>
        <v>0</v>
      </c>
    </row>
    <row r="40" spans="1:11" x14ac:dyDescent="0.45">
      <c r="A40" s="91"/>
      <c r="B40" s="100"/>
      <c r="C40" s="91"/>
      <c r="D40" s="91"/>
      <c r="E40" s="92"/>
      <c r="F40" s="93">
        <f t="shared" si="12"/>
        <v>0</v>
      </c>
      <c r="G40" s="154">
        <f t="shared" si="13"/>
        <v>0</v>
      </c>
      <c r="H40" s="113"/>
      <c r="I40" s="114">
        <f t="shared" si="14"/>
        <v>0</v>
      </c>
      <c r="J40" s="120"/>
      <c r="K40" s="121">
        <f t="shared" si="15"/>
        <v>0</v>
      </c>
    </row>
    <row r="41" spans="1:11" x14ac:dyDescent="0.45">
      <c r="A41" s="132"/>
      <c r="B41" s="133"/>
      <c r="C41" s="132"/>
      <c r="D41" s="132"/>
      <c r="E41" s="134"/>
      <c r="F41" s="93">
        <f t="shared" si="12"/>
        <v>0</v>
      </c>
      <c r="G41" s="154">
        <f t="shared" si="13"/>
        <v>0</v>
      </c>
      <c r="H41" s="113"/>
      <c r="I41" s="114">
        <f t="shared" si="14"/>
        <v>0</v>
      </c>
      <c r="J41" s="120"/>
      <c r="K41" s="121">
        <f t="shared" si="15"/>
        <v>0</v>
      </c>
    </row>
    <row r="42" spans="1:11" x14ac:dyDescent="0.45">
      <c r="A42" s="91"/>
      <c r="B42" s="100"/>
      <c r="C42" s="91"/>
      <c r="D42" s="91"/>
      <c r="E42" s="92"/>
      <c r="F42" s="93">
        <f t="shared" si="12"/>
        <v>0</v>
      </c>
      <c r="G42" s="154">
        <f t="shared" si="13"/>
        <v>0</v>
      </c>
      <c r="H42" s="113"/>
      <c r="I42" s="114">
        <f>H42/100*$F42</f>
        <v>0</v>
      </c>
      <c r="J42" s="120"/>
      <c r="K42" s="121">
        <f>J42/100*$F42</f>
        <v>0</v>
      </c>
    </row>
    <row r="43" spans="1:11" x14ac:dyDescent="0.45">
      <c r="A43" s="91"/>
      <c r="B43" s="100"/>
      <c r="C43" s="91"/>
      <c r="D43" s="91"/>
      <c r="E43" s="92"/>
      <c r="F43" s="93">
        <f t="shared" si="12"/>
        <v>0</v>
      </c>
      <c r="G43" s="154">
        <f t="shared" si="13"/>
        <v>0</v>
      </c>
      <c r="H43" s="113"/>
      <c r="I43" s="114">
        <f>H43/100*$F43</f>
        <v>0</v>
      </c>
      <c r="J43" s="120"/>
      <c r="K43" s="121">
        <f>J43/100*$F43</f>
        <v>0</v>
      </c>
    </row>
    <row r="44" spans="1:11" x14ac:dyDescent="0.45">
      <c r="A44" s="91"/>
      <c r="B44" s="100"/>
      <c r="C44" s="91"/>
      <c r="D44" s="91"/>
      <c r="E44" s="92"/>
      <c r="F44" s="93">
        <f t="shared" si="12"/>
        <v>0</v>
      </c>
      <c r="G44" s="154">
        <f t="shared" si="13"/>
        <v>0</v>
      </c>
      <c r="H44" s="113"/>
      <c r="I44" s="114">
        <f>H44/100*$F44</f>
        <v>0</v>
      </c>
      <c r="J44" s="120"/>
      <c r="K44" s="121">
        <f>J44/100*$F44</f>
        <v>0</v>
      </c>
    </row>
    <row r="45" spans="1:11" s="107" customFormat="1" ht="13.9" x14ac:dyDescent="0.45">
      <c r="A45" s="232" t="s">
        <v>8</v>
      </c>
      <c r="B45" s="232"/>
      <c r="C45" s="232"/>
      <c r="D45" s="232"/>
      <c r="E45" s="232"/>
      <c r="F45" s="139">
        <f>SUM(F35:F44)</f>
        <v>0</v>
      </c>
      <c r="G45" s="138"/>
      <c r="H45" s="117"/>
      <c r="I45" s="116">
        <f>SUM(I35:I44)</f>
        <v>0</v>
      </c>
      <c r="J45" s="124"/>
      <c r="K45" s="123">
        <f>SUM(K35:K44)</f>
        <v>0</v>
      </c>
    </row>
    <row r="46" spans="1:11" ht="9" customHeight="1" x14ac:dyDescent="0.45">
      <c r="A46" s="234"/>
      <c r="B46" s="235"/>
      <c r="C46" s="235"/>
      <c r="D46" s="235"/>
      <c r="E46" s="235"/>
      <c r="F46" s="236"/>
      <c r="G46" s="106"/>
      <c r="H46" s="77"/>
      <c r="I46" s="78"/>
      <c r="J46" s="77"/>
      <c r="K46" s="78"/>
    </row>
    <row r="47" spans="1:11" x14ac:dyDescent="0.45">
      <c r="A47" s="89">
        <v>4</v>
      </c>
      <c r="B47" s="88"/>
      <c r="C47" s="89"/>
      <c r="D47" s="89"/>
      <c r="E47" s="90"/>
      <c r="F47" s="76"/>
      <c r="G47" s="128"/>
      <c r="H47" s="79"/>
      <c r="I47" s="76"/>
      <c r="J47" s="79"/>
      <c r="K47" s="76"/>
    </row>
    <row r="48" spans="1:11" x14ac:dyDescent="0.45">
      <c r="A48" s="91"/>
      <c r="B48" s="100"/>
      <c r="C48" s="91"/>
      <c r="D48" s="91"/>
      <c r="E48" s="92"/>
      <c r="F48" s="93">
        <f t="shared" ref="F48:F57" si="16">E48*D48</f>
        <v>0</v>
      </c>
      <c r="G48" s="154">
        <f>H48+J48</f>
        <v>0</v>
      </c>
      <c r="H48" s="113"/>
      <c r="I48" s="114">
        <f>H48/100*$F48</f>
        <v>0</v>
      </c>
      <c r="J48" s="120"/>
      <c r="K48" s="121">
        <f>J48/100*$F48</f>
        <v>0</v>
      </c>
    </row>
    <row r="49" spans="1:11" x14ac:dyDescent="0.45">
      <c r="A49" s="91"/>
      <c r="B49" s="100"/>
      <c r="C49" s="91"/>
      <c r="D49" s="91"/>
      <c r="E49" s="92"/>
      <c r="F49" s="93">
        <f t="shared" si="16"/>
        <v>0</v>
      </c>
      <c r="G49" s="154">
        <f t="shared" ref="G49:G57" si="17">H49+J49</f>
        <v>0</v>
      </c>
      <c r="H49" s="113"/>
      <c r="I49" s="114">
        <f t="shared" ref="I49:I54" si="18">H49/100*$F49</f>
        <v>0</v>
      </c>
      <c r="J49" s="120"/>
      <c r="K49" s="121">
        <f t="shared" ref="K49:K54" si="19">J49/100*$F49</f>
        <v>0</v>
      </c>
    </row>
    <row r="50" spans="1:11" x14ac:dyDescent="0.45">
      <c r="A50" s="132"/>
      <c r="B50" s="133"/>
      <c r="C50" s="132"/>
      <c r="D50" s="132"/>
      <c r="E50" s="134"/>
      <c r="F50" s="93">
        <f t="shared" si="16"/>
        <v>0</v>
      </c>
      <c r="G50" s="154">
        <f t="shared" si="17"/>
        <v>0</v>
      </c>
      <c r="H50" s="113"/>
      <c r="I50" s="114">
        <f t="shared" si="18"/>
        <v>0</v>
      </c>
      <c r="J50" s="120"/>
      <c r="K50" s="121">
        <f t="shared" si="19"/>
        <v>0</v>
      </c>
    </row>
    <row r="51" spans="1:11" x14ac:dyDescent="0.45">
      <c r="A51" s="132"/>
      <c r="B51" s="133"/>
      <c r="C51" s="132"/>
      <c r="D51" s="132"/>
      <c r="E51" s="134"/>
      <c r="F51" s="93">
        <f t="shared" si="16"/>
        <v>0</v>
      </c>
      <c r="G51" s="154">
        <f t="shared" si="17"/>
        <v>0</v>
      </c>
      <c r="H51" s="113"/>
      <c r="I51" s="114">
        <f t="shared" si="18"/>
        <v>0</v>
      </c>
      <c r="J51" s="120"/>
      <c r="K51" s="121">
        <f t="shared" si="19"/>
        <v>0</v>
      </c>
    </row>
    <row r="52" spans="1:11" x14ac:dyDescent="0.45">
      <c r="A52" s="91"/>
      <c r="B52" s="100"/>
      <c r="C52" s="91"/>
      <c r="D52" s="91"/>
      <c r="E52" s="92"/>
      <c r="F52" s="93">
        <f t="shared" si="16"/>
        <v>0</v>
      </c>
      <c r="G52" s="154">
        <f t="shared" si="17"/>
        <v>0</v>
      </c>
      <c r="H52" s="113"/>
      <c r="I52" s="114">
        <f t="shared" si="18"/>
        <v>0</v>
      </c>
      <c r="J52" s="120"/>
      <c r="K52" s="121">
        <f t="shared" si="19"/>
        <v>0</v>
      </c>
    </row>
    <row r="53" spans="1:11" x14ac:dyDescent="0.45">
      <c r="A53" s="91"/>
      <c r="B53" s="100"/>
      <c r="C53" s="91"/>
      <c r="D53" s="91"/>
      <c r="E53" s="92"/>
      <c r="F53" s="93">
        <f t="shared" si="16"/>
        <v>0</v>
      </c>
      <c r="G53" s="154">
        <f t="shared" si="17"/>
        <v>0</v>
      </c>
      <c r="H53" s="113"/>
      <c r="I53" s="114">
        <f t="shared" si="18"/>
        <v>0</v>
      </c>
      <c r="J53" s="120"/>
      <c r="K53" s="121">
        <f t="shared" si="19"/>
        <v>0</v>
      </c>
    </row>
    <row r="54" spans="1:11" x14ac:dyDescent="0.45">
      <c r="A54" s="132"/>
      <c r="B54" s="133"/>
      <c r="C54" s="132"/>
      <c r="D54" s="132"/>
      <c r="E54" s="134"/>
      <c r="F54" s="93">
        <f t="shared" si="16"/>
        <v>0</v>
      </c>
      <c r="G54" s="154">
        <f t="shared" si="17"/>
        <v>0</v>
      </c>
      <c r="H54" s="113"/>
      <c r="I54" s="114">
        <f t="shared" si="18"/>
        <v>0</v>
      </c>
      <c r="J54" s="120"/>
      <c r="K54" s="121">
        <f t="shared" si="19"/>
        <v>0</v>
      </c>
    </row>
    <row r="55" spans="1:11" x14ac:dyDescent="0.45">
      <c r="A55" s="91"/>
      <c r="B55" s="100"/>
      <c r="C55" s="91"/>
      <c r="D55" s="91"/>
      <c r="E55" s="92"/>
      <c r="F55" s="93">
        <f t="shared" si="16"/>
        <v>0</v>
      </c>
      <c r="G55" s="154">
        <f t="shared" si="17"/>
        <v>0</v>
      </c>
      <c r="H55" s="113"/>
      <c r="I55" s="114">
        <f>H55/100*$F55</f>
        <v>0</v>
      </c>
      <c r="J55" s="120"/>
      <c r="K55" s="121">
        <f>J55/100*$F55</f>
        <v>0</v>
      </c>
    </row>
    <row r="56" spans="1:11" x14ac:dyDescent="0.45">
      <c r="A56" s="91"/>
      <c r="B56" s="100"/>
      <c r="C56" s="91"/>
      <c r="D56" s="91"/>
      <c r="E56" s="92"/>
      <c r="F56" s="93">
        <f t="shared" si="16"/>
        <v>0</v>
      </c>
      <c r="G56" s="154">
        <f t="shared" si="17"/>
        <v>0</v>
      </c>
      <c r="H56" s="113"/>
      <c r="I56" s="114">
        <f>H56/100*$F56</f>
        <v>0</v>
      </c>
      <c r="J56" s="120"/>
      <c r="K56" s="121">
        <f>J56/100*$F56</f>
        <v>0</v>
      </c>
    </row>
    <row r="57" spans="1:11" x14ac:dyDescent="0.45">
      <c r="A57" s="91"/>
      <c r="B57" s="100"/>
      <c r="C57" s="91"/>
      <c r="D57" s="91"/>
      <c r="E57" s="92"/>
      <c r="F57" s="93">
        <f t="shared" si="16"/>
        <v>0</v>
      </c>
      <c r="G57" s="154">
        <f t="shared" si="17"/>
        <v>0</v>
      </c>
      <c r="H57" s="113"/>
      <c r="I57" s="114">
        <f>H57/100*$F57</f>
        <v>0</v>
      </c>
      <c r="J57" s="120"/>
      <c r="K57" s="121">
        <f>J57/100*$F57</f>
        <v>0</v>
      </c>
    </row>
    <row r="58" spans="1:11" s="108" customFormat="1" ht="14.75" customHeight="1" x14ac:dyDescent="0.45">
      <c r="A58" s="206" t="s">
        <v>9</v>
      </c>
      <c r="B58" s="207"/>
      <c r="C58" s="207"/>
      <c r="D58" s="207"/>
      <c r="E58" s="208"/>
      <c r="F58" s="139">
        <f>SUM(F48:F57)</f>
        <v>0</v>
      </c>
      <c r="G58" s="138"/>
      <c r="H58" s="117"/>
      <c r="I58" s="116">
        <f>SUM(I48:I57)</f>
        <v>0</v>
      </c>
      <c r="J58" s="124"/>
      <c r="K58" s="123">
        <f>SUM(K48:K57)</f>
        <v>0</v>
      </c>
    </row>
    <row r="59" spans="1:11" s="2" customFormat="1" ht="9" customHeight="1" x14ac:dyDescent="0.45">
      <c r="A59" s="209"/>
      <c r="B59" s="210"/>
      <c r="C59" s="210"/>
      <c r="D59" s="210"/>
      <c r="E59" s="210"/>
      <c r="F59" s="211"/>
      <c r="G59" s="104"/>
      <c r="H59" s="80"/>
      <c r="I59" s="81"/>
      <c r="J59" s="80"/>
      <c r="K59" s="81"/>
    </row>
    <row r="60" spans="1:11" x14ac:dyDescent="0.45">
      <c r="A60" s="89">
        <v>5</v>
      </c>
      <c r="B60" s="88"/>
      <c r="C60" s="89"/>
      <c r="D60" s="89"/>
      <c r="E60" s="90"/>
      <c r="F60" s="76"/>
      <c r="G60" s="128"/>
      <c r="H60" s="79"/>
      <c r="I60" s="76"/>
      <c r="J60" s="79"/>
      <c r="K60" s="76"/>
    </row>
    <row r="61" spans="1:11" x14ac:dyDescent="0.45">
      <c r="A61" s="91"/>
      <c r="B61" s="100"/>
      <c r="C61" s="91"/>
      <c r="D61" s="91"/>
      <c r="E61" s="92"/>
      <c r="F61" s="93">
        <f t="shared" ref="F61:F70" si="20">E61*D61</f>
        <v>0</v>
      </c>
      <c r="G61" s="154">
        <f>H61+J61</f>
        <v>0</v>
      </c>
      <c r="H61" s="113"/>
      <c r="I61" s="114">
        <f>H61/100*$F61</f>
        <v>0</v>
      </c>
      <c r="J61" s="120"/>
      <c r="K61" s="121">
        <f>J61/100*$F61</f>
        <v>0</v>
      </c>
    </row>
    <row r="62" spans="1:11" x14ac:dyDescent="0.45">
      <c r="A62" s="91"/>
      <c r="B62" s="100"/>
      <c r="C62" s="91"/>
      <c r="D62" s="91"/>
      <c r="E62" s="92"/>
      <c r="F62" s="93">
        <f t="shared" si="20"/>
        <v>0</v>
      </c>
      <c r="G62" s="154">
        <f t="shared" ref="G62:G70" si="21">H62+J62</f>
        <v>0</v>
      </c>
      <c r="H62" s="113"/>
      <c r="I62" s="114">
        <f t="shared" ref="I62:I67" si="22">H62/100*$F62</f>
        <v>0</v>
      </c>
      <c r="J62" s="120"/>
      <c r="K62" s="121">
        <f t="shared" ref="K62:K67" si="23">J62/100*$F62</f>
        <v>0</v>
      </c>
    </row>
    <row r="63" spans="1:11" x14ac:dyDescent="0.45">
      <c r="A63" s="132"/>
      <c r="B63" s="133"/>
      <c r="C63" s="132"/>
      <c r="D63" s="132"/>
      <c r="E63" s="134"/>
      <c r="F63" s="93">
        <f t="shared" si="20"/>
        <v>0</v>
      </c>
      <c r="G63" s="154">
        <f t="shared" si="21"/>
        <v>0</v>
      </c>
      <c r="H63" s="113"/>
      <c r="I63" s="114">
        <f t="shared" si="22"/>
        <v>0</v>
      </c>
      <c r="J63" s="120"/>
      <c r="K63" s="121">
        <f t="shared" si="23"/>
        <v>0</v>
      </c>
    </row>
    <row r="64" spans="1:11" x14ac:dyDescent="0.45">
      <c r="A64" s="132"/>
      <c r="B64" s="133"/>
      <c r="C64" s="132"/>
      <c r="D64" s="132"/>
      <c r="E64" s="134"/>
      <c r="F64" s="93">
        <f t="shared" si="20"/>
        <v>0</v>
      </c>
      <c r="G64" s="154">
        <f t="shared" si="21"/>
        <v>0</v>
      </c>
      <c r="H64" s="113"/>
      <c r="I64" s="114">
        <f t="shared" si="22"/>
        <v>0</v>
      </c>
      <c r="J64" s="120"/>
      <c r="K64" s="121">
        <f t="shared" si="23"/>
        <v>0</v>
      </c>
    </row>
    <row r="65" spans="1:11" x14ac:dyDescent="0.45">
      <c r="A65" s="91"/>
      <c r="B65" s="100"/>
      <c r="C65" s="91"/>
      <c r="D65" s="91"/>
      <c r="E65" s="92"/>
      <c r="F65" s="93">
        <f t="shared" si="20"/>
        <v>0</v>
      </c>
      <c r="G65" s="154">
        <f t="shared" si="21"/>
        <v>0</v>
      </c>
      <c r="H65" s="113"/>
      <c r="I65" s="114">
        <f t="shared" si="22"/>
        <v>0</v>
      </c>
      <c r="J65" s="120"/>
      <c r="K65" s="121">
        <f t="shared" si="23"/>
        <v>0</v>
      </c>
    </row>
    <row r="66" spans="1:11" x14ac:dyDescent="0.45">
      <c r="A66" s="91"/>
      <c r="B66" s="100"/>
      <c r="C66" s="91"/>
      <c r="D66" s="91"/>
      <c r="E66" s="92"/>
      <c r="F66" s="93">
        <f t="shared" si="20"/>
        <v>0</v>
      </c>
      <c r="G66" s="154">
        <f t="shared" si="21"/>
        <v>0</v>
      </c>
      <c r="H66" s="113"/>
      <c r="I66" s="114">
        <f t="shared" si="22"/>
        <v>0</v>
      </c>
      <c r="J66" s="120"/>
      <c r="K66" s="121">
        <f t="shared" si="23"/>
        <v>0</v>
      </c>
    </row>
    <row r="67" spans="1:11" x14ac:dyDescent="0.45">
      <c r="A67" s="132"/>
      <c r="B67" s="133"/>
      <c r="C67" s="132"/>
      <c r="D67" s="132"/>
      <c r="E67" s="134"/>
      <c r="F67" s="93">
        <f t="shared" si="20"/>
        <v>0</v>
      </c>
      <c r="G67" s="154">
        <f t="shared" si="21"/>
        <v>0</v>
      </c>
      <c r="H67" s="113"/>
      <c r="I67" s="114">
        <f t="shared" si="22"/>
        <v>0</v>
      </c>
      <c r="J67" s="120"/>
      <c r="K67" s="121">
        <f t="shared" si="23"/>
        <v>0</v>
      </c>
    </row>
    <row r="68" spans="1:11" x14ac:dyDescent="0.45">
      <c r="A68" s="91"/>
      <c r="B68" s="100"/>
      <c r="C68" s="91"/>
      <c r="D68" s="91"/>
      <c r="E68" s="92"/>
      <c r="F68" s="93">
        <f t="shared" si="20"/>
        <v>0</v>
      </c>
      <c r="G68" s="154">
        <f t="shared" si="21"/>
        <v>0</v>
      </c>
      <c r="H68" s="113"/>
      <c r="I68" s="114">
        <f>H68/100*$F68</f>
        <v>0</v>
      </c>
      <c r="J68" s="120"/>
      <c r="K68" s="121">
        <f>J68/100*$F68</f>
        <v>0</v>
      </c>
    </row>
    <row r="69" spans="1:11" x14ac:dyDescent="0.45">
      <c r="A69" s="91"/>
      <c r="B69" s="100"/>
      <c r="C69" s="91"/>
      <c r="D69" s="91"/>
      <c r="E69" s="92"/>
      <c r="F69" s="93">
        <f t="shared" si="20"/>
        <v>0</v>
      </c>
      <c r="G69" s="154">
        <f t="shared" si="21"/>
        <v>0</v>
      </c>
      <c r="H69" s="113"/>
      <c r="I69" s="114">
        <f>H69/100*$F69</f>
        <v>0</v>
      </c>
      <c r="J69" s="120"/>
      <c r="K69" s="121">
        <f>J69/100*$F69</f>
        <v>0</v>
      </c>
    </row>
    <row r="70" spans="1:11" x14ac:dyDescent="0.45">
      <c r="A70" s="91"/>
      <c r="B70" s="100"/>
      <c r="C70" s="91"/>
      <c r="D70" s="91"/>
      <c r="E70" s="92"/>
      <c r="F70" s="93">
        <f t="shared" si="20"/>
        <v>0</v>
      </c>
      <c r="G70" s="154">
        <f t="shared" si="21"/>
        <v>0</v>
      </c>
      <c r="H70" s="113"/>
      <c r="I70" s="114">
        <f>H70/100*$F70</f>
        <v>0</v>
      </c>
      <c r="J70" s="120"/>
      <c r="K70" s="121">
        <f>J70/100*$F70</f>
        <v>0</v>
      </c>
    </row>
    <row r="71" spans="1:11" s="108" customFormat="1" ht="14.75" customHeight="1" x14ac:dyDescent="0.45">
      <c r="A71" s="206" t="s">
        <v>10</v>
      </c>
      <c r="B71" s="207"/>
      <c r="C71" s="207"/>
      <c r="D71" s="207"/>
      <c r="E71" s="208"/>
      <c r="F71" s="139">
        <f>SUM(F61:F70)</f>
        <v>0</v>
      </c>
      <c r="G71" s="138"/>
      <c r="H71" s="117"/>
      <c r="I71" s="116">
        <f>SUM(I61:I70)</f>
        <v>0</v>
      </c>
      <c r="J71" s="124"/>
      <c r="K71" s="123">
        <f>SUM(K61:K70)</f>
        <v>0</v>
      </c>
    </row>
    <row r="72" spans="1:11" s="2" customFormat="1" ht="9" customHeight="1" x14ac:dyDescent="0.45">
      <c r="A72" s="209"/>
      <c r="B72" s="210"/>
      <c r="C72" s="210"/>
      <c r="D72" s="210"/>
      <c r="E72" s="210"/>
      <c r="F72" s="211"/>
      <c r="G72" s="155"/>
      <c r="H72" s="80"/>
      <c r="I72" s="81"/>
      <c r="J72" s="80"/>
      <c r="K72" s="81"/>
    </row>
    <row r="73" spans="1:11" x14ac:dyDescent="0.45">
      <c r="A73" s="89">
        <v>6</v>
      </c>
      <c r="B73" s="88"/>
      <c r="C73" s="89"/>
      <c r="D73" s="89"/>
      <c r="E73" s="90"/>
      <c r="F73" s="76"/>
      <c r="G73" s="128"/>
      <c r="H73" s="79"/>
      <c r="I73" s="76"/>
      <c r="J73" s="79"/>
      <c r="K73" s="76"/>
    </row>
    <row r="74" spans="1:11" x14ac:dyDescent="0.45">
      <c r="A74" s="91"/>
      <c r="B74" s="100"/>
      <c r="C74" s="91"/>
      <c r="D74" s="91"/>
      <c r="E74" s="92"/>
      <c r="F74" s="93">
        <f t="shared" ref="F74:F83" si="24">E74*D74</f>
        <v>0</v>
      </c>
      <c r="G74" s="154">
        <f>H74+J74</f>
        <v>0</v>
      </c>
      <c r="H74" s="113"/>
      <c r="I74" s="114">
        <f>H74/100*$F74</f>
        <v>0</v>
      </c>
      <c r="J74" s="120"/>
      <c r="K74" s="121">
        <f>J74/100*$F74</f>
        <v>0</v>
      </c>
    </row>
    <row r="75" spans="1:11" x14ac:dyDescent="0.45">
      <c r="A75" s="91"/>
      <c r="B75" s="100"/>
      <c r="C75" s="91"/>
      <c r="D75" s="91"/>
      <c r="E75" s="92"/>
      <c r="F75" s="93">
        <f t="shared" si="24"/>
        <v>0</v>
      </c>
      <c r="G75" s="154">
        <f t="shared" ref="G75:G83" si="25">H75+J75</f>
        <v>0</v>
      </c>
      <c r="H75" s="113"/>
      <c r="I75" s="114">
        <f t="shared" ref="I75:I80" si="26">H75/100*$F75</f>
        <v>0</v>
      </c>
      <c r="J75" s="120"/>
      <c r="K75" s="121">
        <f t="shared" ref="K75:K80" si="27">J75/100*$F75</f>
        <v>0</v>
      </c>
    </row>
    <row r="76" spans="1:11" x14ac:dyDescent="0.45">
      <c r="A76" s="132"/>
      <c r="B76" s="133"/>
      <c r="C76" s="132"/>
      <c r="D76" s="132"/>
      <c r="E76" s="134"/>
      <c r="F76" s="93">
        <f t="shared" si="24"/>
        <v>0</v>
      </c>
      <c r="G76" s="154">
        <f t="shared" si="25"/>
        <v>0</v>
      </c>
      <c r="H76" s="113"/>
      <c r="I76" s="114">
        <f t="shared" si="26"/>
        <v>0</v>
      </c>
      <c r="J76" s="120"/>
      <c r="K76" s="121">
        <f t="shared" si="27"/>
        <v>0</v>
      </c>
    </row>
    <row r="77" spans="1:11" x14ac:dyDescent="0.45">
      <c r="A77" s="132"/>
      <c r="B77" s="133"/>
      <c r="C77" s="132"/>
      <c r="D77" s="132"/>
      <c r="E77" s="134"/>
      <c r="F77" s="93">
        <f t="shared" si="24"/>
        <v>0</v>
      </c>
      <c r="G77" s="154">
        <f t="shared" si="25"/>
        <v>0</v>
      </c>
      <c r="H77" s="113"/>
      <c r="I77" s="114">
        <f t="shared" si="26"/>
        <v>0</v>
      </c>
      <c r="J77" s="120"/>
      <c r="K77" s="121">
        <f t="shared" si="27"/>
        <v>0</v>
      </c>
    </row>
    <row r="78" spans="1:11" x14ac:dyDescent="0.45">
      <c r="A78" s="91"/>
      <c r="B78" s="100"/>
      <c r="C78" s="91"/>
      <c r="D78" s="91"/>
      <c r="E78" s="92"/>
      <c r="F78" s="93">
        <f t="shared" si="24"/>
        <v>0</v>
      </c>
      <c r="G78" s="154">
        <f t="shared" si="25"/>
        <v>0</v>
      </c>
      <c r="H78" s="113"/>
      <c r="I78" s="114">
        <f t="shared" si="26"/>
        <v>0</v>
      </c>
      <c r="J78" s="120"/>
      <c r="K78" s="121">
        <f t="shared" si="27"/>
        <v>0</v>
      </c>
    </row>
    <row r="79" spans="1:11" x14ac:dyDescent="0.45">
      <c r="A79" s="91"/>
      <c r="B79" s="100"/>
      <c r="C79" s="91"/>
      <c r="D79" s="91"/>
      <c r="E79" s="92"/>
      <c r="F79" s="93">
        <f t="shared" si="24"/>
        <v>0</v>
      </c>
      <c r="G79" s="154">
        <f t="shared" si="25"/>
        <v>0</v>
      </c>
      <c r="H79" s="113"/>
      <c r="I79" s="114">
        <f t="shared" si="26"/>
        <v>0</v>
      </c>
      <c r="J79" s="120"/>
      <c r="K79" s="121">
        <f t="shared" si="27"/>
        <v>0</v>
      </c>
    </row>
    <row r="80" spans="1:11" x14ac:dyDescent="0.45">
      <c r="A80" s="132"/>
      <c r="B80" s="133"/>
      <c r="C80" s="132"/>
      <c r="D80" s="132"/>
      <c r="E80" s="134"/>
      <c r="F80" s="93">
        <f t="shared" si="24"/>
        <v>0</v>
      </c>
      <c r="G80" s="154">
        <f t="shared" si="25"/>
        <v>0</v>
      </c>
      <c r="H80" s="113"/>
      <c r="I80" s="114">
        <f t="shared" si="26"/>
        <v>0</v>
      </c>
      <c r="J80" s="120"/>
      <c r="K80" s="121">
        <f t="shared" si="27"/>
        <v>0</v>
      </c>
    </row>
    <row r="81" spans="1:11" x14ac:dyDescent="0.45">
      <c r="A81" s="91"/>
      <c r="B81" s="100"/>
      <c r="C81" s="91"/>
      <c r="D81" s="91"/>
      <c r="E81" s="92"/>
      <c r="F81" s="93">
        <f t="shared" si="24"/>
        <v>0</v>
      </c>
      <c r="G81" s="154">
        <f t="shared" si="25"/>
        <v>0</v>
      </c>
      <c r="H81" s="113"/>
      <c r="I81" s="114">
        <f>H81/100*$F81</f>
        <v>0</v>
      </c>
      <c r="J81" s="120"/>
      <c r="K81" s="121">
        <f>J81/100*$F81</f>
        <v>0</v>
      </c>
    </row>
    <row r="82" spans="1:11" x14ac:dyDescent="0.45">
      <c r="A82" s="91"/>
      <c r="B82" s="100"/>
      <c r="C82" s="91"/>
      <c r="D82" s="91"/>
      <c r="E82" s="92"/>
      <c r="F82" s="93">
        <f t="shared" si="24"/>
        <v>0</v>
      </c>
      <c r="G82" s="154">
        <f t="shared" si="25"/>
        <v>0</v>
      </c>
      <c r="H82" s="113"/>
      <c r="I82" s="114">
        <f>H82/100*$F82</f>
        <v>0</v>
      </c>
      <c r="J82" s="120"/>
      <c r="K82" s="121">
        <f>J82/100*$F82</f>
        <v>0</v>
      </c>
    </row>
    <row r="83" spans="1:11" x14ac:dyDescent="0.45">
      <c r="A83" s="91"/>
      <c r="B83" s="100"/>
      <c r="C83" s="91"/>
      <c r="D83" s="91"/>
      <c r="E83" s="92"/>
      <c r="F83" s="93">
        <f t="shared" si="24"/>
        <v>0</v>
      </c>
      <c r="G83" s="154">
        <f t="shared" si="25"/>
        <v>0</v>
      </c>
      <c r="H83" s="113"/>
      <c r="I83" s="114">
        <f>H83/100*$F83</f>
        <v>0</v>
      </c>
      <c r="J83" s="120"/>
      <c r="K83" s="121">
        <f>J83/100*$F83</f>
        <v>0</v>
      </c>
    </row>
    <row r="84" spans="1:11" s="108" customFormat="1" ht="14.75" customHeight="1" x14ac:dyDescent="0.45">
      <c r="A84" s="206" t="s">
        <v>81</v>
      </c>
      <c r="B84" s="207"/>
      <c r="C84" s="207"/>
      <c r="D84" s="207"/>
      <c r="E84" s="208"/>
      <c r="F84" s="139">
        <f>SUM(F74:F83)</f>
        <v>0</v>
      </c>
      <c r="G84" s="138"/>
      <c r="H84" s="117"/>
      <c r="I84" s="116">
        <f>SUM(I74:I83)</f>
        <v>0</v>
      </c>
      <c r="J84" s="124"/>
      <c r="K84" s="123">
        <f>SUM(K74:K83)</f>
        <v>0</v>
      </c>
    </row>
    <row r="85" spans="1:11" s="2" customFormat="1" ht="9" customHeight="1" x14ac:dyDescent="0.45">
      <c r="A85" s="209"/>
      <c r="B85" s="210"/>
      <c r="C85" s="210"/>
      <c r="D85" s="210"/>
      <c r="E85" s="210"/>
      <c r="F85" s="211"/>
      <c r="G85" s="155"/>
      <c r="H85" s="80"/>
      <c r="I85" s="81"/>
      <c r="J85" s="80"/>
      <c r="K85" s="81"/>
    </row>
    <row r="86" spans="1:11" x14ac:dyDescent="0.45">
      <c r="A86" s="89">
        <v>7</v>
      </c>
      <c r="B86" s="88"/>
      <c r="C86" s="89"/>
      <c r="D86" s="89"/>
      <c r="E86" s="90"/>
      <c r="F86" s="76"/>
      <c r="G86" s="128"/>
      <c r="H86" s="79"/>
      <c r="I86" s="76"/>
      <c r="J86" s="79"/>
      <c r="K86" s="76"/>
    </row>
    <row r="87" spans="1:11" x14ac:dyDescent="0.45">
      <c r="A87" s="91"/>
      <c r="B87" s="100"/>
      <c r="C87" s="91"/>
      <c r="D87" s="91"/>
      <c r="E87" s="92"/>
      <c r="F87" s="93">
        <f t="shared" ref="F87:F96" si="28">E87*D87</f>
        <v>0</v>
      </c>
      <c r="G87" s="154">
        <f>H87+J87</f>
        <v>0</v>
      </c>
      <c r="H87" s="113"/>
      <c r="I87" s="114">
        <f>H87/100*$F87</f>
        <v>0</v>
      </c>
      <c r="J87" s="120"/>
      <c r="K87" s="121">
        <f>J87/100*$F87</f>
        <v>0</v>
      </c>
    </row>
    <row r="88" spans="1:11" x14ac:dyDescent="0.45">
      <c r="A88" s="91"/>
      <c r="B88" s="100"/>
      <c r="C88" s="91"/>
      <c r="D88" s="91"/>
      <c r="E88" s="92"/>
      <c r="F88" s="93">
        <f t="shared" si="28"/>
        <v>0</v>
      </c>
      <c r="G88" s="154">
        <f t="shared" ref="G88:G96" si="29">H88+J88</f>
        <v>0</v>
      </c>
      <c r="H88" s="113"/>
      <c r="I88" s="114">
        <f t="shared" ref="I88:I93" si="30">H88/100*$F88</f>
        <v>0</v>
      </c>
      <c r="J88" s="120"/>
      <c r="K88" s="121">
        <f t="shared" ref="K88:K93" si="31">J88/100*$F88</f>
        <v>0</v>
      </c>
    </row>
    <row r="89" spans="1:11" x14ac:dyDescent="0.45">
      <c r="A89" s="132"/>
      <c r="B89" s="133"/>
      <c r="C89" s="132"/>
      <c r="D89" s="132"/>
      <c r="E89" s="134"/>
      <c r="F89" s="93">
        <f t="shared" si="28"/>
        <v>0</v>
      </c>
      <c r="G89" s="154">
        <f t="shared" si="29"/>
        <v>0</v>
      </c>
      <c r="H89" s="113"/>
      <c r="I89" s="114">
        <f t="shared" si="30"/>
        <v>0</v>
      </c>
      <c r="J89" s="120"/>
      <c r="K89" s="121">
        <f t="shared" si="31"/>
        <v>0</v>
      </c>
    </row>
    <row r="90" spans="1:11" x14ac:dyDescent="0.45">
      <c r="A90" s="132"/>
      <c r="B90" s="133"/>
      <c r="C90" s="132"/>
      <c r="D90" s="132"/>
      <c r="E90" s="134"/>
      <c r="F90" s="93">
        <f t="shared" si="28"/>
        <v>0</v>
      </c>
      <c r="G90" s="154">
        <f t="shared" si="29"/>
        <v>0</v>
      </c>
      <c r="H90" s="113"/>
      <c r="I90" s="114">
        <f t="shared" si="30"/>
        <v>0</v>
      </c>
      <c r="J90" s="120"/>
      <c r="K90" s="121">
        <f t="shared" si="31"/>
        <v>0</v>
      </c>
    </row>
    <row r="91" spans="1:11" x14ac:dyDescent="0.45">
      <c r="A91" s="91"/>
      <c r="B91" s="100"/>
      <c r="C91" s="91"/>
      <c r="D91" s="91"/>
      <c r="E91" s="92"/>
      <c r="F91" s="93">
        <f t="shared" si="28"/>
        <v>0</v>
      </c>
      <c r="G91" s="154">
        <f t="shared" si="29"/>
        <v>0</v>
      </c>
      <c r="H91" s="113"/>
      <c r="I91" s="114">
        <f t="shared" si="30"/>
        <v>0</v>
      </c>
      <c r="J91" s="120"/>
      <c r="K91" s="121">
        <f t="shared" si="31"/>
        <v>0</v>
      </c>
    </row>
    <row r="92" spans="1:11" x14ac:dyDescent="0.45">
      <c r="A92" s="91"/>
      <c r="B92" s="100"/>
      <c r="C92" s="91"/>
      <c r="D92" s="91"/>
      <c r="E92" s="92"/>
      <c r="F92" s="93">
        <f t="shared" si="28"/>
        <v>0</v>
      </c>
      <c r="G92" s="154">
        <f t="shared" si="29"/>
        <v>0</v>
      </c>
      <c r="H92" s="113"/>
      <c r="I92" s="114">
        <f t="shared" si="30"/>
        <v>0</v>
      </c>
      <c r="J92" s="120"/>
      <c r="K92" s="121">
        <f t="shared" si="31"/>
        <v>0</v>
      </c>
    </row>
    <row r="93" spans="1:11" x14ac:dyDescent="0.45">
      <c r="A93" s="132"/>
      <c r="B93" s="133"/>
      <c r="C93" s="132"/>
      <c r="D93" s="132"/>
      <c r="E93" s="134"/>
      <c r="F93" s="93">
        <f t="shared" si="28"/>
        <v>0</v>
      </c>
      <c r="G93" s="154">
        <f t="shared" si="29"/>
        <v>0</v>
      </c>
      <c r="H93" s="113"/>
      <c r="I93" s="114">
        <f t="shared" si="30"/>
        <v>0</v>
      </c>
      <c r="J93" s="120"/>
      <c r="K93" s="121">
        <f t="shared" si="31"/>
        <v>0</v>
      </c>
    </row>
    <row r="94" spans="1:11" x14ac:dyDescent="0.45">
      <c r="A94" s="91"/>
      <c r="B94" s="100"/>
      <c r="C94" s="91"/>
      <c r="D94" s="91"/>
      <c r="E94" s="92"/>
      <c r="F94" s="93">
        <f t="shared" si="28"/>
        <v>0</v>
      </c>
      <c r="G94" s="154">
        <f t="shared" si="29"/>
        <v>0</v>
      </c>
      <c r="H94" s="113"/>
      <c r="I94" s="114">
        <f>H94/100*$F94</f>
        <v>0</v>
      </c>
      <c r="J94" s="120"/>
      <c r="K94" s="121">
        <f>J94/100*$F94</f>
        <v>0</v>
      </c>
    </row>
    <row r="95" spans="1:11" x14ac:dyDescent="0.45">
      <c r="A95" s="91"/>
      <c r="B95" s="100"/>
      <c r="C95" s="91"/>
      <c r="D95" s="91"/>
      <c r="E95" s="92"/>
      <c r="F95" s="93">
        <f t="shared" si="28"/>
        <v>0</v>
      </c>
      <c r="G95" s="154">
        <f t="shared" si="29"/>
        <v>0</v>
      </c>
      <c r="H95" s="113"/>
      <c r="I95" s="114">
        <f>H95/100*$F95</f>
        <v>0</v>
      </c>
      <c r="J95" s="120"/>
      <c r="K95" s="121">
        <f>J95/100*$F95</f>
        <v>0</v>
      </c>
    </row>
    <row r="96" spans="1:11" x14ac:dyDescent="0.45">
      <c r="A96" s="91"/>
      <c r="B96" s="100"/>
      <c r="C96" s="91"/>
      <c r="D96" s="91"/>
      <c r="E96" s="92"/>
      <c r="F96" s="93">
        <f t="shared" si="28"/>
        <v>0</v>
      </c>
      <c r="G96" s="154">
        <f t="shared" si="29"/>
        <v>0</v>
      </c>
      <c r="H96" s="113"/>
      <c r="I96" s="114">
        <f>H96/100*$F96</f>
        <v>0</v>
      </c>
      <c r="J96" s="120"/>
      <c r="K96" s="121">
        <f>J96/100*$F96</f>
        <v>0</v>
      </c>
    </row>
    <row r="97" spans="1:11" s="108" customFormat="1" ht="14.75" customHeight="1" x14ac:dyDescent="0.45">
      <c r="A97" s="206" t="s">
        <v>82</v>
      </c>
      <c r="B97" s="207"/>
      <c r="C97" s="207"/>
      <c r="D97" s="207"/>
      <c r="E97" s="208"/>
      <c r="F97" s="139">
        <f>SUM(F87:F96)</f>
        <v>0</v>
      </c>
      <c r="G97" s="138"/>
      <c r="H97" s="117"/>
      <c r="I97" s="116">
        <f>SUM(I87:I96)</f>
        <v>0</v>
      </c>
      <c r="J97" s="124"/>
      <c r="K97" s="123">
        <f>SUM(K87:K96)</f>
        <v>0</v>
      </c>
    </row>
    <row r="98" spans="1:11" s="2" customFormat="1" ht="9" customHeight="1" x14ac:dyDescent="0.45">
      <c r="A98" s="209"/>
      <c r="B98" s="210"/>
      <c r="C98" s="210"/>
      <c r="D98" s="210"/>
      <c r="E98" s="210"/>
      <c r="F98" s="211"/>
      <c r="G98" s="155"/>
      <c r="H98" s="80"/>
      <c r="I98" s="81"/>
      <c r="J98" s="80"/>
      <c r="K98" s="81"/>
    </row>
    <row r="99" spans="1:11" x14ac:dyDescent="0.45">
      <c r="A99" s="89">
        <v>8</v>
      </c>
      <c r="B99" s="88"/>
      <c r="C99" s="89"/>
      <c r="D99" s="89"/>
      <c r="E99" s="90"/>
      <c r="F99" s="76"/>
      <c r="G99" s="128"/>
      <c r="H99" s="79"/>
      <c r="I99" s="76"/>
      <c r="J99" s="79"/>
      <c r="K99" s="76"/>
    </row>
    <row r="100" spans="1:11" x14ac:dyDescent="0.45">
      <c r="A100" s="91"/>
      <c r="B100" s="100"/>
      <c r="C100" s="91"/>
      <c r="D100" s="91"/>
      <c r="E100" s="92"/>
      <c r="F100" s="93">
        <f t="shared" ref="F100:F109" si="32">E100*D100</f>
        <v>0</v>
      </c>
      <c r="G100" s="154">
        <f>H100+J100</f>
        <v>0</v>
      </c>
      <c r="H100" s="113"/>
      <c r="I100" s="114">
        <f>H100/100*$F100</f>
        <v>0</v>
      </c>
      <c r="J100" s="120"/>
      <c r="K100" s="121">
        <f>J100/100*$F100</f>
        <v>0</v>
      </c>
    </row>
    <row r="101" spans="1:11" x14ac:dyDescent="0.45">
      <c r="A101" s="91"/>
      <c r="B101" s="100"/>
      <c r="C101" s="91"/>
      <c r="D101" s="91"/>
      <c r="E101" s="92"/>
      <c r="F101" s="93">
        <f t="shared" si="32"/>
        <v>0</v>
      </c>
      <c r="G101" s="154">
        <f t="shared" ref="G101:G109" si="33">H101+J101</f>
        <v>0</v>
      </c>
      <c r="H101" s="113"/>
      <c r="I101" s="114">
        <f t="shared" ref="I101:I106" si="34">H101/100*$F101</f>
        <v>0</v>
      </c>
      <c r="J101" s="120"/>
      <c r="K101" s="121">
        <f t="shared" ref="K101:K106" si="35">J101/100*$F101</f>
        <v>0</v>
      </c>
    </row>
    <row r="102" spans="1:11" x14ac:dyDescent="0.45">
      <c r="A102" s="132"/>
      <c r="B102" s="133"/>
      <c r="C102" s="132"/>
      <c r="D102" s="132"/>
      <c r="E102" s="134"/>
      <c r="F102" s="93">
        <f t="shared" si="32"/>
        <v>0</v>
      </c>
      <c r="G102" s="154">
        <f t="shared" si="33"/>
        <v>0</v>
      </c>
      <c r="H102" s="113"/>
      <c r="I102" s="114">
        <f t="shared" si="34"/>
        <v>0</v>
      </c>
      <c r="J102" s="120"/>
      <c r="K102" s="121">
        <f t="shared" si="35"/>
        <v>0</v>
      </c>
    </row>
    <row r="103" spans="1:11" x14ac:dyDescent="0.45">
      <c r="A103" s="132"/>
      <c r="B103" s="133"/>
      <c r="C103" s="132"/>
      <c r="D103" s="132"/>
      <c r="E103" s="134"/>
      <c r="F103" s="93">
        <f t="shared" si="32"/>
        <v>0</v>
      </c>
      <c r="G103" s="154">
        <f t="shared" si="33"/>
        <v>0</v>
      </c>
      <c r="H103" s="113"/>
      <c r="I103" s="114">
        <f t="shared" si="34"/>
        <v>0</v>
      </c>
      <c r="J103" s="120"/>
      <c r="K103" s="121">
        <f t="shared" si="35"/>
        <v>0</v>
      </c>
    </row>
    <row r="104" spans="1:11" x14ac:dyDescent="0.45">
      <c r="A104" s="91"/>
      <c r="B104" s="100"/>
      <c r="C104" s="91"/>
      <c r="D104" s="91"/>
      <c r="E104" s="92"/>
      <c r="F104" s="93">
        <f t="shared" si="32"/>
        <v>0</v>
      </c>
      <c r="G104" s="154">
        <f t="shared" si="33"/>
        <v>0</v>
      </c>
      <c r="H104" s="113"/>
      <c r="I104" s="114">
        <f t="shared" si="34"/>
        <v>0</v>
      </c>
      <c r="J104" s="120"/>
      <c r="K104" s="121">
        <f t="shared" si="35"/>
        <v>0</v>
      </c>
    </row>
    <row r="105" spans="1:11" x14ac:dyDescent="0.45">
      <c r="A105" s="91"/>
      <c r="B105" s="100"/>
      <c r="C105" s="91"/>
      <c r="D105" s="91"/>
      <c r="E105" s="92"/>
      <c r="F105" s="93">
        <f t="shared" si="32"/>
        <v>0</v>
      </c>
      <c r="G105" s="154">
        <f t="shared" si="33"/>
        <v>0</v>
      </c>
      <c r="H105" s="113"/>
      <c r="I105" s="114">
        <f t="shared" si="34"/>
        <v>0</v>
      </c>
      <c r="J105" s="120"/>
      <c r="K105" s="121">
        <f t="shared" si="35"/>
        <v>0</v>
      </c>
    </row>
    <row r="106" spans="1:11" x14ac:dyDescent="0.45">
      <c r="A106" s="132"/>
      <c r="B106" s="133"/>
      <c r="C106" s="132"/>
      <c r="D106" s="132"/>
      <c r="E106" s="134"/>
      <c r="F106" s="93">
        <f t="shared" si="32"/>
        <v>0</v>
      </c>
      <c r="G106" s="154">
        <f t="shared" si="33"/>
        <v>0</v>
      </c>
      <c r="H106" s="113"/>
      <c r="I106" s="114">
        <f t="shared" si="34"/>
        <v>0</v>
      </c>
      <c r="J106" s="120"/>
      <c r="K106" s="121">
        <f t="shared" si="35"/>
        <v>0</v>
      </c>
    </row>
    <row r="107" spans="1:11" x14ac:dyDescent="0.45">
      <c r="A107" s="91"/>
      <c r="B107" s="100"/>
      <c r="C107" s="91"/>
      <c r="D107" s="91"/>
      <c r="E107" s="92"/>
      <c r="F107" s="93">
        <f t="shared" si="32"/>
        <v>0</v>
      </c>
      <c r="G107" s="154">
        <f t="shared" si="33"/>
        <v>0</v>
      </c>
      <c r="H107" s="113"/>
      <c r="I107" s="114">
        <f>H107/100*$F107</f>
        <v>0</v>
      </c>
      <c r="J107" s="120"/>
      <c r="K107" s="121">
        <f>J107/100*$F107</f>
        <v>0</v>
      </c>
    </row>
    <row r="108" spans="1:11" x14ac:dyDescent="0.45">
      <c r="A108" s="91"/>
      <c r="B108" s="100"/>
      <c r="C108" s="91"/>
      <c r="D108" s="91"/>
      <c r="E108" s="92"/>
      <c r="F108" s="93">
        <f t="shared" si="32"/>
        <v>0</v>
      </c>
      <c r="G108" s="154">
        <f t="shared" si="33"/>
        <v>0</v>
      </c>
      <c r="H108" s="113"/>
      <c r="I108" s="114">
        <f>H108/100*$F108</f>
        <v>0</v>
      </c>
      <c r="J108" s="120"/>
      <c r="K108" s="121">
        <f>J108/100*$F108</f>
        <v>0</v>
      </c>
    </row>
    <row r="109" spans="1:11" x14ac:dyDescent="0.45">
      <c r="A109" s="91"/>
      <c r="B109" s="100"/>
      <c r="C109" s="91"/>
      <c r="D109" s="91"/>
      <c r="E109" s="92"/>
      <c r="F109" s="93">
        <f t="shared" si="32"/>
        <v>0</v>
      </c>
      <c r="G109" s="154">
        <f t="shared" si="33"/>
        <v>0</v>
      </c>
      <c r="H109" s="113"/>
      <c r="I109" s="114">
        <f>H109/100*$F109</f>
        <v>0</v>
      </c>
      <c r="J109" s="120"/>
      <c r="K109" s="121">
        <f>J109/100*$F109</f>
        <v>0</v>
      </c>
    </row>
    <row r="110" spans="1:11" s="108" customFormat="1" ht="14.75" customHeight="1" x14ac:dyDescent="0.45">
      <c r="A110" s="206" t="s">
        <v>83</v>
      </c>
      <c r="B110" s="207"/>
      <c r="C110" s="207"/>
      <c r="D110" s="207"/>
      <c r="E110" s="208"/>
      <c r="F110" s="139">
        <f>SUM(F100:F109)</f>
        <v>0</v>
      </c>
      <c r="G110" s="138"/>
      <c r="H110" s="117"/>
      <c r="I110" s="116">
        <f>SUM(I100:I109)</f>
        <v>0</v>
      </c>
      <c r="J110" s="124"/>
      <c r="K110" s="123">
        <f>SUM(K100:K109)</f>
        <v>0</v>
      </c>
    </row>
    <row r="111" spans="1:11" s="2" customFormat="1" ht="9" customHeight="1" x14ac:dyDescent="0.45">
      <c r="A111" s="209"/>
      <c r="B111" s="210"/>
      <c r="C111" s="210"/>
      <c r="D111" s="210"/>
      <c r="E111" s="210"/>
      <c r="F111" s="211"/>
      <c r="G111" s="155"/>
      <c r="H111" s="80"/>
      <c r="I111" s="81"/>
      <c r="J111" s="80"/>
      <c r="K111" s="81"/>
    </row>
    <row r="112" spans="1:11" x14ac:dyDescent="0.45">
      <c r="A112" s="89">
        <v>9</v>
      </c>
      <c r="B112" s="88"/>
      <c r="C112" s="89"/>
      <c r="D112" s="89"/>
      <c r="E112" s="90"/>
      <c r="F112" s="76"/>
      <c r="G112" s="128"/>
      <c r="H112" s="79"/>
      <c r="I112" s="76"/>
      <c r="J112" s="79"/>
      <c r="K112" s="76"/>
    </row>
    <row r="113" spans="1:11" x14ac:dyDescent="0.45">
      <c r="A113" s="91"/>
      <c r="B113" s="100"/>
      <c r="C113" s="91"/>
      <c r="D113" s="91"/>
      <c r="E113" s="92"/>
      <c r="F113" s="93">
        <f t="shared" ref="F113:F122" si="36">E113*D113</f>
        <v>0</v>
      </c>
      <c r="G113" s="154">
        <f>H113+J113</f>
        <v>0</v>
      </c>
      <c r="H113" s="113"/>
      <c r="I113" s="114">
        <f>H113/100*$F113</f>
        <v>0</v>
      </c>
      <c r="J113" s="120"/>
      <c r="K113" s="121">
        <f>J113/100*$F113</f>
        <v>0</v>
      </c>
    </row>
    <row r="114" spans="1:11" x14ac:dyDescent="0.45">
      <c r="A114" s="91"/>
      <c r="B114" s="100"/>
      <c r="C114" s="91"/>
      <c r="D114" s="91"/>
      <c r="E114" s="92"/>
      <c r="F114" s="93">
        <f t="shared" si="36"/>
        <v>0</v>
      </c>
      <c r="G114" s="154">
        <f t="shared" ref="G114:G122" si="37">H114+J114</f>
        <v>0</v>
      </c>
      <c r="H114" s="113"/>
      <c r="I114" s="114">
        <f t="shared" ref="I114:I119" si="38">H114/100*$F114</f>
        <v>0</v>
      </c>
      <c r="J114" s="120"/>
      <c r="K114" s="121">
        <f t="shared" ref="K114:K119" si="39">J114/100*$F114</f>
        <v>0</v>
      </c>
    </row>
    <row r="115" spans="1:11" x14ac:dyDescent="0.45">
      <c r="A115" s="132"/>
      <c r="B115" s="133"/>
      <c r="C115" s="132"/>
      <c r="D115" s="132"/>
      <c r="E115" s="134"/>
      <c r="F115" s="93">
        <f t="shared" si="36"/>
        <v>0</v>
      </c>
      <c r="G115" s="154">
        <f t="shared" si="37"/>
        <v>0</v>
      </c>
      <c r="H115" s="113"/>
      <c r="I115" s="114">
        <f t="shared" si="38"/>
        <v>0</v>
      </c>
      <c r="J115" s="120"/>
      <c r="K115" s="121">
        <f t="shared" si="39"/>
        <v>0</v>
      </c>
    </row>
    <row r="116" spans="1:11" x14ac:dyDescent="0.45">
      <c r="A116" s="132"/>
      <c r="B116" s="133"/>
      <c r="C116" s="132"/>
      <c r="D116" s="132"/>
      <c r="E116" s="134"/>
      <c r="F116" s="93">
        <f t="shared" si="36"/>
        <v>0</v>
      </c>
      <c r="G116" s="154">
        <f t="shared" si="37"/>
        <v>0</v>
      </c>
      <c r="H116" s="113"/>
      <c r="I116" s="114">
        <f t="shared" si="38"/>
        <v>0</v>
      </c>
      <c r="J116" s="120"/>
      <c r="K116" s="121">
        <f t="shared" si="39"/>
        <v>0</v>
      </c>
    </row>
    <row r="117" spans="1:11" x14ac:dyDescent="0.45">
      <c r="A117" s="91"/>
      <c r="B117" s="100"/>
      <c r="C117" s="91"/>
      <c r="D117" s="91"/>
      <c r="E117" s="92"/>
      <c r="F117" s="93">
        <f t="shared" si="36"/>
        <v>0</v>
      </c>
      <c r="G117" s="154">
        <f t="shared" si="37"/>
        <v>0</v>
      </c>
      <c r="H117" s="113"/>
      <c r="I117" s="114">
        <f t="shared" si="38"/>
        <v>0</v>
      </c>
      <c r="J117" s="120"/>
      <c r="K117" s="121">
        <f t="shared" si="39"/>
        <v>0</v>
      </c>
    </row>
    <row r="118" spans="1:11" x14ac:dyDescent="0.45">
      <c r="A118" s="91"/>
      <c r="B118" s="100"/>
      <c r="C118" s="91"/>
      <c r="D118" s="91"/>
      <c r="E118" s="92"/>
      <c r="F118" s="93">
        <f t="shared" si="36"/>
        <v>0</v>
      </c>
      <c r="G118" s="154">
        <f t="shared" si="37"/>
        <v>0</v>
      </c>
      <c r="H118" s="113"/>
      <c r="I118" s="114">
        <f t="shared" si="38"/>
        <v>0</v>
      </c>
      <c r="J118" s="120"/>
      <c r="K118" s="121">
        <f t="shared" si="39"/>
        <v>0</v>
      </c>
    </row>
    <row r="119" spans="1:11" x14ac:dyDescent="0.45">
      <c r="A119" s="132"/>
      <c r="B119" s="133"/>
      <c r="C119" s="132"/>
      <c r="D119" s="132"/>
      <c r="E119" s="134"/>
      <c r="F119" s="93">
        <f t="shared" si="36"/>
        <v>0</v>
      </c>
      <c r="G119" s="154">
        <f t="shared" si="37"/>
        <v>0</v>
      </c>
      <c r="H119" s="113"/>
      <c r="I119" s="114">
        <f t="shared" si="38"/>
        <v>0</v>
      </c>
      <c r="J119" s="120"/>
      <c r="K119" s="121">
        <f t="shared" si="39"/>
        <v>0</v>
      </c>
    </row>
    <row r="120" spans="1:11" x14ac:dyDescent="0.45">
      <c r="A120" s="91"/>
      <c r="B120" s="100"/>
      <c r="C120" s="91"/>
      <c r="D120" s="91"/>
      <c r="E120" s="92"/>
      <c r="F120" s="93">
        <f t="shared" si="36"/>
        <v>0</v>
      </c>
      <c r="G120" s="154">
        <f t="shared" si="37"/>
        <v>0</v>
      </c>
      <c r="H120" s="113"/>
      <c r="I120" s="114">
        <f>H120/100*$F120</f>
        <v>0</v>
      </c>
      <c r="J120" s="120"/>
      <c r="K120" s="121">
        <f>J120/100*$F120</f>
        <v>0</v>
      </c>
    </row>
    <row r="121" spans="1:11" x14ac:dyDescent="0.45">
      <c r="A121" s="91"/>
      <c r="B121" s="100"/>
      <c r="C121" s="91"/>
      <c r="D121" s="91"/>
      <c r="E121" s="92"/>
      <c r="F121" s="93">
        <f t="shared" si="36"/>
        <v>0</v>
      </c>
      <c r="G121" s="154">
        <f t="shared" si="37"/>
        <v>0</v>
      </c>
      <c r="H121" s="113"/>
      <c r="I121" s="114">
        <f>H121/100*$F121</f>
        <v>0</v>
      </c>
      <c r="J121" s="120"/>
      <c r="K121" s="121">
        <f>J121/100*$F121</f>
        <v>0</v>
      </c>
    </row>
    <row r="122" spans="1:11" x14ac:dyDescent="0.45">
      <c r="A122" s="91"/>
      <c r="B122" s="100"/>
      <c r="C122" s="91"/>
      <c r="D122" s="91"/>
      <c r="E122" s="92"/>
      <c r="F122" s="93">
        <f t="shared" si="36"/>
        <v>0</v>
      </c>
      <c r="G122" s="154">
        <f t="shared" si="37"/>
        <v>0</v>
      </c>
      <c r="H122" s="113"/>
      <c r="I122" s="114">
        <f>H122/100*$F122</f>
        <v>0</v>
      </c>
      <c r="J122" s="120"/>
      <c r="K122" s="121">
        <f>J122/100*$F122</f>
        <v>0</v>
      </c>
    </row>
    <row r="123" spans="1:11" s="108" customFormat="1" ht="14.75" customHeight="1" x14ac:dyDescent="0.45">
      <c r="A123" s="206" t="s">
        <v>84</v>
      </c>
      <c r="B123" s="207"/>
      <c r="C123" s="207"/>
      <c r="D123" s="207"/>
      <c r="E123" s="208"/>
      <c r="F123" s="139">
        <f>SUM(F113:F122)</f>
        <v>0</v>
      </c>
      <c r="G123" s="138"/>
      <c r="H123" s="117"/>
      <c r="I123" s="116">
        <f>SUM(I113:I122)</f>
        <v>0</v>
      </c>
      <c r="J123" s="124"/>
      <c r="K123" s="123">
        <f>SUM(K113:K122)</f>
        <v>0</v>
      </c>
    </row>
    <row r="124" spans="1:11" s="2" customFormat="1" ht="9" customHeight="1" x14ac:dyDescent="0.45">
      <c r="A124" s="209"/>
      <c r="B124" s="210"/>
      <c r="C124" s="210"/>
      <c r="D124" s="210"/>
      <c r="E124" s="210"/>
      <c r="F124" s="211"/>
      <c r="G124" s="155"/>
      <c r="H124" s="80"/>
      <c r="I124" s="81"/>
      <c r="J124" s="80"/>
      <c r="K124" s="81"/>
    </row>
    <row r="125" spans="1:11" s="2" customFormat="1" x14ac:dyDescent="0.45">
      <c r="A125" s="94">
        <v>10</v>
      </c>
      <c r="B125" s="95"/>
      <c r="C125" s="94"/>
      <c r="D125" s="94"/>
      <c r="E125" s="96"/>
      <c r="F125" s="83"/>
      <c r="G125" s="129"/>
      <c r="H125" s="82"/>
      <c r="I125" s="83"/>
      <c r="J125" s="82"/>
      <c r="K125" s="83"/>
    </row>
    <row r="126" spans="1:11" s="2" customFormat="1" x14ac:dyDescent="0.45">
      <c r="A126" s="91"/>
      <c r="B126" s="100"/>
      <c r="C126" s="91"/>
      <c r="D126" s="91">
        <v>1</v>
      </c>
      <c r="E126" s="92">
        <v>1500</v>
      </c>
      <c r="F126" s="93">
        <f t="shared" ref="F126:F135" si="40">E126*D126</f>
        <v>1500</v>
      </c>
      <c r="G126" s="154">
        <f>H126+J126</f>
        <v>0</v>
      </c>
      <c r="H126" s="113"/>
      <c r="I126" s="114">
        <f t="shared" ref="I126:I135" si="41">H126/100*$F126</f>
        <v>0</v>
      </c>
      <c r="J126" s="120"/>
      <c r="K126" s="121">
        <f t="shared" ref="K126:K135" si="42">J126/100*$F126</f>
        <v>0</v>
      </c>
    </row>
    <row r="127" spans="1:11" s="2" customFormat="1" x14ac:dyDescent="0.45">
      <c r="A127" s="91"/>
      <c r="B127" s="100"/>
      <c r="C127" s="91"/>
      <c r="D127" s="91">
        <v>5</v>
      </c>
      <c r="E127" s="92">
        <v>220</v>
      </c>
      <c r="F127" s="93">
        <f t="shared" ref="F127:F130" si="43">E127*D127</f>
        <v>1100</v>
      </c>
      <c r="G127" s="154">
        <f t="shared" ref="G127:G135" si="44">H127+J127</f>
        <v>100</v>
      </c>
      <c r="H127" s="113">
        <v>100</v>
      </c>
      <c r="I127" s="114">
        <f t="shared" ref="I127:I130" si="45">H127/100*$F127</f>
        <v>1100</v>
      </c>
      <c r="J127" s="120"/>
      <c r="K127" s="121">
        <f t="shared" ref="K127:K130" si="46">J127/100*$F127</f>
        <v>0</v>
      </c>
    </row>
    <row r="128" spans="1:11" s="2" customFormat="1" x14ac:dyDescent="0.45">
      <c r="A128" s="91"/>
      <c r="B128" s="100"/>
      <c r="C128" s="91"/>
      <c r="D128" s="91">
        <v>1</v>
      </c>
      <c r="E128" s="92">
        <v>520</v>
      </c>
      <c r="F128" s="93">
        <f t="shared" si="43"/>
        <v>520</v>
      </c>
      <c r="G128" s="154">
        <f t="shared" si="44"/>
        <v>0</v>
      </c>
      <c r="H128" s="113"/>
      <c r="I128" s="114">
        <f t="shared" si="45"/>
        <v>0</v>
      </c>
      <c r="J128" s="120"/>
      <c r="K128" s="121">
        <f t="shared" si="46"/>
        <v>0</v>
      </c>
    </row>
    <row r="129" spans="1:11" x14ac:dyDescent="0.45">
      <c r="A129" s="132"/>
      <c r="B129" s="133"/>
      <c r="C129" s="132"/>
      <c r="D129" s="132">
        <v>4</v>
      </c>
      <c r="E129" s="134">
        <v>250</v>
      </c>
      <c r="F129" s="93">
        <f t="shared" si="43"/>
        <v>1000</v>
      </c>
      <c r="G129" s="154">
        <f t="shared" si="44"/>
        <v>100</v>
      </c>
      <c r="H129" s="113"/>
      <c r="I129" s="114">
        <f t="shared" si="45"/>
        <v>0</v>
      </c>
      <c r="J129" s="120">
        <v>100</v>
      </c>
      <c r="K129" s="121">
        <f t="shared" si="46"/>
        <v>1000</v>
      </c>
    </row>
    <row r="130" spans="1:11" x14ac:dyDescent="0.45">
      <c r="A130" s="91"/>
      <c r="B130" s="100"/>
      <c r="C130" s="91"/>
      <c r="D130" s="91">
        <v>2</v>
      </c>
      <c r="E130" s="92">
        <v>152</v>
      </c>
      <c r="F130" s="93">
        <f t="shared" si="43"/>
        <v>304</v>
      </c>
      <c r="G130" s="154">
        <f t="shared" si="44"/>
        <v>0</v>
      </c>
      <c r="H130" s="113"/>
      <c r="I130" s="114">
        <f t="shared" si="45"/>
        <v>0</v>
      </c>
      <c r="J130" s="120"/>
      <c r="K130" s="121">
        <f t="shared" si="46"/>
        <v>0</v>
      </c>
    </row>
    <row r="131" spans="1:11" s="2" customFormat="1" x14ac:dyDescent="0.45">
      <c r="A131" s="91"/>
      <c r="B131" s="100"/>
      <c r="C131" s="91"/>
      <c r="D131" s="91">
        <v>1</v>
      </c>
      <c r="E131" s="92">
        <v>5235</v>
      </c>
      <c r="F131" s="93">
        <f t="shared" si="40"/>
        <v>5235</v>
      </c>
      <c r="G131" s="154">
        <f t="shared" si="44"/>
        <v>0</v>
      </c>
      <c r="H131" s="113"/>
      <c r="I131" s="114">
        <f t="shared" si="41"/>
        <v>0</v>
      </c>
      <c r="J131" s="120"/>
      <c r="K131" s="121">
        <f t="shared" si="42"/>
        <v>0</v>
      </c>
    </row>
    <row r="132" spans="1:11" s="2" customFormat="1" x14ac:dyDescent="0.45">
      <c r="A132" s="91"/>
      <c r="B132" s="100"/>
      <c r="C132" s="91"/>
      <c r="D132" s="91">
        <v>3</v>
      </c>
      <c r="E132" s="92">
        <v>145</v>
      </c>
      <c r="F132" s="93">
        <f t="shared" si="40"/>
        <v>435</v>
      </c>
      <c r="G132" s="154">
        <f t="shared" si="44"/>
        <v>0</v>
      </c>
      <c r="H132" s="113"/>
      <c r="I132" s="114">
        <f t="shared" si="41"/>
        <v>0</v>
      </c>
      <c r="J132" s="120"/>
      <c r="K132" s="121">
        <f t="shared" si="42"/>
        <v>0</v>
      </c>
    </row>
    <row r="133" spans="1:11" x14ac:dyDescent="0.45">
      <c r="A133" s="132"/>
      <c r="B133" s="133"/>
      <c r="C133" s="132"/>
      <c r="D133" s="132">
        <v>1</v>
      </c>
      <c r="E133" s="134">
        <v>326</v>
      </c>
      <c r="F133" s="93">
        <f t="shared" si="40"/>
        <v>326</v>
      </c>
      <c r="G133" s="154">
        <f t="shared" si="44"/>
        <v>0</v>
      </c>
      <c r="H133" s="113"/>
      <c r="I133" s="114">
        <f t="shared" si="41"/>
        <v>0</v>
      </c>
      <c r="J133" s="120"/>
      <c r="K133" s="121">
        <f t="shared" si="42"/>
        <v>0</v>
      </c>
    </row>
    <row r="134" spans="1:11" x14ac:dyDescent="0.45">
      <c r="A134" s="91"/>
      <c r="B134" s="100"/>
      <c r="C134" s="91"/>
      <c r="D134" s="91">
        <v>12</v>
      </c>
      <c r="E134" s="92">
        <v>55</v>
      </c>
      <c r="F134" s="93">
        <f t="shared" si="40"/>
        <v>660</v>
      </c>
      <c r="G134" s="154">
        <f t="shared" si="44"/>
        <v>0</v>
      </c>
      <c r="H134" s="113"/>
      <c r="I134" s="114">
        <f t="shared" si="41"/>
        <v>0</v>
      </c>
      <c r="J134" s="120"/>
      <c r="K134" s="121">
        <f t="shared" si="42"/>
        <v>0</v>
      </c>
    </row>
    <row r="135" spans="1:11" s="2" customFormat="1" x14ac:dyDescent="0.45">
      <c r="A135" s="91"/>
      <c r="B135" s="100"/>
      <c r="C135" s="91"/>
      <c r="D135" s="91">
        <v>2</v>
      </c>
      <c r="E135" s="92">
        <v>150</v>
      </c>
      <c r="F135" s="93">
        <f t="shared" si="40"/>
        <v>300</v>
      </c>
      <c r="G135" s="154">
        <f t="shared" si="44"/>
        <v>0</v>
      </c>
      <c r="H135" s="113"/>
      <c r="I135" s="114">
        <f t="shared" si="41"/>
        <v>0</v>
      </c>
      <c r="J135" s="120"/>
      <c r="K135" s="121">
        <f t="shared" si="42"/>
        <v>0</v>
      </c>
    </row>
    <row r="136" spans="1:11" s="107" customFormat="1" ht="13.9" x14ac:dyDescent="0.45">
      <c r="A136" s="206" t="s">
        <v>85</v>
      </c>
      <c r="B136" s="207"/>
      <c r="C136" s="207"/>
      <c r="D136" s="207"/>
      <c r="E136" s="208"/>
      <c r="F136" s="139">
        <f>SUM(F126:F135)</f>
        <v>11380</v>
      </c>
      <c r="G136" s="138"/>
      <c r="H136" s="117"/>
      <c r="I136" s="116">
        <f>SUM(I126:I135)</f>
        <v>1100</v>
      </c>
      <c r="J136" s="124"/>
      <c r="K136" s="123">
        <f>SUM(K126:K135)</f>
        <v>1000</v>
      </c>
    </row>
    <row r="137" spans="1:11" ht="9" customHeight="1" x14ac:dyDescent="0.45">
      <c r="A137" s="227"/>
      <c r="B137" s="228"/>
      <c r="C137" s="228"/>
      <c r="D137" s="228"/>
      <c r="E137" s="228"/>
      <c r="F137" s="229"/>
      <c r="G137" s="109"/>
      <c r="H137" s="84"/>
      <c r="I137" s="84"/>
      <c r="J137" s="84"/>
      <c r="K137" s="84"/>
    </row>
    <row r="138" spans="1:11" ht="15" customHeight="1" x14ac:dyDescent="0.45">
      <c r="A138" s="204" t="s">
        <v>11</v>
      </c>
      <c r="B138" s="204"/>
      <c r="C138" s="204"/>
      <c r="D138" s="204"/>
      <c r="E138" s="204"/>
      <c r="F138" s="225">
        <f>F19+F32+F45+F58+F71+F84+F97+F110+F123+F136</f>
        <v>11380</v>
      </c>
      <c r="G138" s="226"/>
      <c r="H138" s="118" t="s">
        <v>68</v>
      </c>
      <c r="I138" s="118">
        <f>I19+I32+I45+I58+I71+I84+I97+I110+I123+I136</f>
        <v>1100</v>
      </c>
      <c r="J138" s="125" t="s">
        <v>68</v>
      </c>
      <c r="K138" s="125">
        <f>K19+K32+K45+K58+K71+K84+K97+K110+K123+K136</f>
        <v>1000</v>
      </c>
    </row>
    <row r="139" spans="1:11" x14ac:dyDescent="0.45">
      <c r="A139" s="212" t="s">
        <v>12</v>
      </c>
      <c r="B139" s="212"/>
      <c r="C139" s="212"/>
      <c r="D139" s="212"/>
      <c r="E139" s="212"/>
      <c r="F139" s="213">
        <f>F138*0.2</f>
        <v>2276</v>
      </c>
      <c r="G139" s="214"/>
      <c r="H139" s="119" t="s">
        <v>12</v>
      </c>
      <c r="I139" s="119">
        <f>I138*0.2</f>
        <v>220</v>
      </c>
      <c r="J139" s="156" t="s">
        <v>12</v>
      </c>
      <c r="K139" s="126">
        <f>K138*0.2</f>
        <v>200</v>
      </c>
    </row>
    <row r="140" spans="1:11" x14ac:dyDescent="0.45">
      <c r="A140" s="204" t="s">
        <v>13</v>
      </c>
      <c r="B140" s="204"/>
      <c r="C140" s="204"/>
      <c r="D140" s="204"/>
      <c r="E140" s="205"/>
      <c r="F140" s="225">
        <f>F138+F139</f>
        <v>13656</v>
      </c>
      <c r="G140" s="226"/>
      <c r="H140" s="118" t="s">
        <v>69</v>
      </c>
      <c r="I140" s="118">
        <f>I138+I139</f>
        <v>1320</v>
      </c>
      <c r="J140" s="125" t="s">
        <v>69</v>
      </c>
      <c r="K140" s="125">
        <f>K138+K139</f>
        <v>1200</v>
      </c>
    </row>
    <row r="141" spans="1:11" ht="15.6" customHeight="1" x14ac:dyDescent="0.45">
      <c r="A141" s="97"/>
      <c r="B141" s="97"/>
      <c r="C141" s="97"/>
      <c r="D141" s="97"/>
      <c r="E141" s="98"/>
      <c r="F141" s="99"/>
      <c r="G141" s="99"/>
      <c r="H141" s="218" t="str">
        <f>H6</f>
        <v>Nom Titulaire</v>
      </c>
      <c r="I141" s="218"/>
      <c r="J141" s="219" t="str">
        <f>J6</f>
        <v>Nom Ss-traitant</v>
      </c>
      <c r="K141" s="219"/>
    </row>
    <row r="142" spans="1:11" ht="15.6" customHeight="1" x14ac:dyDescent="0.45">
      <c r="A142" s="97"/>
      <c r="B142" s="97"/>
      <c r="C142" s="97"/>
      <c r="D142" s="97"/>
      <c r="E142" s="97"/>
      <c r="G142" s="74" t="s">
        <v>70</v>
      </c>
      <c r="H142" s="215">
        <f>I138+K138</f>
        <v>2100</v>
      </c>
      <c r="I142" s="216"/>
      <c r="J142" s="216"/>
      <c r="K142" s="217"/>
    </row>
    <row r="143" spans="1:11" ht="15.6" customHeight="1" x14ac:dyDescent="0.45">
      <c r="A143" s="97"/>
      <c r="B143" s="102"/>
      <c r="C143" s="203"/>
      <c r="D143" s="203"/>
      <c r="E143" s="203"/>
      <c r="F143" s="135"/>
      <c r="G143" s="75" t="s">
        <v>12</v>
      </c>
      <c r="H143" s="215">
        <f>H142*0.2</f>
        <v>420</v>
      </c>
      <c r="I143" s="216"/>
      <c r="J143" s="216"/>
      <c r="K143" s="217"/>
    </row>
    <row r="144" spans="1:11" ht="15.6" customHeight="1" x14ac:dyDescent="0.45">
      <c r="A144" s="97"/>
      <c r="B144" s="97"/>
      <c r="C144" s="97"/>
      <c r="D144" s="97"/>
      <c r="E144" s="97"/>
      <c r="G144" s="74" t="s">
        <v>71</v>
      </c>
      <c r="H144" s="215">
        <f>H142+H143</f>
        <v>2520</v>
      </c>
      <c r="I144" s="216"/>
      <c r="J144" s="216"/>
      <c r="K144" s="217"/>
    </row>
    <row r="145" spans="1:11" x14ac:dyDescent="0.45">
      <c r="A145" s="84"/>
      <c r="B145" s="84"/>
      <c r="C145" s="84"/>
      <c r="D145" s="84"/>
      <c r="E145" s="127"/>
      <c r="F145" s="220" t="s">
        <v>74</v>
      </c>
      <c r="G145" s="221"/>
      <c r="H145" s="222">
        <f>H142/$F138</f>
        <v>0.18453427065026362</v>
      </c>
      <c r="I145" s="223"/>
      <c r="J145" s="223"/>
      <c r="K145" s="224"/>
    </row>
    <row r="146" spans="1:11" x14ac:dyDescent="0.45">
      <c r="A146" s="84"/>
      <c r="B146" s="101"/>
      <c r="C146" s="203" t="s">
        <v>73</v>
      </c>
      <c r="D146" s="203"/>
      <c r="E146" s="203"/>
      <c r="F146" s="84"/>
      <c r="G146" s="130"/>
      <c r="H146" s="84"/>
      <c r="I146" s="84"/>
      <c r="J146" s="84"/>
      <c r="K146" s="84"/>
    </row>
    <row r="147" spans="1:11" x14ac:dyDescent="0.45">
      <c r="F147" s="194" t="s">
        <v>92</v>
      </c>
      <c r="G147" s="194"/>
      <c r="H147" s="237"/>
      <c r="I147" s="237"/>
      <c r="J147" s="237"/>
      <c r="K147" s="237"/>
    </row>
    <row r="148" spans="1:11" x14ac:dyDescent="0.45">
      <c r="F148" s="194"/>
      <c r="G148" s="194"/>
      <c r="H148" s="237"/>
      <c r="I148" s="237"/>
      <c r="J148" s="237"/>
      <c r="K148" s="237"/>
    </row>
    <row r="150" spans="1:11" x14ac:dyDescent="0.35">
      <c r="B150" s="195" t="s">
        <v>86</v>
      </c>
      <c r="C150" s="197" t="s">
        <v>89</v>
      </c>
      <c r="D150" s="197"/>
      <c r="E150" s="197"/>
      <c r="F150" s="157">
        <f>F138</f>
        <v>11380</v>
      </c>
      <c r="G150" s="165" t="s">
        <v>90</v>
      </c>
      <c r="H150" s="163"/>
      <c r="I150" s="160">
        <f>TITU_HT_VAL1</f>
        <v>1100</v>
      </c>
      <c r="J150" s="163"/>
      <c r="K150" s="160">
        <f>SST_HT_VAL1</f>
        <v>1000</v>
      </c>
    </row>
    <row r="151" spans="1:11" x14ac:dyDescent="0.35">
      <c r="B151" s="195"/>
      <c r="C151" s="198" t="s">
        <v>87</v>
      </c>
      <c r="D151" s="198"/>
      <c r="E151" s="162">
        <v>0.45</v>
      </c>
      <c r="F151" s="158">
        <f>F150*E151</f>
        <v>5121</v>
      </c>
      <c r="H151" s="163"/>
      <c r="I151" s="160">
        <f>TITU_HT_VAL1*E151</f>
        <v>495</v>
      </c>
      <c r="J151" s="163"/>
      <c r="K151" s="160">
        <f>K150*E151</f>
        <v>450</v>
      </c>
    </row>
    <row r="152" spans="1:11" x14ac:dyDescent="0.35">
      <c r="B152" s="195"/>
      <c r="C152" s="199" t="s">
        <v>88</v>
      </c>
      <c r="D152" s="199"/>
      <c r="E152" s="200">
        <v>0.55000000000000004</v>
      </c>
      <c r="F152" s="201">
        <f>F150*E152</f>
        <v>6259.0000000000009</v>
      </c>
      <c r="G152" s="159">
        <v>0.7</v>
      </c>
      <c r="H152" s="164"/>
      <c r="I152" s="160">
        <f>I150*E152*G152</f>
        <v>423.5</v>
      </c>
      <c r="J152" s="164"/>
      <c r="K152" s="160">
        <f>K150*E152*G152</f>
        <v>385</v>
      </c>
    </row>
    <row r="153" spans="1:11" x14ac:dyDescent="0.35">
      <c r="B153" s="195"/>
      <c r="C153" s="199"/>
      <c r="D153" s="199"/>
      <c r="E153" s="200"/>
      <c r="F153" s="202"/>
      <c r="G153" s="159">
        <v>0.3</v>
      </c>
      <c r="H153" s="164"/>
      <c r="I153" s="160">
        <f>I150*E152*G153</f>
        <v>181.5</v>
      </c>
      <c r="J153" s="164"/>
      <c r="K153" s="160">
        <f>K150*E152*G153</f>
        <v>165</v>
      </c>
    </row>
    <row r="157" spans="1:11" x14ac:dyDescent="0.35">
      <c r="E157" s="196"/>
      <c r="F157" s="196"/>
      <c r="G157" s="166"/>
      <c r="H157" s="167"/>
      <c r="I157" s="168"/>
      <c r="J157" s="167"/>
      <c r="K157" s="168"/>
    </row>
    <row r="158" spans="1:11" x14ac:dyDescent="0.35">
      <c r="E158" s="169"/>
      <c r="F158" s="170"/>
      <c r="G158" s="166"/>
      <c r="H158" s="167"/>
      <c r="I158" s="168"/>
      <c r="J158" s="167"/>
      <c r="K158" s="168"/>
    </row>
    <row r="159" spans="1:11" x14ac:dyDescent="0.35">
      <c r="E159" s="161"/>
      <c r="F159" s="172"/>
      <c r="G159" s="173"/>
      <c r="H159" s="171"/>
      <c r="I159" s="168"/>
      <c r="J159" s="171"/>
      <c r="K159" s="168"/>
    </row>
    <row r="160" spans="1:11" x14ac:dyDescent="0.35">
      <c r="E160" s="161"/>
      <c r="F160" s="172"/>
      <c r="G160" s="173"/>
      <c r="H160" s="171"/>
      <c r="I160" s="168"/>
      <c r="J160" s="171"/>
      <c r="K160" s="168"/>
    </row>
  </sheetData>
  <protectedRanges>
    <protectedRange sqref="D147:D148" name="Plage2"/>
    <protectedRange sqref="E138:E140 E136 E58 E71 E84 E97 E110 E123" name="Plage1"/>
    <protectedRange sqref="E32" name="Plage1_2"/>
    <protectedRange sqref="E45" name="Plage1_7"/>
    <protectedRange sqref="E8 E19" name="Plage1_3"/>
    <protectedRange sqref="E9:E18 E23:E29 E36:E41 E49:E54 E114:E119 E62:E67 E75:E80 E88:E93 E101:E106 E133:E134 E129:E130" name="Plage1_3_1"/>
    <protectedRange sqref="E21" name="Plage1_4"/>
    <protectedRange sqref="E22 E30:E31 E42 E55 E68 E81 E94 E107 E120" name="Plage1_4_1"/>
    <protectedRange sqref="E34" name="Plage1_5"/>
    <protectedRange sqref="E35 E43:E44 E56 E69 E82 E95 E108 E121" name="Plage1_5_1"/>
    <protectedRange sqref="E47 E60 E73 E86 E99 E112" name="Plage1_6"/>
    <protectedRange sqref="E48 E57 E61 E70 E74 E83 E87 E96 E100 E109 E113 E122" name="Plage1_6_1"/>
    <protectedRange sqref="E125" name="Plage1_8"/>
    <protectedRange sqref="E131:E132 E126:E128" name="Plage1_8_1"/>
    <protectedRange sqref="E135" name="Plage1_2_2"/>
  </protectedRanges>
  <mergeCells count="52">
    <mergeCell ref="A84:E84"/>
    <mergeCell ref="H147:I148"/>
    <mergeCell ref="J147:K148"/>
    <mergeCell ref="A1:G1"/>
    <mergeCell ref="A2:G2"/>
    <mergeCell ref="A3:G3"/>
    <mergeCell ref="H4:K4"/>
    <mergeCell ref="H5:K5"/>
    <mergeCell ref="H6:I6"/>
    <mergeCell ref="J6:K6"/>
    <mergeCell ref="C146:E146"/>
    <mergeCell ref="A123:E123"/>
    <mergeCell ref="A124:F124"/>
    <mergeCell ref="A85:F85"/>
    <mergeCell ref="A97:E97"/>
    <mergeCell ref="A98:F98"/>
    <mergeCell ref="A46:F46"/>
    <mergeCell ref="A58:E58"/>
    <mergeCell ref="A59:F59"/>
    <mergeCell ref="A71:E71"/>
    <mergeCell ref="A72:F72"/>
    <mergeCell ref="A19:E19"/>
    <mergeCell ref="A20:F20"/>
    <mergeCell ref="A32:E32"/>
    <mergeCell ref="A33:F33"/>
    <mergeCell ref="A45:E45"/>
    <mergeCell ref="H142:K142"/>
    <mergeCell ref="H141:I141"/>
    <mergeCell ref="J141:K141"/>
    <mergeCell ref="F145:G145"/>
    <mergeCell ref="H145:K145"/>
    <mergeCell ref="H144:K144"/>
    <mergeCell ref="H143:K143"/>
    <mergeCell ref="C143:E143"/>
    <mergeCell ref="A140:E140"/>
    <mergeCell ref="A110:E110"/>
    <mergeCell ref="A111:F111"/>
    <mergeCell ref="A138:E138"/>
    <mergeCell ref="A139:E139"/>
    <mergeCell ref="A136:E136"/>
    <mergeCell ref="F139:G139"/>
    <mergeCell ref="F140:G140"/>
    <mergeCell ref="A137:F137"/>
    <mergeCell ref="F138:G138"/>
    <mergeCell ref="F147:G148"/>
    <mergeCell ref="B150:B153"/>
    <mergeCell ref="E157:F157"/>
    <mergeCell ref="C150:E150"/>
    <mergeCell ref="C151:D151"/>
    <mergeCell ref="C152:D153"/>
    <mergeCell ref="E152:E153"/>
    <mergeCell ref="F152:F153"/>
  </mergeCells>
  <pageMargins left="0.31496062992125984" right="0.31496062992125984" top="0.35433070866141736" bottom="0.35433070866141736" header="0.31496062992125984" footer="0.31496062992125984"/>
  <pageSetup paperSize="8" fitToHeight="3" orientation="landscape" r:id="rId1"/>
  <ignoredErrors>
    <ignoredError sqref="H145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joutSitu">
                <anchor moveWithCells="1" sizeWithCells="1">
                  <from>
                    <xdr:col>5</xdr:col>
                    <xdr:colOff>647700</xdr:colOff>
                    <xdr:row>3</xdr:row>
                    <xdr:rowOff>138113</xdr:rowOff>
                  </from>
                  <to>
                    <xdr:col>6</xdr:col>
                    <xdr:colOff>647700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CP</vt:lpstr>
      <vt:lpstr>Suivi Situ</vt:lpstr>
      <vt:lpstr>Feuil3</vt:lpstr>
      <vt:lpstr>SST_HT_VAL1</vt:lpstr>
      <vt:lpstr>SST_TTC_VAL1</vt:lpstr>
      <vt:lpstr>SST_TVA_VAL1</vt:lpstr>
      <vt:lpstr>SST_TVA1</vt:lpstr>
      <vt:lpstr>TITU_HT_VAL1</vt:lpstr>
      <vt:lpstr>TITU_TVA_VAL1</vt:lpstr>
    </vt:vector>
  </TitlesOfParts>
  <Company>CD45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PABUT Thierry</dc:creator>
  <cp:lastModifiedBy>PABUT Thierry</cp:lastModifiedBy>
  <cp:lastPrinted>2021-08-04T14:17:52Z</cp:lastPrinted>
  <dcterms:created xsi:type="dcterms:W3CDTF">2018-10-15T13:57:58Z</dcterms:created>
  <dcterms:modified xsi:type="dcterms:W3CDTF">2021-08-26T08:38:05Z</dcterms:modified>
</cp:coreProperties>
</file>