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30" windowWidth="28035" windowHeight="11520"/>
  </bookViews>
  <sheets>
    <sheet name="MISE EN PAGE (2)" sheetId="1" r:id="rId1"/>
  </sheets>
  <externalReferences>
    <externalReference r:id="rId2"/>
  </externalReferences>
  <definedNames>
    <definedName name="_xlnm._FilterDatabase" localSheetId="0" hidden="1">'MISE EN PAGE (2)'!$A$7:$B$24</definedName>
    <definedName name="logo" localSheetId="0">INDIRECT(VLOOKUP('MISE EN PAGE (2)'!#REF!,[1]Ref!$A$60:$B$62,2,0))</definedName>
    <definedName name="logo">INDIRECT(VLOOKUP('[1]MISE EN PAGE'!$V$2,[1]Ref!$A$60:$B$62,2,0))</definedName>
    <definedName name="_xlnm.Print_Area" localSheetId="0">'MISE EN PAGE (2)'!$A$1:$M$26</definedName>
  </definedNames>
  <calcPr calcId="145621"/>
</workbook>
</file>

<file path=xl/calcChain.xml><?xml version="1.0" encoding="utf-8"?>
<calcChain xmlns="http://schemas.openxmlformats.org/spreadsheetml/2006/main">
  <c r="O8" i="1" l="1"/>
  <c r="P8" i="1"/>
  <c r="P9" i="1" s="1"/>
  <c r="Q8" i="1"/>
  <c r="Q9" i="1" s="1"/>
  <c r="R8" i="1"/>
  <c r="S8" i="1"/>
  <c r="T8" i="1"/>
  <c r="O9" i="1"/>
  <c r="R9" i="1"/>
  <c r="S9" i="1"/>
  <c r="T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K34" i="1"/>
  <c r="K35" i="1"/>
  <c r="K36" i="1"/>
  <c r="K37" i="1"/>
  <c r="K38" i="1"/>
  <c r="K39" i="1"/>
  <c r="B26" i="1" l="1"/>
</calcChain>
</file>

<file path=xl/sharedStrings.xml><?xml version="1.0" encoding="utf-8"?>
<sst xmlns="http://schemas.openxmlformats.org/spreadsheetml/2006/main" count="203" uniqueCount="30">
  <si>
    <t>TYPE DE SOL PARCELLES :</t>
  </si>
  <si>
    <t>B</t>
  </si>
  <si>
    <t/>
  </si>
  <si>
    <t>Limons humides</t>
  </si>
  <si>
    <t>Triticale hiv</t>
  </si>
  <si>
    <t>Non récolté</t>
  </si>
  <si>
    <t>Sorgho G</t>
  </si>
  <si>
    <t>Soja</t>
  </si>
  <si>
    <t>Prairie</t>
  </si>
  <si>
    <t>Orge prt</t>
  </si>
  <si>
    <t>Orge hiv</t>
  </si>
  <si>
    <t>Maïs G</t>
  </si>
  <si>
    <t>Maïs F</t>
  </si>
  <si>
    <t>Blé tendre prt</t>
  </si>
  <si>
    <t>Blé tendre hiv</t>
  </si>
  <si>
    <t>TYPE DE SOL 5</t>
  </si>
  <si>
    <t>TYPE DE SOL 4</t>
  </si>
  <si>
    <t>TYPE DE SOL 3</t>
  </si>
  <si>
    <t>TYPE DE SOL 2</t>
  </si>
  <si>
    <t>TYPE DE SOL 1</t>
  </si>
  <si>
    <t>type de sol parcelle</t>
  </si>
  <si>
    <t>CULTURES</t>
  </si>
  <si>
    <t>b</t>
  </si>
  <si>
    <t>OBJECTIF RENDEMENT - GREN</t>
  </si>
  <si>
    <t>TYPE DE SOL - GREN</t>
  </si>
  <si>
    <t>OBJECTIF RENDEMENT</t>
  </si>
  <si>
    <t>RENDEMENT CAMPAGNES PRECEDENTES</t>
  </si>
  <si>
    <t>2021 - 2022</t>
  </si>
  <si>
    <t>CAMPAGNE :</t>
  </si>
  <si>
    <t>EXPLOITATIONS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</si>
</sst>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" fontId="0" fillId="0" borderId="0" xfId="0" applyNumberFormat="1" applyFill="1" applyBorder="1" applyAlignment="1">
      <alignment horizontal="center" vertical="center" wrapText="1"/>
    </xf>
    <xf numFmtId="0" fontId="2" fillId="0" borderId="0" xfId="0" applyFont="1" applyFill="1"/>
    <xf numFmtId="0" fontId="1" fillId="0" borderId="0" xfId="0" applyFont="1"/>
    <xf numFmtId="0" fontId="0" fillId="0" borderId="0" xfId="0" applyAlignment="1">
      <alignment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left" vertical="center" wrapText="1"/>
    </xf>
    <xf numFmtId="1" fontId="0" fillId="0" borderId="13" xfId="0" applyNumberFormat="1" applyBorder="1" applyAlignment="1">
      <alignment horizontal="center" vertical="center" wrapText="1"/>
    </xf>
    <xf numFmtId="0" fontId="0" fillId="0" borderId="14" xfId="0" applyBorder="1" applyAlignment="1">
      <alignment horizontal="left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2" borderId="20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1" fillId="0" borderId="0" xfId="0" applyFont="1" applyBorder="1"/>
    <xf numFmtId="0" fontId="3" fillId="2" borderId="24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bjectif%20de%20rendement_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"/>
      <sheetName val="MISE EN PAGE"/>
      <sheetName val="Synthèse"/>
      <sheetName val="Ref"/>
      <sheetName val="Feuil1"/>
    </sheetNames>
    <sheetDataSet>
      <sheetData sheetId="0"/>
      <sheetData sheetId="1">
        <row r="6">
          <cell r="A6" t="str">
            <v>BAILLET CYRIL</v>
          </cell>
        </row>
        <row r="7">
          <cell r="K7">
            <v>10</v>
          </cell>
          <cell r="M7">
            <v>9</v>
          </cell>
          <cell r="N7">
            <v>11</v>
          </cell>
          <cell r="O7">
            <v>0</v>
          </cell>
          <cell r="P7">
            <v>0</v>
          </cell>
          <cell r="Q7">
            <v>0</v>
          </cell>
        </row>
        <row r="8">
          <cell r="K8">
            <v>10</v>
          </cell>
        </row>
        <row r="9">
          <cell r="K9">
            <v>10</v>
          </cell>
        </row>
        <row r="10">
          <cell r="K10">
            <v>10</v>
          </cell>
        </row>
        <row r="11">
          <cell r="K11">
            <v>10</v>
          </cell>
        </row>
        <row r="12">
          <cell r="K12">
            <v>10</v>
          </cell>
        </row>
        <row r="13">
          <cell r="K13">
            <v>10</v>
          </cell>
        </row>
        <row r="14">
          <cell r="K14">
            <v>10</v>
          </cell>
        </row>
        <row r="15">
          <cell r="K15">
            <v>10</v>
          </cell>
        </row>
        <row r="16">
          <cell r="K16">
            <v>10</v>
          </cell>
        </row>
        <row r="17">
          <cell r="K17">
            <v>100</v>
          </cell>
        </row>
      </sheetData>
      <sheetData sheetId="2">
        <row r="2">
          <cell r="V2" t="str">
            <v>RIEN</v>
          </cell>
        </row>
      </sheetData>
      <sheetData sheetId="3"/>
      <sheetData sheetId="4">
        <row r="16">
          <cell r="A16" t="str">
            <v>Argiles</v>
          </cell>
          <cell r="B16">
            <v>1</v>
          </cell>
        </row>
        <row r="17">
          <cell r="A17" t="str">
            <v>Argiles limoneuses</v>
          </cell>
          <cell r="B17">
            <v>2</v>
          </cell>
        </row>
        <row r="18">
          <cell r="A18" t="str">
            <v>Argiles lourdes</v>
          </cell>
          <cell r="B18">
            <v>3</v>
          </cell>
        </row>
        <row r="19">
          <cell r="A19" t="str">
            <v>Argiles sableuses</v>
          </cell>
          <cell r="B19">
            <v>4</v>
          </cell>
        </row>
        <row r="20">
          <cell r="A20" t="str">
            <v>Argiles très sableuses</v>
          </cell>
          <cell r="B20">
            <v>5</v>
          </cell>
        </row>
        <row r="21">
          <cell r="A21" t="str">
            <v>Limons</v>
          </cell>
          <cell r="B21">
            <v>6</v>
          </cell>
        </row>
        <row r="22">
          <cell r="A22" t="str">
            <v>Limons argileux</v>
          </cell>
          <cell r="B22">
            <v>7</v>
          </cell>
        </row>
        <row r="23">
          <cell r="A23" t="str">
            <v>Limons argilo-sableux</v>
          </cell>
          <cell r="B23">
            <v>8</v>
          </cell>
        </row>
        <row r="24">
          <cell r="A24" t="str">
            <v>Limons purs</v>
          </cell>
          <cell r="B24">
            <v>9</v>
          </cell>
        </row>
        <row r="25">
          <cell r="A25" t="str">
            <v>Limons sableux</v>
          </cell>
          <cell r="B25">
            <v>10</v>
          </cell>
        </row>
        <row r="26">
          <cell r="A26" t="str">
            <v>Limons sablo-argileux</v>
          </cell>
          <cell r="B26">
            <v>11</v>
          </cell>
        </row>
        <row r="27">
          <cell r="A27" t="str">
            <v>Sables</v>
          </cell>
          <cell r="B27">
            <v>12</v>
          </cell>
        </row>
        <row r="28">
          <cell r="A28" t="str">
            <v>Sables argileux</v>
          </cell>
          <cell r="B28">
            <v>13</v>
          </cell>
        </row>
        <row r="29">
          <cell r="A29" t="str">
            <v>Sables argilo-limoneux</v>
          </cell>
          <cell r="B29">
            <v>14</v>
          </cell>
        </row>
        <row r="30">
          <cell r="A30" t="str">
            <v>Sables limoneux</v>
          </cell>
          <cell r="B30">
            <v>15</v>
          </cell>
        </row>
        <row r="31">
          <cell r="A31" t="str">
            <v>Sables purs</v>
          </cell>
          <cell r="B31">
            <v>16</v>
          </cell>
        </row>
        <row r="60">
          <cell r="A60" t="str">
            <v>BBA</v>
          </cell>
          <cell r="B60" t="str">
            <v>Ref!C60</v>
          </cell>
        </row>
        <row r="61">
          <cell r="A61" t="str">
            <v>OXYANE</v>
          </cell>
          <cell r="B61" t="str">
            <v>Ref!C61</v>
          </cell>
        </row>
        <row r="62">
          <cell r="A62" t="str">
            <v>RIEN</v>
          </cell>
          <cell r="B62" t="str">
            <v>Ref!C62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T39"/>
  <sheetViews>
    <sheetView tabSelected="1" zoomScaleNormal="100" workbookViewId="0">
      <selection activeCell="I13" sqref="I13"/>
    </sheetView>
  </sheetViews>
  <sheetFormatPr baseColWidth="10" defaultRowHeight="15" x14ac:dyDescent="0.25"/>
  <cols>
    <col min="1" max="1" width="22.42578125" customWidth="1"/>
    <col min="2" max="10" width="9.85546875" customWidth="1"/>
    <col min="11" max="11" width="13.7109375" customWidth="1"/>
    <col min="12" max="12" width="15" customWidth="1"/>
    <col min="13" max="13" width="17" customWidth="1"/>
    <col min="14" max="14" width="1.42578125" customWidth="1"/>
    <col min="15" max="15" width="20.85546875" hidden="1" customWidth="1"/>
    <col min="16" max="16" width="34" hidden="1" customWidth="1"/>
    <col min="17" max="17" width="35.5703125" hidden="1" customWidth="1"/>
    <col min="18" max="18" width="33" hidden="1" customWidth="1"/>
    <col min="19" max="19" width="35" hidden="1" customWidth="1"/>
    <col min="20" max="20" width="27.5703125" hidden="1" customWidth="1"/>
  </cols>
  <sheetData>
    <row r="1" spans="1:20" x14ac:dyDescent="0.25">
      <c r="A1" s="3" t="s">
        <v>22</v>
      </c>
    </row>
    <row r="2" spans="1:20" ht="18.75" x14ac:dyDescent="0.3">
      <c r="A2" s="41" t="s">
        <v>29</v>
      </c>
      <c r="B2" s="42"/>
      <c r="C2" s="42"/>
      <c r="D2" s="42"/>
    </row>
    <row r="3" spans="1:20" ht="18.75" x14ac:dyDescent="0.3">
      <c r="A3" s="41" t="s">
        <v>28</v>
      </c>
      <c r="B3" s="40" t="s">
        <v>27</v>
      </c>
    </row>
    <row r="4" spans="1:20" ht="39" customHeight="1" thickBot="1" x14ac:dyDescent="0.3">
      <c r="A4" s="3" t="s">
        <v>22</v>
      </c>
    </row>
    <row r="5" spans="1:20" x14ac:dyDescent="0.25">
      <c r="A5" s="33" t="s">
        <v>22</v>
      </c>
      <c r="B5" s="39" t="s">
        <v>26</v>
      </c>
      <c r="C5" s="38"/>
      <c r="D5" s="38"/>
      <c r="E5" s="38"/>
      <c r="F5" s="38"/>
      <c r="G5" s="38"/>
      <c r="H5" s="38"/>
      <c r="I5" s="38"/>
      <c r="J5" s="37"/>
      <c r="K5" s="36" t="s">
        <v>25</v>
      </c>
      <c r="L5" s="35" t="s">
        <v>24</v>
      </c>
      <c r="M5" s="34" t="s">
        <v>23</v>
      </c>
    </row>
    <row r="6" spans="1:20" ht="15" customHeight="1" thickBot="1" x14ac:dyDescent="0.3">
      <c r="A6" s="33" t="s">
        <v>22</v>
      </c>
      <c r="B6" s="32"/>
      <c r="C6" s="31"/>
      <c r="D6" s="31"/>
      <c r="E6" s="31"/>
      <c r="F6" s="31"/>
      <c r="G6" s="31"/>
      <c r="H6" s="31"/>
      <c r="I6" s="31"/>
      <c r="J6" s="30"/>
      <c r="K6" s="29"/>
      <c r="L6" s="28"/>
      <c r="M6" s="27"/>
    </row>
    <row r="7" spans="1:20" ht="16.5" thickBot="1" x14ac:dyDescent="0.3">
      <c r="A7" s="26" t="s">
        <v>21</v>
      </c>
      <c r="B7" s="25">
        <v>2013</v>
      </c>
      <c r="C7" s="24">
        <v>2014</v>
      </c>
      <c r="D7" s="24">
        <v>2015</v>
      </c>
      <c r="E7" s="24">
        <v>2016</v>
      </c>
      <c r="F7" s="24">
        <v>2017</v>
      </c>
      <c r="G7" s="24">
        <v>2018</v>
      </c>
      <c r="H7" s="24">
        <v>2019</v>
      </c>
      <c r="I7" s="24">
        <v>2020</v>
      </c>
      <c r="J7" s="23">
        <v>2021</v>
      </c>
      <c r="K7" s="22"/>
      <c r="L7" s="21"/>
      <c r="M7" s="20"/>
      <c r="O7" t="s">
        <v>20</v>
      </c>
      <c r="P7" t="s">
        <v>19</v>
      </c>
      <c r="Q7" t="s">
        <v>18</v>
      </c>
      <c r="R7" t="s">
        <v>17</v>
      </c>
      <c r="S7" t="s">
        <v>16</v>
      </c>
      <c r="T7" t="s">
        <v>15</v>
      </c>
    </row>
    <row r="8" spans="1:20" s="4" customFormat="1" ht="30.75" thickTop="1" x14ac:dyDescent="0.25">
      <c r="A8" s="19" t="s">
        <v>14</v>
      </c>
      <c r="B8" s="16" t="s">
        <v>2</v>
      </c>
      <c r="C8" s="16" t="s">
        <v>5</v>
      </c>
      <c r="D8" s="16">
        <v>45</v>
      </c>
      <c r="E8" s="16">
        <v>50</v>
      </c>
      <c r="F8" s="16">
        <v>66</v>
      </c>
      <c r="G8" s="16">
        <v>51</v>
      </c>
      <c r="H8" s="16">
        <v>55</v>
      </c>
      <c r="I8" s="16">
        <v>25</v>
      </c>
      <c r="J8" s="15" t="s">
        <v>2</v>
      </c>
      <c r="K8" s="18" t="s">
        <v>2</v>
      </c>
      <c r="L8" s="13" t="s">
        <v>3</v>
      </c>
      <c r="M8" s="12" t="s">
        <v>2</v>
      </c>
      <c r="O8" s="4" t="str">
        <f>IF([1]Tabl!$A$6='MISE EN PAGE (2)'!$B$2,[1]Tabl!$K7,"")</f>
        <v/>
      </c>
      <c r="P8" s="4" t="str">
        <f>IF([1]Tabl!M7=[1]Ref!$B$16,[1]Ref!$A$16,IF([1]Tabl!M7=[1]Ref!$B$17,[1]Ref!$A$17,IF([1]Tabl!M7=[1]Ref!$B$18,[1]Ref!$A$18,IF([1]Tabl!M7=[1]Ref!$B$19,[1]Ref!$A$19,IF([1]Tabl!M7=[1]Ref!$B$20,[1]Ref!$A$20,IF([1]Tabl!M7=[1]Ref!$B$21,[1]Ref!$A$21,IF([1]Tabl!M7=[1]Ref!$B$22,[1]Ref!$A$22,IF([1]Tabl!M7=[1]Ref!$B$23,[1]Ref!$A$23,IF([1]Tabl!M7=[1]Ref!$B$24,[1]Ref!$A$24,IF([1]Tabl!M7=[1]Ref!$B$25,[1]Ref!$A$25,IF([1]Tabl!M7=[1]Ref!$B$26,[1]Ref!$A$26,IF([1]Tabl!M7=[1]Ref!$B$27,[1]Ref!$A$27,IF([1]Tabl!M7=[1]Ref!$B$28,[1]Ref!$A$28,IF([1]Tabl!M7=[1]Ref!$B$29,[1]Ref!$A$29,IF([1]Tabl!M7=[1]Ref!$B$30,[1]Ref!$A$30,IF([1]Tabl!M7=[1]Ref!$B$31,[1]Ref!$A$31,""))))))))))))))))</f>
        <v>Limons purs</v>
      </c>
      <c r="Q8" s="4" t="str">
        <f>IF([1]Tabl!N7=[1]Ref!$B$16,[1]Ref!$A$16,IF([1]Tabl!N7=[1]Ref!$B$17,[1]Ref!$A$17,IF([1]Tabl!N7=[1]Ref!$B$18,[1]Ref!$A$18,IF([1]Tabl!N7=[1]Ref!$B$19,[1]Ref!$A$19,IF([1]Tabl!N7=[1]Ref!$B$20,[1]Ref!$A$20,IF([1]Tabl!N7=[1]Ref!$B$21,[1]Ref!$A$21,IF([1]Tabl!N7=[1]Ref!$B$22,[1]Ref!$A$22,IF([1]Tabl!N7=[1]Ref!$B$23,[1]Ref!$A$23,IF([1]Tabl!N7=[1]Ref!$B$24,[1]Ref!$A$24,IF([1]Tabl!N7=[1]Ref!$B$25,[1]Ref!$A$25,IF([1]Tabl!N7=[1]Ref!$B$26,[1]Ref!$A$26,IF([1]Tabl!N7=[1]Ref!$B$27,[1]Ref!$A$27,IF([1]Tabl!N7=[1]Ref!$B$28,[1]Ref!$A$28,IF([1]Tabl!N7=[1]Ref!$B$29,[1]Ref!$A$29,IF([1]Tabl!N7=[1]Ref!$B$30,[1]Ref!$A$30,IF([1]Tabl!N7=[1]Ref!$B$31,[1]Ref!$A$31,""))))))))))))))))</f>
        <v>Limons sablo-argileux</v>
      </c>
      <c r="R8" s="4" t="str">
        <f>IF([1]Tabl!O7=[1]Ref!$B$16,[1]Ref!$A$16,IF([1]Tabl!O7=[1]Ref!$B$17,[1]Ref!$A$17,IF([1]Tabl!O7=[1]Ref!$B$18,[1]Ref!$A$18,IF([1]Tabl!O7=[1]Ref!$B$19,[1]Ref!$A$19,IF([1]Tabl!O7=[1]Ref!$B$20,[1]Ref!$A$20,IF([1]Tabl!O7=[1]Ref!$B$21,[1]Ref!$A$21,IF([1]Tabl!O7=[1]Ref!$B$22,[1]Ref!$A$22,IF([1]Tabl!O7=[1]Ref!$B$23,[1]Ref!$A$23,IF([1]Tabl!O7=[1]Ref!$B$24,[1]Ref!$A$24,IF([1]Tabl!O7=[1]Ref!$B$25,[1]Ref!$A$25,IF([1]Tabl!O7=[1]Ref!$B$26,[1]Ref!$A$26,IF([1]Tabl!O7=[1]Ref!$B$27,[1]Ref!$A$27,IF([1]Tabl!O7=[1]Ref!$B$28,[1]Ref!$A$28,IF([1]Tabl!O7=[1]Ref!$B$29,[1]Ref!$A$29,IF([1]Tabl!O7=[1]Ref!$B$30,[1]Ref!$A$30,IF([1]Tabl!O7=[1]Ref!$B$31,[1]Ref!$A$31,""))))))))))))))))</f>
        <v/>
      </c>
      <c r="S8" s="4" t="str">
        <f>IF([1]Tabl!P7=[1]Ref!$B$16,[1]Ref!$A$16,IF([1]Tabl!P7=[1]Ref!$B$17,[1]Ref!$A$17,IF([1]Tabl!P7=[1]Ref!$B$18,[1]Ref!$A$18,IF([1]Tabl!P7=[1]Ref!$B$19,[1]Ref!$A$19,IF([1]Tabl!P7=[1]Ref!$B$20,[1]Ref!$A$20,IF([1]Tabl!P7=[1]Ref!$B$21,[1]Ref!$A$21,IF([1]Tabl!P7=[1]Ref!$B$22,[1]Ref!$A$22,IF([1]Tabl!P7=[1]Ref!$B$23,[1]Ref!$A$23,IF([1]Tabl!P7=[1]Ref!$B$24,[1]Ref!$A$24,IF([1]Tabl!P7=[1]Ref!$B$25,[1]Ref!$A$25,IF([1]Tabl!P7=[1]Ref!$B$26,[1]Ref!$A$26,IF([1]Tabl!P7=[1]Ref!$B$27,[1]Ref!$A$27,IF([1]Tabl!P7=[1]Ref!$B$28,[1]Ref!$A$28,IF([1]Tabl!P7=[1]Ref!$B$29,[1]Ref!$A$29,IF([1]Tabl!P7=[1]Ref!$B$30,[1]Ref!$A$30,IF([1]Tabl!P7=[1]Ref!$B$31,[1]Ref!$A$31,""))))))))))))))))</f>
        <v/>
      </c>
      <c r="T8" s="4" t="str">
        <f>IF([1]Tabl!Q7=[1]Ref!$B$16,[1]Ref!$A$16,IF([1]Tabl!Q7=[1]Ref!$B$17,[1]Ref!$A$17,IF([1]Tabl!Q7=[1]Ref!$B$18,[1]Ref!$A$18,IF([1]Tabl!Q7=[1]Ref!$B$19,[1]Ref!$A$19,IF([1]Tabl!Q7=[1]Ref!$B$20,[1]Ref!$A$20,IF([1]Tabl!Q7=[1]Ref!$B$21,[1]Ref!$A$21,IF([1]Tabl!Q7=[1]Ref!$B$22,[1]Ref!$A$22,IF([1]Tabl!Q7=[1]Ref!$B$23,[1]Ref!$A$23,IF([1]Tabl!Q7=[1]Ref!$B$24,[1]Ref!$A$24,IF([1]Tabl!Q7=[1]Ref!$B$25,[1]Ref!$A$25,IF([1]Tabl!Q7=[1]Ref!$B$26,[1]Ref!$A$26,IF([1]Tabl!Q7=[1]Ref!$B$27,[1]Ref!$A$27,IF([1]Tabl!Q7=[1]Ref!$B$28,[1]Ref!$A$28,IF([1]Tabl!Q7=[1]Ref!$B$29,[1]Ref!$A$29,IF([1]Tabl!Q7=[1]Ref!$B$30,[1]Ref!$A$30,IF([1]Tabl!Q7=[1]Ref!$B$31,[1]Ref!$A$31,""))))))))))))))))</f>
        <v/>
      </c>
    </row>
    <row r="9" spans="1:20" s="4" customFormat="1" ht="30" x14ac:dyDescent="0.25">
      <c r="A9" s="17" t="s">
        <v>13</v>
      </c>
      <c r="B9" s="16" t="s">
        <v>2</v>
      </c>
      <c r="C9" s="16" t="s">
        <v>2</v>
      </c>
      <c r="D9" s="16" t="s">
        <v>2</v>
      </c>
      <c r="E9" s="16" t="s">
        <v>2</v>
      </c>
      <c r="F9" s="16" t="s">
        <v>2</v>
      </c>
      <c r="G9" s="16" t="s">
        <v>2</v>
      </c>
      <c r="H9" s="16" t="s">
        <v>2</v>
      </c>
      <c r="I9" s="16">
        <v>25</v>
      </c>
      <c r="J9" s="15" t="s">
        <v>2</v>
      </c>
      <c r="K9" s="14" t="s">
        <v>2</v>
      </c>
      <c r="L9" s="13" t="s">
        <v>3</v>
      </c>
      <c r="M9" s="12" t="s">
        <v>2</v>
      </c>
      <c r="O9" s="4" t="str">
        <f>IF([1]Tabl!$A$6='MISE EN PAGE (2)'!$B$2,[1]Tabl!$K8,"")</f>
        <v/>
      </c>
      <c r="P9" s="4" t="str">
        <f>IF(ISBLANK(P8),"",P8)</f>
        <v>Limons purs</v>
      </c>
      <c r="Q9" s="4" t="str">
        <f>CONCATENATE(IF(Q$8="",""," "),IF(Q$8="","","/"),IF(Q$8="",""," "),IF(Q$8="","",Q$8))</f>
        <v xml:space="preserve"> / Limons sablo-argileux</v>
      </c>
      <c r="R9" s="4" t="str">
        <f>CONCATENATE(IF(R$8="",""," "),IF(R$8="","","/"),IF(R$8="",""," "),IF(R$8="","",R$8))</f>
        <v/>
      </c>
      <c r="S9" s="4" t="str">
        <f>CONCATENATE(IF(S$8="",""," "),IF(S$8="","","/"),IF(S$8="",""," "),IF(S$8="","",S$8))</f>
        <v/>
      </c>
      <c r="T9" s="4" t="str">
        <f>CONCATENATE(IF(T$8="",""," "),IF(T$8="","","/"),IF(T$8="",""," "),IF(T$8="","",T$8))</f>
        <v/>
      </c>
    </row>
    <row r="10" spans="1:20" s="4" customFormat="1" ht="30" x14ac:dyDescent="0.25">
      <c r="A10" s="17" t="s">
        <v>12</v>
      </c>
      <c r="B10" s="16" t="s">
        <v>2</v>
      </c>
      <c r="C10" s="16" t="s">
        <v>2</v>
      </c>
      <c r="D10" s="16">
        <v>9</v>
      </c>
      <c r="E10" s="16">
        <v>12</v>
      </c>
      <c r="F10" s="16">
        <v>11</v>
      </c>
      <c r="G10" s="16">
        <v>12</v>
      </c>
      <c r="H10" s="16">
        <v>12</v>
      </c>
      <c r="I10" s="16">
        <v>10</v>
      </c>
      <c r="J10" s="15" t="s">
        <v>2</v>
      </c>
      <c r="K10" s="14" t="s">
        <v>2</v>
      </c>
      <c r="L10" s="13" t="s">
        <v>3</v>
      </c>
      <c r="M10" s="12" t="s">
        <v>2</v>
      </c>
      <c r="O10" s="4" t="str">
        <f>IF([1]Tabl!$A$6='MISE EN PAGE (2)'!$B$2,[1]Tabl!$K9,"")</f>
        <v/>
      </c>
    </row>
    <row r="11" spans="1:20" s="4" customFormat="1" ht="30" x14ac:dyDescent="0.25">
      <c r="A11" s="17" t="s">
        <v>11</v>
      </c>
      <c r="B11" s="16" t="s">
        <v>2</v>
      </c>
      <c r="C11" s="16" t="s">
        <v>2</v>
      </c>
      <c r="D11" s="16">
        <v>15</v>
      </c>
      <c r="E11" s="16">
        <v>40</v>
      </c>
      <c r="F11" s="16">
        <v>45</v>
      </c>
      <c r="G11" s="16">
        <v>51</v>
      </c>
      <c r="H11" s="16">
        <v>60</v>
      </c>
      <c r="I11" s="16">
        <v>25</v>
      </c>
      <c r="J11" s="15" t="s">
        <v>2</v>
      </c>
      <c r="K11" s="14" t="s">
        <v>2</v>
      </c>
      <c r="L11" s="13" t="s">
        <v>3</v>
      </c>
      <c r="M11" s="12" t="s">
        <v>2</v>
      </c>
      <c r="O11" s="4" t="str">
        <f>IF([1]Tabl!$A$6='MISE EN PAGE (2)'!$B$2,[1]Tabl!$K10,"")</f>
        <v/>
      </c>
    </row>
    <row r="12" spans="1:20" s="4" customFormat="1" ht="30" x14ac:dyDescent="0.25">
      <c r="A12" s="17" t="s">
        <v>10</v>
      </c>
      <c r="B12" s="16" t="s">
        <v>2</v>
      </c>
      <c r="C12" s="16" t="s">
        <v>2</v>
      </c>
      <c r="D12" s="16">
        <v>45</v>
      </c>
      <c r="E12" s="16">
        <v>50</v>
      </c>
      <c r="F12" s="16">
        <v>42</v>
      </c>
      <c r="G12" s="16">
        <v>49</v>
      </c>
      <c r="H12" s="16">
        <v>50</v>
      </c>
      <c r="I12" s="16" t="s">
        <v>5</v>
      </c>
      <c r="J12" s="15" t="s">
        <v>2</v>
      </c>
      <c r="K12" s="14" t="s">
        <v>2</v>
      </c>
      <c r="L12" s="13" t="s">
        <v>3</v>
      </c>
      <c r="M12" s="12" t="s">
        <v>2</v>
      </c>
      <c r="O12" s="4" t="str">
        <f>IF([1]Tabl!$A$6='MISE EN PAGE (2)'!$B$2,[1]Tabl!$K11,"")</f>
        <v/>
      </c>
    </row>
    <row r="13" spans="1:20" s="4" customFormat="1" ht="30" x14ac:dyDescent="0.25">
      <c r="A13" s="17" t="s">
        <v>9</v>
      </c>
      <c r="B13" s="16" t="s">
        <v>2</v>
      </c>
      <c r="C13" s="16" t="s">
        <v>2</v>
      </c>
      <c r="D13" s="16" t="s">
        <v>2</v>
      </c>
      <c r="E13" s="16" t="s">
        <v>2</v>
      </c>
      <c r="F13" s="16" t="s">
        <v>2</v>
      </c>
      <c r="G13" s="16" t="s">
        <v>2</v>
      </c>
      <c r="H13" s="16" t="s">
        <v>2</v>
      </c>
      <c r="I13" s="16">
        <v>25</v>
      </c>
      <c r="J13" s="15" t="s">
        <v>2</v>
      </c>
      <c r="K13" s="14" t="s">
        <v>2</v>
      </c>
      <c r="L13" s="13" t="s">
        <v>3</v>
      </c>
      <c r="M13" s="12" t="s">
        <v>2</v>
      </c>
      <c r="O13" s="4" t="str">
        <f>IF([1]Tabl!$A$6='MISE EN PAGE (2)'!$B$2,[1]Tabl!$K12,"")</f>
        <v/>
      </c>
    </row>
    <row r="14" spans="1:20" s="4" customFormat="1" ht="30" x14ac:dyDescent="0.25">
      <c r="A14" s="17" t="s">
        <v>8</v>
      </c>
      <c r="B14" s="16" t="s">
        <v>2</v>
      </c>
      <c r="C14" s="16" t="s">
        <v>2</v>
      </c>
      <c r="D14" s="16">
        <v>2</v>
      </c>
      <c r="E14" s="16">
        <v>3</v>
      </c>
      <c r="F14" s="16">
        <v>4</v>
      </c>
      <c r="G14" s="16">
        <v>4</v>
      </c>
      <c r="H14" s="16">
        <v>6</v>
      </c>
      <c r="I14" s="16">
        <v>6</v>
      </c>
      <c r="J14" s="15" t="s">
        <v>2</v>
      </c>
      <c r="K14" s="14" t="s">
        <v>2</v>
      </c>
      <c r="L14" s="13" t="s">
        <v>3</v>
      </c>
      <c r="M14" s="12" t="s">
        <v>2</v>
      </c>
      <c r="O14" s="4" t="str">
        <f>IF([1]Tabl!$A$6='MISE EN PAGE (2)'!$B$2,[1]Tabl!$K13,"")</f>
        <v/>
      </c>
    </row>
    <row r="15" spans="1:20" s="4" customFormat="1" ht="30" x14ac:dyDescent="0.25">
      <c r="A15" s="17" t="s">
        <v>7</v>
      </c>
      <c r="B15" s="16" t="s">
        <v>2</v>
      </c>
      <c r="C15" s="16" t="s">
        <v>2</v>
      </c>
      <c r="D15" s="16">
        <v>13</v>
      </c>
      <c r="E15" s="16" t="s">
        <v>2</v>
      </c>
      <c r="F15" s="16">
        <v>13</v>
      </c>
      <c r="G15" s="16">
        <v>19</v>
      </c>
      <c r="H15" s="16">
        <v>8</v>
      </c>
      <c r="I15" s="16">
        <v>6</v>
      </c>
      <c r="J15" s="15" t="s">
        <v>2</v>
      </c>
      <c r="K15" s="14" t="s">
        <v>2</v>
      </c>
      <c r="L15" s="13" t="s">
        <v>3</v>
      </c>
      <c r="M15" s="12" t="s">
        <v>2</v>
      </c>
      <c r="O15" s="4" t="str">
        <f>IF([1]Tabl!$A$6='MISE EN PAGE (2)'!$B$2,[1]Tabl!$K14,"")</f>
        <v/>
      </c>
    </row>
    <row r="16" spans="1:20" s="4" customFormat="1" ht="30" x14ac:dyDescent="0.25">
      <c r="A16" s="17" t="s">
        <v>6</v>
      </c>
      <c r="B16" s="16" t="s">
        <v>2</v>
      </c>
      <c r="C16" s="16" t="s">
        <v>2</v>
      </c>
      <c r="D16" s="16" t="s">
        <v>2</v>
      </c>
      <c r="E16" s="16" t="s">
        <v>2</v>
      </c>
      <c r="F16" s="16" t="s">
        <v>2</v>
      </c>
      <c r="G16" s="16" t="s">
        <v>2</v>
      </c>
      <c r="H16" s="16" t="s">
        <v>2</v>
      </c>
      <c r="I16" s="16" t="s">
        <v>5</v>
      </c>
      <c r="J16" s="15" t="s">
        <v>2</v>
      </c>
      <c r="K16" s="14" t="s">
        <v>2</v>
      </c>
      <c r="L16" s="13" t="s">
        <v>3</v>
      </c>
      <c r="M16" s="12" t="s">
        <v>2</v>
      </c>
      <c r="O16" s="4" t="str">
        <f>IF([1]Tabl!$A$6='MISE EN PAGE (2)'!$B$2,[1]Tabl!$K15,"")</f>
        <v/>
      </c>
    </row>
    <row r="17" spans="1:15" s="4" customFormat="1" ht="30" x14ac:dyDescent="0.25">
      <c r="A17" s="17" t="s">
        <v>4</v>
      </c>
      <c r="B17" s="16" t="s">
        <v>2</v>
      </c>
      <c r="C17" s="16" t="s">
        <v>2</v>
      </c>
      <c r="D17" s="16" t="s">
        <v>2</v>
      </c>
      <c r="E17" s="16" t="s">
        <v>2</v>
      </c>
      <c r="F17" s="16" t="s">
        <v>2</v>
      </c>
      <c r="G17" s="16" t="s">
        <v>2</v>
      </c>
      <c r="H17" s="16">
        <v>50</v>
      </c>
      <c r="I17" s="16">
        <v>46</v>
      </c>
      <c r="J17" s="15" t="s">
        <v>2</v>
      </c>
      <c r="K17" s="14" t="s">
        <v>2</v>
      </c>
      <c r="L17" s="13" t="s">
        <v>3</v>
      </c>
      <c r="M17" s="12" t="s">
        <v>2</v>
      </c>
      <c r="O17" s="4" t="str">
        <f>IF([1]Tabl!$A$6='MISE EN PAGE (2)'!$B$2,[1]Tabl!$K16,"")</f>
        <v/>
      </c>
    </row>
    <row r="18" spans="1:15" s="4" customFormat="1" x14ac:dyDescent="0.25">
      <c r="A18" s="17" t="s">
        <v>2</v>
      </c>
      <c r="B18" s="16" t="s">
        <v>2</v>
      </c>
      <c r="C18" s="16" t="s">
        <v>2</v>
      </c>
      <c r="D18" s="16" t="s">
        <v>2</v>
      </c>
      <c r="E18" s="16" t="s">
        <v>2</v>
      </c>
      <c r="F18" s="16" t="s">
        <v>2</v>
      </c>
      <c r="G18" s="16" t="s">
        <v>2</v>
      </c>
      <c r="H18" s="16" t="s">
        <v>2</v>
      </c>
      <c r="I18" s="16" t="s">
        <v>2</v>
      </c>
      <c r="J18" s="15" t="s">
        <v>2</v>
      </c>
      <c r="K18" s="14" t="s">
        <v>2</v>
      </c>
      <c r="L18" s="13" t="s">
        <v>2</v>
      </c>
      <c r="M18" s="12" t="s">
        <v>2</v>
      </c>
      <c r="O18" s="4" t="str">
        <f>IF([1]Tabl!$A$6='MISE EN PAGE (2)'!$B$2,[1]Tabl!$K17,"")</f>
        <v/>
      </c>
    </row>
    <row r="19" spans="1:15" s="4" customFormat="1" x14ac:dyDescent="0.25">
      <c r="A19" s="17" t="s">
        <v>2</v>
      </c>
      <c r="B19" s="16" t="s">
        <v>2</v>
      </c>
      <c r="C19" s="16" t="s">
        <v>2</v>
      </c>
      <c r="D19" s="16" t="s">
        <v>2</v>
      </c>
      <c r="E19" s="16" t="s">
        <v>2</v>
      </c>
      <c r="F19" s="16" t="s">
        <v>2</v>
      </c>
      <c r="G19" s="16" t="s">
        <v>2</v>
      </c>
      <c r="H19" s="16" t="s">
        <v>2</v>
      </c>
      <c r="I19" s="16" t="s">
        <v>2</v>
      </c>
      <c r="J19" s="15" t="s">
        <v>2</v>
      </c>
      <c r="K19" s="14" t="s">
        <v>2</v>
      </c>
      <c r="L19" s="13" t="s">
        <v>2</v>
      </c>
      <c r="M19" s="12" t="s">
        <v>2</v>
      </c>
      <c r="O19" s="4" t="str">
        <f>IF([1]Tabl!$A$6='MISE EN PAGE (2)'!$B$2,[1]Tabl!$K18,"")</f>
        <v/>
      </c>
    </row>
    <row r="20" spans="1:15" s="4" customFormat="1" x14ac:dyDescent="0.25">
      <c r="A20" s="17" t="s">
        <v>2</v>
      </c>
      <c r="B20" s="16" t="s">
        <v>2</v>
      </c>
      <c r="C20" s="16" t="s">
        <v>2</v>
      </c>
      <c r="D20" s="16" t="s">
        <v>2</v>
      </c>
      <c r="E20" s="16" t="s">
        <v>2</v>
      </c>
      <c r="F20" s="16" t="s">
        <v>2</v>
      </c>
      <c r="G20" s="16" t="s">
        <v>2</v>
      </c>
      <c r="H20" s="16" t="s">
        <v>2</v>
      </c>
      <c r="I20" s="16" t="s">
        <v>2</v>
      </c>
      <c r="J20" s="15" t="s">
        <v>2</v>
      </c>
      <c r="K20" s="14" t="s">
        <v>2</v>
      </c>
      <c r="L20" s="13" t="s">
        <v>2</v>
      </c>
      <c r="M20" s="12" t="s">
        <v>2</v>
      </c>
      <c r="O20" s="4" t="str">
        <f>IF([1]Tabl!$A$6='MISE EN PAGE (2)'!$B$2,[1]Tabl!$K19,"")</f>
        <v/>
      </c>
    </row>
    <row r="21" spans="1:15" s="4" customFormat="1" x14ac:dyDescent="0.25">
      <c r="A21" s="17" t="s">
        <v>2</v>
      </c>
      <c r="B21" s="16" t="s">
        <v>2</v>
      </c>
      <c r="C21" s="16" t="s">
        <v>2</v>
      </c>
      <c r="D21" s="16" t="s">
        <v>2</v>
      </c>
      <c r="E21" s="16" t="s">
        <v>2</v>
      </c>
      <c r="F21" s="16" t="s">
        <v>2</v>
      </c>
      <c r="G21" s="16" t="s">
        <v>2</v>
      </c>
      <c r="H21" s="16" t="s">
        <v>2</v>
      </c>
      <c r="I21" s="16" t="s">
        <v>2</v>
      </c>
      <c r="J21" s="15" t="s">
        <v>2</v>
      </c>
      <c r="K21" s="14" t="s">
        <v>2</v>
      </c>
      <c r="L21" s="13" t="s">
        <v>2</v>
      </c>
      <c r="M21" s="12" t="s">
        <v>2</v>
      </c>
      <c r="O21" s="4" t="str">
        <f>IF([1]Tabl!$A$6='MISE EN PAGE (2)'!$B$2,[1]Tabl!$K20,"")</f>
        <v/>
      </c>
    </row>
    <row r="22" spans="1:15" s="4" customFormat="1" x14ac:dyDescent="0.25">
      <c r="A22" s="17" t="s">
        <v>2</v>
      </c>
      <c r="B22" s="16" t="s">
        <v>2</v>
      </c>
      <c r="C22" s="16" t="s">
        <v>2</v>
      </c>
      <c r="D22" s="16" t="s">
        <v>2</v>
      </c>
      <c r="E22" s="16" t="s">
        <v>2</v>
      </c>
      <c r="F22" s="16" t="s">
        <v>2</v>
      </c>
      <c r="G22" s="16" t="s">
        <v>2</v>
      </c>
      <c r="H22" s="16" t="s">
        <v>2</v>
      </c>
      <c r="I22" s="16" t="s">
        <v>2</v>
      </c>
      <c r="J22" s="15" t="s">
        <v>2</v>
      </c>
      <c r="K22" s="14" t="s">
        <v>2</v>
      </c>
      <c r="L22" s="13" t="s">
        <v>2</v>
      </c>
      <c r="M22" s="12" t="s">
        <v>2</v>
      </c>
      <c r="O22" s="4" t="str">
        <f>IF([1]Tabl!$A$6='MISE EN PAGE (2)'!$B$2,[1]Tabl!$K21,"")</f>
        <v/>
      </c>
    </row>
    <row r="23" spans="1:15" s="4" customFormat="1" x14ac:dyDescent="0.25">
      <c r="A23" s="17" t="s">
        <v>2</v>
      </c>
      <c r="B23" s="16" t="s">
        <v>2</v>
      </c>
      <c r="C23" s="16" t="s">
        <v>2</v>
      </c>
      <c r="D23" s="16" t="s">
        <v>2</v>
      </c>
      <c r="E23" s="16" t="s">
        <v>2</v>
      </c>
      <c r="F23" s="16" t="s">
        <v>2</v>
      </c>
      <c r="G23" s="16" t="s">
        <v>2</v>
      </c>
      <c r="H23" s="16" t="s">
        <v>2</v>
      </c>
      <c r="I23" s="16" t="s">
        <v>2</v>
      </c>
      <c r="J23" s="15" t="s">
        <v>2</v>
      </c>
      <c r="K23" s="14" t="s">
        <v>2</v>
      </c>
      <c r="L23" s="13" t="s">
        <v>2</v>
      </c>
      <c r="M23" s="12" t="s">
        <v>2</v>
      </c>
      <c r="O23" s="4" t="str">
        <f>IF([1]Tabl!$A$6='MISE EN PAGE (2)'!$B$2,[1]Tabl!$K22,"")</f>
        <v/>
      </c>
    </row>
    <row r="24" spans="1:15" s="4" customFormat="1" ht="15.75" thickBot="1" x14ac:dyDescent="0.3">
      <c r="A24" s="11" t="s">
        <v>2</v>
      </c>
      <c r="B24" s="10" t="s">
        <v>2</v>
      </c>
      <c r="C24" s="9" t="s">
        <v>2</v>
      </c>
      <c r="D24" s="9" t="s">
        <v>2</v>
      </c>
      <c r="E24" s="9" t="s">
        <v>2</v>
      </c>
      <c r="F24" s="9" t="s">
        <v>2</v>
      </c>
      <c r="G24" s="9" t="s">
        <v>2</v>
      </c>
      <c r="H24" s="9" t="s">
        <v>2</v>
      </c>
      <c r="I24" s="9" t="s">
        <v>2</v>
      </c>
      <c r="J24" s="8" t="s">
        <v>2</v>
      </c>
      <c r="K24" s="7" t="s">
        <v>2</v>
      </c>
      <c r="L24" s="6" t="s">
        <v>2</v>
      </c>
      <c r="M24" s="5" t="s">
        <v>2</v>
      </c>
    </row>
    <row r="25" spans="1:15" x14ac:dyDescent="0.25">
      <c r="A25" s="3" t="s">
        <v>1</v>
      </c>
    </row>
    <row r="26" spans="1:15" x14ac:dyDescent="0.25">
      <c r="A26" s="2" t="s">
        <v>0</v>
      </c>
      <c r="B26" t="str">
        <f>CONCATENATE(P9,Q9,R9,S9,T9)</f>
        <v>Limons purs / Limons sablo-argileux</v>
      </c>
      <c r="K26" s="1"/>
    </row>
    <row r="27" spans="1:15" x14ac:dyDescent="0.25">
      <c r="K27" s="1"/>
    </row>
    <row r="28" spans="1:15" x14ac:dyDescent="0.25">
      <c r="K28" s="1"/>
    </row>
    <row r="29" spans="1:15" x14ac:dyDescent="0.25">
      <c r="K29" s="1"/>
    </row>
    <row r="30" spans="1:15" x14ac:dyDescent="0.25">
      <c r="K30" s="1"/>
    </row>
    <row r="31" spans="1:15" x14ac:dyDescent="0.25">
      <c r="K31" s="1"/>
    </row>
    <row r="32" spans="1:15" x14ac:dyDescent="0.25">
      <c r="K32" s="1"/>
    </row>
    <row r="33" spans="11:11" x14ac:dyDescent="0.25">
      <c r="K33" s="1"/>
    </row>
    <row r="34" spans="11:11" x14ac:dyDescent="0.25">
      <c r="K34" s="1" t="str">
        <f>IF(9-COUNTIF(B16:J16,"")&lt;5,"","marche")</f>
        <v/>
      </c>
    </row>
    <row r="35" spans="11:11" x14ac:dyDescent="0.25">
      <c r="K35" s="1" t="str">
        <f>IF(9-COUNTIF(B17:J17,"")&lt;5,"","marche")</f>
        <v/>
      </c>
    </row>
    <row r="36" spans="11:11" x14ac:dyDescent="0.25">
      <c r="K36" s="1" t="str">
        <f>IF(9-COUNTIF(B18:J18,"")&lt;5,"","marche")</f>
        <v/>
      </c>
    </row>
    <row r="37" spans="11:11" x14ac:dyDescent="0.25">
      <c r="K37" s="1" t="str">
        <f>IF(9-(COUNTIF(B19:J19,"")+COUNTIF(B19:J19,"non récolter"))&lt;5,"",SUMPRODUCT((ISNUMBER(B17:J17))*(B17:J17))/(COUNTIF(B17:J17,"&gt;")+COUNTIF(B17:J17,"non récolté")))</f>
        <v/>
      </c>
    </row>
    <row r="38" spans="11:11" x14ac:dyDescent="0.25">
      <c r="K38" s="1" t="str">
        <f>IF(9-(COUNTIF(B20:J20,"")+COUNTIF(B20:J20,"non récolter"))&lt;5,"",SUMPRODUCT((ISNUMBER(B18:J18))*(B18:J18))/(COUNTIF(B18:J18,"&gt;")+COUNTIF(B18:J18,"non récolté")))</f>
        <v/>
      </c>
    </row>
    <row r="39" spans="11:11" x14ac:dyDescent="0.25">
      <c r="K39" s="1" t="str">
        <f>IF(9-(COUNTIF(B21:J21,"")+COUNTIF(B21:J21,"non récolter"))&lt;5,"",SUMPRODUCT((ISNUMBER(B19:J19))*(B19:J19))/(COUNTIF(B19:J19,"&gt;")+COUNTIF(B19:J19,"non récolté")))</f>
        <v/>
      </c>
    </row>
  </sheetData>
  <mergeCells count="5">
    <mergeCell ref="B2:D2"/>
    <mergeCell ref="B5:J6"/>
    <mergeCell ref="K5:K7"/>
    <mergeCell ref="L5:L7"/>
    <mergeCell ref="M5:M7"/>
  </mergeCells>
  <pageMargins left="0.7" right="0.7" top="0.75" bottom="0.75" header="0.3" footer="0.3"/>
  <pageSetup paperSize="9" scale="8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MISE EN PAGE (2)</vt:lpstr>
      <vt:lpstr>'MISE EN PAGE (2)'!Zone_d_impression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THEODORE</dc:creator>
  <cp:lastModifiedBy>Thibaut THEODORE</cp:lastModifiedBy>
  <dcterms:created xsi:type="dcterms:W3CDTF">2021-09-14T07:20:39Z</dcterms:created>
  <dcterms:modified xsi:type="dcterms:W3CDTF">2021-09-14T07:21:43Z</dcterms:modified>
</cp:coreProperties>
</file>