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a\Documents\Hôpital Beaujon\Fiches travail\Travail Bionet (2022)\"/>
    </mc:Choice>
  </mc:AlternateContent>
  <xr:revisionPtr revIDLastSave="0" documentId="13_ncr:1_{7427A758-88A1-4578-9832-99D6EE457747}" xr6:coauthVersionLast="47" xr6:coauthVersionMax="47" xr10:uidLastSave="{00000000-0000-0000-0000-000000000000}"/>
  <bookViews>
    <workbookView xWindow="-108" yWindow="-108" windowWidth="23256" windowHeight="12576" activeTab="2" xr2:uid="{69587759-5E3D-4F51-927C-96DECF88A1FE}"/>
  </bookViews>
  <sheets>
    <sheet name="Liste" sheetId="3" r:id="rId1"/>
    <sheet name="Bilan" sheetId="1" r:id="rId2"/>
    <sheet name="Grille-(Modèle)" sheetId="2" r:id="rId3"/>
  </sheets>
  <definedNames>
    <definedName name="_xlnm._FilterDatabase" localSheetId="2" hidden="1">'Grille-(Modèle)'!$A$9:$E$25</definedName>
    <definedName name="ZoneImpression" localSheetId="2">'Grille-(Modèle)'!$A$1:$AK$25</definedName>
    <definedName name="ZoneResultats" localSheetId="2">'Grille-(Modèle)'!$C$8,'Grille-(Modèle)'!$E$7:$E$8,'Grille-(Modèle)'!$A$9:$F$9,'Grille-(Modèle)'!$I$7:$X$24,'Grille-(Modèle)'!$H$10,'Grille-(Modèle)'!$H$14,'Grille-(Modèle)'!$H$18,'Grille-(Modèle)'!$H$22,'Grille-(Modèle)'!$Z$10,'Grille-(Modèle)'!$Z$14,'Grille-(Modèle)'!$Z$18,'Grille-(Modèle)'!$Z$22,'Grille-(Modèle)'!$AA$7:$AD$12,'Grille-(Modèle)'!$AA$14:$AE$16,'Grille-(Modèle)'!$AE$9:$AE$12,'Grille-(Modèle)'!$AA$18:$AE$20,'Grille-(Modèle)'!$AA$22:$AE$24,'Grille-(Modèle)'!$AG$9:$AG$24,'Grille-(Modèle)'!$AJ$9:$AJ$12,'Grille-(Modèle)'!$AJ$14:$AJ$16,'Grille-(Modèle)'!$AJ$18:$AJ$20,'Grille-(Modèle)'!$AJ$22:$AJ$24,'Grille-(Modèle)'!$AI$11:$AI$12,'Grille-(Modèle)'!$AI$15:$AI$16,'Grille-(Modèle)'!$AI$19:$AI$20,'Grille-(Modèle)'!$AI$23:$AI$24,'Grille-(Modèle)'!$AK$11:$AK$12,'Grille-(Modèle)'!$AK$15:$AK$16,'Grille-(Modèle)'!$AK$19:$AK$20,'Grille-(Modèle)'!$AK$23:$AK$24</definedName>
    <definedName name="ZoneSaisie" localSheetId="2">'Grille-(Modèle)'!$D$8,'Grille-(Modèle)'!$F$7:$F$8,'Grille-(Modèle)'!$B$10:$F$12,'Grille-(Modèle)'!$B$14:$F$16,'Grille-(Modèle)'!$B$18:$F$20,'Grille-(Modèle)'!$B$22:$F$24,'Grille-(Modèle)'!$A$10,'Grille-(Modèle)'!$A$14,'Grille-(Modèle)'!$A$18,'Grille-(Modèle)'!$A$22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2" l="1"/>
  <c r="J19" i="2"/>
  <c r="V16" i="2"/>
  <c r="V15" i="2"/>
  <c r="V14" i="2"/>
  <c r="V10" i="2"/>
  <c r="V12" i="2"/>
  <c r="V11" i="2"/>
  <c r="R12" i="2"/>
  <c r="R11" i="2"/>
  <c r="R10" i="2"/>
  <c r="R16" i="2"/>
  <c r="R15" i="2"/>
  <c r="R14" i="2"/>
  <c r="R22" i="2"/>
  <c r="R23" i="2"/>
  <c r="R24" i="2"/>
  <c r="V24" i="2"/>
  <c r="V23" i="2"/>
  <c r="V22" i="2"/>
  <c r="V20" i="2"/>
  <c r="R19" i="2"/>
  <c r="R20" i="2"/>
  <c r="V19" i="2"/>
  <c r="V18" i="2"/>
  <c r="R18" i="2"/>
  <c r="K24" i="2"/>
  <c r="K23" i="2"/>
  <c r="K22" i="2"/>
  <c r="K20" i="2"/>
  <c r="K19" i="2"/>
  <c r="K18" i="2"/>
  <c r="K16" i="2"/>
  <c r="K15" i="2"/>
  <c r="K14" i="2"/>
  <c r="O14" i="2"/>
  <c r="S24" i="2"/>
  <c r="S23" i="2"/>
  <c r="S22" i="2"/>
  <c r="S20" i="2"/>
  <c r="S19" i="2"/>
  <c r="S18" i="2"/>
  <c r="S16" i="2"/>
  <c r="S15" i="2"/>
  <c r="S14" i="2"/>
  <c r="S12" i="2"/>
  <c r="S11" i="2"/>
  <c r="S10" i="2"/>
  <c r="W24" i="2"/>
  <c r="W23" i="2"/>
  <c r="W22" i="2"/>
  <c r="W20" i="2"/>
  <c r="W19" i="2"/>
  <c r="W18" i="2"/>
  <c r="W16" i="2"/>
  <c r="W15" i="2"/>
  <c r="W14" i="2"/>
  <c r="W12" i="2"/>
  <c r="W11" i="2"/>
  <c r="W10" i="2"/>
  <c r="O24" i="2"/>
  <c r="O23" i="2"/>
  <c r="O22" i="2"/>
  <c r="O20" i="2"/>
  <c r="O19" i="2"/>
  <c r="O18" i="2"/>
  <c r="O16" i="2"/>
  <c r="O15" i="2"/>
  <c r="O12" i="2"/>
  <c r="I18" i="2"/>
  <c r="I20" i="2"/>
  <c r="I19" i="2"/>
  <c r="I22" i="2"/>
  <c r="I23" i="2"/>
  <c r="I24" i="2"/>
  <c r="U24" i="2"/>
  <c r="U23" i="2"/>
  <c r="U22" i="2"/>
  <c r="U20" i="2"/>
  <c r="U19" i="2"/>
  <c r="U18" i="2"/>
  <c r="U16" i="2"/>
  <c r="U15" i="2"/>
  <c r="U14" i="2"/>
  <c r="U12" i="2"/>
  <c r="U11" i="2"/>
  <c r="U10" i="2"/>
  <c r="Q24" i="2"/>
  <c r="Q23" i="2"/>
  <c r="Q22" i="2"/>
  <c r="Q20" i="2"/>
  <c r="Q19" i="2"/>
  <c r="Q18" i="2"/>
  <c r="Q16" i="2"/>
  <c r="Q15" i="2"/>
  <c r="Q14" i="2"/>
  <c r="Q10" i="2"/>
  <c r="M24" i="2"/>
  <c r="M23" i="2"/>
  <c r="M22" i="2"/>
  <c r="M20" i="2"/>
  <c r="M19" i="2"/>
  <c r="M18" i="2"/>
  <c r="M16" i="2"/>
  <c r="M15" i="2"/>
  <c r="M14" i="2"/>
  <c r="Q12" i="2"/>
  <c r="Q11" i="2"/>
  <c r="I10" i="2"/>
  <c r="O10" i="2"/>
  <c r="O11" i="2"/>
  <c r="K10" i="2"/>
  <c r="M11" i="2"/>
  <c r="M12" i="2"/>
  <c r="M10" i="2"/>
  <c r="K11" i="2"/>
  <c r="K12" i="2"/>
  <c r="I16" i="2"/>
  <c r="I15" i="2"/>
  <c r="I14" i="2"/>
  <c r="N24" i="2"/>
  <c r="N23" i="2"/>
  <c r="N22" i="2"/>
  <c r="N20" i="2"/>
  <c r="N19" i="2"/>
  <c r="N18" i="2"/>
  <c r="N16" i="2"/>
  <c r="N15" i="2"/>
  <c r="N14" i="2"/>
  <c r="N11" i="2"/>
  <c r="N12" i="2"/>
  <c r="N10" i="2"/>
  <c r="J24" i="2"/>
  <c r="J23" i="2"/>
  <c r="J22" i="2"/>
  <c r="J20" i="2"/>
  <c r="J18" i="2"/>
  <c r="J16" i="2"/>
  <c r="J15" i="2"/>
  <c r="J14" i="2"/>
  <c r="J11" i="2"/>
  <c r="J10" i="2"/>
  <c r="I11" i="2"/>
  <c r="I12" i="2"/>
  <c r="Z22" i="2"/>
  <c r="Z18" i="2"/>
  <c r="Z14" i="2"/>
  <c r="H22" i="2"/>
  <c r="H18" i="2"/>
  <c r="H14" i="2"/>
  <c r="T22" i="2" l="1"/>
  <c r="AC22" i="2" s="1"/>
  <c r="P20" i="2"/>
  <c r="AB20" i="2" s="1"/>
  <c r="P18" i="2"/>
  <c r="AB18" i="2" s="1"/>
  <c r="P15" i="2"/>
  <c r="AB15" i="2" s="1"/>
  <c r="P14" i="2"/>
  <c r="AB14" i="2" s="1"/>
  <c r="L19" i="2"/>
  <c r="AA19" i="2" s="1"/>
  <c r="T16" i="2"/>
  <c r="AC16" i="2" s="1"/>
  <c r="P24" i="2"/>
  <c r="AB24" i="2" s="1"/>
  <c r="X24" i="2"/>
  <c r="AD24" i="2" s="1"/>
  <c r="P22" i="2"/>
  <c r="AB22" i="2" s="1"/>
  <c r="P19" i="2"/>
  <c r="AB19" i="2" s="1"/>
  <c r="T24" i="2"/>
  <c r="AC24" i="2" s="1"/>
  <c r="T23" i="2"/>
  <c r="AC23" i="2" s="1"/>
  <c r="T18" i="2"/>
  <c r="AC18" i="2" s="1"/>
  <c r="T14" i="2"/>
  <c r="AC14" i="2" s="1"/>
  <c r="T15" i="2"/>
  <c r="AC15" i="2" s="1"/>
  <c r="P23" i="2"/>
  <c r="AB23" i="2" s="1"/>
  <c r="P16" i="2"/>
  <c r="AB16" i="2" s="1"/>
  <c r="L20" i="2"/>
  <c r="AA20" i="2" s="1"/>
  <c r="L16" i="2"/>
  <c r="AA16" i="2" s="1"/>
  <c r="L14" i="2"/>
  <c r="AA14" i="2" s="1"/>
  <c r="L15" i="2"/>
  <c r="AA15" i="2" s="1"/>
  <c r="L24" i="2"/>
  <c r="AA24" i="2" s="1"/>
  <c r="L22" i="2"/>
  <c r="AA22" i="2" s="1"/>
  <c r="T20" i="2"/>
  <c r="AC20" i="2" s="1"/>
  <c r="T19" i="2"/>
  <c r="AC19" i="2" s="1"/>
  <c r="X16" i="2"/>
  <c r="AD16" i="2" s="1"/>
  <c r="X15" i="2"/>
  <c r="AD15" i="2" s="1"/>
  <c r="X14" i="2"/>
  <c r="AD14" i="2" s="1"/>
  <c r="X20" i="2"/>
  <c r="AD20" i="2" s="1"/>
  <c r="X19" i="2"/>
  <c r="AD19" i="2" s="1"/>
  <c r="X18" i="2"/>
  <c r="AD18" i="2" s="1"/>
  <c r="X22" i="2"/>
  <c r="AD22" i="2" s="1"/>
  <c r="X23" i="2"/>
  <c r="AD23" i="2" s="1"/>
  <c r="L23" i="2"/>
  <c r="AA23" i="2" s="1"/>
  <c r="X12" i="2"/>
  <c r="AD12" i="2" s="1"/>
  <c r="L12" i="2"/>
  <c r="AA12" i="2" s="1"/>
  <c r="T12" i="2"/>
  <c r="AC12" i="2" s="1"/>
  <c r="P12" i="2"/>
  <c r="AB12" i="2" s="1"/>
  <c r="L11" i="2"/>
  <c r="AE24" i="2" l="1"/>
  <c r="AE22" i="2"/>
  <c r="AJ22" i="2" s="1"/>
  <c r="AE15" i="2"/>
  <c r="AJ15" i="2" s="1"/>
  <c r="AK15" i="2" s="1"/>
  <c r="AE14" i="2"/>
  <c r="AG14" i="2" s="1"/>
  <c r="AE12" i="2"/>
  <c r="AE16" i="2"/>
  <c r="AJ16" i="2" s="1"/>
  <c r="AK16" i="2" s="1"/>
  <c r="AE23" i="2"/>
  <c r="AG23" i="2" s="1"/>
  <c r="AE20" i="2"/>
  <c r="AE19" i="2"/>
  <c r="AJ19" i="2" s="1"/>
  <c r="AK19" i="2" s="1"/>
  <c r="AG24" i="2"/>
  <c r="X11" i="2"/>
  <c r="AD11" i="2" s="1"/>
  <c r="X10" i="2"/>
  <c r="AD10" i="2" s="1"/>
  <c r="L10" i="2"/>
  <c r="AA10" i="2" s="1"/>
  <c r="P11" i="2"/>
  <c r="AB11" i="2" s="1"/>
  <c r="P10" i="2"/>
  <c r="AB10" i="2" s="1"/>
  <c r="AA11" i="2"/>
  <c r="T11" i="2"/>
  <c r="AC11" i="2" s="1"/>
  <c r="AE11" i="2" l="1"/>
  <c r="AG15" i="2"/>
  <c r="AJ14" i="2"/>
  <c r="AJ23" i="2"/>
  <c r="AK23" i="2" s="1"/>
  <c r="AJ24" i="2"/>
  <c r="AK24" i="2" s="1"/>
  <c r="AG19" i="2"/>
  <c r="AG16" i="2"/>
  <c r="AJ20" i="2"/>
  <c r="AK20" i="2" s="1"/>
  <c r="AG20" i="2"/>
  <c r="AG22" i="2"/>
  <c r="AG12" i="2"/>
  <c r="AJ12" i="2"/>
  <c r="AK12" i="2" s="1"/>
  <c r="T10" i="2"/>
  <c r="AC10" i="2" s="1"/>
  <c r="AE10" i="2" s="1"/>
  <c r="AG10" i="2" s="1"/>
  <c r="AJ10" i="2" l="1"/>
  <c r="AJ11" i="2"/>
  <c r="AG11" i="2"/>
  <c r="AK11" i="2" l="1"/>
  <c r="L18" i="2"/>
  <c r="AA18" i="2" s="1"/>
  <c r="AE18" i="2" s="1"/>
  <c r="Z10" i="2"/>
  <c r="H10" i="2"/>
  <c r="AJ18" i="2" l="1"/>
  <c r="AG18" i="2"/>
</calcChain>
</file>

<file path=xl/sharedStrings.xml><?xml version="1.0" encoding="utf-8"?>
<sst xmlns="http://schemas.openxmlformats.org/spreadsheetml/2006/main" count="144" uniqueCount="63">
  <si>
    <t>RDC</t>
  </si>
  <si>
    <t>R11</t>
  </si>
  <si>
    <t>Résultat annuel : Déchets par catégories</t>
  </si>
  <si>
    <t>bouteilles</t>
  </si>
  <si>
    <t>déchets divers</t>
  </si>
  <si>
    <t>note</t>
  </si>
  <si>
    <t>mobiliers</t>
  </si>
  <si>
    <t>conformité</t>
  </si>
  <si>
    <t>B</t>
  </si>
  <si>
    <t>M</t>
  </si>
  <si>
    <t>P</t>
  </si>
  <si>
    <t>C</t>
  </si>
  <si>
    <t>NC</t>
  </si>
  <si>
    <t>Contrôle</t>
  </si>
  <si>
    <t>Propre</t>
  </si>
  <si>
    <r>
      <rPr>
        <b/>
        <sz val="14"/>
        <rFont val="Abel"/>
      </rPr>
      <t>Ʃ</t>
    </r>
    <r>
      <rPr>
        <b/>
        <vertAlign val="subscript"/>
        <sz val="12"/>
        <rFont val="Abel"/>
      </rPr>
      <t>bouteilles</t>
    </r>
  </si>
  <si>
    <r>
      <rPr>
        <b/>
        <sz val="14"/>
        <color theme="1"/>
        <rFont val="Abel"/>
      </rPr>
      <t>Ʃ</t>
    </r>
    <r>
      <rPr>
        <b/>
        <vertAlign val="subscript"/>
        <sz val="12"/>
        <color theme="1"/>
        <rFont val="Abel"/>
      </rPr>
      <t>mobiliers</t>
    </r>
  </si>
  <si>
    <r>
      <rPr>
        <b/>
        <sz val="14"/>
        <rFont val="Abel"/>
      </rPr>
      <t>Ʃ</t>
    </r>
    <r>
      <rPr>
        <b/>
        <vertAlign val="subscript"/>
        <sz val="12"/>
        <rFont val="Abel"/>
      </rPr>
      <t>déchets</t>
    </r>
  </si>
  <si>
    <t>Levée NC</t>
  </si>
  <si>
    <t>mégots</t>
  </si>
  <si>
    <r>
      <rPr>
        <b/>
        <sz val="14"/>
        <rFont val="Abel"/>
      </rPr>
      <t>Ʃ</t>
    </r>
    <r>
      <rPr>
        <b/>
        <vertAlign val="subscript"/>
        <sz val="12"/>
        <rFont val="Abel"/>
      </rPr>
      <t>mégots</t>
    </r>
  </si>
  <si>
    <t>commentaire</t>
  </si>
  <si>
    <t>mégots-bouteilles-mobiliers-déchets divers</t>
  </si>
  <si>
    <r>
      <rPr>
        <b/>
        <sz val="16"/>
        <color theme="0"/>
        <rFont val="Abel"/>
      </rPr>
      <t>Ʃ</t>
    </r>
    <r>
      <rPr>
        <b/>
        <sz val="9"/>
        <color theme="0"/>
        <rFont val="Abel"/>
      </rPr>
      <t>par type déchets</t>
    </r>
  </si>
  <si>
    <r>
      <rPr>
        <b/>
        <sz val="14"/>
        <rFont val="Abel"/>
      </rPr>
      <t>Ʃ</t>
    </r>
    <r>
      <rPr>
        <b/>
        <vertAlign val="subscript"/>
        <sz val="14"/>
        <rFont val="Abel"/>
      </rPr>
      <t>déchets</t>
    </r>
  </si>
  <si>
    <t>Statut</t>
  </si>
  <si>
    <t>Actions corrective</t>
  </si>
  <si>
    <t>Niv.</t>
  </si>
  <si>
    <r>
      <t>2</t>
    </r>
    <r>
      <rPr>
        <b/>
        <u/>
        <vertAlign val="superscript"/>
        <sz val="10"/>
        <color theme="1"/>
        <rFont val="Calibri"/>
        <family val="2"/>
        <scheme val="minor"/>
      </rPr>
      <t>nde</t>
    </r>
    <r>
      <rPr>
        <b/>
        <u/>
        <sz val="10"/>
        <color theme="1"/>
        <rFont val="Calibri"/>
        <family val="2"/>
        <scheme val="minor"/>
      </rPr>
      <t xml:space="preserve"> Levée NC</t>
    </r>
  </si>
  <si>
    <r>
      <t>2</t>
    </r>
    <r>
      <rPr>
        <b/>
        <vertAlign val="superscript"/>
        <sz val="10"/>
        <color theme="0"/>
        <rFont val="Calibri"/>
        <family val="2"/>
        <scheme val="minor"/>
      </rPr>
      <t xml:space="preserve">nde  </t>
    </r>
    <r>
      <rPr>
        <b/>
        <sz val="10"/>
        <color theme="0"/>
        <rFont val="Calibri"/>
        <family val="2"/>
        <scheme val="minor"/>
      </rPr>
      <t>Levée NC</t>
    </r>
  </si>
  <si>
    <t>R02</t>
  </si>
  <si>
    <t>R03</t>
  </si>
  <si>
    <t>niveau</t>
  </si>
  <si>
    <t>R01</t>
  </si>
  <si>
    <t>R04</t>
  </si>
  <si>
    <t>R05</t>
  </si>
  <si>
    <t>R06</t>
  </si>
  <si>
    <t>R07</t>
  </si>
  <si>
    <t>R08</t>
  </si>
  <si>
    <t>R09</t>
  </si>
  <si>
    <t>R10</t>
  </si>
  <si>
    <t>Beaucoup</t>
  </si>
  <si>
    <t>Moyen</t>
  </si>
  <si>
    <t>Peu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</si>
  <si>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</si>
  <si>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Validation Prestataire</t>
  </si>
  <si>
    <t>Validation Hôpital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</si>
  <si>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</si>
  <si>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</si>
  <si>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</si>
  <si>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</si>
  <si>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</si>
  <si>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</si>
  <si>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</si>
  <si>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</si>
  <si>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</si>
  <si>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</si>
  <si>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</si>
  <si>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</si>
  <si>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NIVEAU</t>
  </si>
  <si>
    <t>CONTRÔLE DES ESCALIERS - EXTERIEUR</t>
  </si>
  <si>
    <t>mégots-bouteilles-déchets divers : Nettoyage par le prestataire</t>
  </si>
  <si>
    <t>mobiliers : enlèvement par la salubrité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</si>
</sst>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#,##0;[Red]#,##0"/>
    <numFmt numFmtId="166" formatCode="dd/mm/yy;@"/>
  </numFmts>
  <fonts count="4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8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bel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bel"/>
    </font>
    <font>
      <b/>
      <sz val="10"/>
      <name val="Abel"/>
    </font>
    <font>
      <b/>
      <vertAlign val="subscript"/>
      <sz val="12"/>
      <name val="Abel"/>
    </font>
    <font>
      <b/>
      <sz val="12"/>
      <color theme="1"/>
      <name val="Abel"/>
    </font>
    <font>
      <b/>
      <vertAlign val="subscript"/>
      <sz val="12"/>
      <color theme="1"/>
      <name val="Abel"/>
    </font>
    <font>
      <b/>
      <sz val="14"/>
      <color theme="1"/>
      <name val="Abel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0"/>
      <name val="Abel"/>
    </font>
    <font>
      <b/>
      <sz val="16"/>
      <color theme="0"/>
      <name val="Abel"/>
    </font>
    <font>
      <b/>
      <sz val="9"/>
      <color theme="0"/>
      <name val="Abel"/>
    </font>
    <font>
      <b/>
      <vertAlign val="subscript"/>
      <sz val="14"/>
      <name val="Abel"/>
    </font>
    <font>
      <b/>
      <sz val="12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vertAlign val="superscript"/>
      <sz val="10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u/>
      <vertAlign val="superscript"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Wingdings 2"/>
      <family val="1"/>
      <charset val="2"/>
    </font>
    <font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CD4F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4.9989318521683403E-2"/>
        <bgColor indexed="64"/>
      </patternFill>
    </fill>
  </fills>
  <borders count="1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70C0"/>
      </right>
      <top style="thin">
        <color auto="1"/>
      </top>
      <bottom style="medium">
        <color auto="1"/>
      </bottom>
      <diagonal/>
    </border>
    <border>
      <left/>
      <right style="medium">
        <color rgb="FF0070C0"/>
      </right>
      <top/>
      <bottom style="thin">
        <color auto="1"/>
      </bottom>
      <diagonal/>
    </border>
    <border>
      <left/>
      <right style="medium">
        <color rgb="FF0070C0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medium">
        <color rgb="FFFF0000"/>
      </right>
      <top/>
      <bottom style="thin">
        <color auto="1"/>
      </bottom>
      <diagonal/>
    </border>
    <border>
      <left style="double">
        <color auto="1"/>
      </left>
      <right style="medium">
        <color rgb="FFFF0000"/>
      </right>
      <top style="medium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medium">
        <color rgb="FF0070C0"/>
      </left>
      <right style="medium">
        <color theme="9" tint="-0.24994659260841701"/>
      </right>
      <top style="thin">
        <color auto="1"/>
      </top>
      <bottom style="medium">
        <color auto="1"/>
      </bottom>
      <diagonal/>
    </border>
    <border>
      <left style="medium">
        <color rgb="FF0070C0"/>
      </left>
      <right style="medium">
        <color theme="9" tint="-0.24994659260841701"/>
      </right>
      <top/>
      <bottom style="thin">
        <color auto="1"/>
      </bottom>
      <diagonal/>
    </border>
    <border>
      <left style="medium">
        <color rgb="FF0070C0"/>
      </left>
      <right style="medium">
        <color theme="9" tint="-0.24994659260841701"/>
      </right>
      <top style="medium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rgb="FF0070C0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medium">
        <color theme="9" tint="-0.2499465926084170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theme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/>
      <right style="medium">
        <color rgb="FFFF0000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/>
      <right style="medium">
        <color rgb="FF0070C0"/>
      </right>
      <top style="medium">
        <color auto="1"/>
      </top>
      <bottom style="double">
        <color auto="1"/>
      </bottom>
      <diagonal/>
    </border>
    <border>
      <left style="medium">
        <color rgb="FF0070C0"/>
      </left>
      <right style="medium">
        <color theme="9" tint="-0.2499465926084170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rgb="FFFF0000"/>
      </left>
      <right style="medium">
        <color rgb="FF0070C0"/>
      </right>
      <top style="medium">
        <color auto="1"/>
      </top>
      <bottom style="double">
        <color auto="1"/>
      </bottom>
      <diagonal/>
    </border>
    <border>
      <left style="medium">
        <color rgb="FF0070C0"/>
      </left>
      <right/>
      <top style="medium">
        <color auto="1"/>
      </top>
      <bottom style="double">
        <color auto="1"/>
      </bottom>
      <diagonal/>
    </border>
    <border>
      <left/>
      <right style="medium">
        <color rgb="FFFF0000"/>
      </right>
      <top style="medium">
        <color auto="1"/>
      </top>
      <bottom style="double">
        <color auto="1"/>
      </bottom>
      <diagonal/>
    </border>
    <border>
      <left style="medium">
        <color theme="9" tint="-0.24994659260841701"/>
      </left>
      <right style="double">
        <color theme="1"/>
      </right>
      <top style="medium">
        <color auto="1"/>
      </top>
      <bottom style="double">
        <color auto="1"/>
      </bottom>
      <diagonal/>
    </border>
    <border>
      <left style="medium">
        <color theme="9" tint="-0.2499465926084170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medium">
        <color rgb="FFFF0000"/>
      </right>
      <top/>
      <bottom style="thin">
        <color auto="1"/>
      </bottom>
      <diagonal/>
    </border>
    <border>
      <left/>
      <right style="medium">
        <color rgb="FF0070C0"/>
      </right>
      <top style="double">
        <color auto="1"/>
      </top>
      <bottom style="thin">
        <color auto="1"/>
      </bottom>
      <diagonal/>
    </border>
    <border>
      <left style="medium">
        <color rgb="FF0070C0"/>
      </left>
      <right style="medium">
        <color theme="9" tint="-0.2499465926084170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rgb="FFFF0000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medium">
        <color theme="9" tint="-0.24994659260841701"/>
      </left>
      <right style="double">
        <color theme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theme="0" tint="-0.14996795556505021"/>
      </left>
      <right/>
      <top style="double">
        <color theme="0" tint="-0.14996795556505021"/>
      </top>
      <bottom/>
      <diagonal/>
    </border>
    <border>
      <left style="double">
        <color theme="0" tint="-4.9989318521683403E-2"/>
      </left>
      <right/>
      <top style="double">
        <color theme="0" tint="-4.9989318521683403E-2"/>
      </top>
      <bottom style="double">
        <color theme="0" tint="-4.9989318521683403E-2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theme="0" tint="-4.9989318521683403E-2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 style="double">
        <color theme="0"/>
      </right>
      <top/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/>
      <right style="medium">
        <color rgb="FFFF0000"/>
      </right>
      <top style="medium">
        <color auto="1"/>
      </top>
      <bottom style="thin">
        <color auto="1"/>
      </bottom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 style="medium">
        <color auto="1"/>
      </top>
      <bottom/>
      <diagonal/>
    </border>
    <border>
      <left/>
      <right/>
      <top style="double">
        <color auto="1"/>
      </top>
      <bottom/>
      <diagonal/>
    </border>
    <border>
      <left style="medium">
        <color theme="9" tint="-0.2499465926084170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rgb="FFFF0000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rgb="FFFF0000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auto="1"/>
      </top>
      <bottom style="medium">
        <color auto="1"/>
      </bottom>
      <diagonal/>
    </border>
    <border>
      <left style="medium">
        <color rgb="FF0070C0"/>
      </left>
      <right style="medium">
        <color theme="9" tint="-0.24994659260841701"/>
      </right>
      <top style="medium">
        <color auto="1"/>
      </top>
      <bottom style="medium">
        <color auto="1"/>
      </bottom>
      <diagonal/>
    </border>
    <border>
      <left style="double">
        <color theme="0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double">
        <color auto="1"/>
      </bottom>
      <diagonal/>
    </border>
    <border>
      <left style="double">
        <color theme="0"/>
      </left>
      <right style="thin">
        <color theme="0" tint="-4.9989318521683403E-2"/>
      </right>
      <top style="double">
        <color theme="0"/>
      </top>
      <bottom style="double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double">
        <color theme="0"/>
      </top>
      <bottom style="double">
        <color theme="0"/>
      </bottom>
      <diagonal/>
    </border>
    <border>
      <left/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theme="9" tint="-0.24994659260841701"/>
      </left>
      <right style="double">
        <color theme="1"/>
      </right>
      <top style="thin">
        <color auto="1"/>
      </top>
      <bottom style="medium">
        <color auto="1"/>
      </bottom>
      <diagonal/>
    </border>
    <border>
      <left style="medium">
        <color theme="9" tint="-0.24994659260841701"/>
      </left>
      <right style="double">
        <color theme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ouble">
        <color theme="0"/>
      </left>
      <right/>
      <top/>
      <bottom style="dotted">
        <color theme="0"/>
      </bottom>
      <diagonal/>
    </border>
    <border>
      <left/>
      <right/>
      <top/>
      <bottom style="dotted">
        <color theme="0"/>
      </bottom>
      <diagonal/>
    </border>
    <border>
      <left/>
      <right style="double">
        <color auto="1"/>
      </right>
      <top/>
      <bottom style="dotted">
        <color theme="0"/>
      </bottom>
      <diagonal/>
    </border>
    <border>
      <left style="double">
        <color auto="1"/>
      </left>
      <right/>
      <top/>
      <bottom style="dotted">
        <color theme="0"/>
      </bottom>
      <diagonal/>
    </border>
    <border>
      <left style="thin">
        <color theme="0" tint="-4.9989318521683403E-2"/>
      </left>
      <right/>
      <top style="double">
        <color theme="0"/>
      </top>
      <bottom style="double">
        <color theme="0"/>
      </bottom>
      <diagonal/>
    </border>
    <border>
      <left style="double">
        <color theme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theme="1"/>
      </left>
      <right style="thin">
        <color auto="1"/>
      </right>
      <top/>
      <bottom style="double">
        <color auto="1"/>
      </bottom>
      <diagonal/>
    </border>
    <border>
      <left style="double">
        <color theme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double">
        <color theme="1"/>
      </right>
      <top style="double">
        <color auto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/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thin">
        <color theme="0" tint="-4.9989318521683403E-2"/>
      </right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2">
    <xf numFmtId="0" fontId="0" fillId="0" borderId="0" xfId="0"/>
    <xf numFmtId="0" fontId="2" fillId="0" borderId="0" xfId="0" applyFont="1" applyAlignment="1">
      <alignment vertical="center"/>
    </xf>
    <xf numFmtId="0" fontId="1" fillId="2" borderId="2" xfId="0" applyFont="1" applyFill="1" applyBorder="1" applyAlignment="1">
      <alignment horizontal="left" vertical="center" indent="1"/>
    </xf>
    <xf numFmtId="0" fontId="6" fillId="2" borderId="3" xfId="0" applyFont="1" applyFill="1" applyBorder="1" applyAlignment="1">
      <alignment vertical="center"/>
    </xf>
    <xf numFmtId="0" fontId="6" fillId="2" borderId="4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20" fillId="0" borderId="0" xfId="0" quotePrefix="1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2" fillId="0" borderId="0" xfId="0" quotePrefix="1" applyFont="1" applyAlignment="1">
      <alignment vertical="center"/>
    </xf>
    <xf numFmtId="0" fontId="0" fillId="0" borderId="0" xfId="0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165" fontId="9" fillId="0" borderId="0" xfId="0" applyNumberFormat="1" applyFont="1" applyAlignment="1">
      <alignment horizontal="left" vertical="center" indent="1"/>
    </xf>
    <xf numFmtId="165" fontId="2" fillId="0" borderId="0" xfId="0" applyNumberFormat="1" applyFont="1" applyAlignment="1">
      <alignment horizontal="left" vertical="center" indent="1"/>
    </xf>
    <xf numFmtId="0" fontId="11" fillId="0" borderId="0" xfId="0" applyFont="1" applyAlignment="1">
      <alignment vertical="center" textRotation="255"/>
    </xf>
    <xf numFmtId="0" fontId="11" fillId="0" borderId="0" xfId="0" applyFont="1" applyAlignment="1">
      <alignment horizontal="left" vertical="center" indent="1"/>
    </xf>
    <xf numFmtId="0" fontId="28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 textRotation="255"/>
    </xf>
    <xf numFmtId="0" fontId="7" fillId="0" borderId="0" xfId="0" applyFont="1" applyAlignment="1">
      <alignment vertical="center" textRotation="255"/>
    </xf>
    <xf numFmtId="0" fontId="7" fillId="0" borderId="0" xfId="0" applyFont="1" applyAlignment="1">
      <alignment horizontal="center" vertical="center" textRotation="255"/>
    </xf>
    <xf numFmtId="0" fontId="7" fillId="0" borderId="0" xfId="0" applyFont="1" applyAlignment="1">
      <alignment horizontal="left" vertical="center" indent="1"/>
    </xf>
    <xf numFmtId="0" fontId="7" fillId="0" borderId="68" xfId="0" applyFont="1" applyBorder="1" applyAlignment="1">
      <alignment horizontal="left" vertical="center" indent="1"/>
    </xf>
    <xf numFmtId="165" fontId="2" fillId="0" borderId="81" xfId="0" applyNumberFormat="1" applyFont="1" applyBorder="1" applyAlignment="1">
      <alignment horizontal="left" vertical="center" indent="1"/>
    </xf>
    <xf numFmtId="165" fontId="20" fillId="0" borderId="81" xfId="0" applyNumberFormat="1" applyFont="1" applyBorder="1" applyAlignment="1">
      <alignment horizontal="center" vertical="center"/>
    </xf>
    <xf numFmtId="0" fontId="12" fillId="0" borderId="82" xfId="0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2" fillId="0" borderId="5" xfId="0" applyFont="1" applyBorder="1" applyAlignment="1">
      <alignment vertical="center"/>
    </xf>
    <xf numFmtId="0" fontId="28" fillId="0" borderId="0" xfId="0" applyFont="1" applyAlignment="1">
      <alignment horizontal="left" vertical="center" wrapText="1" indent="1"/>
    </xf>
    <xf numFmtId="0" fontId="36" fillId="0" borderId="79" xfId="0" applyFont="1" applyBorder="1" applyAlignment="1">
      <alignment vertical="center" textRotation="255"/>
    </xf>
    <xf numFmtId="0" fontId="36" fillId="0" borderId="80" xfId="0" applyFont="1" applyBorder="1" applyAlignment="1">
      <alignment vertical="center" textRotation="255"/>
    </xf>
    <xf numFmtId="0" fontId="7" fillId="0" borderId="79" xfId="0" applyFont="1" applyBorder="1" applyAlignment="1">
      <alignment vertical="center" textRotation="255"/>
    </xf>
    <xf numFmtId="0" fontId="7" fillId="0" borderId="80" xfId="0" applyFont="1" applyBorder="1" applyAlignment="1">
      <alignment vertical="center" textRotation="255"/>
    </xf>
    <xf numFmtId="0" fontId="40" fillId="0" borderId="79" xfId="0" applyFont="1" applyBorder="1" applyAlignment="1">
      <alignment vertical="center" textRotation="255"/>
    </xf>
    <xf numFmtId="0" fontId="40" fillId="0" borderId="80" xfId="0" applyFont="1" applyBorder="1" applyAlignment="1">
      <alignment vertical="center" textRotation="255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horizontal="left" vertical="center" indent="1"/>
    </xf>
    <xf numFmtId="164" fontId="16" fillId="0" borderId="0" xfId="0" applyNumberFormat="1" applyFont="1" applyAlignment="1">
      <alignment horizontal="left" vertical="top" wrapText="1" indent="1"/>
    </xf>
    <xf numFmtId="0" fontId="10" fillId="0" borderId="41" xfId="0" applyFont="1" applyBorder="1" applyAlignment="1">
      <alignment horizontal="center" vertical="center"/>
    </xf>
    <xf numFmtId="0" fontId="7" fillId="3" borderId="90" xfId="0" applyFont="1" applyFill="1" applyBorder="1" applyAlignment="1">
      <alignment horizontal="center" vertical="center"/>
    </xf>
    <xf numFmtId="0" fontId="7" fillId="3" borderId="91" xfId="0" applyFont="1" applyFill="1" applyBorder="1" applyAlignment="1">
      <alignment horizontal="center" vertical="center"/>
    </xf>
    <xf numFmtId="0" fontId="7" fillId="3" borderId="103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11" fillId="7" borderId="17" xfId="0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11" fillId="7" borderId="23" xfId="0" applyFont="1" applyFill="1" applyBorder="1" applyAlignment="1">
      <alignment horizontal="center" vertical="center"/>
    </xf>
    <xf numFmtId="0" fontId="18" fillId="7" borderId="30" xfId="0" applyFont="1" applyFill="1" applyBorder="1" applyAlignment="1">
      <alignment horizontal="center" vertical="center"/>
    </xf>
    <xf numFmtId="0" fontId="18" fillId="7" borderId="20" xfId="0" applyFont="1" applyFill="1" applyBorder="1" applyAlignment="1">
      <alignment horizontal="center" vertical="center"/>
    </xf>
    <xf numFmtId="0" fontId="27" fillId="7" borderId="23" xfId="0" applyFont="1" applyFill="1" applyBorder="1" applyAlignment="1">
      <alignment horizontal="center" vertical="center"/>
    </xf>
    <xf numFmtId="0" fontId="24" fillId="7" borderId="35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9" fillId="8" borderId="99" xfId="0" applyFont="1" applyFill="1" applyBorder="1" applyAlignment="1">
      <alignment horizontal="left" vertical="center" indent="1"/>
    </xf>
    <xf numFmtId="0" fontId="29" fillId="8" borderId="100" xfId="0" applyFont="1" applyFill="1" applyBorder="1" applyAlignment="1">
      <alignment horizontal="center" vertical="center"/>
    </xf>
    <xf numFmtId="0" fontId="29" fillId="8" borderId="101" xfId="0" applyFont="1" applyFill="1" applyBorder="1" applyAlignment="1">
      <alignment horizontal="center" vertical="center"/>
    </xf>
    <xf numFmtId="0" fontId="21" fillId="7" borderId="20" xfId="0" applyFont="1" applyFill="1" applyBorder="1" applyAlignment="1">
      <alignment horizontal="center" vertical="center"/>
    </xf>
    <xf numFmtId="0" fontId="33" fillId="3" borderId="70" xfId="0" applyFont="1" applyFill="1" applyBorder="1" applyAlignment="1">
      <alignment horizontal="left" vertical="center" indent="1"/>
    </xf>
    <xf numFmtId="0" fontId="1" fillId="8" borderId="65" xfId="0" applyFont="1" applyFill="1" applyBorder="1" applyAlignment="1">
      <alignment horizontal="left" vertical="center" wrapText="1" indent="1"/>
    </xf>
    <xf numFmtId="0" fontId="12" fillId="8" borderId="66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left" vertical="center" indent="1"/>
    </xf>
    <xf numFmtId="0" fontId="33" fillId="8" borderId="70" xfId="0" applyFont="1" applyFill="1" applyBorder="1" applyAlignment="1">
      <alignment horizontal="center" vertical="center"/>
    </xf>
    <xf numFmtId="165" fontId="2" fillId="0" borderId="15" xfId="0" applyNumberFormat="1" applyFont="1" applyBorder="1" applyAlignment="1" applyProtection="1">
      <alignment horizontal="center" vertical="center"/>
      <protection hidden="1"/>
    </xf>
    <xf numFmtId="0" fontId="20" fillId="6" borderId="104" xfId="0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Alignment="1" applyProtection="1">
      <alignment horizontal="left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20" fillId="0" borderId="6" xfId="0" applyFont="1" applyBorder="1" applyAlignment="1" applyProtection="1">
      <alignment horizontal="center" vertical="center"/>
      <protection hidden="1"/>
    </xf>
    <xf numFmtId="0" fontId="28" fillId="0" borderId="45" xfId="0" applyFont="1" applyBorder="1" applyAlignment="1" applyProtection="1">
      <alignment horizontal="left" vertical="center" wrapText="1" indent="1"/>
      <protection hidden="1"/>
    </xf>
    <xf numFmtId="0" fontId="20" fillId="6" borderId="11" xfId="0" applyFont="1" applyFill="1" applyBorder="1" applyAlignment="1" applyProtection="1">
      <alignment horizontal="center" vertical="center"/>
      <protection hidden="1"/>
    </xf>
    <xf numFmtId="0" fontId="28" fillId="6" borderId="36" xfId="0" applyFont="1" applyFill="1" applyBorder="1" applyAlignment="1" applyProtection="1">
      <alignment horizontal="left" vertical="center" wrapText="1" indent="1"/>
      <protection hidden="1"/>
    </xf>
    <xf numFmtId="0" fontId="20" fillId="6" borderId="105" xfId="0" applyFont="1" applyFill="1" applyBorder="1" applyAlignment="1" applyProtection="1">
      <alignment horizontal="center" vertical="center"/>
      <protection hidden="1"/>
    </xf>
    <xf numFmtId="0" fontId="20" fillId="6" borderId="44" xfId="0" applyFont="1" applyFill="1" applyBorder="1" applyAlignment="1" applyProtection="1">
      <alignment horizontal="center" vertical="center"/>
      <protection hidden="1"/>
    </xf>
    <xf numFmtId="0" fontId="28" fillId="6" borderId="44" xfId="0" applyFont="1" applyFill="1" applyBorder="1" applyAlignment="1" applyProtection="1">
      <alignment horizontal="left" vertical="center" wrapText="1" indent="1"/>
      <protection hidden="1"/>
    </xf>
    <xf numFmtId="0" fontId="0" fillId="0" borderId="88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  <protection hidden="1"/>
    </xf>
    <xf numFmtId="0" fontId="28" fillId="0" borderId="13" xfId="0" applyFont="1" applyBorder="1" applyAlignment="1" applyProtection="1">
      <alignment horizontal="left" vertical="center" wrapText="1" indent="1"/>
      <protection hidden="1"/>
    </xf>
    <xf numFmtId="0" fontId="0" fillId="6" borderId="108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/>
      <protection hidden="1"/>
    </xf>
    <xf numFmtId="0" fontId="0" fillId="6" borderId="71" xfId="0" applyFill="1" applyBorder="1" applyAlignment="1" applyProtection="1">
      <alignment horizontal="center" vertical="center"/>
      <protection hidden="1"/>
    </xf>
    <xf numFmtId="0" fontId="0" fillId="6" borderId="105" xfId="0" applyFill="1" applyBorder="1" applyAlignment="1" applyProtection="1">
      <alignment horizontal="center" vertical="center"/>
      <protection hidden="1"/>
    </xf>
    <xf numFmtId="0" fontId="0" fillId="6" borderId="44" xfId="0" applyFill="1" applyBorder="1" applyAlignment="1" applyProtection="1">
      <alignment horizontal="center" vertical="center"/>
      <protection hidden="1"/>
    </xf>
    <xf numFmtId="0" fontId="0" fillId="6" borderId="72" xfId="0" applyFill="1" applyBorder="1" applyAlignment="1" applyProtection="1">
      <alignment horizontal="center" vertical="center"/>
      <protection hidden="1"/>
    </xf>
    <xf numFmtId="0" fontId="0" fillId="6" borderId="36" xfId="0" applyFill="1" applyBorder="1" applyAlignment="1" applyProtection="1">
      <alignment horizontal="center" vertical="center"/>
      <protection hidden="1"/>
    </xf>
    <xf numFmtId="0" fontId="0" fillId="6" borderId="73" xfId="0" applyFill="1" applyBorder="1" applyAlignment="1" applyProtection="1">
      <alignment horizontal="center" vertical="center"/>
      <protection hidden="1"/>
    </xf>
    <xf numFmtId="0" fontId="0" fillId="6" borderId="106" xfId="0" applyFill="1" applyBorder="1" applyAlignment="1" applyProtection="1">
      <alignment horizontal="center" vertical="center"/>
      <protection hidden="1"/>
    </xf>
    <xf numFmtId="0" fontId="0" fillId="6" borderId="46" xfId="0" applyFill="1" applyBorder="1" applyAlignment="1" applyProtection="1">
      <alignment horizontal="center" vertical="center"/>
      <protection hidden="1"/>
    </xf>
    <xf numFmtId="0" fontId="0" fillId="6" borderId="89" xfId="0" applyFill="1" applyBorder="1" applyAlignment="1" applyProtection="1">
      <alignment horizontal="center" vertical="center"/>
      <protection hidden="1"/>
    </xf>
    <xf numFmtId="0" fontId="28" fillId="6" borderId="46" xfId="0" applyFont="1" applyFill="1" applyBorder="1" applyAlignment="1" applyProtection="1">
      <alignment horizontal="left" vertical="center" wrapText="1" indent="1"/>
      <protection hidden="1"/>
    </xf>
    <xf numFmtId="49" fontId="41" fillId="4" borderId="107" xfId="0" applyNumberFormat="1" applyFont="1" applyFill="1" applyBorder="1" applyAlignment="1" applyProtection="1">
      <alignment horizontal="center" vertical="center"/>
      <protection hidden="1"/>
    </xf>
    <xf numFmtId="0" fontId="33" fillId="2" borderId="70" xfId="0" applyFont="1" applyFill="1" applyBorder="1" applyAlignment="1" applyProtection="1">
      <alignment horizontal="center" vertical="center"/>
      <protection hidden="1"/>
    </xf>
    <xf numFmtId="0" fontId="33" fillId="5" borderId="70" xfId="0" applyFont="1" applyFill="1" applyBorder="1" applyAlignment="1" applyProtection="1">
      <alignment horizontal="center" vertical="center"/>
      <protection hidden="1"/>
    </xf>
    <xf numFmtId="165" fontId="2" fillId="6" borderId="17" xfId="0" applyNumberFormat="1" applyFont="1" applyFill="1" applyBorder="1" applyAlignment="1" applyProtection="1">
      <alignment horizontal="center" vertical="center"/>
      <protection hidden="1"/>
    </xf>
    <xf numFmtId="0" fontId="20" fillId="6" borderId="11" xfId="0" applyFont="1" applyFill="1" applyBorder="1" applyAlignment="1" applyProtection="1">
      <alignment horizontal="center" vertical="center"/>
      <protection locked="0"/>
    </xf>
    <xf numFmtId="165" fontId="2" fillId="0" borderId="58" xfId="0" applyNumberFormat="1" applyFont="1" applyBorder="1" applyAlignment="1" applyProtection="1">
      <alignment horizontal="center" vertical="center"/>
      <protection hidden="1"/>
    </xf>
    <xf numFmtId="165" fontId="2" fillId="0" borderId="24" xfId="0" applyNumberFormat="1" applyFont="1" applyBorder="1" applyAlignment="1" applyProtection="1">
      <alignment horizontal="center" vertical="center"/>
      <protection hidden="1"/>
    </xf>
    <xf numFmtId="165" fontId="13" fillId="0" borderId="5" xfId="0" applyNumberFormat="1" applyFont="1" applyBorder="1" applyAlignment="1" applyProtection="1">
      <alignment horizontal="center" vertical="center"/>
      <protection hidden="1"/>
    </xf>
    <xf numFmtId="165" fontId="2" fillId="0" borderId="18" xfId="0" applyNumberFormat="1" applyFont="1" applyBorder="1" applyAlignment="1" applyProtection="1">
      <alignment horizontal="center" vertical="center"/>
      <protection hidden="1"/>
    </xf>
    <xf numFmtId="165" fontId="13" fillId="0" borderId="32" xfId="0" applyNumberFormat="1" applyFont="1" applyBorder="1" applyAlignment="1" applyProtection="1">
      <alignment horizontal="center" vertical="center"/>
      <protection hidden="1"/>
    </xf>
    <xf numFmtId="165" fontId="13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26" xfId="0" applyNumberFormat="1" applyFont="1" applyBorder="1" applyAlignment="1" applyProtection="1">
      <alignment horizontal="center" vertical="center"/>
      <protection hidden="1"/>
    </xf>
    <xf numFmtId="165" fontId="2" fillId="6" borderId="47" xfId="0" applyNumberFormat="1" applyFont="1" applyFill="1" applyBorder="1" applyAlignment="1" applyProtection="1">
      <alignment horizontal="center" vertical="center"/>
      <protection hidden="1"/>
    </xf>
    <xf numFmtId="165" fontId="2" fillId="6" borderId="14" xfId="0" applyNumberFormat="1" applyFont="1" applyFill="1" applyBorder="1" applyAlignment="1" applyProtection="1">
      <alignment horizontal="center" vertical="center"/>
      <protection hidden="1"/>
    </xf>
    <xf numFmtId="165" fontId="2" fillId="6" borderId="23" xfId="0" applyNumberFormat="1" applyFont="1" applyFill="1" applyBorder="1" applyAlignment="1" applyProtection="1">
      <alignment horizontal="center" vertical="center"/>
      <protection hidden="1"/>
    </xf>
    <xf numFmtId="165" fontId="13" fillId="6" borderId="30" xfId="0" applyNumberFormat="1" applyFont="1" applyFill="1" applyBorder="1" applyAlignment="1" applyProtection="1">
      <alignment horizontal="center" vertical="center"/>
      <protection hidden="1"/>
    </xf>
    <xf numFmtId="165" fontId="13" fillId="6" borderId="20" xfId="0" applyNumberFormat="1" applyFont="1" applyFill="1" applyBorder="1" applyAlignment="1" applyProtection="1">
      <alignment horizontal="center" vertical="center"/>
      <protection hidden="1"/>
    </xf>
    <xf numFmtId="165" fontId="5" fillId="6" borderId="20" xfId="0" applyNumberFormat="1" applyFont="1" applyFill="1" applyBorder="1" applyAlignment="1" applyProtection="1">
      <alignment horizontal="center" vertical="center"/>
      <protection hidden="1"/>
    </xf>
    <xf numFmtId="165" fontId="2" fillId="6" borderId="55" xfId="0" applyNumberFormat="1" applyFont="1" applyFill="1" applyBorder="1" applyAlignment="1" applyProtection="1">
      <alignment horizontal="center" vertical="center"/>
      <protection hidden="1"/>
    </xf>
    <xf numFmtId="165" fontId="2" fillId="6" borderId="53" xfId="0" applyNumberFormat="1" applyFont="1" applyFill="1" applyBorder="1" applyAlignment="1" applyProtection="1">
      <alignment horizontal="center" vertical="center"/>
      <protection hidden="1"/>
    </xf>
    <xf numFmtId="165" fontId="2" fillId="6" borderId="54" xfId="0" applyNumberFormat="1" applyFont="1" applyFill="1" applyBorder="1" applyAlignment="1" applyProtection="1">
      <alignment horizontal="center" vertical="center"/>
      <protection hidden="1"/>
    </xf>
    <xf numFmtId="165" fontId="13" fillId="6" borderId="56" xfId="0" applyNumberFormat="1" applyFont="1" applyFill="1" applyBorder="1" applyAlignment="1" applyProtection="1">
      <alignment horizontal="center" vertical="center"/>
      <protection hidden="1"/>
    </xf>
    <xf numFmtId="165" fontId="2" fillId="6" borderId="49" xfId="0" applyNumberFormat="1" applyFont="1" applyFill="1" applyBorder="1" applyAlignment="1" applyProtection="1">
      <alignment horizontal="center" vertical="center"/>
      <protection hidden="1"/>
    </xf>
    <xf numFmtId="165" fontId="2" fillId="6" borderId="50" xfId="0" applyNumberFormat="1" applyFont="1" applyFill="1" applyBorder="1" applyAlignment="1" applyProtection="1">
      <alignment horizontal="center" vertical="center"/>
      <protection hidden="1"/>
    </xf>
    <xf numFmtId="165" fontId="13" fillId="6" borderId="57" xfId="0" applyNumberFormat="1" applyFont="1" applyFill="1" applyBorder="1" applyAlignment="1" applyProtection="1">
      <alignment horizontal="center" vertical="center"/>
      <protection hidden="1"/>
    </xf>
    <xf numFmtId="165" fontId="5" fillId="6" borderId="57" xfId="0" applyNumberFormat="1" applyFont="1" applyFill="1" applyBorder="1" applyAlignment="1" applyProtection="1">
      <alignment horizontal="center" vertical="center"/>
      <protection hidden="1"/>
    </xf>
    <xf numFmtId="165" fontId="2" fillId="0" borderId="97" xfId="0" applyNumberFormat="1" applyFont="1" applyBorder="1" applyAlignment="1" applyProtection="1">
      <alignment horizontal="center" vertical="center"/>
      <protection hidden="1"/>
    </xf>
    <xf numFmtId="165" fontId="13" fillId="0" borderId="34" xfId="0" applyNumberFormat="1" applyFont="1" applyBorder="1" applyAlignment="1" applyProtection="1">
      <alignment horizontal="center" vertical="center"/>
      <protection hidden="1"/>
    </xf>
    <xf numFmtId="165" fontId="2" fillId="9" borderId="34" xfId="0" applyNumberFormat="1" applyFont="1" applyFill="1" applyBorder="1" applyAlignment="1" applyProtection="1">
      <alignment horizontal="center" vertical="center"/>
      <protection hidden="1"/>
    </xf>
    <xf numFmtId="165" fontId="13" fillId="9" borderId="34" xfId="0" applyNumberFormat="1" applyFont="1" applyFill="1" applyBorder="1" applyAlignment="1" applyProtection="1">
      <alignment horizontal="center" vertical="center"/>
      <protection hidden="1"/>
    </xf>
    <xf numFmtId="165" fontId="2" fillId="9" borderId="51" xfId="0" applyNumberFormat="1" applyFont="1" applyFill="1" applyBorder="1" applyAlignment="1" applyProtection="1">
      <alignment horizontal="center" vertical="center"/>
      <protection hidden="1"/>
    </xf>
    <xf numFmtId="165" fontId="13" fillId="9" borderId="48" xfId="0" applyNumberFormat="1" applyFont="1" applyFill="1" applyBorder="1" applyAlignment="1" applyProtection="1">
      <alignment horizontal="center" vertical="center"/>
      <protection hidden="1"/>
    </xf>
    <xf numFmtId="165" fontId="2" fillId="0" borderId="84" xfId="0" applyNumberFormat="1" applyFont="1" applyBorder="1" applyAlignment="1" applyProtection="1">
      <alignment horizontal="center" vertical="center"/>
      <protection hidden="1"/>
    </xf>
    <xf numFmtId="165" fontId="2" fillId="0" borderId="59" xfId="0" applyNumberFormat="1" applyFont="1" applyBorder="1" applyAlignment="1" applyProtection="1">
      <alignment horizontal="center" vertical="center"/>
      <protection hidden="1"/>
    </xf>
    <xf numFmtId="165" fontId="2" fillId="0" borderId="60" xfId="0" applyNumberFormat="1" applyFont="1" applyBorder="1" applyAlignment="1" applyProtection="1">
      <alignment horizontal="center" vertical="center"/>
      <protection hidden="1"/>
    </xf>
    <xf numFmtId="165" fontId="13" fillId="0" borderId="62" xfId="0" applyNumberFormat="1" applyFont="1" applyBorder="1" applyAlignment="1" applyProtection="1">
      <alignment horizontal="center" vertical="center"/>
      <protection hidden="1"/>
    </xf>
    <xf numFmtId="165" fontId="2" fillId="0" borderId="61" xfId="0" applyNumberFormat="1" applyFont="1" applyBorder="1" applyAlignment="1" applyProtection="1">
      <alignment horizontal="center" vertical="center"/>
      <protection hidden="1"/>
    </xf>
    <xf numFmtId="165" fontId="13" fillId="0" borderId="63" xfId="0" applyNumberFormat="1" applyFont="1" applyBorder="1" applyAlignment="1" applyProtection="1">
      <alignment horizontal="center" vertical="center"/>
      <protection hidden="1"/>
    </xf>
    <xf numFmtId="165" fontId="13" fillId="0" borderId="83" xfId="0" applyNumberFormat="1" applyFont="1" applyBorder="1" applyAlignment="1" applyProtection="1">
      <alignment horizontal="center" vertical="center"/>
      <protection hidden="1"/>
    </xf>
    <xf numFmtId="165" fontId="5" fillId="0" borderId="63" xfId="0" applyNumberFormat="1" applyFont="1" applyBorder="1" applyAlignment="1" applyProtection="1">
      <alignment horizontal="center" vertical="center"/>
      <protection hidden="1"/>
    </xf>
    <xf numFmtId="165" fontId="13" fillId="6" borderId="93" xfId="0" applyNumberFormat="1" applyFont="1" applyFill="1" applyBorder="1" applyAlignment="1" applyProtection="1">
      <alignment horizontal="center" vertical="center"/>
      <protection hidden="1"/>
    </xf>
    <xf numFmtId="165" fontId="2" fillId="6" borderId="92" xfId="0" applyNumberFormat="1" applyFont="1" applyFill="1" applyBorder="1" applyAlignment="1" applyProtection="1">
      <alignment horizontal="center" vertical="center"/>
      <protection hidden="1"/>
    </xf>
    <xf numFmtId="165" fontId="2" fillId="6" borderId="86" xfId="0" applyNumberFormat="1" applyFont="1" applyFill="1" applyBorder="1" applyAlignment="1" applyProtection="1">
      <alignment horizontal="center" vertical="center"/>
      <protection hidden="1"/>
    </xf>
    <xf numFmtId="165" fontId="2" fillId="6" borderId="87" xfId="0" applyNumberFormat="1" applyFont="1" applyFill="1" applyBorder="1" applyAlignment="1" applyProtection="1">
      <alignment horizontal="center" vertical="center"/>
      <protection hidden="1"/>
    </xf>
    <xf numFmtId="165" fontId="13" fillId="6" borderId="42" xfId="0" applyNumberFormat="1" applyFont="1" applyFill="1" applyBorder="1" applyAlignment="1" applyProtection="1">
      <alignment horizontal="center" vertical="center"/>
      <protection hidden="1"/>
    </xf>
    <xf numFmtId="165" fontId="2" fillId="6" borderId="85" xfId="0" applyNumberFormat="1" applyFont="1" applyFill="1" applyBorder="1" applyAlignment="1" applyProtection="1">
      <alignment horizontal="center" vertical="center"/>
      <protection hidden="1"/>
    </xf>
    <xf numFmtId="165" fontId="13" fillId="6" borderId="94" xfId="0" applyNumberFormat="1" applyFont="1" applyFill="1" applyBorder="1" applyAlignment="1" applyProtection="1">
      <alignment horizontal="center" vertical="center"/>
      <protection hidden="1"/>
    </xf>
    <xf numFmtId="165" fontId="5" fillId="6" borderId="67" xfId="0" applyNumberFormat="1" applyFont="1" applyFill="1" applyBorder="1" applyAlignment="1" applyProtection="1">
      <alignment horizontal="center" vertical="center"/>
      <protection hidden="1"/>
    </xf>
    <xf numFmtId="165" fontId="2" fillId="0" borderId="69" xfId="0" applyNumberFormat="1" applyFont="1" applyBorder="1" applyAlignment="1" applyProtection="1">
      <alignment horizontal="center" vertical="center"/>
      <protection hidden="1"/>
    </xf>
    <xf numFmtId="165" fontId="2" fillId="0" borderId="64" xfId="0" applyNumberFormat="1" applyFont="1" applyBorder="1" applyAlignment="1" applyProtection="1">
      <alignment horizontal="center" vertical="center"/>
      <protection hidden="1"/>
    </xf>
    <xf numFmtId="165" fontId="13" fillId="0" borderId="64" xfId="0" applyNumberFormat="1" applyFont="1" applyBorder="1" applyAlignment="1" applyProtection="1">
      <alignment horizontal="center" vertical="center"/>
      <protection hidden="1"/>
    </xf>
    <xf numFmtId="165" fontId="2" fillId="6" borderId="28" xfId="0" applyNumberFormat="1" applyFont="1" applyFill="1" applyBorder="1" applyAlignment="1" applyProtection="1">
      <alignment horizontal="center" vertical="center"/>
      <protection hidden="1"/>
    </xf>
    <xf numFmtId="165" fontId="2" fillId="6" borderId="33" xfId="0" applyNumberFormat="1" applyFont="1" applyFill="1" applyBorder="1" applyAlignment="1" applyProtection="1">
      <alignment horizontal="center" vertical="center"/>
      <protection hidden="1"/>
    </xf>
    <xf numFmtId="165" fontId="13" fillId="6" borderId="33" xfId="0" applyNumberFormat="1" applyFont="1" applyFill="1" applyBorder="1" applyAlignment="1" applyProtection="1">
      <alignment horizontal="center" vertical="center"/>
      <protection hidden="1"/>
    </xf>
    <xf numFmtId="165" fontId="2" fillId="0" borderId="78" xfId="0" applyNumberFormat="1" applyFont="1" applyBorder="1" applyAlignment="1" applyProtection="1">
      <alignment horizontal="center" vertical="center"/>
      <protection hidden="1"/>
    </xf>
    <xf numFmtId="165" fontId="2" fillId="0" borderId="16" xfId="0" applyNumberFormat="1" applyFont="1" applyBorder="1" applyAlignment="1" applyProtection="1">
      <alignment horizontal="center" vertical="center"/>
      <protection hidden="1"/>
    </xf>
    <xf numFmtId="165" fontId="2" fillId="0" borderId="25" xfId="0" applyNumberFormat="1" applyFont="1" applyBorder="1" applyAlignment="1" applyProtection="1">
      <alignment horizontal="center" vertical="center"/>
      <protection hidden="1"/>
    </xf>
    <xf numFmtId="165" fontId="13" fillId="0" borderId="31" xfId="0" applyNumberFormat="1" applyFont="1" applyBorder="1" applyAlignment="1" applyProtection="1">
      <alignment horizontal="center" vertical="center"/>
      <protection hidden="1"/>
    </xf>
    <xf numFmtId="165" fontId="2" fillId="0" borderId="19" xfId="0" applyNumberFormat="1" applyFont="1" applyBorder="1" applyAlignment="1" applyProtection="1">
      <alignment horizontal="center" vertical="center"/>
      <protection hidden="1"/>
    </xf>
    <xf numFmtId="165" fontId="13" fillId="0" borderId="22" xfId="0" applyNumberFormat="1" applyFont="1" applyBorder="1" applyAlignment="1" applyProtection="1">
      <alignment horizontal="center" vertical="center"/>
      <protection hidden="1"/>
    </xf>
    <xf numFmtId="165" fontId="5" fillId="0" borderId="22" xfId="0" applyNumberFormat="1" applyFont="1" applyBorder="1" applyAlignment="1" applyProtection="1">
      <alignment horizontal="center" vertical="center"/>
      <protection hidden="1"/>
    </xf>
    <xf numFmtId="165" fontId="13" fillId="0" borderId="0" xfId="0" applyNumberFormat="1" applyFont="1" applyAlignment="1" applyProtection="1">
      <alignment horizontal="center" vertical="center"/>
      <protection hidden="1"/>
    </xf>
    <xf numFmtId="165" fontId="14" fillId="0" borderId="39" xfId="0" applyNumberFormat="1" applyFont="1" applyBorder="1" applyAlignment="1" applyProtection="1">
      <alignment horizontal="left" vertical="center" indent="1"/>
      <protection hidden="1"/>
    </xf>
    <xf numFmtId="165" fontId="2" fillId="0" borderId="0" xfId="0" applyNumberFormat="1" applyFont="1" applyAlignment="1" applyProtection="1">
      <alignment horizontal="center" vertical="center"/>
      <protection hidden="1"/>
    </xf>
    <xf numFmtId="165" fontId="14" fillId="9" borderId="38" xfId="0" applyNumberFormat="1" applyFont="1" applyFill="1" applyBorder="1" applyAlignment="1" applyProtection="1">
      <alignment horizontal="left" vertical="center" indent="1"/>
      <protection hidden="1"/>
    </xf>
    <xf numFmtId="0" fontId="10" fillId="0" borderId="98" xfId="0" applyFont="1" applyBorder="1" applyAlignment="1" applyProtection="1">
      <alignment horizontal="left" vertical="center" indent="1"/>
      <protection hidden="1"/>
    </xf>
    <xf numFmtId="0" fontId="34" fillId="9" borderId="38" xfId="0" applyFont="1" applyFill="1" applyBorder="1" applyAlignment="1" applyProtection="1">
      <alignment horizontal="left" vertical="center" indent="1"/>
      <protection hidden="1"/>
    </xf>
    <xf numFmtId="0" fontId="34" fillId="9" borderId="52" xfId="0" applyFont="1" applyFill="1" applyBorder="1" applyAlignment="1" applyProtection="1">
      <alignment horizontal="left" vertical="center" indent="1"/>
      <protection hidden="1"/>
    </xf>
    <xf numFmtId="0" fontId="10" fillId="0" borderId="38" xfId="0" applyFont="1" applyBorder="1" applyAlignment="1" applyProtection="1">
      <alignment horizontal="left" vertical="center" indent="1"/>
      <protection hidden="1"/>
    </xf>
    <xf numFmtId="0" fontId="34" fillId="9" borderId="67" xfId="0" applyFont="1" applyFill="1" applyBorder="1" applyAlignment="1" applyProtection="1">
      <alignment horizontal="left" vertical="center" indent="1"/>
      <protection hidden="1"/>
    </xf>
    <xf numFmtId="0" fontId="14" fillId="9" borderId="40" xfId="0" applyFont="1" applyFill="1" applyBorder="1" applyAlignment="1" applyProtection="1">
      <alignment horizontal="left" vertical="center" indent="1"/>
      <protection hidden="1"/>
    </xf>
    <xf numFmtId="165" fontId="5" fillId="0" borderId="0" xfId="0" applyNumberFormat="1" applyFont="1" applyAlignment="1" applyProtection="1">
      <alignment horizontal="center" vertical="center"/>
      <protection hidden="1"/>
    </xf>
    <xf numFmtId="165" fontId="13" fillId="0" borderId="0" xfId="0" applyNumberFormat="1" applyFont="1" applyAlignment="1" applyProtection="1">
      <alignment horizontal="left" vertical="center"/>
      <protection hidden="1"/>
    </xf>
    <xf numFmtId="165" fontId="13" fillId="0" borderId="37" xfId="0" applyNumberFormat="1" applyFont="1" applyBorder="1" applyAlignment="1" applyProtection="1">
      <alignment horizontal="center" vertical="center"/>
      <protection hidden="1"/>
    </xf>
    <xf numFmtId="165" fontId="14" fillId="0" borderId="42" xfId="0" applyNumberFormat="1" applyFont="1" applyBorder="1" applyAlignment="1" applyProtection="1">
      <alignment horizontal="left" vertical="center" indent="1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0" fontId="12" fillId="0" borderId="43" xfId="0" applyFont="1" applyBorder="1" applyAlignment="1" applyProtection="1">
      <alignment horizontal="center" vertical="center" wrapText="1"/>
      <protection hidden="1"/>
    </xf>
    <xf numFmtId="0" fontId="34" fillId="0" borderId="0" xfId="0" applyFont="1" applyAlignment="1" applyProtection="1">
      <alignment horizontal="left" vertical="center" indent="1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14" fillId="0" borderId="29" xfId="0" applyFont="1" applyBorder="1" applyAlignment="1" applyProtection="1">
      <alignment horizontal="center" vertical="center" wrapText="1"/>
      <protection hidden="1"/>
    </xf>
    <xf numFmtId="165" fontId="34" fillId="0" borderId="29" xfId="0" applyNumberFormat="1" applyFont="1" applyBorder="1" applyAlignment="1" applyProtection="1">
      <alignment horizontal="left" vertical="center" indent="1"/>
      <protection hidden="1"/>
    </xf>
    <xf numFmtId="0" fontId="12" fillId="0" borderId="0" xfId="0" applyFont="1" applyAlignment="1" applyProtection="1">
      <alignment vertical="center"/>
      <protection hidden="1"/>
    </xf>
    <xf numFmtId="165" fontId="34" fillId="0" borderId="42" xfId="0" applyNumberFormat="1" applyFont="1" applyBorder="1" applyAlignment="1" applyProtection="1">
      <alignment horizontal="center" vertical="center"/>
      <protection hidden="1"/>
    </xf>
    <xf numFmtId="0" fontId="15" fillId="0" borderId="82" xfId="0" applyFont="1" applyBorder="1" applyAlignment="1" applyProtection="1">
      <alignment horizontal="center" vertical="center"/>
      <protection hidden="1"/>
    </xf>
    <xf numFmtId="0" fontId="14" fillId="0" borderId="98" xfId="0" applyFont="1" applyBorder="1" applyAlignment="1" applyProtection="1">
      <alignment horizontal="center" vertical="center" wrapText="1"/>
      <protection hidden="1"/>
    </xf>
    <xf numFmtId="0" fontId="6" fillId="0" borderId="0" xfId="0" applyFont="1" applyAlignment="1">
      <alignment vertical="center"/>
    </xf>
    <xf numFmtId="0" fontId="33" fillId="0" borderId="0" xfId="0" applyFont="1" applyAlignment="1">
      <alignment horizontal="left" vertical="top"/>
    </xf>
    <xf numFmtId="0" fontId="33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42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42" fillId="0" borderId="110" xfId="0" applyFont="1" applyBorder="1" applyAlignment="1">
      <alignment horizontal="center" vertical="center"/>
    </xf>
    <xf numFmtId="0" fontId="0" fillId="0" borderId="110" xfId="0" applyBorder="1" applyAlignment="1">
      <alignment horizontal="left" vertical="center"/>
    </xf>
    <xf numFmtId="0" fontId="42" fillId="0" borderId="46" xfId="0" applyFont="1" applyBorder="1" applyAlignment="1">
      <alignment horizontal="center" vertical="center"/>
    </xf>
    <xf numFmtId="0" fontId="0" fillId="0" borderId="46" xfId="0" applyBorder="1" applyAlignment="1">
      <alignment horizontal="left" vertical="center"/>
    </xf>
    <xf numFmtId="0" fontId="42" fillId="0" borderId="36" xfId="0" applyFont="1" applyBorder="1" applyAlignment="1">
      <alignment horizontal="center" vertical="center"/>
    </xf>
    <xf numFmtId="0" fontId="0" fillId="0" borderId="36" xfId="0" applyBorder="1" applyAlignment="1">
      <alignment horizontal="left" vertical="center"/>
    </xf>
    <xf numFmtId="0" fontId="2" fillId="8" borderId="0" xfId="0" applyFont="1" applyFill="1" applyAlignment="1">
      <alignment vertical="center"/>
    </xf>
    <xf numFmtId="0" fontId="7" fillId="8" borderId="0" xfId="0" applyFont="1" applyFill="1" applyAlignment="1">
      <alignment vertical="center"/>
    </xf>
    <xf numFmtId="0" fontId="2" fillId="0" borderId="115" xfId="0" applyFont="1" applyBorder="1" applyAlignment="1">
      <alignment vertical="center"/>
    </xf>
    <xf numFmtId="0" fontId="2" fillId="0" borderId="110" xfId="0" applyFont="1" applyBorder="1" applyAlignment="1">
      <alignment vertical="center"/>
    </xf>
    <xf numFmtId="0" fontId="2" fillId="0" borderId="114" xfId="0" applyFont="1" applyBorder="1" applyAlignment="1">
      <alignment vertical="center"/>
    </xf>
    <xf numFmtId="0" fontId="2" fillId="0" borderId="116" xfId="0" applyFont="1" applyBorder="1" applyAlignment="1">
      <alignment vertical="center"/>
    </xf>
    <xf numFmtId="0" fontId="4" fillId="0" borderId="115" xfId="0" applyFont="1" applyBorder="1" applyAlignment="1">
      <alignment horizontal="center" vertical="center"/>
    </xf>
    <xf numFmtId="0" fontId="4" fillId="0" borderId="110" xfId="0" applyFont="1" applyBorder="1" applyAlignment="1">
      <alignment horizontal="center" vertical="center"/>
    </xf>
    <xf numFmtId="0" fontId="4" fillId="0" borderId="114" xfId="0" applyFont="1" applyBorder="1" applyAlignment="1">
      <alignment horizontal="center" vertical="center" wrapText="1"/>
    </xf>
    <xf numFmtId="0" fontId="4" fillId="0" borderId="110" xfId="0" applyFont="1" applyBorder="1" applyAlignment="1">
      <alignment horizontal="center" vertical="center" wrapText="1"/>
    </xf>
    <xf numFmtId="0" fontId="4" fillId="0" borderId="117" xfId="0" applyFont="1" applyBorder="1" applyAlignment="1">
      <alignment horizontal="center" vertical="center" wrapText="1"/>
    </xf>
    <xf numFmtId="0" fontId="2" fillId="0" borderId="117" xfId="0" applyFont="1" applyBorder="1" applyAlignment="1">
      <alignment vertical="center"/>
    </xf>
    <xf numFmtId="0" fontId="4" fillId="0" borderId="116" xfId="0" applyFont="1" applyBorder="1" applyAlignment="1">
      <alignment horizontal="center" vertical="center"/>
    </xf>
    <xf numFmtId="0" fontId="12" fillId="8" borderId="109" xfId="0" applyFont="1" applyFill="1" applyBorder="1" applyAlignment="1">
      <alignment horizontal="left" vertical="center" indent="1"/>
    </xf>
    <xf numFmtId="0" fontId="15" fillId="8" borderId="109" xfId="0" applyFont="1" applyFill="1" applyBorder="1" applyAlignment="1">
      <alignment horizontal="left" vertical="center" indent="1"/>
    </xf>
    <xf numFmtId="0" fontId="35" fillId="2" borderId="75" xfId="0" applyFont="1" applyFill="1" applyBorder="1" applyAlignment="1">
      <alignment horizontal="center" vertical="center" textRotation="255"/>
    </xf>
    <xf numFmtId="0" fontId="35" fillId="2" borderId="76" xfId="0" applyFont="1" applyFill="1" applyBorder="1" applyAlignment="1">
      <alignment horizontal="center" vertical="center" textRotation="255"/>
    </xf>
    <xf numFmtId="0" fontId="35" fillId="2" borderId="77" xfId="0" applyFont="1" applyFill="1" applyBorder="1" applyAlignment="1">
      <alignment horizontal="center" vertical="center" textRotation="255"/>
    </xf>
    <xf numFmtId="0" fontId="33" fillId="8" borderId="111" xfId="0" applyFont="1" applyFill="1" applyBorder="1" applyAlignment="1">
      <alignment horizontal="center" vertical="center"/>
    </xf>
    <xf numFmtId="0" fontId="33" fillId="8" borderId="112" xfId="0" applyFont="1" applyFill="1" applyBorder="1" applyAlignment="1">
      <alignment horizontal="center" vertical="center"/>
    </xf>
    <xf numFmtId="0" fontId="33" fillId="8" borderId="103" xfId="0" applyFont="1" applyFill="1" applyBorder="1" applyAlignment="1">
      <alignment horizontal="center" vertical="center"/>
    </xf>
    <xf numFmtId="0" fontId="33" fillId="8" borderId="113" xfId="0" applyFont="1" applyFill="1" applyBorder="1" applyAlignment="1">
      <alignment horizontal="center" vertical="center"/>
    </xf>
    <xf numFmtId="0" fontId="10" fillId="10" borderId="74" xfId="0" applyFont="1" applyFill="1" applyBorder="1" applyAlignment="1">
      <alignment horizontal="left" vertical="center"/>
    </xf>
    <xf numFmtId="0" fontId="10" fillId="10" borderId="10" xfId="0" applyFont="1" applyFill="1" applyBorder="1" applyAlignment="1">
      <alignment horizontal="left" vertical="center"/>
    </xf>
    <xf numFmtId="0" fontId="35" fillId="5" borderId="75" xfId="0" applyFont="1" applyFill="1" applyBorder="1" applyAlignment="1">
      <alignment horizontal="center" vertical="center" textRotation="255"/>
    </xf>
    <xf numFmtId="0" fontId="35" fillId="5" borderId="76" xfId="0" applyFont="1" applyFill="1" applyBorder="1" applyAlignment="1">
      <alignment horizontal="center" vertical="center" textRotation="255"/>
    </xf>
    <xf numFmtId="0" fontId="35" fillId="5" borderId="77" xfId="0" applyFont="1" applyFill="1" applyBorder="1" applyAlignment="1">
      <alignment horizontal="center" vertical="center" textRotation="255"/>
    </xf>
    <xf numFmtId="0" fontId="36" fillId="4" borderId="7" xfId="0" applyFont="1" applyFill="1" applyBorder="1" applyAlignment="1">
      <alignment horizontal="center" vertical="center" textRotation="255"/>
    </xf>
    <xf numFmtId="0" fontId="36" fillId="4" borderId="9" xfId="0" applyFont="1" applyFill="1" applyBorder="1" applyAlignment="1">
      <alignment horizontal="center" vertical="center" textRotation="255"/>
    </xf>
    <xf numFmtId="0" fontId="36" fillId="4" borderId="8" xfId="0" applyFont="1" applyFill="1" applyBorder="1" applyAlignment="1">
      <alignment horizontal="center" vertical="center" textRotation="255"/>
    </xf>
    <xf numFmtId="0" fontId="22" fillId="0" borderId="96" xfId="0" applyFont="1" applyBorder="1" applyAlignment="1">
      <alignment horizontal="left" vertical="center" wrapText="1"/>
    </xf>
    <xf numFmtId="0" fontId="22" fillId="0" borderId="21" xfId="0" applyFont="1" applyBorder="1" applyAlignment="1">
      <alignment horizontal="left" vertical="center" wrapText="1"/>
    </xf>
    <xf numFmtId="0" fontId="22" fillId="0" borderId="27" xfId="0" applyFont="1" applyBorder="1" applyAlignment="1">
      <alignment horizontal="left" vertical="center" wrapText="1"/>
    </xf>
    <xf numFmtId="0" fontId="22" fillId="0" borderId="102" xfId="0" applyFont="1" applyBorder="1" applyAlignment="1">
      <alignment horizontal="left" vertical="center" wrapText="1"/>
    </xf>
    <xf numFmtId="0" fontId="22" fillId="0" borderId="100" xfId="0" applyFont="1" applyBorder="1" applyAlignment="1">
      <alignment horizontal="left" vertical="center" wrapText="1"/>
    </xf>
    <xf numFmtId="0" fontId="22" fillId="0" borderId="101" xfId="0" applyFont="1" applyBorder="1" applyAlignment="1">
      <alignment horizontal="left" vertical="center" wrapText="1"/>
    </xf>
    <xf numFmtId="0" fontId="13" fillId="7" borderId="96" xfId="0" applyFont="1" applyFill="1" applyBorder="1" applyAlignment="1">
      <alignment horizontal="center" vertical="center"/>
    </xf>
    <xf numFmtId="0" fontId="13" fillId="7" borderId="21" xfId="0" applyFont="1" applyFill="1" applyBorder="1" applyAlignment="1">
      <alignment horizontal="center" vertical="center"/>
    </xf>
    <xf numFmtId="0" fontId="13" fillId="7" borderId="95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center" vertical="center"/>
    </xf>
    <xf numFmtId="0" fontId="13" fillId="7" borderId="96" xfId="0" applyFont="1" applyFill="1" applyBorder="1" applyAlignment="1">
      <alignment horizontal="left" vertical="center"/>
    </xf>
    <xf numFmtId="0" fontId="13" fillId="7" borderId="21" xfId="0" applyFont="1" applyFill="1" applyBorder="1" applyAlignment="1">
      <alignment horizontal="left" vertical="center"/>
    </xf>
    <xf numFmtId="0" fontId="13" fillId="7" borderId="95" xfId="0" applyFont="1" applyFill="1" applyBorder="1" applyAlignment="1">
      <alignment horizontal="left" vertical="center"/>
    </xf>
    <xf numFmtId="0" fontId="13" fillId="7" borderId="5" xfId="0" applyFont="1" applyFill="1" applyBorder="1" applyAlignment="1">
      <alignment horizontal="left" vertical="center"/>
    </xf>
    <xf numFmtId="0" fontId="19" fillId="0" borderId="0" xfId="0" applyFont="1" applyFill="1" applyAlignment="1">
      <alignment vertical="center"/>
    </xf>
    <xf numFmtId="0" fontId="41" fillId="0" borderId="0" xfId="0" applyFont="1" applyFill="1" applyAlignment="1">
      <alignment horizontal="left"/>
    </xf>
    <xf numFmtId="0" fontId="41" fillId="0" borderId="0" xfId="0" applyFont="1" applyFill="1"/>
    <xf numFmtId="0" fontId="43" fillId="0" borderId="0" xfId="0" applyFont="1" applyFill="1" applyAlignment="1">
      <alignment vertical="center"/>
    </xf>
    <xf numFmtId="0" fontId="41" fillId="0" borderId="0" xfId="0" applyFont="1" applyFill="1" applyAlignment="1">
      <alignment horizontal="left" vertical="top"/>
    </xf>
    <xf numFmtId="0" fontId="41" fillId="0" borderId="0" xfId="0" applyFont="1" applyFill="1" applyAlignment="1">
      <alignment vertical="center"/>
    </xf>
    <xf numFmtId="0" fontId="17" fillId="0" borderId="21" xfId="0" applyFont="1" applyBorder="1" applyAlignment="1">
      <alignment vertical="center"/>
    </xf>
    <xf numFmtId="0" fontId="17" fillId="0" borderId="27" xfId="0" applyFont="1" applyBorder="1" applyAlignment="1">
      <alignment vertical="center"/>
    </xf>
    <xf numFmtId="0" fontId="9" fillId="7" borderId="5" xfId="0" applyFont="1" applyFill="1" applyBorder="1" applyAlignment="1">
      <alignment vertical="center"/>
    </xf>
    <xf numFmtId="0" fontId="9" fillId="7" borderId="26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E6FD"/>
      <color rgb="FFFEECFD"/>
      <color rgb="FFDEDEDE"/>
      <color rgb="FFFFCCFF"/>
      <color rgb="FF339966"/>
      <color rgb="FF33CC33"/>
      <color rgb="FFFFFFCC"/>
      <color rgb="FFFCD4F9"/>
      <color rgb="FF993300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78EAE-D192-4C65-A2D1-15C58A197D64}">
  <sheetPr codeName="Feuil1"/>
  <dimension ref="A1:C14"/>
  <sheetViews>
    <sheetView workbookViewId="0">
      <selection activeCell="C7" sqref="C7:D7"/>
    </sheetView>
  </sheetViews>
  <sheetFormatPr baseColWidth="10" defaultColWidth="11.44140625" defaultRowHeight="20.100000000000001" customHeight="1" x14ac:dyDescent="0.3"/>
  <cols>
    <col min="1" max="1" width="10.44140625" style="6" customWidth="1"/>
    <col min="2" max="2" width="12.44140625" style="6" customWidth="1"/>
    <col min="3" max="16384" width="11.44140625" style="6"/>
  </cols>
  <sheetData>
    <row r="1" spans="1:3" s="9" customFormat="1" ht="20.100000000000001" customHeight="1" x14ac:dyDescent="0.3">
      <c r="A1" s="7" t="s">
        <v>5</v>
      </c>
      <c r="B1" s="7" t="s">
        <v>7</v>
      </c>
      <c r="C1" s="7" t="s">
        <v>32</v>
      </c>
    </row>
    <row r="3" spans="1:3" ht="20.100000000000001" customHeight="1" x14ac:dyDescent="0.3">
      <c r="A3" s="13" t="s">
        <v>41</v>
      </c>
      <c r="B3" s="14">
        <v>0</v>
      </c>
      <c r="C3" s="6" t="s">
        <v>0</v>
      </c>
    </row>
    <row r="4" spans="1:3" ht="20.100000000000001" customHeight="1" x14ac:dyDescent="0.3">
      <c r="A4" s="14" t="s">
        <v>42</v>
      </c>
      <c r="B4" s="14">
        <v>1</v>
      </c>
      <c r="C4" s="6" t="s">
        <v>33</v>
      </c>
    </row>
    <row r="5" spans="1:3" ht="20.100000000000001" customHeight="1" x14ac:dyDescent="0.3">
      <c r="A5" s="14" t="s">
        <v>43</v>
      </c>
      <c r="B5" s="12"/>
      <c r="C5" s="6" t="s">
        <v>30</v>
      </c>
    </row>
    <row r="6" spans="1:3" ht="20.100000000000001" customHeight="1" x14ac:dyDescent="0.3">
      <c r="A6" s="14" t="s">
        <v>14</v>
      </c>
      <c r="B6" s="12"/>
      <c r="C6" s="6" t="s">
        <v>31</v>
      </c>
    </row>
    <row r="7" spans="1:3" ht="20.100000000000001" customHeight="1" x14ac:dyDescent="0.3">
      <c r="C7" s="6" t="s">
        <v>34</v>
      </c>
    </row>
    <row r="8" spans="1:3" ht="20.100000000000001" customHeight="1" x14ac:dyDescent="0.3">
      <c r="B8" s="16" t="s">
        <v>11</v>
      </c>
      <c r="C8" s="6" t="s">
        <v>35</v>
      </c>
    </row>
    <row r="9" spans="1:3" ht="20.100000000000001" customHeight="1" x14ac:dyDescent="0.3">
      <c r="B9" s="16" t="s">
        <v>12</v>
      </c>
      <c r="C9" s="6" t="s">
        <v>36</v>
      </c>
    </row>
    <row r="10" spans="1:3" ht="20.100000000000001" customHeight="1" x14ac:dyDescent="0.3">
      <c r="C10" s="6" t="s">
        <v>37</v>
      </c>
    </row>
    <row r="11" spans="1:3" ht="20.100000000000001" customHeight="1" x14ac:dyDescent="0.3">
      <c r="C11" s="6" t="s">
        <v>38</v>
      </c>
    </row>
    <row r="12" spans="1:3" ht="20.100000000000001" customHeight="1" x14ac:dyDescent="0.3">
      <c r="C12" s="6" t="s">
        <v>39</v>
      </c>
    </row>
    <row r="13" spans="1:3" ht="20.100000000000001" customHeight="1" x14ac:dyDescent="0.3">
      <c r="C13" s="6" t="s">
        <v>40</v>
      </c>
    </row>
    <row r="14" spans="1:3" ht="20.100000000000001" customHeight="1" x14ac:dyDescent="0.3">
      <c r="C14" s="6" t="s">
        <v>1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5C014-D492-4F06-81DF-AD040514BD55}">
  <sheetPr codeName="Feuil2"/>
  <dimension ref="A1:AW16"/>
  <sheetViews>
    <sheetView workbookViewId="0">
      <selection activeCell="F8" sqref="F8"/>
    </sheetView>
  </sheetViews>
  <sheetFormatPr baseColWidth="10" defaultColWidth="11.44140625" defaultRowHeight="20.100000000000001" customHeight="1" x14ac:dyDescent="0.3"/>
  <cols>
    <col min="1" max="1" width="9" style="1" customWidth="1"/>
    <col min="2" max="75" width="7.6640625" style="1" customWidth="1"/>
    <col min="76" max="16384" width="11.44140625" style="1"/>
  </cols>
  <sheetData>
    <row r="1" spans="1:49" ht="20.100000000000001" customHeight="1" x14ac:dyDescent="0.3">
      <c r="A1" s="2" t="s">
        <v>2</v>
      </c>
      <c r="B1" s="3"/>
      <c r="C1" s="3"/>
      <c r="D1" s="3"/>
      <c r="E1" s="4"/>
    </row>
    <row r="2" spans="1:49" ht="20.100000000000001" customHeight="1" x14ac:dyDescent="0.3">
      <c r="A2" s="68"/>
      <c r="B2" s="182"/>
      <c r="C2" s="182"/>
      <c r="D2" s="182"/>
      <c r="E2" s="182"/>
    </row>
    <row r="3" spans="1:49" ht="20.100000000000001" customHeight="1" thickBot="1" x14ac:dyDescent="0.35">
      <c r="B3" s="195" t="s">
        <v>47</v>
      </c>
      <c r="F3" s="195" t="s">
        <v>48</v>
      </c>
      <c r="J3" s="195" t="s">
        <v>49</v>
      </c>
      <c r="N3" s="195" t="s">
        <v>50</v>
      </c>
      <c r="R3" s="195" t="s">
        <v>51</v>
      </c>
      <c r="V3" s="195" t="s">
        <v>52</v>
      </c>
      <c r="Z3" s="195" t="s">
        <v>53</v>
      </c>
      <c r="AD3" s="195" t="s">
        <v>54</v>
      </c>
      <c r="AH3" s="195" t="s">
        <v>55</v>
      </c>
      <c r="AI3" s="194"/>
      <c r="AL3" s="195" t="s">
        <v>56</v>
      </c>
      <c r="AP3" s="195" t="s">
        <v>57</v>
      </c>
      <c r="AQ3" s="195"/>
      <c r="AT3" s="195" t="s">
        <v>58</v>
      </c>
      <c r="AU3" s="195"/>
    </row>
    <row r="4" spans="1:49" ht="26.25" customHeight="1" thickBot="1" x14ac:dyDescent="0.35">
      <c r="A4" s="207" t="s">
        <v>59</v>
      </c>
      <c r="B4" s="206" t="s">
        <v>19</v>
      </c>
      <c r="C4" s="201" t="s">
        <v>3</v>
      </c>
      <c r="D4" s="201" t="s">
        <v>6</v>
      </c>
      <c r="E4" s="202" t="s">
        <v>4</v>
      </c>
      <c r="F4" s="200" t="s">
        <v>19</v>
      </c>
      <c r="G4" s="201" t="s">
        <v>3</v>
      </c>
      <c r="H4" s="201" t="s">
        <v>6</v>
      </c>
      <c r="I4" s="202" t="s">
        <v>4</v>
      </c>
      <c r="J4" s="200" t="s">
        <v>19</v>
      </c>
      <c r="K4" s="201" t="s">
        <v>3</v>
      </c>
      <c r="L4" s="201" t="s">
        <v>6</v>
      </c>
      <c r="M4" s="202" t="s">
        <v>4</v>
      </c>
      <c r="N4" s="200" t="s">
        <v>19</v>
      </c>
      <c r="O4" s="201" t="s">
        <v>3</v>
      </c>
      <c r="P4" s="201" t="s">
        <v>6</v>
      </c>
      <c r="Q4" s="202" t="s">
        <v>4</v>
      </c>
      <c r="R4" s="200" t="s">
        <v>19</v>
      </c>
      <c r="S4" s="201" t="s">
        <v>3</v>
      </c>
      <c r="T4" s="201" t="s">
        <v>6</v>
      </c>
      <c r="U4" s="202" t="s">
        <v>4</v>
      </c>
      <c r="V4" s="200" t="s">
        <v>19</v>
      </c>
      <c r="W4" s="201" t="s">
        <v>3</v>
      </c>
      <c r="X4" s="201" t="s">
        <v>6</v>
      </c>
      <c r="Y4" s="203" t="s">
        <v>4</v>
      </c>
      <c r="Z4" s="200" t="s">
        <v>19</v>
      </c>
      <c r="AA4" s="201" t="s">
        <v>3</v>
      </c>
      <c r="AB4" s="201" t="s">
        <v>6</v>
      </c>
      <c r="AC4" s="202" t="s">
        <v>4</v>
      </c>
      <c r="AD4" s="200" t="s">
        <v>19</v>
      </c>
      <c r="AE4" s="201" t="s">
        <v>3</v>
      </c>
      <c r="AF4" s="201" t="s">
        <v>6</v>
      </c>
      <c r="AG4" s="202" t="s">
        <v>4</v>
      </c>
      <c r="AH4" s="200" t="s">
        <v>19</v>
      </c>
      <c r="AI4" s="201" t="s">
        <v>3</v>
      </c>
      <c r="AJ4" s="201" t="s">
        <v>6</v>
      </c>
      <c r="AK4" s="202" t="s">
        <v>4</v>
      </c>
      <c r="AL4" s="200" t="s">
        <v>19</v>
      </c>
      <c r="AM4" s="201" t="s">
        <v>3</v>
      </c>
      <c r="AN4" s="201" t="s">
        <v>6</v>
      </c>
      <c r="AO4" s="202" t="s">
        <v>4</v>
      </c>
      <c r="AP4" s="200" t="s">
        <v>19</v>
      </c>
      <c r="AQ4" s="201" t="s">
        <v>3</v>
      </c>
      <c r="AR4" s="201" t="s">
        <v>6</v>
      </c>
      <c r="AS4" s="202" t="s">
        <v>4</v>
      </c>
      <c r="AT4" s="200" t="s">
        <v>19</v>
      </c>
      <c r="AU4" s="201" t="s">
        <v>3</v>
      </c>
      <c r="AV4" s="201" t="s">
        <v>6</v>
      </c>
      <c r="AW4" s="204" t="s">
        <v>4</v>
      </c>
    </row>
    <row r="5" spans="1:49" ht="20.100000000000001" customHeight="1" thickBot="1" x14ac:dyDescent="0.35">
      <c r="A5" s="208" t="s">
        <v>0</v>
      </c>
      <c r="B5" s="199"/>
      <c r="C5" s="197"/>
      <c r="D5" s="197"/>
      <c r="E5" s="198"/>
      <c r="F5" s="196"/>
      <c r="G5" s="197"/>
      <c r="H5" s="197"/>
      <c r="I5" s="198"/>
      <c r="J5" s="196"/>
      <c r="K5" s="197"/>
      <c r="L5" s="197"/>
      <c r="M5" s="198"/>
      <c r="N5" s="196"/>
      <c r="O5" s="197"/>
      <c r="P5" s="197"/>
      <c r="Q5" s="198"/>
      <c r="R5" s="196"/>
      <c r="S5" s="197"/>
      <c r="T5" s="197"/>
      <c r="U5" s="198"/>
      <c r="V5" s="196"/>
      <c r="W5" s="197"/>
      <c r="X5" s="197"/>
      <c r="Y5" s="197"/>
      <c r="Z5" s="196"/>
      <c r="AA5" s="197"/>
      <c r="AB5" s="197"/>
      <c r="AC5" s="198"/>
      <c r="AD5" s="196"/>
      <c r="AE5" s="197"/>
      <c r="AF5" s="197"/>
      <c r="AG5" s="198"/>
      <c r="AH5" s="196"/>
      <c r="AI5" s="197"/>
      <c r="AJ5" s="197"/>
      <c r="AK5" s="198"/>
      <c r="AL5" s="196"/>
      <c r="AM5" s="197"/>
      <c r="AN5" s="197"/>
      <c r="AO5" s="198"/>
      <c r="AP5" s="196"/>
      <c r="AQ5" s="197"/>
      <c r="AR5" s="197"/>
      <c r="AS5" s="198"/>
      <c r="AT5" s="196"/>
      <c r="AU5" s="197"/>
      <c r="AV5" s="197"/>
      <c r="AW5" s="205"/>
    </row>
    <row r="6" spans="1:49" ht="20.100000000000001" customHeight="1" thickBot="1" x14ac:dyDescent="0.35">
      <c r="A6" s="208" t="s">
        <v>33</v>
      </c>
      <c r="B6" s="199"/>
      <c r="C6" s="197"/>
      <c r="D6" s="197"/>
      <c r="E6" s="198"/>
      <c r="F6" s="196"/>
      <c r="G6" s="197"/>
      <c r="H6" s="197"/>
      <c r="I6" s="198"/>
      <c r="J6" s="196"/>
      <c r="K6" s="197"/>
      <c r="L6" s="197"/>
      <c r="M6" s="198"/>
      <c r="N6" s="196"/>
      <c r="O6" s="197"/>
      <c r="P6" s="197"/>
      <c r="Q6" s="198"/>
      <c r="R6" s="196"/>
      <c r="S6" s="197"/>
      <c r="T6" s="197"/>
      <c r="U6" s="198"/>
      <c r="V6" s="196"/>
      <c r="W6" s="197"/>
      <c r="X6" s="197"/>
      <c r="Y6" s="197"/>
      <c r="Z6" s="196"/>
      <c r="AA6" s="197"/>
      <c r="AB6" s="197"/>
      <c r="AC6" s="198"/>
      <c r="AD6" s="196"/>
      <c r="AE6" s="197"/>
      <c r="AF6" s="197"/>
      <c r="AG6" s="198"/>
      <c r="AH6" s="196"/>
      <c r="AI6" s="197"/>
      <c r="AJ6" s="197"/>
      <c r="AK6" s="198"/>
      <c r="AL6" s="196"/>
      <c r="AM6" s="197"/>
      <c r="AN6" s="197"/>
      <c r="AO6" s="198"/>
      <c r="AP6" s="196"/>
      <c r="AQ6" s="197"/>
      <c r="AR6" s="197"/>
      <c r="AS6" s="198"/>
      <c r="AT6" s="196"/>
      <c r="AU6" s="197"/>
      <c r="AV6" s="197"/>
      <c r="AW6" s="205"/>
    </row>
    <row r="7" spans="1:49" ht="20.100000000000001" customHeight="1" thickBot="1" x14ac:dyDescent="0.35">
      <c r="A7" s="208" t="s">
        <v>30</v>
      </c>
      <c r="B7" s="199"/>
      <c r="C7" s="197"/>
      <c r="D7" s="197"/>
      <c r="E7" s="198"/>
      <c r="F7" s="196"/>
      <c r="G7" s="197"/>
      <c r="H7" s="197"/>
      <c r="I7" s="198"/>
      <c r="J7" s="196"/>
      <c r="K7" s="197"/>
      <c r="L7" s="197"/>
      <c r="M7" s="198"/>
      <c r="N7" s="196"/>
      <c r="O7" s="197"/>
      <c r="P7" s="197"/>
      <c r="Q7" s="198"/>
      <c r="R7" s="196"/>
      <c r="S7" s="197"/>
      <c r="T7" s="197"/>
      <c r="U7" s="198"/>
      <c r="V7" s="196"/>
      <c r="W7" s="197"/>
      <c r="X7" s="197"/>
      <c r="Y7" s="197"/>
      <c r="Z7" s="196"/>
      <c r="AA7" s="197"/>
      <c r="AB7" s="197"/>
      <c r="AC7" s="198"/>
      <c r="AD7" s="196"/>
      <c r="AE7" s="197"/>
      <c r="AF7" s="197"/>
      <c r="AG7" s="198"/>
      <c r="AH7" s="196"/>
      <c r="AI7" s="197"/>
      <c r="AJ7" s="197"/>
      <c r="AK7" s="198"/>
      <c r="AL7" s="196"/>
      <c r="AM7" s="197"/>
      <c r="AN7" s="197"/>
      <c r="AO7" s="198"/>
      <c r="AP7" s="196"/>
      <c r="AQ7" s="197"/>
      <c r="AR7" s="197"/>
      <c r="AS7" s="198"/>
      <c r="AT7" s="196"/>
      <c r="AU7" s="197"/>
      <c r="AV7" s="197"/>
      <c r="AW7" s="205"/>
    </row>
    <row r="8" spans="1:49" ht="20.100000000000001" customHeight="1" thickBot="1" x14ac:dyDescent="0.35">
      <c r="A8" s="208" t="s">
        <v>31</v>
      </c>
      <c r="B8" s="199"/>
      <c r="C8" s="197"/>
      <c r="D8" s="197"/>
      <c r="E8" s="198"/>
      <c r="F8" s="196"/>
      <c r="G8" s="197"/>
      <c r="H8" s="197"/>
      <c r="I8" s="198"/>
      <c r="J8" s="196"/>
      <c r="K8" s="197"/>
      <c r="L8" s="197"/>
      <c r="M8" s="198"/>
      <c r="N8" s="196"/>
      <c r="O8" s="197"/>
      <c r="P8" s="197"/>
      <c r="Q8" s="198"/>
      <c r="R8" s="196"/>
      <c r="S8" s="197"/>
      <c r="T8" s="197"/>
      <c r="U8" s="198"/>
      <c r="V8" s="196"/>
      <c r="W8" s="197"/>
      <c r="X8" s="197"/>
      <c r="Y8" s="197"/>
      <c r="Z8" s="196"/>
      <c r="AA8" s="197"/>
      <c r="AB8" s="197"/>
      <c r="AC8" s="198"/>
      <c r="AD8" s="196"/>
      <c r="AE8" s="197"/>
      <c r="AF8" s="197"/>
      <c r="AG8" s="198"/>
      <c r="AH8" s="196"/>
      <c r="AI8" s="197"/>
      <c r="AJ8" s="197"/>
      <c r="AK8" s="198"/>
      <c r="AL8" s="196"/>
      <c r="AM8" s="197"/>
      <c r="AN8" s="197"/>
      <c r="AO8" s="198"/>
      <c r="AP8" s="196"/>
      <c r="AQ8" s="197"/>
      <c r="AR8" s="197"/>
      <c r="AS8" s="198"/>
      <c r="AT8" s="196"/>
      <c r="AU8" s="197"/>
      <c r="AV8" s="197"/>
      <c r="AW8" s="205"/>
    </row>
    <row r="9" spans="1:49" ht="20.100000000000001" customHeight="1" thickBot="1" x14ac:dyDescent="0.35">
      <c r="A9" s="208" t="s">
        <v>34</v>
      </c>
      <c r="B9" s="199"/>
      <c r="C9" s="197"/>
      <c r="D9" s="197"/>
      <c r="E9" s="198"/>
      <c r="F9" s="196"/>
      <c r="G9" s="197"/>
      <c r="H9" s="197"/>
      <c r="I9" s="198"/>
      <c r="J9" s="196"/>
      <c r="K9" s="197"/>
      <c r="L9" s="197"/>
      <c r="M9" s="198"/>
      <c r="N9" s="196"/>
      <c r="O9" s="197"/>
      <c r="P9" s="197"/>
      <c r="Q9" s="198"/>
      <c r="R9" s="196"/>
      <c r="S9" s="197"/>
      <c r="T9" s="197"/>
      <c r="U9" s="198"/>
      <c r="V9" s="196"/>
      <c r="W9" s="197"/>
      <c r="X9" s="197"/>
      <c r="Y9" s="197"/>
      <c r="Z9" s="196"/>
      <c r="AA9" s="197"/>
      <c r="AB9" s="197"/>
      <c r="AC9" s="198"/>
      <c r="AD9" s="196"/>
      <c r="AE9" s="197"/>
      <c r="AF9" s="197"/>
      <c r="AG9" s="198"/>
      <c r="AH9" s="196"/>
      <c r="AI9" s="197"/>
      <c r="AJ9" s="197"/>
      <c r="AK9" s="198"/>
      <c r="AL9" s="196"/>
      <c r="AM9" s="197"/>
      <c r="AN9" s="197"/>
      <c r="AO9" s="198"/>
      <c r="AP9" s="196"/>
      <c r="AQ9" s="197"/>
      <c r="AR9" s="197"/>
      <c r="AS9" s="198"/>
      <c r="AT9" s="196"/>
      <c r="AU9" s="197"/>
      <c r="AV9" s="197"/>
      <c r="AW9" s="205"/>
    </row>
    <row r="10" spans="1:49" ht="20.100000000000001" customHeight="1" thickBot="1" x14ac:dyDescent="0.35">
      <c r="A10" s="208" t="s">
        <v>35</v>
      </c>
      <c r="B10" s="199"/>
      <c r="C10" s="197"/>
      <c r="D10" s="197"/>
      <c r="E10" s="198"/>
      <c r="F10" s="196"/>
      <c r="G10" s="197"/>
      <c r="H10" s="197"/>
      <c r="I10" s="198"/>
      <c r="J10" s="196"/>
      <c r="K10" s="197"/>
      <c r="L10" s="197"/>
      <c r="M10" s="198"/>
      <c r="N10" s="196"/>
      <c r="O10" s="197"/>
      <c r="P10" s="197"/>
      <c r="Q10" s="198"/>
      <c r="R10" s="196"/>
      <c r="S10" s="197"/>
      <c r="T10" s="197"/>
      <c r="U10" s="198"/>
      <c r="V10" s="196"/>
      <c r="W10" s="197"/>
      <c r="X10" s="197"/>
      <c r="Y10" s="197"/>
      <c r="Z10" s="196"/>
      <c r="AA10" s="197"/>
      <c r="AB10" s="197"/>
      <c r="AC10" s="198"/>
      <c r="AD10" s="196"/>
      <c r="AE10" s="197"/>
      <c r="AF10" s="197"/>
      <c r="AG10" s="198"/>
      <c r="AH10" s="196"/>
      <c r="AI10" s="197"/>
      <c r="AJ10" s="197"/>
      <c r="AK10" s="198"/>
      <c r="AL10" s="196"/>
      <c r="AM10" s="197"/>
      <c r="AN10" s="197"/>
      <c r="AO10" s="198"/>
      <c r="AP10" s="196"/>
      <c r="AQ10" s="197"/>
      <c r="AR10" s="197"/>
      <c r="AS10" s="198"/>
      <c r="AT10" s="196"/>
      <c r="AU10" s="197"/>
      <c r="AV10" s="197"/>
      <c r="AW10" s="205"/>
    </row>
    <row r="11" spans="1:49" ht="20.100000000000001" customHeight="1" thickBot="1" x14ac:dyDescent="0.35">
      <c r="A11" s="208" t="s">
        <v>36</v>
      </c>
      <c r="B11" s="199"/>
      <c r="C11" s="197"/>
      <c r="D11" s="197"/>
      <c r="E11" s="198"/>
      <c r="F11" s="196"/>
      <c r="G11" s="197"/>
      <c r="H11" s="197"/>
      <c r="I11" s="198"/>
      <c r="J11" s="196"/>
      <c r="K11" s="197"/>
      <c r="L11" s="197"/>
      <c r="M11" s="198"/>
      <c r="N11" s="196"/>
      <c r="O11" s="197"/>
      <c r="P11" s="197"/>
      <c r="Q11" s="198"/>
      <c r="R11" s="196"/>
      <c r="S11" s="197"/>
      <c r="T11" s="197"/>
      <c r="U11" s="198"/>
      <c r="V11" s="196"/>
      <c r="W11" s="197"/>
      <c r="X11" s="197"/>
      <c r="Y11" s="197"/>
      <c r="Z11" s="196"/>
      <c r="AA11" s="197"/>
      <c r="AB11" s="197"/>
      <c r="AC11" s="198"/>
      <c r="AD11" s="196"/>
      <c r="AE11" s="197"/>
      <c r="AF11" s="197"/>
      <c r="AG11" s="198"/>
      <c r="AH11" s="196"/>
      <c r="AI11" s="197"/>
      <c r="AJ11" s="197"/>
      <c r="AK11" s="198"/>
      <c r="AL11" s="196"/>
      <c r="AM11" s="197"/>
      <c r="AN11" s="197"/>
      <c r="AO11" s="198"/>
      <c r="AP11" s="196"/>
      <c r="AQ11" s="197"/>
      <c r="AR11" s="197"/>
      <c r="AS11" s="198"/>
      <c r="AT11" s="196"/>
      <c r="AU11" s="197"/>
      <c r="AV11" s="197"/>
      <c r="AW11" s="205"/>
    </row>
    <row r="12" spans="1:49" ht="20.100000000000001" customHeight="1" thickBot="1" x14ac:dyDescent="0.35">
      <c r="A12" s="208" t="s">
        <v>37</v>
      </c>
      <c r="B12" s="199"/>
      <c r="C12" s="197"/>
      <c r="D12" s="197"/>
      <c r="E12" s="198"/>
      <c r="F12" s="196"/>
      <c r="G12" s="197"/>
      <c r="H12" s="197"/>
      <c r="I12" s="198"/>
      <c r="J12" s="196"/>
      <c r="K12" s="197"/>
      <c r="L12" s="197"/>
      <c r="M12" s="198"/>
      <c r="N12" s="196"/>
      <c r="O12" s="197"/>
      <c r="P12" s="197"/>
      <c r="Q12" s="198"/>
      <c r="R12" s="196"/>
      <c r="S12" s="197"/>
      <c r="T12" s="197"/>
      <c r="U12" s="198"/>
      <c r="V12" s="196"/>
      <c r="W12" s="197"/>
      <c r="X12" s="197"/>
      <c r="Y12" s="197"/>
      <c r="Z12" s="196"/>
      <c r="AA12" s="197"/>
      <c r="AB12" s="197"/>
      <c r="AC12" s="198"/>
      <c r="AD12" s="196"/>
      <c r="AE12" s="197"/>
      <c r="AF12" s="197"/>
      <c r="AG12" s="198"/>
      <c r="AH12" s="196"/>
      <c r="AI12" s="197"/>
      <c r="AJ12" s="197"/>
      <c r="AK12" s="198"/>
      <c r="AL12" s="196"/>
      <c r="AM12" s="197"/>
      <c r="AN12" s="197"/>
      <c r="AO12" s="198"/>
      <c r="AP12" s="196"/>
      <c r="AQ12" s="197"/>
      <c r="AR12" s="197"/>
      <c r="AS12" s="198"/>
      <c r="AT12" s="196"/>
      <c r="AU12" s="197"/>
      <c r="AV12" s="197"/>
      <c r="AW12" s="205"/>
    </row>
    <row r="13" spans="1:49" ht="20.100000000000001" customHeight="1" thickBot="1" x14ac:dyDescent="0.35">
      <c r="A13" s="208" t="s">
        <v>38</v>
      </c>
      <c r="B13" s="199"/>
      <c r="C13" s="197"/>
      <c r="D13" s="197"/>
      <c r="E13" s="198"/>
      <c r="F13" s="196"/>
      <c r="G13" s="197"/>
      <c r="H13" s="197"/>
      <c r="I13" s="198"/>
      <c r="J13" s="196"/>
      <c r="K13" s="197"/>
      <c r="L13" s="197"/>
      <c r="M13" s="198"/>
      <c r="N13" s="196"/>
      <c r="O13" s="197"/>
      <c r="P13" s="197"/>
      <c r="Q13" s="198"/>
      <c r="R13" s="196"/>
      <c r="S13" s="197"/>
      <c r="T13" s="197"/>
      <c r="U13" s="198"/>
      <c r="V13" s="196"/>
      <c r="W13" s="197"/>
      <c r="X13" s="197"/>
      <c r="Y13" s="197"/>
      <c r="Z13" s="196"/>
      <c r="AA13" s="197"/>
      <c r="AB13" s="197"/>
      <c r="AC13" s="198"/>
      <c r="AD13" s="196"/>
      <c r="AE13" s="197"/>
      <c r="AF13" s="197"/>
      <c r="AG13" s="198"/>
      <c r="AH13" s="196"/>
      <c r="AI13" s="197"/>
      <c r="AJ13" s="197"/>
      <c r="AK13" s="198"/>
      <c r="AL13" s="196"/>
      <c r="AM13" s="197"/>
      <c r="AN13" s="197"/>
      <c r="AO13" s="198"/>
      <c r="AP13" s="196"/>
      <c r="AQ13" s="197"/>
      <c r="AR13" s="197"/>
      <c r="AS13" s="198"/>
      <c r="AT13" s="196"/>
      <c r="AU13" s="197"/>
      <c r="AV13" s="197"/>
      <c r="AW13" s="205"/>
    </row>
    <row r="14" spans="1:49" ht="20.100000000000001" customHeight="1" thickBot="1" x14ac:dyDescent="0.35">
      <c r="A14" s="208" t="s">
        <v>39</v>
      </c>
      <c r="B14" s="199"/>
      <c r="C14" s="197"/>
      <c r="D14" s="197"/>
      <c r="E14" s="198"/>
      <c r="F14" s="196"/>
      <c r="G14" s="197"/>
      <c r="H14" s="197"/>
      <c r="I14" s="198"/>
      <c r="J14" s="196"/>
      <c r="K14" s="197"/>
      <c r="L14" s="197"/>
      <c r="M14" s="198"/>
      <c r="N14" s="196"/>
      <c r="O14" s="197"/>
      <c r="P14" s="197"/>
      <c r="Q14" s="198"/>
      <c r="R14" s="196"/>
      <c r="S14" s="197"/>
      <c r="T14" s="197"/>
      <c r="U14" s="198"/>
      <c r="V14" s="196"/>
      <c r="W14" s="197"/>
      <c r="X14" s="197"/>
      <c r="Y14" s="197"/>
      <c r="Z14" s="196"/>
      <c r="AA14" s="197"/>
      <c r="AB14" s="197"/>
      <c r="AC14" s="198"/>
      <c r="AD14" s="196"/>
      <c r="AE14" s="197"/>
      <c r="AF14" s="197"/>
      <c r="AG14" s="198"/>
      <c r="AH14" s="196"/>
      <c r="AI14" s="197"/>
      <c r="AJ14" s="197"/>
      <c r="AK14" s="198"/>
      <c r="AL14" s="196"/>
      <c r="AM14" s="197"/>
      <c r="AN14" s="197"/>
      <c r="AO14" s="198"/>
      <c r="AP14" s="196"/>
      <c r="AQ14" s="197"/>
      <c r="AR14" s="197"/>
      <c r="AS14" s="198"/>
      <c r="AT14" s="196"/>
      <c r="AU14" s="197"/>
      <c r="AV14" s="197"/>
      <c r="AW14" s="205"/>
    </row>
    <row r="15" spans="1:49" ht="20.100000000000001" customHeight="1" thickBot="1" x14ac:dyDescent="0.35">
      <c r="A15" s="208" t="s">
        <v>40</v>
      </c>
      <c r="B15" s="199"/>
      <c r="C15" s="197"/>
      <c r="D15" s="197"/>
      <c r="E15" s="198"/>
      <c r="F15" s="196"/>
      <c r="G15" s="197"/>
      <c r="H15" s="197"/>
      <c r="I15" s="198"/>
      <c r="J15" s="196"/>
      <c r="K15" s="197"/>
      <c r="L15" s="197"/>
      <c r="M15" s="198"/>
      <c r="N15" s="196"/>
      <c r="O15" s="197"/>
      <c r="P15" s="197"/>
      <c r="Q15" s="198"/>
      <c r="R15" s="196"/>
      <c r="S15" s="197"/>
      <c r="T15" s="197"/>
      <c r="U15" s="198"/>
      <c r="V15" s="196"/>
      <c r="W15" s="197"/>
      <c r="X15" s="197"/>
      <c r="Y15" s="197"/>
      <c r="Z15" s="196"/>
      <c r="AA15" s="197"/>
      <c r="AB15" s="197"/>
      <c r="AC15" s="198"/>
      <c r="AD15" s="196"/>
      <c r="AE15" s="197"/>
      <c r="AF15" s="197"/>
      <c r="AG15" s="198"/>
      <c r="AH15" s="196"/>
      <c r="AI15" s="197"/>
      <c r="AJ15" s="197"/>
      <c r="AK15" s="198"/>
      <c r="AL15" s="196"/>
      <c r="AM15" s="197"/>
      <c r="AN15" s="197"/>
      <c r="AO15" s="198"/>
      <c r="AP15" s="196"/>
      <c r="AQ15" s="197"/>
      <c r="AR15" s="197"/>
      <c r="AS15" s="198"/>
      <c r="AT15" s="196"/>
      <c r="AU15" s="197"/>
      <c r="AV15" s="197"/>
      <c r="AW15" s="205"/>
    </row>
    <row r="16" spans="1:49" ht="20.100000000000001" customHeight="1" thickBot="1" x14ac:dyDescent="0.35">
      <c r="A16" s="208" t="s">
        <v>1</v>
      </c>
      <c r="B16" s="199"/>
      <c r="C16" s="197"/>
      <c r="D16" s="197"/>
      <c r="E16" s="198"/>
      <c r="F16" s="196"/>
      <c r="G16" s="197"/>
      <c r="H16" s="197"/>
      <c r="I16" s="198"/>
      <c r="J16" s="196"/>
      <c r="K16" s="197"/>
      <c r="L16" s="197"/>
      <c r="M16" s="198"/>
      <c r="N16" s="196"/>
      <c r="O16" s="197"/>
      <c r="P16" s="197"/>
      <c r="Q16" s="198"/>
      <c r="R16" s="196"/>
      <c r="S16" s="197"/>
      <c r="T16" s="197"/>
      <c r="U16" s="198"/>
      <c r="V16" s="196"/>
      <c r="W16" s="197"/>
      <c r="X16" s="197"/>
      <c r="Y16" s="197"/>
      <c r="Z16" s="196"/>
      <c r="AA16" s="197"/>
      <c r="AB16" s="197"/>
      <c r="AC16" s="198"/>
      <c r="AD16" s="196"/>
      <c r="AE16" s="197"/>
      <c r="AF16" s="197"/>
      <c r="AG16" s="198"/>
      <c r="AH16" s="196"/>
      <c r="AI16" s="197"/>
      <c r="AJ16" s="197"/>
      <c r="AK16" s="198"/>
      <c r="AL16" s="196"/>
      <c r="AM16" s="197"/>
      <c r="AN16" s="197"/>
      <c r="AO16" s="198"/>
      <c r="AP16" s="196"/>
      <c r="AQ16" s="197"/>
      <c r="AR16" s="197"/>
      <c r="AS16" s="198"/>
      <c r="AT16" s="196"/>
      <c r="AU16" s="197"/>
      <c r="AV16" s="197"/>
      <c r="AW16" s="205"/>
    </row>
  </sheetData>
  <phoneticPr fontId="3" type="noConversion"/>
  <printOptions horizontalCentered="1"/>
  <pageMargins left="0.51181102362204722" right="0.11811023622047245" top="0.74803149606299213" bottom="0.74803149606299213" header="0.31496062992125984" footer="0.31496062992125984"/>
  <pageSetup paperSize="9" scale="7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0E4C4-7AD2-4BDE-9C8B-9BE338A0D7D9}">
  <sheetPr codeName="Feuil3"/>
  <dimension ref="A1:AP28"/>
  <sheetViews>
    <sheetView tabSelected="1" zoomScale="89" zoomScaleNormal="89" workbookViewId="0">
      <selection activeCell="B5" sqref="B5"/>
    </sheetView>
  </sheetViews>
  <sheetFormatPr baseColWidth="10" defaultColWidth="11.44140625" defaultRowHeight="20.100000000000001" customHeight="1" x14ac:dyDescent="0.3"/>
  <cols>
    <col min="1" max="1" width="5.44140625" style="1" customWidth="1"/>
    <col min="2" max="4" width="9.88671875" style="1" customWidth="1"/>
    <col min="5" max="5" width="11.33203125" style="1" customWidth="1"/>
    <col min="6" max="6" width="24" style="1" customWidth="1"/>
    <col min="7" max="7" width="1.44140625" style="1" customWidth="1"/>
    <col min="8" max="8" width="2.6640625" style="1" customWidth="1"/>
    <col min="9" max="11" width="4.44140625" style="1" customWidth="1"/>
    <col min="12" max="12" width="7.6640625" style="1" customWidth="1"/>
    <col min="13" max="15" width="4.44140625" style="1" customWidth="1"/>
    <col min="16" max="16" width="9.6640625" style="1" customWidth="1"/>
    <col min="17" max="19" width="4.44140625" style="1" customWidth="1"/>
    <col min="20" max="20" width="9.109375" style="1" customWidth="1"/>
    <col min="21" max="23" width="4.44140625" style="1" customWidth="1"/>
    <col min="24" max="24" width="9" style="1" customWidth="1"/>
    <col min="25" max="25" width="1.44140625" style="1" customWidth="1"/>
    <col min="26" max="26" width="2.6640625" customWidth="1"/>
    <col min="27" max="30" width="4.44140625" style="1" customWidth="1"/>
    <col min="31" max="31" width="10" style="1" customWidth="1"/>
    <col min="32" max="32" width="1.44140625" style="1" customWidth="1"/>
    <col min="33" max="33" width="13.5546875" style="1" customWidth="1"/>
    <col min="34" max="34" width="1.44140625" style="1" customWidth="1"/>
    <col min="35" max="35" width="10" style="1" customWidth="1"/>
    <col min="36" max="36" width="20.109375" style="1" customWidth="1"/>
    <col min="37" max="37" width="19.88671875" style="1" customWidth="1"/>
    <col min="38" max="38" width="0.5546875" style="1" customWidth="1"/>
    <col min="39" max="39" width="3.6640625" style="1" customWidth="1"/>
    <col min="40" max="40" width="19.109375" style="1" customWidth="1"/>
    <col min="41" max="41" width="3.6640625" style="1" customWidth="1"/>
    <col min="42" max="42" width="20.44140625" style="1" customWidth="1"/>
    <col min="43" max="16384" width="11.44140625" style="1"/>
  </cols>
  <sheetData>
    <row r="1" spans="1:42" ht="20.100000000000001" customHeight="1" x14ac:dyDescent="0.3">
      <c r="B1" s="238"/>
      <c r="C1" s="239"/>
      <c r="D1" s="240"/>
      <c r="E1" s="241"/>
      <c r="F1" s="241"/>
    </row>
    <row r="2" spans="1:42" ht="20.100000000000001" customHeight="1" x14ac:dyDescent="0.3">
      <c r="A2" s="249" t="s">
        <v>60</v>
      </c>
      <c r="B2" s="238"/>
      <c r="C2" s="242"/>
      <c r="D2" s="243"/>
      <c r="E2" s="241"/>
      <c r="F2" s="241"/>
    </row>
    <row r="3" spans="1:42" ht="20.100000000000001" customHeight="1" x14ac:dyDescent="0.3">
      <c r="A3" s="248" t="s">
        <v>61</v>
      </c>
      <c r="C3" s="183"/>
      <c r="D3" s="184"/>
      <c r="E3" s="185"/>
      <c r="F3" s="185"/>
    </row>
    <row r="4" spans="1:42" ht="20.100000000000001" customHeight="1" x14ac:dyDescent="0.3">
      <c r="A4" s="248" t="s">
        <v>62</v>
      </c>
      <c r="B4" s="248"/>
      <c r="C4" s="250"/>
      <c r="D4" s="251"/>
      <c r="E4" s="185"/>
      <c r="F4" s="185"/>
    </row>
    <row r="5" spans="1:42" ht="20.100000000000001" customHeight="1" x14ac:dyDescent="0.3">
      <c r="B5" s="248"/>
      <c r="C5" s="250"/>
      <c r="D5" s="251"/>
      <c r="E5" s="185"/>
      <c r="F5" s="185"/>
    </row>
    <row r="6" spans="1:42" ht="20.100000000000001" customHeight="1" x14ac:dyDescent="0.3">
      <c r="Q6" s="36"/>
      <c r="R6" s="36"/>
      <c r="S6" s="36"/>
      <c r="T6" s="36"/>
      <c r="U6" s="36"/>
      <c r="V6" s="36"/>
      <c r="W6" s="36"/>
      <c r="X6" s="36"/>
    </row>
    <row r="7" spans="1:42" ht="20.100000000000001" customHeight="1" x14ac:dyDescent="0.3">
      <c r="E7" s="46" t="s">
        <v>18</v>
      </c>
      <c r="F7" s="72"/>
      <c r="I7" s="234" t="s">
        <v>19</v>
      </c>
      <c r="J7" s="235"/>
      <c r="K7" s="244"/>
      <c r="L7" s="244"/>
      <c r="M7" s="230" t="s">
        <v>3</v>
      </c>
      <c r="N7" s="231"/>
      <c r="O7" s="244"/>
      <c r="P7" s="244"/>
      <c r="Q7" s="230" t="s">
        <v>6</v>
      </c>
      <c r="R7" s="231"/>
      <c r="S7" s="244"/>
      <c r="T7" s="244"/>
      <c r="U7" s="234" t="s">
        <v>4</v>
      </c>
      <c r="V7" s="235"/>
      <c r="W7" s="235"/>
      <c r="X7" s="245"/>
      <c r="AA7" s="224" t="s">
        <v>22</v>
      </c>
      <c r="AB7" s="225"/>
      <c r="AC7" s="225"/>
      <c r="AD7" s="226"/>
    </row>
    <row r="8" spans="1:42" ht="27" customHeight="1" thickBot="1" x14ac:dyDescent="0.35">
      <c r="A8" s="216" t="s">
        <v>44</v>
      </c>
      <c r="B8" s="217"/>
      <c r="C8" s="45" t="s">
        <v>13</v>
      </c>
      <c r="D8" s="72">
        <v>44943</v>
      </c>
      <c r="E8" s="47" t="s">
        <v>28</v>
      </c>
      <c r="F8" s="72"/>
      <c r="I8" s="236"/>
      <c r="J8" s="237"/>
      <c r="K8" s="246"/>
      <c r="L8" s="246"/>
      <c r="M8" s="232"/>
      <c r="N8" s="233"/>
      <c r="O8" s="246"/>
      <c r="P8" s="246"/>
      <c r="Q8" s="232"/>
      <c r="R8" s="233"/>
      <c r="S8" s="246"/>
      <c r="T8" s="247"/>
      <c r="U8" s="236"/>
      <c r="V8" s="237"/>
      <c r="W8" s="237"/>
      <c r="X8" s="247"/>
      <c r="Y8" s="10"/>
      <c r="AA8" s="227"/>
      <c r="AB8" s="228"/>
      <c r="AC8" s="228"/>
      <c r="AD8" s="229"/>
      <c r="AE8" s="17"/>
      <c r="AF8" s="17"/>
      <c r="AH8" s="17"/>
      <c r="AI8" s="17"/>
    </row>
    <row r="9" spans="1:42" ht="20.100000000000001" customHeight="1" thickTop="1" thickBot="1" x14ac:dyDescent="0.35">
      <c r="A9" s="48" t="s">
        <v>27</v>
      </c>
      <c r="B9" s="49" t="s">
        <v>19</v>
      </c>
      <c r="C9" s="50" t="s">
        <v>3</v>
      </c>
      <c r="D9" s="50" t="s">
        <v>6</v>
      </c>
      <c r="E9" s="51" t="s">
        <v>4</v>
      </c>
      <c r="F9" s="52" t="s">
        <v>21</v>
      </c>
      <c r="G9" s="8"/>
      <c r="I9" s="53" t="s">
        <v>8</v>
      </c>
      <c r="J9" s="54" t="s">
        <v>9</v>
      </c>
      <c r="K9" s="55" t="s">
        <v>10</v>
      </c>
      <c r="L9" s="56" t="s">
        <v>20</v>
      </c>
      <c r="M9" s="53" t="s">
        <v>8</v>
      </c>
      <c r="N9" s="54" t="s">
        <v>9</v>
      </c>
      <c r="O9" s="55" t="s">
        <v>10</v>
      </c>
      <c r="P9" s="57" t="s">
        <v>15</v>
      </c>
      <c r="Q9" s="53" t="s">
        <v>8</v>
      </c>
      <c r="R9" s="54" t="s">
        <v>9</v>
      </c>
      <c r="S9" s="58" t="s">
        <v>10</v>
      </c>
      <c r="T9" s="59" t="s">
        <v>16</v>
      </c>
      <c r="U9" s="53" t="s">
        <v>8</v>
      </c>
      <c r="V9" s="54" t="s">
        <v>9</v>
      </c>
      <c r="W9" s="55" t="s">
        <v>10</v>
      </c>
      <c r="X9" s="60" t="s">
        <v>17</v>
      </c>
      <c r="Y9" s="11"/>
      <c r="AA9" s="61" t="s">
        <v>23</v>
      </c>
      <c r="AB9" s="62"/>
      <c r="AC9" s="62"/>
      <c r="AD9" s="63"/>
      <c r="AE9" s="64" t="s">
        <v>24</v>
      </c>
      <c r="AF9" s="20"/>
      <c r="AG9" s="65" t="s">
        <v>25</v>
      </c>
      <c r="AH9" s="21"/>
      <c r="AI9" s="18"/>
      <c r="AJ9" s="69" t="s">
        <v>26</v>
      </c>
      <c r="AM9" s="212" t="s">
        <v>46</v>
      </c>
      <c r="AN9" s="213"/>
      <c r="AO9" s="214" t="s">
        <v>45</v>
      </c>
      <c r="AP9" s="215"/>
    </row>
    <row r="10" spans="1:42" ht="35.1" customHeight="1" thickTop="1" thickBot="1" x14ac:dyDescent="0.35">
      <c r="A10" s="97"/>
      <c r="B10" s="73" t="s">
        <v>41</v>
      </c>
      <c r="C10" s="74"/>
      <c r="D10" s="74"/>
      <c r="E10" s="74"/>
      <c r="F10" s="75"/>
      <c r="G10" s="5"/>
      <c r="H10" s="221">
        <f>A10</f>
        <v>0</v>
      </c>
      <c r="I10" s="102">
        <f>COUNTIF(B10:B10,Liste!$A$3)</f>
        <v>1</v>
      </c>
      <c r="J10" s="70">
        <f>COUNTIF(B10:B10,Liste!$A$4)</f>
        <v>0</v>
      </c>
      <c r="K10" s="103">
        <f>COUNTIF(B10:B10,Liste!$A$5)</f>
        <v>0</v>
      </c>
      <c r="L10" s="104">
        <f>SUM(I10:K10)</f>
        <v>1</v>
      </c>
      <c r="M10" s="105">
        <f>COUNTIF(C10:C10,Liste!$A$3)</f>
        <v>0</v>
      </c>
      <c r="N10" s="70">
        <f>COUNTIF(C10:C10,Liste!$A$4)</f>
        <v>0</v>
      </c>
      <c r="O10" s="103">
        <f>COUNTIF(C10:C10,Liste!$A$5)</f>
        <v>0</v>
      </c>
      <c r="P10" s="106">
        <f>SUM(M10:O10)</f>
        <v>0</v>
      </c>
      <c r="Q10" s="105">
        <f>COUNTIF(D10:D10,Liste!$A$3)</f>
        <v>0</v>
      </c>
      <c r="R10" s="70">
        <f>COUNTIF(D10:D10,Liste!$A$4)</f>
        <v>0</v>
      </c>
      <c r="S10" s="103">
        <f>COUNTIF(D10:D10,Liste!$A$5)</f>
        <v>0</v>
      </c>
      <c r="T10" s="107">
        <f>SUM(Q10:S10)</f>
        <v>0</v>
      </c>
      <c r="U10" s="105">
        <f>COUNTIF(E10:E10,Liste!$A$3)</f>
        <v>0</v>
      </c>
      <c r="V10" s="70">
        <f>COUNTIF(D10:D10,Liste!$A$4)</f>
        <v>0</v>
      </c>
      <c r="W10" s="103">
        <f>COUNTIF(E10:E10,Liste!$A$5)</f>
        <v>0</v>
      </c>
      <c r="X10" s="108">
        <f>SUM(U10:W10)</f>
        <v>0</v>
      </c>
      <c r="Y10" s="5"/>
      <c r="Z10" s="221">
        <f>A10</f>
        <v>0</v>
      </c>
      <c r="AA10" s="123">
        <f>L10</f>
        <v>1</v>
      </c>
      <c r="AB10" s="123">
        <f>P10</f>
        <v>0</v>
      </c>
      <c r="AC10" s="123">
        <f>T10</f>
        <v>0</v>
      </c>
      <c r="AD10" s="123">
        <f>X10</f>
        <v>0</v>
      </c>
      <c r="AE10" s="124">
        <f>SUM(AA10:AC10)</f>
        <v>1</v>
      </c>
      <c r="AF10" s="170"/>
      <c r="AG10" s="159" t="str">
        <f>IF(AE10=0,"Conforme",IF(AE10&gt;=1,"Non Conforme"))</f>
        <v>Non Conforme</v>
      </c>
      <c r="AH10" s="22"/>
      <c r="AJ10" s="162" t="str">
        <f>IF(AE10&gt;=1,"Délai=24 heures",IF(AE10=0,""))</f>
        <v>Délai=24 heures</v>
      </c>
      <c r="AK10" s="173"/>
      <c r="AM10" s="192"/>
      <c r="AN10" s="193"/>
      <c r="AO10" s="192"/>
      <c r="AP10" s="193"/>
    </row>
    <row r="11" spans="1:42" ht="35.1" customHeight="1" thickTop="1" thickBot="1" x14ac:dyDescent="0.35">
      <c r="A11" s="38"/>
      <c r="B11" s="71"/>
      <c r="C11" s="76"/>
      <c r="D11" s="76"/>
      <c r="E11" s="101"/>
      <c r="F11" s="77"/>
      <c r="G11" s="5"/>
      <c r="H11" s="222"/>
      <c r="I11" s="109">
        <f>COUNTIF(B11:B11,Liste!$A$3)</f>
        <v>0</v>
      </c>
      <c r="J11" s="110">
        <f>COUNTIF(B11:B11,Liste!$A$4)</f>
        <v>0</v>
      </c>
      <c r="K11" s="111">
        <f>COUNTIF(B11:B11,Liste!$A$5)</f>
        <v>0</v>
      </c>
      <c r="L11" s="112">
        <f>SUM(I11:K11)</f>
        <v>0</v>
      </c>
      <c r="M11" s="100">
        <f>COUNTIF(C11:C11,Liste!$A$3)</f>
        <v>0</v>
      </c>
      <c r="N11" s="110">
        <f>COUNTIF(C11:C11,Liste!$A$4)</f>
        <v>0</v>
      </c>
      <c r="O11" s="111">
        <f>COUNTIF(C11:C11,Liste!$A$5)</f>
        <v>0</v>
      </c>
      <c r="P11" s="112">
        <f>SUM(M11:O11)</f>
        <v>0</v>
      </c>
      <c r="Q11" s="100">
        <f>COUNTIF(D11:D11,Liste!$A$3)</f>
        <v>0</v>
      </c>
      <c r="R11" s="110">
        <f>COUNTIF(D11:D11,Liste!$A$4)</f>
        <v>0</v>
      </c>
      <c r="S11" s="111">
        <f>COUNTIF(D11:D11,Liste!$A$5)</f>
        <v>0</v>
      </c>
      <c r="T11" s="113">
        <f>SUM(Q11:S11)</f>
        <v>0</v>
      </c>
      <c r="U11" s="100">
        <f>COUNTIF(E11:E11,Liste!$A$3)</f>
        <v>0</v>
      </c>
      <c r="V11" s="110">
        <f>COUNTIF(D11:D11,Liste!$A$4)</f>
        <v>0</v>
      </c>
      <c r="W11" s="111">
        <f>COUNTIF(E11:E11,Liste!$A$5)</f>
        <v>0</v>
      </c>
      <c r="X11" s="114">
        <f>SUM(U11:W11)</f>
        <v>0</v>
      </c>
      <c r="Y11" s="5"/>
      <c r="Z11" s="222"/>
      <c r="AA11" s="125">
        <f>L11</f>
        <v>0</v>
      </c>
      <c r="AB11" s="125">
        <f>P11</f>
        <v>0</v>
      </c>
      <c r="AC11" s="125">
        <f>T11</f>
        <v>0</v>
      </c>
      <c r="AD11" s="125">
        <f>X11</f>
        <v>0</v>
      </c>
      <c r="AE11" s="126">
        <f>SUM(AA11:AC11)</f>
        <v>0</v>
      </c>
      <c r="AF11" s="158"/>
      <c r="AG11" s="161" t="str">
        <f>IF(AE11=0,"Conforme",IF(AE11&gt;=1,"Non Conforme"))</f>
        <v>Conforme</v>
      </c>
      <c r="AH11" s="22"/>
      <c r="AI11" s="66" t="s">
        <v>18</v>
      </c>
      <c r="AJ11" s="163" t="str">
        <f>IF(AE11=0, "Propre", "Nettoyage à refaire")</f>
        <v>Propre</v>
      </c>
      <c r="AK11" s="166" t="str">
        <f>IF(AJ11="Propre", "Levée NC = OK", "Levée NC = Refusée")</f>
        <v>Levée NC = OK</v>
      </c>
      <c r="AM11" s="188"/>
      <c r="AN11" s="189"/>
      <c r="AO11" s="188"/>
      <c r="AP11" s="189"/>
    </row>
    <row r="12" spans="1:42" ht="35.1" customHeight="1" thickTop="1" thickBot="1" x14ac:dyDescent="0.35">
      <c r="A12" s="39"/>
      <c r="B12" s="78"/>
      <c r="C12" s="79"/>
      <c r="D12" s="79"/>
      <c r="E12" s="79"/>
      <c r="F12" s="80"/>
      <c r="G12" s="5"/>
      <c r="H12" s="223"/>
      <c r="I12" s="115">
        <f>COUNTIF(B12:B12,Liste!$A$3)</f>
        <v>0</v>
      </c>
      <c r="J12" s="116">
        <f>COUNTIF(B12:B12,Liste!$A$4)</f>
        <v>0</v>
      </c>
      <c r="K12" s="117">
        <f>COUNTIF(B12:B12,Liste!$A$5)</f>
        <v>0</v>
      </c>
      <c r="L12" s="118">
        <f>SUM(I12:K12)</f>
        <v>0</v>
      </c>
      <c r="M12" s="115">
        <f>COUNTIF(C12:C12,Liste!$A$3)</f>
        <v>0</v>
      </c>
      <c r="N12" s="119">
        <f>COUNTIF(C12:C12,Liste!$A$4)</f>
        <v>0</v>
      </c>
      <c r="O12" s="120">
        <f>COUNTIF(C12:C12,Liste!$A$5)</f>
        <v>0</v>
      </c>
      <c r="P12" s="121">
        <f>SUM(M12:O12)</f>
        <v>0</v>
      </c>
      <c r="Q12" s="115">
        <f>COUNTIF(D12:D12,Liste!$A$3)</f>
        <v>0</v>
      </c>
      <c r="R12" s="119">
        <f>COUNTIF(D12:D12,Liste!$A$4)</f>
        <v>0</v>
      </c>
      <c r="S12" s="120">
        <f>COUNTIF(D12:D12,Liste!$A$5)</f>
        <v>0</v>
      </c>
      <c r="T12" s="121">
        <f>SUM(Q12:S12)</f>
        <v>0</v>
      </c>
      <c r="U12" s="115">
        <f>COUNTIF(E12:E12,Liste!$A$3)</f>
        <v>0</v>
      </c>
      <c r="V12" s="119">
        <f>COUNTIF(D12:D12,Liste!$A$4)</f>
        <v>0</v>
      </c>
      <c r="W12" s="120">
        <f>COUNTIF(E12:E12,Liste!$A$5)</f>
        <v>0</v>
      </c>
      <c r="X12" s="122">
        <f>SUM(U12:W12)</f>
        <v>0</v>
      </c>
      <c r="Y12" s="5"/>
      <c r="Z12" s="223"/>
      <c r="AA12" s="127">
        <f>L12</f>
        <v>0</v>
      </c>
      <c r="AB12" s="127">
        <f>P12</f>
        <v>0</v>
      </c>
      <c r="AC12" s="127">
        <f>T12</f>
        <v>0</v>
      </c>
      <c r="AD12" s="127">
        <f>X12</f>
        <v>0</v>
      </c>
      <c r="AE12" s="128">
        <f>SUM(AA12:AC12)</f>
        <v>0</v>
      </c>
      <c r="AF12" s="158"/>
      <c r="AG12" s="161" t="str">
        <f>IF(AE12=0,"Conforme",IF(AE12&gt;=1,"Non Conforme"))</f>
        <v>Conforme</v>
      </c>
      <c r="AH12" s="22"/>
      <c r="AI12" s="67" t="s">
        <v>29</v>
      </c>
      <c r="AJ12" s="164" t="str">
        <f>IF(AE12=0, "Propre", "Nettoyage à refaire")</f>
        <v>Propre</v>
      </c>
      <c r="AK12" s="167" t="str">
        <f>IF(AJ12="Propre", "Levée NC = OK", "Levée NC = Refusée")</f>
        <v>Levée NC = OK</v>
      </c>
      <c r="AM12" s="190"/>
      <c r="AN12" s="191"/>
      <c r="AO12" s="190"/>
      <c r="AP12" s="191"/>
    </row>
    <row r="13" spans="1:42" ht="5.0999999999999996" customHeight="1" thickTop="1" thickBot="1" x14ac:dyDescent="0.35">
      <c r="A13" s="25"/>
      <c r="B13" s="44"/>
      <c r="C13" s="44"/>
      <c r="D13" s="44"/>
      <c r="E13" s="44"/>
      <c r="F13" s="37"/>
      <c r="G13" s="5"/>
      <c r="H13" s="27"/>
      <c r="I13" s="160"/>
      <c r="J13" s="160"/>
      <c r="K13" s="160"/>
      <c r="L13" s="158"/>
      <c r="M13" s="160"/>
      <c r="N13" s="160"/>
      <c r="O13" s="160"/>
      <c r="P13" s="158"/>
      <c r="Q13" s="160"/>
      <c r="R13" s="160"/>
      <c r="S13" s="160"/>
      <c r="T13" s="158"/>
      <c r="U13" s="160"/>
      <c r="V13" s="160"/>
      <c r="W13" s="160"/>
      <c r="X13" s="168"/>
      <c r="Y13" s="5"/>
      <c r="Z13" s="24"/>
      <c r="AA13" s="160"/>
      <c r="AB13" s="160"/>
      <c r="AC13" s="160"/>
      <c r="AD13" s="160"/>
      <c r="AE13" s="158"/>
      <c r="AF13" s="158"/>
      <c r="AG13" s="171"/>
      <c r="AH13" s="22"/>
      <c r="AI13" s="68"/>
      <c r="AJ13" s="174"/>
      <c r="AK13" s="175"/>
      <c r="AN13" s="5"/>
      <c r="AO13" s="5"/>
      <c r="AP13" s="5"/>
    </row>
    <row r="14" spans="1:42" ht="35.1" customHeight="1" thickTop="1" thickBot="1" x14ac:dyDescent="0.35">
      <c r="A14" s="98"/>
      <c r="B14" s="81"/>
      <c r="C14" s="82"/>
      <c r="D14" s="82"/>
      <c r="E14" s="83"/>
      <c r="F14" s="84"/>
      <c r="G14" s="5"/>
      <c r="H14" s="209">
        <f>A14</f>
        <v>0</v>
      </c>
      <c r="I14" s="129">
        <f>COUNTIF(B14:B14,Liste!$A$3)</f>
        <v>0</v>
      </c>
      <c r="J14" s="130">
        <f>COUNTIF(B14:B14,Liste!$A$4)</f>
        <v>0</v>
      </c>
      <c r="K14" s="131">
        <f>COUNTIF(B14:B14,Liste!$A$5)</f>
        <v>0</v>
      </c>
      <c r="L14" s="132">
        <f>SUM(I14:K14)</f>
        <v>0</v>
      </c>
      <c r="M14" s="133">
        <f>COUNTIF(C14:C14,Liste!$A$3)</f>
        <v>0</v>
      </c>
      <c r="N14" s="130">
        <f>COUNTIF(C14:C14,Liste!$A$4)</f>
        <v>0</v>
      </c>
      <c r="O14" s="131">
        <f>COUNTIF(C14:C14,Liste!$A$5)</f>
        <v>0</v>
      </c>
      <c r="P14" s="134">
        <f>SUM(M14:O14)</f>
        <v>0</v>
      </c>
      <c r="Q14" s="129">
        <f>COUNTIF(D14:D14,Liste!$A$3)</f>
        <v>0</v>
      </c>
      <c r="R14" s="130">
        <f>COUNTIF(D14:D14,Liste!$A$4)</f>
        <v>0</v>
      </c>
      <c r="S14" s="131">
        <f>COUNTIF(D14:D14,Liste!$A$5)</f>
        <v>0</v>
      </c>
      <c r="T14" s="135">
        <f>SUM(Q14:S14)</f>
        <v>0</v>
      </c>
      <c r="U14" s="129">
        <f>COUNTIF(E14:E14,Liste!$A$3)</f>
        <v>0</v>
      </c>
      <c r="V14" s="130">
        <f>COUNTIF(D14:D14,Liste!$A$4)</f>
        <v>0</v>
      </c>
      <c r="W14" s="131">
        <f>COUNTIF(E14:E14,Liste!$A$5)</f>
        <v>0</v>
      </c>
      <c r="X14" s="136">
        <f>SUM(U14:W14)</f>
        <v>0</v>
      </c>
      <c r="Y14" s="5"/>
      <c r="Z14" s="209">
        <f>A14</f>
        <v>0</v>
      </c>
      <c r="AA14" s="145">
        <f>L14</f>
        <v>0</v>
      </c>
      <c r="AB14" s="146">
        <f>P14</f>
        <v>0</v>
      </c>
      <c r="AC14" s="146">
        <f>T14</f>
        <v>0</v>
      </c>
      <c r="AD14" s="146">
        <f>X14</f>
        <v>0</v>
      </c>
      <c r="AE14" s="147">
        <f>SUM(AA14:AC14)</f>
        <v>0</v>
      </c>
      <c r="AF14" s="158"/>
      <c r="AG14" s="159" t="str">
        <f>IF(AE14=0,"Conforme",IF(AE14&gt;=1,"Non Conforme"))</f>
        <v>Conforme</v>
      </c>
      <c r="AH14" s="23"/>
      <c r="AI14" s="19"/>
      <c r="AJ14" s="165" t="str">
        <f>IF(AE14&gt;=1,"Délai=24 heures",IF(AE14=0,""))</f>
        <v/>
      </c>
      <c r="AK14" s="176"/>
      <c r="AM14" s="186"/>
      <c r="AN14" s="187"/>
      <c r="AO14" s="186"/>
      <c r="AP14" s="187"/>
    </row>
    <row r="15" spans="1:42" ht="35.1" customHeight="1" thickTop="1" thickBot="1" x14ac:dyDescent="0.35">
      <c r="A15" s="40"/>
      <c r="B15" s="85"/>
      <c r="C15" s="86"/>
      <c r="D15" s="86"/>
      <c r="E15" s="87"/>
      <c r="F15" s="77"/>
      <c r="G15" s="5"/>
      <c r="H15" s="210"/>
      <c r="I15" s="109">
        <f>COUNTIF(B15:B15,Liste!$A$3)</f>
        <v>0</v>
      </c>
      <c r="J15" s="110">
        <f>COUNTIF(B15:B15,Liste!$A$4)</f>
        <v>0</v>
      </c>
      <c r="K15" s="111">
        <f>COUNTIF(B15:B15,Liste!$A$5)</f>
        <v>0</v>
      </c>
      <c r="L15" s="112">
        <f>SUM(I15:K15)</f>
        <v>0</v>
      </c>
      <c r="M15" s="100">
        <f>COUNTIF(C15:C15,Liste!$A$3)</f>
        <v>0</v>
      </c>
      <c r="N15" s="110">
        <f>COUNTIF(C15:C15,Liste!$A$4)</f>
        <v>0</v>
      </c>
      <c r="O15" s="111">
        <f>COUNTIF(C15:C15,Liste!$A$5)</f>
        <v>0</v>
      </c>
      <c r="P15" s="137">
        <f>SUM(M15:O15)</f>
        <v>0</v>
      </c>
      <c r="Q15" s="109">
        <f>COUNTIF(D15:D15,Liste!$A$3)</f>
        <v>0</v>
      </c>
      <c r="R15" s="110">
        <f>COUNTIF(D15:D15,Liste!$A$4)</f>
        <v>0</v>
      </c>
      <c r="S15" s="111">
        <f>COUNTIF(D15:D15,Liste!$A$5)</f>
        <v>0</v>
      </c>
      <c r="T15" s="112">
        <f>SUM(Q15:S15)</f>
        <v>0</v>
      </c>
      <c r="U15" s="100">
        <f>COUNTIF(E15:E15,Liste!$A$3)</f>
        <v>0</v>
      </c>
      <c r="V15" s="110">
        <f>COUNTIF(D15:D15,Liste!$A$4)</f>
        <v>0</v>
      </c>
      <c r="W15" s="111">
        <f>COUNTIF(E15:E15,Liste!$A$5)</f>
        <v>0</v>
      </c>
      <c r="X15" s="114">
        <f>SUM(U15:W15)</f>
        <v>0</v>
      </c>
      <c r="Y15" s="5"/>
      <c r="Z15" s="210"/>
      <c r="AA15" s="148">
        <f>L15</f>
        <v>0</v>
      </c>
      <c r="AB15" s="149">
        <f>P15</f>
        <v>0</v>
      </c>
      <c r="AC15" s="149">
        <f>T15</f>
        <v>0</v>
      </c>
      <c r="AD15" s="149">
        <f>X15</f>
        <v>0</v>
      </c>
      <c r="AE15" s="150">
        <f>SUM(AA15:AC15)</f>
        <v>0</v>
      </c>
      <c r="AF15" s="160"/>
      <c r="AG15" s="161" t="str">
        <f>IF(AE15=0,"Conforme",IF(AE15&gt;=1,"Non Conforme"))</f>
        <v>Conforme</v>
      </c>
      <c r="AH15" s="23"/>
      <c r="AI15" s="66" t="s">
        <v>18</v>
      </c>
      <c r="AJ15" s="163" t="str">
        <f>IF(AE15=0, "Propre", "Nettoyage à refaire")</f>
        <v>Propre</v>
      </c>
      <c r="AK15" s="166" t="str">
        <f>IF(AJ15="Propre", "Levée NC = OK", "Levée NC = Refusée")</f>
        <v>Levée NC = OK</v>
      </c>
      <c r="AM15" s="188"/>
      <c r="AN15" s="189"/>
      <c r="AO15" s="188"/>
      <c r="AP15" s="189"/>
    </row>
    <row r="16" spans="1:42" ht="35.1" customHeight="1" thickTop="1" thickBot="1" x14ac:dyDescent="0.35">
      <c r="A16" s="41"/>
      <c r="B16" s="88"/>
      <c r="C16" s="89"/>
      <c r="D16" s="89"/>
      <c r="E16" s="90"/>
      <c r="F16" s="80"/>
      <c r="G16" s="5"/>
      <c r="H16" s="211"/>
      <c r="I16" s="138">
        <f>COUNTIF(B16:B16,Liste!$A$3)</f>
        <v>0</v>
      </c>
      <c r="J16" s="139">
        <f>COUNTIF(B16:B16,Liste!$A$4)</f>
        <v>0</v>
      </c>
      <c r="K16" s="140">
        <f>COUNTIF(B16:B16,Liste!$A$5)</f>
        <v>0</v>
      </c>
      <c r="L16" s="141">
        <f>SUM(I16:K16)</f>
        <v>0</v>
      </c>
      <c r="M16" s="142">
        <f>COUNTIF(C16:C16,Liste!$A$3)</f>
        <v>0</v>
      </c>
      <c r="N16" s="139">
        <f>COUNTIF(C16:C16,Liste!$A$4)</f>
        <v>0</v>
      </c>
      <c r="O16" s="140">
        <f>COUNTIF(C16:C16,Liste!$A$5)</f>
        <v>0</v>
      </c>
      <c r="P16" s="143">
        <f>SUM(M16:O16)</f>
        <v>0</v>
      </c>
      <c r="Q16" s="138">
        <f>COUNTIF(D16:D16,Liste!$A$3)</f>
        <v>0</v>
      </c>
      <c r="R16" s="139">
        <f>COUNTIF(D16:D16,Liste!$A$4)</f>
        <v>0</v>
      </c>
      <c r="S16" s="140">
        <f>COUNTIF(D16:D16,Liste!$A$5)</f>
        <v>0</v>
      </c>
      <c r="T16" s="141">
        <f>SUM(Q16:S16)</f>
        <v>0</v>
      </c>
      <c r="U16" s="142">
        <f>COUNTIF(E16:E16,Liste!$A$3)</f>
        <v>0</v>
      </c>
      <c r="V16" s="139">
        <f>COUNTIF(D16:D16,Liste!$A$4)</f>
        <v>0</v>
      </c>
      <c r="W16" s="140">
        <f>COUNTIF(E16:E16,Liste!$A$5)</f>
        <v>0</v>
      </c>
      <c r="X16" s="144">
        <f>SUM(U16:W16)</f>
        <v>0</v>
      </c>
      <c r="Y16" s="5"/>
      <c r="Z16" s="211"/>
      <c r="AA16" s="148">
        <f>L16</f>
        <v>0</v>
      </c>
      <c r="AB16" s="148">
        <f>P16</f>
        <v>0</v>
      </c>
      <c r="AC16" s="148">
        <f>T16</f>
        <v>0</v>
      </c>
      <c r="AD16" s="148">
        <f>X16</f>
        <v>0</v>
      </c>
      <c r="AE16" s="150">
        <f>SUM(AA16:AC16)</f>
        <v>0</v>
      </c>
      <c r="AF16" s="160"/>
      <c r="AG16" s="161" t="str">
        <f>IF(AE16=0,"Conforme",IF(AE16&gt;=1,"Non Conforme"))</f>
        <v>Conforme</v>
      </c>
      <c r="AH16" s="23"/>
      <c r="AI16" s="67" t="s">
        <v>29</v>
      </c>
      <c r="AJ16" s="164" t="str">
        <f>IF(AE16=0, "Propre", "Nettoyage à refaire")</f>
        <v>Propre</v>
      </c>
      <c r="AK16" s="167" t="str">
        <f>IF(AJ16="Propre", "Levée NC = OK", "Levée NC = Refusée")</f>
        <v>Levée NC = OK</v>
      </c>
      <c r="AM16" s="190"/>
      <c r="AN16" s="191"/>
      <c r="AO16" s="190"/>
      <c r="AP16" s="191"/>
    </row>
    <row r="17" spans="1:42" ht="5.0999999999999996" customHeight="1" thickTop="1" thickBot="1" x14ac:dyDescent="0.35">
      <c r="A17" s="30"/>
      <c r="B17" s="44"/>
      <c r="C17" s="44"/>
      <c r="D17" s="44"/>
      <c r="E17" s="44"/>
      <c r="F17" s="37"/>
      <c r="G17" s="5"/>
      <c r="H17" s="29"/>
      <c r="I17" s="160"/>
      <c r="J17" s="160"/>
      <c r="K17" s="160"/>
      <c r="L17" s="158"/>
      <c r="M17" s="160"/>
      <c r="N17" s="160"/>
      <c r="O17" s="160"/>
      <c r="P17" s="158"/>
      <c r="Q17" s="160"/>
      <c r="R17" s="160"/>
      <c r="S17" s="160"/>
      <c r="T17" s="169"/>
      <c r="U17" s="160"/>
      <c r="V17" s="160"/>
      <c r="W17" s="160"/>
      <c r="X17" s="168"/>
      <c r="Y17" s="5"/>
      <c r="Z17" s="28"/>
      <c r="AA17" s="160"/>
      <c r="AB17" s="160"/>
      <c r="AC17" s="160"/>
      <c r="AD17" s="160"/>
      <c r="AE17" s="172"/>
      <c r="AF17" s="160"/>
      <c r="AG17" s="171"/>
      <c r="AH17" s="23"/>
      <c r="AI17" s="19"/>
      <c r="AJ17" s="177"/>
      <c r="AK17" s="178"/>
      <c r="AN17" s="5"/>
      <c r="AO17" s="5"/>
      <c r="AP17" s="5"/>
    </row>
    <row r="18" spans="1:42" ht="35.1" customHeight="1" thickTop="1" thickBot="1" x14ac:dyDescent="0.35">
      <c r="A18" s="99"/>
      <c r="B18" s="81"/>
      <c r="C18" s="82"/>
      <c r="D18" s="82"/>
      <c r="E18" s="83"/>
      <c r="F18" s="84"/>
      <c r="G18" s="5"/>
      <c r="H18" s="218">
        <f>A18</f>
        <v>0</v>
      </c>
      <c r="I18" s="151">
        <f>COUNTIF(B18:B18,Liste!$A$3)</f>
        <v>0</v>
      </c>
      <c r="J18" s="152">
        <f>COUNTIF(B18:B18,Liste!$A$4)</f>
        <v>0</v>
      </c>
      <c r="K18" s="153">
        <f>COUNTIF(B18:B18,Liste!$A$5)</f>
        <v>0</v>
      </c>
      <c r="L18" s="154">
        <f>SUM(I18:K18)</f>
        <v>0</v>
      </c>
      <c r="M18" s="155">
        <f>COUNTIF(C18:C18,Liste!$A$3)</f>
        <v>0</v>
      </c>
      <c r="N18" s="152">
        <f>COUNTIF(C18:C18,Liste!$A$4)</f>
        <v>0</v>
      </c>
      <c r="O18" s="153">
        <f>COUNTIF(C18:C18,Liste!$A$5)</f>
        <v>0</v>
      </c>
      <c r="P18" s="154">
        <f>SUM(M18:O18)</f>
        <v>0</v>
      </c>
      <c r="Q18" s="155">
        <f>COUNTIF(D18:D18,Liste!$A$3)</f>
        <v>0</v>
      </c>
      <c r="R18" s="152">
        <f>COUNTIF(D18:D18,Liste!$A$4)</f>
        <v>0</v>
      </c>
      <c r="S18" s="153">
        <f>COUNTIF(D18:D18,Liste!$A$5)</f>
        <v>0</v>
      </c>
      <c r="T18" s="156">
        <f>SUM(Q18:S18)</f>
        <v>0</v>
      </c>
      <c r="U18" s="155">
        <f>COUNTIF(E18:E18,Liste!$A$3)</f>
        <v>0</v>
      </c>
      <c r="V18" s="152">
        <f>COUNTIF(D18:D18,Liste!$A$4)</f>
        <v>0</v>
      </c>
      <c r="W18" s="153">
        <f>COUNTIF(E18:E18,Liste!$A$5)</f>
        <v>0</v>
      </c>
      <c r="X18" s="157">
        <f>SUM(U18:W18)</f>
        <v>0</v>
      </c>
      <c r="Y18" s="5"/>
      <c r="Z18" s="218">
        <f>A18</f>
        <v>0</v>
      </c>
      <c r="AA18" s="145">
        <f>L18</f>
        <v>0</v>
      </c>
      <c r="AB18" s="146">
        <f>P18</f>
        <v>0</v>
      </c>
      <c r="AC18" s="146">
        <f>T18</f>
        <v>0</v>
      </c>
      <c r="AD18" s="146">
        <f>X18</f>
        <v>0</v>
      </c>
      <c r="AE18" s="147">
        <f>SUM(AA18:AC18)</f>
        <v>0</v>
      </c>
      <c r="AF18" s="158"/>
      <c r="AG18" s="159" t="str">
        <f>IF(AE18=0,"Conforme",IF(AE18&gt;=1,"Non Conforme"))</f>
        <v>Conforme</v>
      </c>
      <c r="AH18" s="23"/>
      <c r="AI18" s="19"/>
      <c r="AJ18" s="165" t="str">
        <f>IF(AE18&gt;=1,"Délai=24 heures",IF(AE18=0,""))</f>
        <v/>
      </c>
      <c r="AK18" s="176"/>
      <c r="AM18" s="186"/>
      <c r="AN18" s="187"/>
      <c r="AO18" s="186"/>
      <c r="AP18" s="187"/>
    </row>
    <row r="19" spans="1:42" ht="35.1" customHeight="1" thickTop="1" thickBot="1" x14ac:dyDescent="0.35">
      <c r="A19" s="42"/>
      <c r="B19" s="85"/>
      <c r="C19" s="91"/>
      <c r="D19" s="91"/>
      <c r="E19" s="92"/>
      <c r="F19" s="77"/>
      <c r="G19" s="5"/>
      <c r="H19" s="219"/>
      <c r="I19" s="109">
        <f>COUNTIF(B19:B19,Liste!$A$3)</f>
        <v>0</v>
      </c>
      <c r="J19" s="110">
        <f>COUNTIF(B19:B19,Liste!$A$4)</f>
        <v>0</v>
      </c>
      <c r="K19" s="111">
        <f>COUNTIF(B19:B19,Liste!$A$5)</f>
        <v>0</v>
      </c>
      <c r="L19" s="112">
        <f>SUM(I19:K19)</f>
        <v>0</v>
      </c>
      <c r="M19" s="100">
        <f>COUNTIF(C19:C19,Liste!$A$3)</f>
        <v>0</v>
      </c>
      <c r="N19" s="110">
        <f>COUNTIF(C19:C19,Liste!$A$4)</f>
        <v>0</v>
      </c>
      <c r="O19" s="111">
        <f>COUNTIF(C19:C19,Liste!$A$5)</f>
        <v>0</v>
      </c>
      <c r="P19" s="112">
        <f>SUM(M19:O19)</f>
        <v>0</v>
      </c>
      <c r="Q19" s="100">
        <f>COUNTIF(D19:D19,Liste!$A$3)</f>
        <v>0</v>
      </c>
      <c r="R19" s="110">
        <f>COUNTIF(D19:D19,Liste!$A$4)</f>
        <v>0</v>
      </c>
      <c r="S19" s="111">
        <f>COUNTIF(D19:D19,Liste!$A$5)</f>
        <v>0</v>
      </c>
      <c r="T19" s="113">
        <f>SUM(Q19:S19)</f>
        <v>0</v>
      </c>
      <c r="U19" s="100">
        <f>COUNTIF(E19:E19,Liste!$A$3)</f>
        <v>0</v>
      </c>
      <c r="V19" s="110">
        <f>COUNTIF(D19:D19,Liste!$A$4)</f>
        <v>0</v>
      </c>
      <c r="W19" s="111">
        <f>COUNTIF(E19:E19,Liste!$A$5)</f>
        <v>0</v>
      </c>
      <c r="X19" s="114">
        <f>SUM(U19:W19)</f>
        <v>0</v>
      </c>
      <c r="Y19" s="5"/>
      <c r="Z19" s="219"/>
      <c r="AA19" s="148">
        <f>L19</f>
        <v>0</v>
      </c>
      <c r="AB19" s="149">
        <f>P19</f>
        <v>0</v>
      </c>
      <c r="AC19" s="149">
        <f>T19</f>
        <v>0</v>
      </c>
      <c r="AD19" s="149">
        <f>X19</f>
        <v>0</v>
      </c>
      <c r="AE19" s="150">
        <f>SUM(AA19:AC19)</f>
        <v>0</v>
      </c>
      <c r="AF19" s="160"/>
      <c r="AG19" s="161" t="str">
        <f>IF(AE19=0,"Conforme",IF(AE19&gt;=1,"Non Conforme"))</f>
        <v>Conforme</v>
      </c>
      <c r="AH19" s="23"/>
      <c r="AI19" s="66" t="s">
        <v>18</v>
      </c>
      <c r="AJ19" s="163" t="str">
        <f>IF(AE19=0, "Propre", "Nettoyage à refaire")</f>
        <v>Propre</v>
      </c>
      <c r="AK19" s="166" t="str">
        <f>IF(AJ19="Propre", "Levée NC = OK", "Levée NC = Refusée")</f>
        <v>Levée NC = OK</v>
      </c>
      <c r="AM19" s="188"/>
      <c r="AN19" s="189"/>
      <c r="AO19" s="188"/>
      <c r="AP19" s="189"/>
    </row>
    <row r="20" spans="1:42" ht="35.1" customHeight="1" thickTop="1" thickBot="1" x14ac:dyDescent="0.35">
      <c r="A20" s="43"/>
      <c r="B20" s="93"/>
      <c r="C20" s="94"/>
      <c r="D20" s="94"/>
      <c r="E20" s="95"/>
      <c r="F20" s="96"/>
      <c r="G20" s="5"/>
      <c r="H20" s="220"/>
      <c r="I20" s="109">
        <f>COUNTIF(B20:B20,Liste!$A$3)</f>
        <v>0</v>
      </c>
      <c r="J20" s="110">
        <f>COUNTIF(B20:B20,Liste!$A$4)</f>
        <v>0</v>
      </c>
      <c r="K20" s="111">
        <f>COUNTIF(B20:B20,Liste!$A$5)</f>
        <v>0</v>
      </c>
      <c r="L20" s="112">
        <f>SUM(I20:K20)</f>
        <v>0</v>
      </c>
      <c r="M20" s="100">
        <f>COUNTIF(C20:C20,Liste!$A$3)</f>
        <v>0</v>
      </c>
      <c r="N20" s="110">
        <f>COUNTIF(C20:C20,Liste!$A$4)</f>
        <v>0</v>
      </c>
      <c r="O20" s="111">
        <f>COUNTIF(C20:C20,Liste!$A$5)</f>
        <v>0</v>
      </c>
      <c r="P20" s="112">
        <f>SUM(M20:O20)</f>
        <v>0</v>
      </c>
      <c r="Q20" s="100">
        <f>COUNTIF(D20:D20,Liste!$A$3)</f>
        <v>0</v>
      </c>
      <c r="R20" s="110">
        <f>COUNTIF(D20:D20,Liste!$A$4)</f>
        <v>0</v>
      </c>
      <c r="S20" s="111">
        <f>COUNTIF(D20:D20,Liste!$A$5)</f>
        <v>0</v>
      </c>
      <c r="T20" s="113">
        <f>SUM(Q20:S20)</f>
        <v>0</v>
      </c>
      <c r="U20" s="100">
        <f>COUNTIF(E20:E20,Liste!$A$3)</f>
        <v>0</v>
      </c>
      <c r="V20" s="110">
        <f>COUNTIF(D20:D20,Liste!$A$4)</f>
        <v>0</v>
      </c>
      <c r="W20" s="111">
        <f>COUNTIF(E20:E20,Liste!$A$5)</f>
        <v>0</v>
      </c>
      <c r="X20" s="114">
        <f>SUM(U20:W20)</f>
        <v>0</v>
      </c>
      <c r="Y20" s="5"/>
      <c r="Z20" s="220"/>
      <c r="AA20" s="148">
        <f>L20</f>
        <v>0</v>
      </c>
      <c r="AB20" s="148">
        <f>P20</f>
        <v>0</v>
      </c>
      <c r="AC20" s="148">
        <f>T20</f>
        <v>0</v>
      </c>
      <c r="AD20" s="148">
        <f>X20</f>
        <v>0</v>
      </c>
      <c r="AE20" s="150">
        <f>SUM(AA20:AC20)</f>
        <v>0</v>
      </c>
      <c r="AF20" s="160"/>
      <c r="AG20" s="161" t="str">
        <f>IF(AE20=0,"Conforme",IF(AE20&gt;=1,"Non Conforme"))</f>
        <v>Conforme</v>
      </c>
      <c r="AH20" s="23"/>
      <c r="AI20" s="67" t="s">
        <v>29</v>
      </c>
      <c r="AJ20" s="164" t="str">
        <f>IF(AE20=0, "Propre", "Nettoyage à refaire")</f>
        <v>Propre</v>
      </c>
      <c r="AK20" s="167" t="str">
        <f>IF(AJ20="Propre", "Levée NC = OK", "Levée NC = Refusée")</f>
        <v>Levée NC = OK</v>
      </c>
      <c r="AM20" s="190"/>
      <c r="AN20" s="191"/>
      <c r="AO20" s="190"/>
      <c r="AP20" s="191"/>
    </row>
    <row r="21" spans="1:42" ht="5.0999999999999996" customHeight="1" thickTop="1" thickBot="1" x14ac:dyDescent="0.35">
      <c r="A21" s="30"/>
      <c r="B21" s="44"/>
      <c r="C21" s="44"/>
      <c r="D21" s="44"/>
      <c r="E21" s="44"/>
      <c r="F21" s="37"/>
      <c r="G21" s="5"/>
      <c r="H21" s="29"/>
      <c r="I21" s="160"/>
      <c r="J21" s="160"/>
      <c r="K21" s="160"/>
      <c r="L21" s="158"/>
      <c r="M21" s="160"/>
      <c r="N21" s="160"/>
      <c r="O21" s="160"/>
      <c r="P21" s="158"/>
      <c r="Q21" s="160"/>
      <c r="R21" s="160"/>
      <c r="S21" s="160"/>
      <c r="T21" s="158"/>
      <c r="U21" s="160"/>
      <c r="V21" s="160"/>
      <c r="W21" s="160"/>
      <c r="X21" s="168"/>
      <c r="Y21" s="5"/>
      <c r="Z21" s="28"/>
      <c r="AA21" s="160"/>
      <c r="AB21" s="160"/>
      <c r="AC21" s="160"/>
      <c r="AD21" s="160"/>
      <c r="AE21" s="172"/>
      <c r="AF21" s="160"/>
      <c r="AG21" s="171"/>
      <c r="AH21" s="23"/>
      <c r="AI21" s="19"/>
      <c r="AJ21" s="179"/>
      <c r="AK21" s="180"/>
      <c r="AN21" s="5"/>
      <c r="AO21" s="5"/>
      <c r="AP21" s="5"/>
    </row>
    <row r="22" spans="1:42" ht="35.1" customHeight="1" thickTop="1" thickBot="1" x14ac:dyDescent="0.35">
      <c r="A22" s="98"/>
      <c r="B22" s="81"/>
      <c r="C22" s="82"/>
      <c r="D22" s="82"/>
      <c r="E22" s="82"/>
      <c r="F22" s="84"/>
      <c r="G22" s="5"/>
      <c r="H22" s="209">
        <f>A22</f>
        <v>0</v>
      </c>
      <c r="I22" s="151">
        <f>COUNTIF(B22:B22,Liste!$A$3)</f>
        <v>0</v>
      </c>
      <c r="J22" s="152">
        <f>COUNTIF(B22:B22,Liste!$A$4)</f>
        <v>0</v>
      </c>
      <c r="K22" s="153">
        <f>COUNTIF(B22:B22,Liste!$A$5)</f>
        <v>0</v>
      </c>
      <c r="L22" s="154">
        <f>SUM(I22:K22)</f>
        <v>0</v>
      </c>
      <c r="M22" s="155">
        <f>COUNTIF(C22:C22,Liste!$A$3)</f>
        <v>0</v>
      </c>
      <c r="N22" s="152">
        <f>COUNTIF(C22:C22,Liste!$A$4)</f>
        <v>0</v>
      </c>
      <c r="O22" s="153">
        <f>COUNTIF(C22:C22,Liste!$A$5)</f>
        <v>0</v>
      </c>
      <c r="P22" s="154">
        <f>SUM(M22:O22)</f>
        <v>0</v>
      </c>
      <c r="Q22" s="155">
        <f>COUNTIF(D22:D22,Liste!$A$3)</f>
        <v>0</v>
      </c>
      <c r="R22" s="152">
        <f>COUNTIF(D22:D22,Liste!$A$4)</f>
        <v>0</v>
      </c>
      <c r="S22" s="153">
        <f>COUNTIF(D22:D22,Liste!$A$5)</f>
        <v>0</v>
      </c>
      <c r="T22" s="156">
        <f>SUM(Q22:S22)</f>
        <v>0</v>
      </c>
      <c r="U22" s="155">
        <f>COUNTIF(E22:E22,Liste!$A$3)</f>
        <v>0</v>
      </c>
      <c r="V22" s="152">
        <f>COUNTIF(D22:D22,Liste!$A$4)</f>
        <v>0</v>
      </c>
      <c r="W22" s="153">
        <f>COUNTIF(E22:E22,Liste!$A$5)</f>
        <v>0</v>
      </c>
      <c r="X22" s="157">
        <f>SUM(U22:W22)</f>
        <v>0</v>
      </c>
      <c r="Y22" s="5"/>
      <c r="Z22" s="209">
        <f>A22</f>
        <v>0</v>
      </c>
      <c r="AA22" s="145">
        <f>L22</f>
        <v>0</v>
      </c>
      <c r="AB22" s="146">
        <f>P22</f>
        <v>0</v>
      </c>
      <c r="AC22" s="146">
        <f>T22</f>
        <v>0</v>
      </c>
      <c r="AD22" s="146">
        <f>X22</f>
        <v>0</v>
      </c>
      <c r="AE22" s="147">
        <f>SUM(AA22:AC22)</f>
        <v>0</v>
      </c>
      <c r="AF22" s="158"/>
      <c r="AG22" s="159" t="str">
        <f>IF(AE22=0,"Conforme",IF(AE22&gt;=1,"Non Conforme"))</f>
        <v>Conforme</v>
      </c>
      <c r="AH22" s="23"/>
      <c r="AI22" s="19"/>
      <c r="AJ22" s="162" t="str">
        <f>IF(AE22&gt;=1,"Délai=24 heures",IF(AE22=0,""))</f>
        <v/>
      </c>
      <c r="AK22" s="181"/>
      <c r="AM22" s="186"/>
      <c r="AN22" s="187"/>
      <c r="AO22" s="186"/>
      <c r="AP22" s="187"/>
    </row>
    <row r="23" spans="1:42" ht="35.1" customHeight="1" thickTop="1" thickBot="1" x14ac:dyDescent="0.35">
      <c r="A23" s="42"/>
      <c r="B23" s="85"/>
      <c r="C23" s="91"/>
      <c r="D23" s="91"/>
      <c r="E23" s="91"/>
      <c r="F23" s="77"/>
      <c r="G23" s="5"/>
      <c r="H23" s="210"/>
      <c r="I23" s="109">
        <f>COUNTIF(B23:B23,Liste!$A$3)</f>
        <v>0</v>
      </c>
      <c r="J23" s="110">
        <f>COUNTIF(B23:B23,Liste!$A$4)</f>
        <v>0</v>
      </c>
      <c r="K23" s="111">
        <f>COUNTIF(B23:B23,Liste!$A$5)</f>
        <v>0</v>
      </c>
      <c r="L23" s="112">
        <f>SUM(I23:K23)</f>
        <v>0</v>
      </c>
      <c r="M23" s="100">
        <f>COUNTIF(C23:C23,Liste!$A$3)</f>
        <v>0</v>
      </c>
      <c r="N23" s="110">
        <f>COUNTIF(C23:C23,Liste!$A$4)</f>
        <v>0</v>
      </c>
      <c r="O23" s="111">
        <f>COUNTIF(C23:C23,Liste!$A$5)</f>
        <v>0</v>
      </c>
      <c r="P23" s="112">
        <f>SUM(M23:O23)</f>
        <v>0</v>
      </c>
      <c r="Q23" s="100">
        <f>COUNTIF(D23:D23,Liste!$A$3)</f>
        <v>0</v>
      </c>
      <c r="R23" s="110">
        <f>COUNTIF(D23:D23,Liste!$A$4)</f>
        <v>0</v>
      </c>
      <c r="S23" s="111">
        <f>COUNTIF(D23:D23,Liste!$A$5)</f>
        <v>0</v>
      </c>
      <c r="T23" s="113">
        <f>SUM(Q23:S23)</f>
        <v>0</v>
      </c>
      <c r="U23" s="100">
        <f>COUNTIF(E23:E23,Liste!$A$3)</f>
        <v>0</v>
      </c>
      <c r="V23" s="110">
        <f>COUNTIF(D23:D23,Liste!$A$4)</f>
        <v>0</v>
      </c>
      <c r="W23" s="111">
        <f>COUNTIF(E23:E23,Liste!$A$5)</f>
        <v>0</v>
      </c>
      <c r="X23" s="114">
        <f>SUM(U23:W23)</f>
        <v>0</v>
      </c>
      <c r="Y23" s="5"/>
      <c r="Z23" s="210"/>
      <c r="AA23" s="148">
        <f>L23</f>
        <v>0</v>
      </c>
      <c r="AB23" s="149">
        <f>P23</f>
        <v>0</v>
      </c>
      <c r="AC23" s="149">
        <f>T23</f>
        <v>0</v>
      </c>
      <c r="AD23" s="149">
        <f>X23</f>
        <v>0</v>
      </c>
      <c r="AE23" s="150">
        <f>SUM(AA23:AC23)</f>
        <v>0</v>
      </c>
      <c r="AF23" s="160"/>
      <c r="AG23" s="161" t="str">
        <f>IF(AE23=0,"Conforme",IF(AE23&gt;=1,"Non Conforme"))</f>
        <v>Conforme</v>
      </c>
      <c r="AH23" s="23"/>
      <c r="AI23" s="66" t="s">
        <v>18</v>
      </c>
      <c r="AJ23" s="163" t="str">
        <f>IF(AE23=0, "Propre", "Nettoyage à refaire")</f>
        <v>Propre</v>
      </c>
      <c r="AK23" s="166" t="str">
        <f>IF(AJ23="Propre", "Levée NC = OK", "Levée NC = Refusée")</f>
        <v>Levée NC = OK</v>
      </c>
      <c r="AM23" s="188"/>
      <c r="AN23" s="189"/>
      <c r="AO23" s="188"/>
      <c r="AP23" s="189"/>
    </row>
    <row r="24" spans="1:42" ht="35.1" customHeight="1" thickTop="1" thickBot="1" x14ac:dyDescent="0.35">
      <c r="A24" s="43"/>
      <c r="B24" s="88"/>
      <c r="C24" s="89"/>
      <c r="D24" s="89"/>
      <c r="E24" s="89"/>
      <c r="F24" s="80"/>
      <c r="G24" s="5"/>
      <c r="H24" s="211"/>
      <c r="I24" s="109">
        <f>COUNTIF(B24:B24,Liste!$A$3)</f>
        <v>0</v>
      </c>
      <c r="J24" s="110">
        <f>COUNTIF(B24:B24,Liste!$A$4)</f>
        <v>0</v>
      </c>
      <c r="K24" s="111">
        <f>COUNTIF(B24:B24,Liste!$A$5)</f>
        <v>0</v>
      </c>
      <c r="L24" s="112">
        <f>SUM(I24:K24)</f>
        <v>0</v>
      </c>
      <c r="M24" s="100">
        <f>COUNTIF(C24:C24,Liste!$A$3)</f>
        <v>0</v>
      </c>
      <c r="N24" s="110">
        <f>COUNTIF(C24:C24,Liste!$A$4)</f>
        <v>0</v>
      </c>
      <c r="O24" s="111">
        <f>COUNTIF(C24:C24,Liste!$A$5)</f>
        <v>0</v>
      </c>
      <c r="P24" s="112">
        <f>SUM(M24:O24)</f>
        <v>0</v>
      </c>
      <c r="Q24" s="100">
        <f>COUNTIF(D24:D24,Liste!$A$3)</f>
        <v>0</v>
      </c>
      <c r="R24" s="110">
        <f>COUNTIF(D24:D24,Liste!$A$4)</f>
        <v>0</v>
      </c>
      <c r="S24" s="111">
        <f>COUNTIF(D24:D24,Liste!$A$5)</f>
        <v>0</v>
      </c>
      <c r="T24" s="113">
        <f>SUM(Q24:S24)</f>
        <v>0</v>
      </c>
      <c r="U24" s="100">
        <f>COUNTIF(E24:E24,Liste!$A$3)</f>
        <v>0</v>
      </c>
      <c r="V24" s="110">
        <f>COUNTIF(D24:D24,Liste!$A$4)</f>
        <v>0</v>
      </c>
      <c r="W24" s="111">
        <f>COUNTIF(E24:E24,Liste!$A$5)</f>
        <v>0</v>
      </c>
      <c r="X24" s="114">
        <f>SUM(U24:W24)</f>
        <v>0</v>
      </c>
      <c r="Y24" s="5"/>
      <c r="Z24" s="211"/>
      <c r="AA24" s="148">
        <f>L24</f>
        <v>0</v>
      </c>
      <c r="AB24" s="148">
        <f>P24</f>
        <v>0</v>
      </c>
      <c r="AC24" s="148">
        <f>T24</f>
        <v>0</v>
      </c>
      <c r="AD24" s="148">
        <f>X24</f>
        <v>0</v>
      </c>
      <c r="AE24" s="150">
        <f>SUM(AA24:AC24)</f>
        <v>0</v>
      </c>
      <c r="AF24" s="160"/>
      <c r="AG24" s="161" t="str">
        <f>IF(AE24=0,"Conforme",IF(AE24&gt;=1,"Non Conforme"))</f>
        <v>Conforme</v>
      </c>
      <c r="AH24" s="23"/>
      <c r="AI24" s="67" t="s">
        <v>29</v>
      </c>
      <c r="AJ24" s="164" t="str">
        <f>IF(AE24=0, "Propre", "Nettoyage à refaire")</f>
        <v>Propre</v>
      </c>
      <c r="AK24" s="167" t="str">
        <f>IF(AJ24="Propre", "Levée NC = OK", "Levée NC = Refusée")</f>
        <v>Levée NC = OK</v>
      </c>
      <c r="AM24" s="190"/>
      <c r="AN24" s="191"/>
      <c r="AO24" s="190"/>
      <c r="AP24" s="191"/>
    </row>
    <row r="25" spans="1:42" ht="20.100000000000001" customHeight="1" thickTop="1" x14ac:dyDescent="0.3">
      <c r="A25" s="31"/>
      <c r="B25" s="5"/>
      <c r="C25" s="5"/>
      <c r="D25" s="5"/>
      <c r="E25" s="5"/>
      <c r="F25" s="26"/>
      <c r="G25" s="5"/>
      <c r="H25" s="2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5"/>
      <c r="Z25" s="28"/>
      <c r="AA25" s="19"/>
      <c r="AB25" s="19"/>
      <c r="AC25" s="19"/>
      <c r="AD25" s="19"/>
      <c r="AE25" s="19"/>
      <c r="AF25" s="19"/>
      <c r="AG25" s="32"/>
      <c r="AH25" s="23"/>
      <c r="AI25" s="19"/>
      <c r="AJ25" s="33"/>
      <c r="AK25" s="34"/>
    </row>
    <row r="26" spans="1:42" ht="20.100000000000001" customHeight="1" x14ac:dyDescent="0.3">
      <c r="AJ26" s="35"/>
    </row>
    <row r="27" spans="1:42" ht="20.100000000000001" customHeight="1" x14ac:dyDescent="0.3">
      <c r="J27"/>
      <c r="S27"/>
    </row>
    <row r="28" spans="1:42" ht="20.100000000000001" customHeight="1" x14ac:dyDescent="0.3">
      <c r="J28"/>
      <c r="S28" s="15"/>
    </row>
  </sheetData>
  <sheetProtection formatCells="0"/>
  <mergeCells count="16">
    <mergeCell ref="Z22:Z24"/>
    <mergeCell ref="AM9:AN9"/>
    <mergeCell ref="AO9:AP9"/>
    <mergeCell ref="A8:B8"/>
    <mergeCell ref="H18:H20"/>
    <mergeCell ref="H14:H16"/>
    <mergeCell ref="H10:H12"/>
    <mergeCell ref="AA7:AD8"/>
    <mergeCell ref="Z10:Z12"/>
    <mergeCell ref="Z14:Z16"/>
    <mergeCell ref="Z18:Z20"/>
    <mergeCell ref="H22:H24"/>
    <mergeCell ref="Q7:R8"/>
    <mergeCell ref="M7:N8"/>
    <mergeCell ref="I7:J8"/>
    <mergeCell ref="U7:W8"/>
  </mergeCells>
  <phoneticPr fontId="3" type="noConversion"/>
  <dataValidations xWindow="98" yWindow="549" count="1">
    <dataValidation type="date" allowBlank="1" showInputMessage="1" showErrorMessage="1" sqref="D8 F7:F8" xr:uid="{B180FB6D-343D-4D4E-B8FC-AB7E2A812AEB}">
      <formula1>44927</formula1>
      <formula2>45291</formula2>
    </dataValidation>
  </dataValidations>
  <printOptions horizontalCentered="1"/>
  <pageMargins left="0.51181102362204722" right="0.11811023622047245" top="0.74803149606299213" bottom="0.74803149606299213" header="0.31496062992125984" footer="0.31496062992125984"/>
  <pageSetup paperSize="8" scale="65" orientation="landscape" horizontalDpi="0" verticalDpi="0" r:id="rId1"/>
  <headerFooter>
    <oddFooter xml:space="preserve">&amp;L </oddFooter>
  </headerFooter>
  <extLst>
    <ext xmlns:x14="http://schemas.microsoft.com/office/spreadsheetml/2009/9/main" uri="{CCE6A557-97BC-4b89-ADB6-D9C93CAAB3DF}">
      <x14:dataValidations xmlns:xm="http://schemas.microsoft.com/office/excel/2006/main" xWindow="98" yWindow="549" count="4">
        <x14:dataValidation type="list" allowBlank="1" showInputMessage="1" showErrorMessage="1" xr:uid="{72D59027-2B58-4410-87CA-9524913C045F}">
          <x14:formula1>
            <xm:f>Liste!$B$2:$B$4</xm:f>
          </x14:formula1>
          <xm:sqref>G10:G13</xm:sqref>
        </x14:dataValidation>
        <x14:dataValidation type="list" allowBlank="1" showInputMessage="1" showErrorMessage="1" xr:uid="{2BBB5B06-6AF5-41D0-AEBE-5695CA4F938A}">
          <x14:formula1>
            <xm:f>Liste!$A$2:$A$5</xm:f>
          </x14:formula1>
          <xm:sqref>B25:E25</xm:sqref>
        </x14:dataValidation>
        <x14:dataValidation type="list" allowBlank="1" showInputMessage="1" showErrorMessage="1" xr:uid="{72DD562E-DC91-474A-82E8-B534D7E60C64}">
          <x14:formula1>
            <xm:f>Liste!$A$2:$A$6</xm:f>
          </x14:formula1>
          <xm:sqref>B10:E24</xm:sqref>
        </x14:dataValidation>
        <x14:dataValidation type="list" allowBlank="1" showInputMessage="1" showErrorMessage="1" xr:uid="{6C8A091F-D3DB-4B86-B451-2C90A42688AC}">
          <x14:formula1>
            <xm:f>Liste!$C$2:$C$14</xm:f>
          </x14:formula1>
          <xm:sqref>A10 A14 A18 A22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Bilan</vt:lpstr>
      <vt:lpstr>Grille-(Modèle)</vt:lpstr>
      <vt:lpstr>'Grille-(Modèle)'!ZoneImpression</vt:lpstr>
      <vt:lpstr>'Grille-(Modèle)'!ZoneResultats</vt:lpstr>
      <vt:lpstr>'Grille-(Modèle)'!ZoneSaisie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2023-01-17T18:57:03Z</cp:lastPrinted>
  <dcterms:created xsi:type="dcterms:W3CDTF">2023-01-09T18:12:17Z</dcterms:created>
  <dcterms:modified xsi:type="dcterms:W3CDTF">2023-01-17T19:13:07Z</dcterms:modified>
</cp:coreProperties>
</file>