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a\Documents\Julia\Informatique\Formation Informatique (Youtube)\Pgr vba Excel\Exemples Prg\"/>
    </mc:Choice>
  </mc:AlternateContent>
  <xr:revisionPtr revIDLastSave="0" documentId="13_ncr:1_{9E3DEF72-A1B1-4543-B8B9-CA2116B102B9}" xr6:coauthVersionLast="47" xr6:coauthVersionMax="47" xr10:uidLastSave="{00000000-0000-0000-0000-000000000000}"/>
  <bookViews>
    <workbookView xWindow="38280" yWindow="285" windowWidth="25440" windowHeight="15990" xr2:uid="{243AA756-C0EB-48D5-8A2B-5F06D1C119D8}"/>
  </bookViews>
  <sheets>
    <sheet name="Contrôle" sheetId="2" r:id="rId1"/>
    <sheet name="Rapport" sheetId="4" r:id="rId2"/>
  </sheets>
  <definedNames>
    <definedName name="_xlnm._FilterDatabase" localSheetId="0" hidden="1">Contrôle!$A$9:$H$27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4" l="1"/>
  <c r="H2" i="4"/>
  <c r="H4" i="4"/>
  <c r="F10" i="2"/>
  <c r="G10" i="2"/>
  <c r="F11" i="2"/>
  <c r="G11" i="2"/>
  <c r="F12" i="2"/>
  <c r="G12" i="2"/>
  <c r="F13" i="2"/>
  <c r="G13" i="2"/>
  <c r="F14" i="2"/>
  <c r="G14" i="2"/>
  <c r="F15" i="2"/>
  <c r="G15" i="2"/>
  <c r="F16" i="2"/>
  <c r="G16" i="2"/>
  <c r="F17" i="2"/>
  <c r="G17" i="2"/>
  <c r="F18" i="2"/>
  <c r="G18" i="2"/>
  <c r="F19" i="2"/>
  <c r="G19" i="2"/>
  <c r="F20" i="2"/>
  <c r="G20" i="2"/>
  <c r="F21" i="2"/>
  <c r="G21" i="2"/>
  <c r="F22" i="2"/>
  <c r="G22" i="2"/>
  <c r="F23" i="2"/>
  <c r="G23" i="2"/>
  <c r="F24" i="2"/>
  <c r="G24" i="2"/>
  <c r="F25" i="2"/>
  <c r="G25" i="2"/>
  <c r="F26" i="2"/>
  <c r="G26" i="2"/>
  <c r="F27" i="2"/>
  <c r="G27" i="2"/>
  <c r="F7" i="2" l="1"/>
  <c r="G7" i="2"/>
  <c r="H6" i="2" l="1"/>
  <c r="H6" i="4" s="1"/>
</calcChain>
</file>

<file path=xl/sharedStrings.xml><?xml version="1.0" encoding="utf-8"?>
<sst xmlns="http://schemas.openxmlformats.org/spreadsheetml/2006/main" count="76" uniqueCount="64">
  <si>
    <t>Secteur</t>
  </si>
  <si>
    <t>Date d'évaluation</t>
  </si>
  <si>
    <t>Heure</t>
  </si>
  <si>
    <t>Local</t>
  </si>
  <si>
    <t>Source : Cahier des clauses techniques particulière (CCTP)</t>
  </si>
  <si>
    <t>Seuil d'acceptabilité de type de zone à risques</t>
  </si>
  <si>
    <t>Résultat contrôle</t>
  </si>
  <si>
    <t>coef</t>
  </si>
  <si>
    <t>note pondérée</t>
  </si>
  <si>
    <t xml:space="preserve">ELEMENTS EVALUES </t>
  </si>
  <si>
    <t xml:space="preserve">Critères d'évaluation </t>
  </si>
  <si>
    <t>Commentaire</t>
  </si>
  <si>
    <t xml:space="preserve">Tenue de l'agent </t>
  </si>
  <si>
    <t>Approvisionnement  / Etat du matériel</t>
  </si>
  <si>
    <t xml:space="preserve">absences SA / empoussièrement/usure </t>
  </si>
  <si>
    <t xml:space="preserve">respect de la procédure </t>
  </si>
  <si>
    <t xml:space="preserve">SA/empoussièrement </t>
  </si>
  <si>
    <t>A rectifier le jour même</t>
  </si>
  <si>
    <t xml:space="preserve">A rectifier dans les 48 heures </t>
  </si>
  <si>
    <t xml:space="preserve">Normes d'acceptabilité : </t>
  </si>
  <si>
    <t>Nom et signature de l'évaluateur</t>
  </si>
  <si>
    <t>déchets/tâches ou salissures adhérentes = à 0</t>
  </si>
  <si>
    <t xml:space="preserve">empoussièrement &gt; ou = à 2 </t>
  </si>
  <si>
    <t>propre/pas bijoux/cheveux attachés    /port de gants</t>
  </si>
  <si>
    <t>protocole (présence du protocole)</t>
  </si>
  <si>
    <t>bloc toilette (cuvette, pot, balayette)</t>
  </si>
  <si>
    <t>receptacle déchet</t>
  </si>
  <si>
    <t>miroirs - essuies-mains - porte-savon - distributeur papier wc</t>
  </si>
  <si>
    <t>faïence - lavabo - bac à douche</t>
  </si>
  <si>
    <t xml:space="preserve">élément chauffant - aération </t>
  </si>
  <si>
    <t>plinthes - coins</t>
  </si>
  <si>
    <t>empoussièrement</t>
  </si>
  <si>
    <t>murs</t>
  </si>
  <si>
    <t xml:space="preserve">points de contact : porte - poignées de portes - interrupteur </t>
  </si>
  <si>
    <t>rebords divers, cadres, signalétiques,,,,</t>
  </si>
  <si>
    <t>parties hautes</t>
  </si>
  <si>
    <t xml:space="preserve">vitrerie intérieure </t>
  </si>
  <si>
    <t xml:space="preserve">sols </t>
  </si>
  <si>
    <t>meublants</t>
  </si>
  <si>
    <t>lits</t>
  </si>
  <si>
    <t xml:space="preserve">rampe lumineuse </t>
  </si>
  <si>
    <t>ZONE 3= 85%</t>
  </si>
  <si>
    <t xml:space="preserve">*Note </t>
  </si>
  <si>
    <r>
      <t>*</t>
    </r>
    <r>
      <rPr>
        <sz val="8"/>
        <color rgb="FFFF0000"/>
        <rFont val="Calibri"/>
        <family val="2"/>
        <scheme val="minor"/>
      </rPr>
      <t>0</t>
    </r>
    <r>
      <rPr>
        <sz val="8"/>
        <rFont val="Calibri"/>
        <family val="2"/>
        <scheme val="minor"/>
      </rPr>
      <t xml:space="preserve"> = non conforme / 1= Conforme</t>
    </r>
  </si>
  <si>
    <r>
      <t>Nom et Signature de l'évalué</t>
    </r>
    <r>
      <rPr>
        <b/>
        <sz val="10"/>
        <rFont val="Calibri"/>
        <family val="2"/>
        <scheme val="minor"/>
      </rPr>
      <t xml:space="preserve"> :</t>
    </r>
  </si>
  <si>
    <t>Commentaire général</t>
  </si>
  <si>
    <t>tartre / taches / coulure / empoussièrement</t>
  </si>
  <si>
    <t>SA / sac propre (niveau de remplissage)</t>
  </si>
  <si>
    <t>SA / empoussièrement / approvisionnement</t>
  </si>
  <si>
    <t>tartre / traces de lavage / déchets / SA</t>
  </si>
  <si>
    <t>SA / empoussièrement</t>
  </si>
  <si>
    <t>tâches / empoussièrement</t>
  </si>
  <si>
    <t>empoussièrement / SA / traces de doigts</t>
  </si>
  <si>
    <t>traces doigt / coulure / empoussièrement</t>
  </si>
  <si>
    <t>déchets / empoussièrement / tâches</t>
  </si>
  <si>
    <t>MEDECINE INTERNE</t>
  </si>
  <si>
    <t>CHAMBRE 2</t>
  </si>
  <si>
    <t>à nettoyer l'interieur de la corbeille</t>
  </si>
  <si>
    <t>à nettoyer derrière la porte</t>
  </si>
  <si>
    <t>à désinfecter les points de contacts</t>
  </si>
  <si>
    <t>rebords fenêtres très poussiéreux</t>
  </si>
  <si>
    <t>x</t>
  </si>
  <si>
    <t>Entreprise (Client)</t>
  </si>
  <si>
    <t>Prestataire (Nettoyage)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</si>
</sst>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1" tint="0.49998474074526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9"/>
      <color theme="0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indexed="64"/>
      </bottom>
      <diagonal/>
    </border>
    <border>
      <left/>
      <right/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horizontal="left" vertical="center" indent="1"/>
    </xf>
    <xf numFmtId="0" fontId="6" fillId="0" borderId="0" xfId="0" applyFont="1" applyAlignment="1">
      <alignment horizontal="left" vertical="center" indent="1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indent="1"/>
    </xf>
    <xf numFmtId="0" fontId="4" fillId="0" borderId="0" xfId="0" applyFont="1" applyAlignment="1">
      <alignment horizontal="left" vertical="center" indent="1"/>
    </xf>
    <xf numFmtId="0" fontId="1" fillId="2" borderId="8" xfId="0" applyFont="1" applyFill="1" applyBorder="1" applyAlignment="1">
      <alignment horizontal="left" vertical="center" indent="1"/>
    </xf>
    <xf numFmtId="0" fontId="3" fillId="2" borderId="9" xfId="0" applyFont="1" applyFill="1" applyBorder="1" applyAlignment="1">
      <alignment horizontal="left" vertical="center" indent="1"/>
    </xf>
    <xf numFmtId="0" fontId="3" fillId="2" borderId="10" xfId="0" applyFont="1" applyFill="1" applyBorder="1" applyAlignment="1">
      <alignment horizontal="left" vertical="center" indent="1"/>
    </xf>
    <xf numFmtId="0" fontId="4" fillId="0" borderId="1" xfId="0" applyFont="1" applyBorder="1" applyAlignment="1">
      <alignment horizontal="left" vertical="center" indent="1"/>
    </xf>
    <xf numFmtId="0" fontId="1" fillId="2" borderId="11" xfId="0" applyFont="1" applyFill="1" applyBorder="1" applyAlignment="1">
      <alignment horizontal="left" vertical="center" indent="1"/>
    </xf>
    <xf numFmtId="0" fontId="3" fillId="2" borderId="11" xfId="0" applyFont="1" applyFill="1" applyBorder="1" applyAlignment="1">
      <alignment horizontal="left" vertical="center" indent="1"/>
    </xf>
    <xf numFmtId="0" fontId="1" fillId="2" borderId="12" xfId="0" applyFont="1" applyFill="1" applyBorder="1" applyAlignment="1">
      <alignment horizontal="left" vertical="center" indent="1"/>
    </xf>
    <xf numFmtId="0" fontId="3" fillId="2" borderId="13" xfId="0" applyFont="1" applyFill="1" applyBorder="1" applyAlignment="1">
      <alignment horizontal="left" vertical="center" indent="1"/>
    </xf>
    <xf numFmtId="0" fontId="3" fillId="2" borderId="14" xfId="0" applyFont="1" applyFill="1" applyBorder="1" applyAlignment="1">
      <alignment horizontal="left" vertical="center" indent="1"/>
    </xf>
    <xf numFmtId="0" fontId="1" fillId="2" borderId="15" xfId="0" applyFont="1" applyFill="1" applyBorder="1" applyAlignment="1">
      <alignment horizontal="left" vertical="center" indent="1"/>
    </xf>
    <xf numFmtId="10" fontId="3" fillId="2" borderId="16" xfId="0" applyNumberFormat="1" applyFont="1" applyFill="1" applyBorder="1" applyAlignment="1">
      <alignment vertical="center"/>
    </xf>
    <xf numFmtId="0" fontId="3" fillId="2" borderId="17" xfId="0" applyFont="1" applyFill="1" applyBorder="1" applyAlignment="1">
      <alignment horizontal="left" vertical="center" indent="1"/>
    </xf>
    <xf numFmtId="0" fontId="5" fillId="3" borderId="1" xfId="0" applyFont="1" applyFill="1" applyBorder="1" applyAlignment="1">
      <alignment horizontal="left" vertical="center" indent="1"/>
    </xf>
    <xf numFmtId="0" fontId="1" fillId="2" borderId="2" xfId="0" applyFont="1" applyFill="1" applyBorder="1" applyAlignment="1">
      <alignment horizontal="left" vertical="center" indent="1"/>
    </xf>
    <xf numFmtId="10" fontId="3" fillId="2" borderId="3" xfId="0" applyNumberFormat="1" applyFont="1" applyFill="1" applyBorder="1" applyAlignment="1">
      <alignment vertical="center"/>
    </xf>
    <xf numFmtId="0" fontId="3" fillId="2" borderId="3" xfId="0" applyFont="1" applyFill="1" applyBorder="1" applyAlignment="1">
      <alignment horizontal="left" vertical="center" indent="1"/>
    </xf>
    <xf numFmtId="10" fontId="2" fillId="0" borderId="4" xfId="0" applyNumberFormat="1" applyFont="1" applyBorder="1" applyAlignment="1">
      <alignment horizontal="left" vertical="center" indent="1"/>
    </xf>
    <xf numFmtId="0" fontId="8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0" fontId="1" fillId="2" borderId="18" xfId="0" applyFont="1" applyFill="1" applyBorder="1" applyAlignment="1">
      <alignment horizontal="left" vertical="center" indent="1"/>
    </xf>
    <xf numFmtId="0" fontId="1" fillId="2" borderId="21" xfId="0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 indent="1"/>
    </xf>
    <xf numFmtId="0" fontId="11" fillId="0" borderId="2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12" fillId="0" borderId="0" xfId="0" applyFont="1" applyAlignment="1">
      <alignment horizontal="left" vertical="center" indent="1"/>
    </xf>
    <xf numFmtId="0" fontId="13" fillId="2" borderId="22" xfId="0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 wrapText="1"/>
    </xf>
    <xf numFmtId="0" fontId="14" fillId="0" borderId="5" xfId="0" applyFont="1" applyBorder="1" applyAlignment="1">
      <alignment horizontal="left" vertical="center" indent="1"/>
    </xf>
    <xf numFmtId="0" fontId="14" fillId="0" borderId="6" xfId="0" applyFont="1" applyBorder="1" applyAlignment="1">
      <alignment horizontal="left" vertical="center" indent="1"/>
    </xf>
    <xf numFmtId="0" fontId="16" fillId="4" borderId="5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left" vertical="center" indent="1"/>
    </xf>
    <xf numFmtId="0" fontId="14" fillId="0" borderId="1" xfId="0" applyFont="1" applyBorder="1" applyAlignment="1">
      <alignment horizontal="left" vertical="center" indent="1"/>
    </xf>
    <xf numFmtId="0" fontId="14" fillId="0" borderId="4" xfId="0" applyFont="1" applyBorder="1" applyAlignment="1">
      <alignment horizontal="left" vertical="center" indent="1"/>
    </xf>
    <xf numFmtId="0" fontId="16" fillId="4" borderId="2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left" vertical="center" indent="1"/>
    </xf>
    <xf numFmtId="0" fontId="14" fillId="0" borderId="7" xfId="0" applyFont="1" applyBorder="1" applyAlignment="1">
      <alignment horizontal="left" vertical="center" indent="1"/>
    </xf>
    <xf numFmtId="0" fontId="16" fillId="4" borderId="7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2" fillId="0" borderId="1" xfId="0" applyFont="1" applyBorder="1" applyAlignment="1">
      <alignment horizontal="left" vertical="center" indent="1"/>
    </xf>
    <xf numFmtId="0" fontId="16" fillId="4" borderId="1" xfId="0" applyFont="1" applyFill="1" applyBorder="1" applyAlignment="1">
      <alignment horizontal="center" vertical="center"/>
    </xf>
    <xf numFmtId="0" fontId="16" fillId="4" borderId="6" xfId="0" applyFont="1" applyFill="1" applyBorder="1" applyAlignment="1">
      <alignment horizontal="center" vertical="center"/>
    </xf>
    <xf numFmtId="0" fontId="13" fillId="2" borderId="19" xfId="0" applyFont="1" applyFill="1" applyBorder="1" applyAlignment="1">
      <alignment vertical="center"/>
    </xf>
    <xf numFmtId="0" fontId="1" fillId="2" borderId="19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left" vertical="center" indent="1"/>
    </xf>
    <xf numFmtId="0" fontId="18" fillId="0" borderId="0" xfId="0" applyFont="1" applyAlignment="1">
      <alignment horizontal="left" vertical="center" indent="1"/>
    </xf>
    <xf numFmtId="0" fontId="19" fillId="0" borderId="0" xfId="0" applyFont="1" applyAlignment="1">
      <alignment horizontal="right" indent="1"/>
    </xf>
    <xf numFmtId="0" fontId="17" fillId="0" borderId="0" xfId="0" applyFont="1" applyAlignment="1">
      <alignment horizontal="right" vertical="center" indent="1"/>
    </xf>
    <xf numFmtId="0" fontId="21" fillId="0" borderId="0" xfId="0" applyFont="1" applyAlignment="1">
      <alignment horizontal="left" vertical="center" indent="1"/>
    </xf>
    <xf numFmtId="0" fontId="14" fillId="0" borderId="0" xfId="0" applyFont="1" applyAlignment="1">
      <alignment horizontal="left" vertical="center" indent="1"/>
    </xf>
    <xf numFmtId="0" fontId="22" fillId="0" borderId="0" xfId="0" applyFont="1" applyAlignment="1">
      <alignment horizontal="left" vertical="center" indent="1"/>
    </xf>
    <xf numFmtId="0" fontId="14" fillId="0" borderId="0" xfId="0" applyFont="1" applyAlignment="1">
      <alignment horizontal="left" vertical="top" indent="1"/>
    </xf>
    <xf numFmtId="0" fontId="0" fillId="0" borderId="24" xfId="0" applyFont="1" applyBorder="1" applyAlignment="1">
      <alignment horizontal="left" vertical="center" indent="1"/>
    </xf>
    <xf numFmtId="0" fontId="0" fillId="0" borderId="0" xfId="0" applyFont="1" applyBorder="1" applyAlignment="1">
      <alignment horizontal="left" vertical="center" indent="1"/>
    </xf>
    <xf numFmtId="0" fontId="10" fillId="0" borderId="24" xfId="0" applyFont="1" applyBorder="1" applyAlignment="1">
      <alignment horizontal="left" indent="1"/>
    </xf>
    <xf numFmtId="0" fontId="17" fillId="0" borderId="0" xfId="0" applyFont="1" applyAlignment="1">
      <alignment horizontal="left" vertical="center" indent="1"/>
    </xf>
    <xf numFmtId="9" fontId="18" fillId="0" borderId="0" xfId="0" applyNumberFormat="1" applyFont="1" applyAlignment="1">
      <alignment horizontal="left" vertical="center" indent="1"/>
    </xf>
    <xf numFmtId="0" fontId="12" fillId="0" borderId="24" xfId="0" applyFont="1" applyBorder="1" applyAlignment="1">
      <alignment horizontal="left" indent="1"/>
    </xf>
    <xf numFmtId="0" fontId="19" fillId="0" borderId="0" xfId="0" applyFont="1" applyAlignment="1">
      <alignment horizontal="left" indent="1"/>
    </xf>
    <xf numFmtId="0" fontId="1" fillId="2" borderId="24" xfId="0" applyFont="1" applyFill="1" applyBorder="1" applyAlignment="1">
      <alignment horizontal="left" vertical="center" indent="1"/>
    </xf>
    <xf numFmtId="0" fontId="1" fillId="2" borderId="0" xfId="0" applyFont="1" applyFill="1" applyAlignment="1">
      <alignment vertical="center"/>
    </xf>
    <xf numFmtId="0" fontId="12" fillId="0" borderId="25" xfId="0" applyFont="1" applyBorder="1" applyAlignment="1">
      <alignment horizontal="left" vertical="center" indent="1"/>
    </xf>
    <xf numFmtId="0" fontId="12" fillId="0" borderId="26" xfId="0" applyFont="1" applyBorder="1" applyAlignment="1">
      <alignment horizontal="left" vertical="center" indent="1"/>
    </xf>
    <xf numFmtId="0" fontId="0" fillId="0" borderId="26" xfId="0" applyBorder="1" applyAlignment="1">
      <alignment horizontal="left" vertical="center" indent="1"/>
    </xf>
    <xf numFmtId="0" fontId="0" fillId="0" borderId="27" xfId="0" applyFont="1" applyBorder="1" applyAlignment="1">
      <alignment horizontal="left" vertical="center" indent="1"/>
    </xf>
    <xf numFmtId="14" fontId="4" fillId="0" borderId="1" xfId="0" applyNumberFormat="1" applyFont="1" applyBorder="1" applyAlignment="1">
      <alignment horizontal="left" vertical="center" indent="1"/>
    </xf>
    <xf numFmtId="0" fontId="23" fillId="0" borderId="0" xfId="0" applyFont="1" applyFill="1" applyAlignment="1">
      <alignment horizontal="left" vertical="center" indent="1"/>
    </xf>
    <xf numFmtId="0" fontId="15" fillId="0" borderId="6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23" fillId="0" borderId="0" xfId="0" applyFont="1" applyFill="1" applyBorder="1" applyAlignment="1">
      <alignment horizontal="left" vertical="center" indent="1"/>
    </xf>
    <xf numFmtId="0" fontId="14" fillId="0" borderId="0" xfId="0" applyFont="1" applyFill="1" applyBorder="1" applyAlignment="1">
      <alignment horizontal="left" vertical="center" indent="1"/>
    </xf>
    <xf numFmtId="0" fontId="23" fillId="0" borderId="0" xfId="0" applyFont="1" applyFill="1" applyBorder="1" applyAlignment="1">
      <alignment vertical="center"/>
    </xf>
    <xf numFmtId="0" fontId="14" fillId="0" borderId="0" xfId="0" applyFont="1" applyFill="1" applyAlignment="1">
      <alignment horizontal="left" vertical="center" indent="1"/>
    </xf>
    <xf numFmtId="0" fontId="14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 wrapText="1"/>
    </xf>
    <xf numFmtId="0" fontId="1" fillId="2" borderId="18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 wrapText="1"/>
    </xf>
    <xf numFmtId="0" fontId="9" fillId="2" borderId="21" xfId="0" applyFont="1" applyFill="1" applyBorder="1" applyAlignment="1">
      <alignment horizontal="center" vertical="center" wrapText="1"/>
    </xf>
    <xf numFmtId="0" fontId="0" fillId="0" borderId="24" xfId="0" applyFont="1" applyBorder="1" applyAlignment="1">
      <alignment horizontal="left" indent="1"/>
    </xf>
    <xf numFmtId="0" fontId="10" fillId="0" borderId="24" xfId="0" applyFont="1" applyBorder="1" applyAlignment="1">
      <alignment horizontal="left" vertical="center" indent="1"/>
    </xf>
  </cellXfs>
  <cellStyles count="1">
    <cellStyle name="Normal" xfId="0" builtinId="0"/>
  </cellStyles>
  <dxfs count="18"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238125</xdr:rowOff>
        </xdr:from>
        <xdr:to>
          <xdr:col>0</xdr:col>
          <xdr:colOff>923925</xdr:colOff>
          <xdr:row>1</xdr:row>
          <xdr:rowOff>238125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D1A8F-F53B-4E29-81F0-299DCECDEE71}">
  <sheetPr codeName="Feuil2"/>
  <dimension ref="A1:N38"/>
  <sheetViews>
    <sheetView tabSelected="1" workbookViewId="0">
      <selection activeCell="B35" sqref="B35"/>
    </sheetView>
  </sheetViews>
  <sheetFormatPr baseColWidth="10" defaultColWidth="11.42578125" defaultRowHeight="15" x14ac:dyDescent="0.25"/>
  <cols>
    <col min="1" max="1" width="50.42578125" style="1" customWidth="1"/>
    <col min="2" max="2" width="43.140625" style="1" customWidth="1"/>
    <col min="3" max="3" width="5.85546875" style="1" customWidth="1"/>
    <col min="4" max="4" width="6.140625" style="1" customWidth="1"/>
    <col min="5" max="6" width="6.5703125" style="1" customWidth="1"/>
    <col min="7" max="7" width="6.7109375" style="1" customWidth="1"/>
    <col min="8" max="8" width="52.140625" style="1" customWidth="1"/>
    <col min="9" max="14" width="11.42578125" style="1"/>
    <col min="15" max="15" width="11.42578125" style="1" customWidth="1"/>
    <col min="16" max="16384" width="11.42578125" style="1"/>
  </cols>
  <sheetData>
    <row r="1" spans="1:14" ht="20.100000000000001" customHeight="1" x14ac:dyDescent="0.25">
      <c r="E1" s="6" t="s">
        <v>0</v>
      </c>
      <c r="F1" s="7"/>
      <c r="G1" s="8"/>
      <c r="H1" s="9" t="s">
        <v>55</v>
      </c>
    </row>
    <row r="2" spans="1:14" ht="20.100000000000001" customHeight="1" x14ac:dyDescent="0.25">
      <c r="E2" s="10" t="s">
        <v>1</v>
      </c>
      <c r="F2" s="11"/>
      <c r="G2" s="11"/>
      <c r="H2" s="75">
        <v>44785</v>
      </c>
    </row>
    <row r="3" spans="1:14" ht="20.100000000000001" customHeight="1" x14ac:dyDescent="0.25">
      <c r="E3" s="12" t="s">
        <v>2</v>
      </c>
      <c r="F3" s="13"/>
      <c r="G3" s="14"/>
      <c r="H3" s="9"/>
    </row>
    <row r="4" spans="1:14" ht="20.100000000000001" customHeight="1" x14ac:dyDescent="0.25">
      <c r="E4" s="15" t="s">
        <v>3</v>
      </c>
      <c r="F4" s="16"/>
      <c r="G4" s="17"/>
      <c r="H4" s="9" t="s">
        <v>56</v>
      </c>
    </row>
    <row r="5" spans="1:14" ht="20.100000000000001" customHeight="1" x14ac:dyDescent="0.25">
      <c r="A5" s="54" t="s">
        <v>4</v>
      </c>
      <c r="C5" s="2"/>
    </row>
    <row r="6" spans="1:14" ht="20.100000000000001" customHeight="1" x14ac:dyDescent="0.25">
      <c r="A6" s="54" t="s">
        <v>5</v>
      </c>
      <c r="C6" s="2"/>
      <c r="E6" s="19" t="s">
        <v>6</v>
      </c>
      <c r="F6" s="20"/>
      <c r="G6" s="21"/>
      <c r="H6" s="22">
        <f>G7/(G7+F7)</f>
        <v>0.45454545454545453</v>
      </c>
    </row>
    <row r="7" spans="1:14" ht="20.100000000000001" customHeight="1" x14ac:dyDescent="0.25">
      <c r="A7" s="18" t="s">
        <v>41</v>
      </c>
      <c r="F7" s="3">
        <f>SUM(F10:F27)</f>
        <v>24</v>
      </c>
      <c r="G7" s="4">
        <f>SUM(G10:G27)</f>
        <v>20</v>
      </c>
    </row>
    <row r="8" spans="1:14" ht="15" customHeight="1" x14ac:dyDescent="0.25">
      <c r="A8" s="35"/>
      <c r="B8" s="35"/>
      <c r="C8" s="92" t="s">
        <v>42</v>
      </c>
      <c r="D8" s="92"/>
      <c r="E8" s="52"/>
      <c r="F8" s="93" t="s">
        <v>8</v>
      </c>
      <c r="G8" s="94"/>
      <c r="H8" s="35"/>
    </row>
    <row r="9" spans="1:14" ht="20.100000000000001" customHeight="1" x14ac:dyDescent="0.25">
      <c r="A9" s="25" t="s">
        <v>9</v>
      </c>
      <c r="B9" s="25" t="s">
        <v>10</v>
      </c>
      <c r="C9" s="36">
        <v>0</v>
      </c>
      <c r="D9" s="36">
        <v>1</v>
      </c>
      <c r="E9" s="53" t="s">
        <v>7</v>
      </c>
      <c r="F9" s="37">
        <v>0</v>
      </c>
      <c r="G9" s="37">
        <v>1</v>
      </c>
      <c r="H9" s="26" t="s">
        <v>11</v>
      </c>
    </row>
    <row r="10" spans="1:14" ht="18" customHeight="1" x14ac:dyDescent="0.25">
      <c r="A10" s="38" t="s">
        <v>12</v>
      </c>
      <c r="B10" s="38" t="s">
        <v>23</v>
      </c>
      <c r="C10" s="77"/>
      <c r="D10" s="78">
        <v>1</v>
      </c>
      <c r="E10" s="40">
        <v>3</v>
      </c>
      <c r="F10" s="27">
        <f>COUNTA(C10)*E10</f>
        <v>0</v>
      </c>
      <c r="G10" s="28">
        <f>D10*E10</f>
        <v>3</v>
      </c>
      <c r="H10" s="41"/>
      <c r="N10" s="76"/>
    </row>
    <row r="11" spans="1:14" ht="18" customHeight="1" x14ac:dyDescent="0.25">
      <c r="A11" s="42" t="s">
        <v>13</v>
      </c>
      <c r="B11" s="43" t="s">
        <v>14</v>
      </c>
      <c r="C11" s="79"/>
      <c r="D11" s="80">
        <v>1</v>
      </c>
      <c r="E11" s="44">
        <v>5</v>
      </c>
      <c r="F11" s="30">
        <f>COUNTA(C11)*E11</f>
        <v>0</v>
      </c>
      <c r="G11" s="23">
        <f>D11*E11</f>
        <v>5</v>
      </c>
      <c r="H11" s="45"/>
    </row>
    <row r="12" spans="1:14" ht="18" customHeight="1" x14ac:dyDescent="0.25">
      <c r="A12" s="46" t="s">
        <v>24</v>
      </c>
      <c r="B12" s="46" t="s">
        <v>15</v>
      </c>
      <c r="C12" s="81"/>
      <c r="D12" s="82"/>
      <c r="E12" s="47">
        <v>8</v>
      </c>
      <c r="F12" s="48">
        <f t="shared" ref="F12:F27" si="0">COUNTA(C12)*E12</f>
        <v>0</v>
      </c>
      <c r="G12" s="31">
        <f t="shared" ref="G12:G27" si="1">D12*E12</f>
        <v>0</v>
      </c>
      <c r="H12" s="49"/>
    </row>
    <row r="13" spans="1:14" ht="18" customHeight="1" x14ac:dyDescent="0.25">
      <c r="A13" s="42" t="s">
        <v>25</v>
      </c>
      <c r="B13" s="42" t="s">
        <v>46</v>
      </c>
      <c r="C13" s="83"/>
      <c r="D13" s="84"/>
      <c r="E13" s="50">
        <v>8</v>
      </c>
      <c r="F13" s="32">
        <f t="shared" si="0"/>
        <v>0</v>
      </c>
      <c r="G13" s="23">
        <f t="shared" si="1"/>
        <v>0</v>
      </c>
      <c r="H13" s="49"/>
    </row>
    <row r="14" spans="1:14" ht="18" customHeight="1" x14ac:dyDescent="0.25">
      <c r="A14" s="42" t="s">
        <v>26</v>
      </c>
      <c r="B14" s="42" t="s">
        <v>47</v>
      </c>
      <c r="C14" s="83">
        <v>0</v>
      </c>
      <c r="D14" s="84"/>
      <c r="E14" s="50">
        <v>4</v>
      </c>
      <c r="F14" s="32">
        <f t="shared" si="0"/>
        <v>4</v>
      </c>
      <c r="G14" s="23">
        <f t="shared" si="1"/>
        <v>0</v>
      </c>
      <c r="H14" s="49" t="s">
        <v>57</v>
      </c>
    </row>
    <row r="15" spans="1:14" ht="18" customHeight="1" x14ac:dyDescent="0.25">
      <c r="A15" s="42" t="s">
        <v>27</v>
      </c>
      <c r="B15" s="42" t="s">
        <v>48</v>
      </c>
      <c r="C15" s="83"/>
      <c r="D15" s="84"/>
      <c r="E15" s="50">
        <v>8</v>
      </c>
      <c r="F15" s="32">
        <f t="shared" si="0"/>
        <v>0</v>
      </c>
      <c r="G15" s="23">
        <f t="shared" si="1"/>
        <v>0</v>
      </c>
      <c r="H15" s="49"/>
    </row>
    <row r="16" spans="1:14" ht="18" customHeight="1" x14ac:dyDescent="0.25">
      <c r="A16" s="39" t="s">
        <v>28</v>
      </c>
      <c r="B16" s="39" t="s">
        <v>49</v>
      </c>
      <c r="C16" s="77"/>
      <c r="D16" s="78"/>
      <c r="E16" s="51">
        <v>8</v>
      </c>
      <c r="F16" s="33">
        <f t="shared" si="0"/>
        <v>0</v>
      </c>
      <c r="G16" s="34">
        <f t="shared" si="1"/>
        <v>0</v>
      </c>
      <c r="H16" s="49"/>
    </row>
    <row r="17" spans="1:8" ht="18" customHeight="1" x14ac:dyDescent="0.25">
      <c r="A17" s="42" t="s">
        <v>29</v>
      </c>
      <c r="B17" s="42" t="s">
        <v>50</v>
      </c>
      <c r="C17" s="83"/>
      <c r="D17" s="84"/>
      <c r="E17" s="50">
        <v>3</v>
      </c>
      <c r="F17" s="32">
        <f t="shared" si="0"/>
        <v>0</v>
      </c>
      <c r="G17" s="23">
        <f t="shared" si="1"/>
        <v>0</v>
      </c>
      <c r="H17" s="49"/>
    </row>
    <row r="18" spans="1:8" ht="18" customHeight="1" x14ac:dyDescent="0.25">
      <c r="A18" s="42" t="s">
        <v>30</v>
      </c>
      <c r="B18" s="42" t="s">
        <v>31</v>
      </c>
      <c r="C18" s="83">
        <v>0</v>
      </c>
      <c r="D18" s="84"/>
      <c r="E18" s="50">
        <v>6</v>
      </c>
      <c r="F18" s="32">
        <f t="shared" si="0"/>
        <v>6</v>
      </c>
      <c r="G18" s="23">
        <f t="shared" si="1"/>
        <v>0</v>
      </c>
      <c r="H18" s="49" t="s">
        <v>58</v>
      </c>
    </row>
    <row r="19" spans="1:8" ht="18" customHeight="1" x14ac:dyDescent="0.25">
      <c r="A19" s="42" t="s">
        <v>32</v>
      </c>
      <c r="B19" s="42" t="s">
        <v>51</v>
      </c>
      <c r="C19" s="83"/>
      <c r="D19" s="84">
        <v>1</v>
      </c>
      <c r="E19" s="50">
        <v>4</v>
      </c>
      <c r="F19" s="32">
        <f t="shared" si="0"/>
        <v>0</v>
      </c>
      <c r="G19" s="23">
        <f t="shared" si="1"/>
        <v>4</v>
      </c>
      <c r="H19" s="49"/>
    </row>
    <row r="20" spans="1:8" ht="18" customHeight="1" x14ac:dyDescent="0.25">
      <c r="A20" s="42" t="s">
        <v>33</v>
      </c>
      <c r="B20" s="42" t="s">
        <v>50</v>
      </c>
      <c r="C20" s="83">
        <v>0</v>
      </c>
      <c r="D20" s="84"/>
      <c r="E20" s="50">
        <v>10</v>
      </c>
      <c r="F20" s="32">
        <f t="shared" si="0"/>
        <v>10</v>
      </c>
      <c r="G20" s="23">
        <f t="shared" si="1"/>
        <v>0</v>
      </c>
      <c r="H20" s="49" t="s">
        <v>59</v>
      </c>
    </row>
    <row r="21" spans="1:8" ht="18" customHeight="1" x14ac:dyDescent="0.25">
      <c r="A21" s="42" t="s">
        <v>34</v>
      </c>
      <c r="B21" s="42" t="s">
        <v>52</v>
      </c>
      <c r="C21" s="83">
        <v>0</v>
      </c>
      <c r="D21" s="84"/>
      <c r="E21" s="50">
        <v>4</v>
      </c>
      <c r="F21" s="32">
        <f t="shared" si="0"/>
        <v>4</v>
      </c>
      <c r="G21" s="23">
        <f t="shared" si="1"/>
        <v>0</v>
      </c>
      <c r="H21" s="49" t="s">
        <v>60</v>
      </c>
    </row>
    <row r="22" spans="1:8" ht="18" customHeight="1" x14ac:dyDescent="0.25">
      <c r="A22" s="42" t="s">
        <v>35</v>
      </c>
      <c r="B22" s="42" t="s">
        <v>52</v>
      </c>
      <c r="C22" s="83"/>
      <c r="D22" s="84"/>
      <c r="E22" s="50">
        <v>3</v>
      </c>
      <c r="F22" s="32">
        <f t="shared" si="0"/>
        <v>0</v>
      </c>
      <c r="G22" s="23">
        <f t="shared" si="1"/>
        <v>0</v>
      </c>
      <c r="H22" s="49"/>
    </row>
    <row r="23" spans="1:8" ht="18" customHeight="1" x14ac:dyDescent="0.25">
      <c r="A23" s="42" t="s">
        <v>36</v>
      </c>
      <c r="B23" s="42" t="s">
        <v>53</v>
      </c>
      <c r="C23" s="83"/>
      <c r="D23" s="84"/>
      <c r="E23" s="50">
        <v>4</v>
      </c>
      <c r="F23" s="32">
        <f t="shared" si="0"/>
        <v>0</v>
      </c>
      <c r="G23" s="23">
        <f t="shared" si="1"/>
        <v>0</v>
      </c>
      <c r="H23" s="49"/>
    </row>
    <row r="24" spans="1:8" ht="18" customHeight="1" x14ac:dyDescent="0.25">
      <c r="A24" s="42" t="s">
        <v>37</v>
      </c>
      <c r="B24" s="42" t="s">
        <v>54</v>
      </c>
      <c r="C24" s="83"/>
      <c r="D24" s="84">
        <v>1</v>
      </c>
      <c r="E24" s="50">
        <v>8</v>
      </c>
      <c r="F24" s="32">
        <f t="shared" si="0"/>
        <v>0</v>
      </c>
      <c r="G24" s="23">
        <f t="shared" si="1"/>
        <v>8</v>
      </c>
      <c r="H24" s="49"/>
    </row>
    <row r="25" spans="1:8" ht="18" customHeight="1" x14ac:dyDescent="0.25">
      <c r="A25" s="42" t="s">
        <v>38</v>
      </c>
      <c r="B25" s="42" t="s">
        <v>16</v>
      </c>
      <c r="C25" s="83"/>
      <c r="D25" s="84"/>
      <c r="E25" s="50">
        <v>5</v>
      </c>
      <c r="F25" s="32">
        <f t="shared" si="0"/>
        <v>0</v>
      </c>
      <c r="G25" s="23">
        <f t="shared" si="1"/>
        <v>0</v>
      </c>
      <c r="H25" s="49"/>
    </row>
    <row r="26" spans="1:8" ht="18" customHeight="1" x14ac:dyDescent="0.25">
      <c r="A26" s="42" t="s">
        <v>39</v>
      </c>
      <c r="B26" s="42" t="s">
        <v>50</v>
      </c>
      <c r="C26" s="83"/>
      <c r="D26" s="84"/>
      <c r="E26" s="50">
        <v>6</v>
      </c>
      <c r="F26" s="32">
        <f t="shared" si="0"/>
        <v>0</v>
      </c>
      <c r="G26" s="23">
        <f t="shared" si="1"/>
        <v>0</v>
      </c>
      <c r="H26" s="49"/>
    </row>
    <row r="27" spans="1:8" ht="18" customHeight="1" x14ac:dyDescent="0.25">
      <c r="A27" s="42" t="s">
        <v>40</v>
      </c>
      <c r="B27" s="42" t="s">
        <v>31</v>
      </c>
      <c r="C27" s="83"/>
      <c r="D27" s="84"/>
      <c r="E27" s="50">
        <v>3</v>
      </c>
      <c r="F27" s="32">
        <f t="shared" si="0"/>
        <v>0</v>
      </c>
      <c r="G27" s="23">
        <f t="shared" si="1"/>
        <v>0</v>
      </c>
      <c r="H27" s="49"/>
    </row>
    <row r="28" spans="1:8" ht="15.75" x14ac:dyDescent="0.2">
      <c r="A28" s="24"/>
      <c r="B28" s="55"/>
      <c r="C28" s="24"/>
      <c r="D28" s="24"/>
      <c r="E28" s="24"/>
      <c r="F28" s="24"/>
      <c r="G28" s="24"/>
      <c r="H28" s="56"/>
    </row>
    <row r="29" spans="1:8" x14ac:dyDescent="0.2">
      <c r="A29" s="68" t="s">
        <v>43</v>
      </c>
      <c r="B29" s="57" t="s">
        <v>17</v>
      </c>
      <c r="C29" s="29"/>
      <c r="D29" s="24"/>
      <c r="E29" s="24"/>
      <c r="F29" s="24"/>
      <c r="G29" s="24"/>
      <c r="H29" s="70" t="s">
        <v>45</v>
      </c>
    </row>
    <row r="30" spans="1:8" x14ac:dyDescent="0.25">
      <c r="A30" s="58" t="s">
        <v>19</v>
      </c>
      <c r="B30" s="57" t="s">
        <v>18</v>
      </c>
      <c r="C30" s="85" t="s">
        <v>61</v>
      </c>
      <c r="D30" s="24"/>
      <c r="E30" s="24"/>
      <c r="F30" s="24"/>
      <c r="G30" s="24"/>
      <c r="H30" s="71"/>
    </row>
    <row r="31" spans="1:8" x14ac:dyDescent="0.25">
      <c r="A31" s="59" t="s">
        <v>21</v>
      </c>
      <c r="B31" s="24"/>
      <c r="C31" s="24"/>
      <c r="D31" s="5"/>
      <c r="E31" s="24"/>
      <c r="F31" s="24"/>
      <c r="G31" s="24"/>
      <c r="H31" s="72"/>
    </row>
    <row r="32" spans="1:8" ht="15.75" x14ac:dyDescent="0.25">
      <c r="A32" s="61" t="s">
        <v>22</v>
      </c>
      <c r="D32" s="5"/>
      <c r="E32" s="60"/>
      <c r="F32" s="60"/>
      <c r="G32" s="60"/>
      <c r="H32" s="72"/>
    </row>
    <row r="33" spans="1:8" ht="20.100000000000001" customHeight="1" x14ac:dyDescent="0.25">
      <c r="B33" s="69" t="s">
        <v>20</v>
      </c>
      <c r="C33" s="24"/>
      <c r="D33" s="5"/>
      <c r="E33" s="55"/>
      <c r="F33" s="55"/>
      <c r="G33" s="55"/>
      <c r="H33" s="72"/>
    </row>
    <row r="34" spans="1:8" ht="20.100000000000001" customHeight="1" x14ac:dyDescent="0.25">
      <c r="A34" s="58" t="s">
        <v>44</v>
      </c>
      <c r="B34" s="62" t="s">
        <v>62</v>
      </c>
      <c r="C34" s="95"/>
      <c r="D34" s="65"/>
      <c r="E34" s="66"/>
      <c r="F34" s="66"/>
      <c r="G34" s="55"/>
      <c r="H34" s="72"/>
    </row>
    <row r="35" spans="1:8" ht="20.100000000000001" customHeight="1" x14ac:dyDescent="0.25">
      <c r="A35" s="63"/>
      <c r="B35" s="96" t="s">
        <v>63</v>
      </c>
      <c r="C35" s="95"/>
      <c r="D35" s="24"/>
      <c r="E35" s="24"/>
      <c r="F35" s="24"/>
      <c r="G35" s="24"/>
      <c r="H35" s="72"/>
    </row>
    <row r="36" spans="1:8" ht="20.100000000000001" customHeight="1" x14ac:dyDescent="0.25">
      <c r="A36" s="63"/>
      <c r="B36" s="64"/>
      <c r="C36" s="95"/>
      <c r="D36" s="24"/>
      <c r="E36" s="24"/>
      <c r="F36" s="24"/>
      <c r="G36" s="24"/>
      <c r="H36" s="73"/>
    </row>
    <row r="37" spans="1:8" ht="20.100000000000001" customHeight="1" x14ac:dyDescent="0.25">
      <c r="A37" s="24"/>
      <c r="B37" s="67"/>
      <c r="C37" s="95"/>
      <c r="D37" s="55"/>
      <c r="E37" s="66"/>
      <c r="F37" s="66"/>
      <c r="G37" s="55"/>
      <c r="H37" s="74"/>
    </row>
    <row r="38" spans="1:8" ht="20.100000000000001" customHeight="1" x14ac:dyDescent="0.25">
      <c r="A38" s="24"/>
      <c r="B38" s="24"/>
      <c r="C38" s="55"/>
      <c r="D38" s="55"/>
      <c r="E38" s="55"/>
      <c r="F38" s="55"/>
      <c r="G38" s="55"/>
      <c r="H38" s="24"/>
    </row>
  </sheetData>
  <autoFilter ref="A9:H27" xr:uid="{746D1A8F-F53B-4E29-81F0-299DCECDEE71}"/>
  <mergeCells count="2">
    <mergeCell ref="C8:D8"/>
    <mergeCell ref="F8:G8"/>
  </mergeCells>
  <conditionalFormatting sqref="H6">
    <cfRule type="cellIs" dxfId="17" priority="2" operator="lessThan">
      <formula>0.75</formula>
    </cfRule>
  </conditionalFormatting>
  <conditionalFormatting sqref="F10">
    <cfRule type="cellIs" dxfId="16" priority="18" operator="equal">
      <formula>0</formula>
    </cfRule>
  </conditionalFormatting>
  <conditionalFormatting sqref="F11">
    <cfRule type="cellIs" dxfId="15" priority="17" operator="equal">
      <formula>0</formula>
    </cfRule>
  </conditionalFormatting>
  <conditionalFormatting sqref="F12">
    <cfRule type="cellIs" dxfId="14" priority="16" operator="equal">
      <formula>0</formula>
    </cfRule>
  </conditionalFormatting>
  <conditionalFormatting sqref="F13">
    <cfRule type="cellIs" dxfId="13" priority="15" operator="equal">
      <formula>0</formula>
    </cfRule>
  </conditionalFormatting>
  <conditionalFormatting sqref="F14">
    <cfRule type="cellIs" dxfId="12" priority="14" operator="equal">
      <formula>0</formula>
    </cfRule>
  </conditionalFormatting>
  <conditionalFormatting sqref="F15">
    <cfRule type="cellIs" dxfId="11" priority="13" operator="equal">
      <formula>0</formula>
    </cfRule>
  </conditionalFormatting>
  <conditionalFormatting sqref="F16">
    <cfRule type="cellIs" dxfId="10" priority="12" operator="equal">
      <formula>0</formula>
    </cfRule>
  </conditionalFormatting>
  <conditionalFormatting sqref="F17">
    <cfRule type="cellIs" dxfId="9" priority="11" operator="equal">
      <formula>0</formula>
    </cfRule>
  </conditionalFormatting>
  <conditionalFormatting sqref="F18">
    <cfRule type="cellIs" dxfId="8" priority="10" operator="equal">
      <formula>0</formula>
    </cfRule>
  </conditionalFormatting>
  <conditionalFormatting sqref="F19">
    <cfRule type="cellIs" dxfId="7" priority="9" operator="equal">
      <formula>0</formula>
    </cfRule>
  </conditionalFormatting>
  <conditionalFormatting sqref="F20">
    <cfRule type="cellIs" dxfId="6" priority="8" operator="equal">
      <formula>0</formula>
    </cfRule>
  </conditionalFormatting>
  <conditionalFormatting sqref="F21">
    <cfRule type="cellIs" dxfId="5" priority="7" operator="equal">
      <formula>0</formula>
    </cfRule>
  </conditionalFormatting>
  <conditionalFormatting sqref="F22">
    <cfRule type="cellIs" dxfId="4" priority="6" operator="equal">
      <formula>0</formula>
    </cfRule>
  </conditionalFormatting>
  <conditionalFormatting sqref="F23">
    <cfRule type="cellIs" dxfId="3" priority="5" operator="equal">
      <formula>0</formula>
    </cfRule>
  </conditionalFormatting>
  <conditionalFormatting sqref="F24:F27">
    <cfRule type="cellIs" dxfId="2" priority="4" operator="equal">
      <formula>0</formula>
    </cfRule>
  </conditionalFormatting>
  <conditionalFormatting sqref="K14">
    <cfRule type="cellIs" dxfId="1" priority="1" operator="equal">
      <formula>"sic10=0"</formula>
    </cfRule>
  </conditionalFormatting>
  <printOptions horizontalCentered="1"/>
  <pageMargins left="0.51181102362204722" right="0.11811023622047245" top="0.74803149606299213" bottom="0.35433070866141736" header="0.31496062992125984" footer="0.31496062992125984"/>
  <pageSetup paperSize="9" scale="75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Filtre">
                <anchor moveWithCells="1">
                  <from>
                    <xdr:col>0</xdr:col>
                    <xdr:colOff>161925</xdr:colOff>
                    <xdr:row>0</xdr:row>
                    <xdr:rowOff>238125</xdr:rowOff>
                  </from>
                  <to>
                    <xdr:col>0</xdr:col>
                    <xdr:colOff>923925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D8F70-F96D-4CC9-B058-6F7CC93F66B6}">
  <sheetPr codeName="Feuil3"/>
  <dimension ref="A1:H28"/>
  <sheetViews>
    <sheetView workbookViewId="0">
      <selection activeCell="H6" sqref="H6"/>
    </sheetView>
  </sheetViews>
  <sheetFormatPr baseColWidth="10" defaultColWidth="11.42578125" defaultRowHeight="15" x14ac:dyDescent="0.25"/>
  <cols>
    <col min="1" max="1" width="50.42578125" style="1" customWidth="1"/>
    <col min="2" max="2" width="43.140625" style="1" customWidth="1"/>
    <col min="3" max="3" width="5.85546875" style="1" customWidth="1"/>
    <col min="4" max="4" width="6.140625" style="1" customWidth="1"/>
    <col min="5" max="6" width="6.5703125" style="1" customWidth="1"/>
    <col min="7" max="7" width="6.7109375" style="1" customWidth="1"/>
    <col min="8" max="8" width="52.140625" style="1" customWidth="1"/>
    <col min="9" max="16384" width="11.42578125" style="1"/>
  </cols>
  <sheetData>
    <row r="1" spans="1:8" ht="20.100000000000001" customHeight="1" x14ac:dyDescent="0.25">
      <c r="E1" s="6" t="s">
        <v>0</v>
      </c>
      <c r="F1" s="7"/>
      <c r="G1" s="8"/>
      <c r="H1" s="9" t="str">
        <f>Contrôle!H1</f>
        <v>MEDECINE INTERNE</v>
      </c>
    </row>
    <row r="2" spans="1:8" ht="20.100000000000001" customHeight="1" x14ac:dyDescent="0.25">
      <c r="B2" s="86"/>
      <c r="C2" s="24"/>
      <c r="D2" s="5"/>
      <c r="E2" s="10" t="s">
        <v>1</v>
      </c>
      <c r="F2" s="11"/>
      <c r="G2" s="11"/>
      <c r="H2" s="75">
        <f>Contrôle!H2</f>
        <v>44785</v>
      </c>
    </row>
    <row r="3" spans="1:8" ht="20.100000000000001" customHeight="1" x14ac:dyDescent="0.25">
      <c r="E3" s="12" t="s">
        <v>2</v>
      </c>
      <c r="F3" s="13"/>
      <c r="G3" s="14"/>
      <c r="H3" s="9"/>
    </row>
    <row r="4" spans="1:8" ht="20.100000000000001" customHeight="1" x14ac:dyDescent="0.25">
      <c r="E4" s="15" t="s">
        <v>3</v>
      </c>
      <c r="F4" s="16"/>
      <c r="G4" s="17"/>
      <c r="H4" s="9" t="str">
        <f>Contrôle!H4</f>
        <v>CHAMBRE 2</v>
      </c>
    </row>
    <row r="5" spans="1:8" ht="20.100000000000001" customHeight="1" x14ac:dyDescent="0.25">
      <c r="A5" s="54" t="s">
        <v>4</v>
      </c>
      <c r="C5" s="2"/>
    </row>
    <row r="6" spans="1:8" ht="15.75" x14ac:dyDescent="0.25">
      <c r="A6" s="54" t="s">
        <v>5</v>
      </c>
      <c r="C6" s="2"/>
      <c r="E6" s="19" t="s">
        <v>6</v>
      </c>
      <c r="F6" s="20"/>
      <c r="G6" s="21"/>
      <c r="H6" s="22">
        <f>Contrôle!H6</f>
        <v>0.45454545454545453</v>
      </c>
    </row>
    <row r="7" spans="1:8" ht="20.100000000000001" customHeight="1" x14ac:dyDescent="0.25">
      <c r="A7" s="18" t="s">
        <v>41</v>
      </c>
      <c r="F7" s="3"/>
      <c r="G7" s="4"/>
    </row>
    <row r="8" spans="1:8" x14ac:dyDescent="0.25">
      <c r="A8" s="89"/>
      <c r="B8" s="87"/>
      <c r="C8" s="88"/>
      <c r="D8" s="88"/>
      <c r="E8" s="90"/>
      <c r="F8" s="91"/>
      <c r="G8" s="91"/>
      <c r="H8" s="87"/>
    </row>
    <row r="9" spans="1:8" ht="18" customHeight="1" x14ac:dyDescent="0.25">
      <c r="A9"/>
      <c r="B9"/>
      <c r="C9"/>
      <c r="D9"/>
      <c r="E9"/>
      <c r="F9"/>
      <c r="G9"/>
      <c r="H9"/>
    </row>
    <row r="10" spans="1:8" x14ac:dyDescent="0.25">
      <c r="A10"/>
      <c r="B10"/>
      <c r="C10"/>
      <c r="D10"/>
      <c r="E10"/>
      <c r="F10"/>
      <c r="G10"/>
      <c r="H10"/>
    </row>
    <row r="11" spans="1:8" x14ac:dyDescent="0.25">
      <c r="A11"/>
      <c r="B11"/>
      <c r="C11"/>
      <c r="D11"/>
      <c r="E11"/>
      <c r="F11"/>
      <c r="G11"/>
      <c r="H11"/>
    </row>
    <row r="12" spans="1:8" x14ac:dyDescent="0.25">
      <c r="A12"/>
      <c r="B12"/>
      <c r="C12"/>
      <c r="D12"/>
      <c r="E12"/>
      <c r="F12"/>
      <c r="G12"/>
      <c r="H12"/>
    </row>
    <row r="13" spans="1:8" x14ac:dyDescent="0.25">
      <c r="A13"/>
      <c r="B13"/>
      <c r="C13"/>
      <c r="D13"/>
      <c r="E13"/>
      <c r="F13"/>
      <c r="G13"/>
      <c r="H13"/>
    </row>
    <row r="14" spans="1:8" x14ac:dyDescent="0.25">
      <c r="A14"/>
      <c r="B14"/>
      <c r="C14"/>
      <c r="D14"/>
      <c r="E14"/>
      <c r="F14"/>
      <c r="G14"/>
      <c r="H14"/>
    </row>
    <row r="15" spans="1:8" x14ac:dyDescent="0.25">
      <c r="A15"/>
      <c r="B15"/>
      <c r="C15"/>
      <c r="D15"/>
      <c r="E15"/>
      <c r="F15"/>
      <c r="G15"/>
      <c r="H15"/>
    </row>
    <row r="16" spans="1:8" x14ac:dyDescent="0.25">
      <c r="A16"/>
      <c r="B16"/>
      <c r="C16"/>
      <c r="D16"/>
      <c r="E16"/>
      <c r="F16"/>
      <c r="G16"/>
      <c r="H16"/>
    </row>
    <row r="17" spans="1:8" x14ac:dyDescent="0.25">
      <c r="A17"/>
      <c r="B17"/>
      <c r="C17"/>
      <c r="D17"/>
      <c r="E17"/>
      <c r="F17"/>
      <c r="G17"/>
      <c r="H17"/>
    </row>
    <row r="18" spans="1:8" x14ac:dyDescent="0.25">
      <c r="A18"/>
      <c r="B18"/>
      <c r="C18"/>
      <c r="D18"/>
      <c r="E18"/>
      <c r="F18"/>
      <c r="G18"/>
      <c r="H18"/>
    </row>
    <row r="19" spans="1:8" x14ac:dyDescent="0.25">
      <c r="A19"/>
      <c r="B19"/>
      <c r="C19"/>
      <c r="D19"/>
      <c r="E19"/>
      <c r="F19"/>
      <c r="G19"/>
      <c r="H19"/>
    </row>
    <row r="20" spans="1:8" x14ac:dyDescent="0.25">
      <c r="A20"/>
      <c r="B20"/>
      <c r="C20"/>
      <c r="D20"/>
      <c r="E20"/>
      <c r="F20"/>
      <c r="G20"/>
      <c r="H20"/>
    </row>
    <row r="21" spans="1:8" x14ac:dyDescent="0.25">
      <c r="A21"/>
      <c r="B21"/>
      <c r="C21"/>
      <c r="D21"/>
      <c r="E21"/>
      <c r="F21"/>
      <c r="G21"/>
      <c r="H21"/>
    </row>
    <row r="22" spans="1:8" x14ac:dyDescent="0.25">
      <c r="A22"/>
      <c r="B22"/>
      <c r="C22"/>
      <c r="D22"/>
      <c r="E22"/>
      <c r="F22"/>
      <c r="G22"/>
      <c r="H22"/>
    </row>
    <row r="23" spans="1:8" x14ac:dyDescent="0.25">
      <c r="A23"/>
      <c r="B23"/>
      <c r="C23"/>
      <c r="D23"/>
      <c r="E23"/>
      <c r="F23"/>
      <c r="G23"/>
      <c r="H23"/>
    </row>
    <row r="24" spans="1:8" x14ac:dyDescent="0.25">
      <c r="A24"/>
      <c r="B24"/>
      <c r="C24"/>
      <c r="D24"/>
      <c r="E24"/>
      <c r="F24"/>
      <c r="G24"/>
      <c r="H24"/>
    </row>
    <row r="25" spans="1:8" x14ac:dyDescent="0.25">
      <c r="A25"/>
      <c r="B25"/>
      <c r="C25"/>
      <c r="D25"/>
      <c r="E25"/>
      <c r="F25"/>
      <c r="G25"/>
      <c r="H25"/>
    </row>
    <row r="26" spans="1:8" x14ac:dyDescent="0.25">
      <c r="A26"/>
      <c r="B26"/>
      <c r="C26"/>
      <c r="D26"/>
      <c r="E26"/>
      <c r="F26"/>
      <c r="G26"/>
      <c r="H26"/>
    </row>
    <row r="27" spans="1:8" x14ac:dyDescent="0.25">
      <c r="A27"/>
      <c r="B27"/>
      <c r="C27"/>
      <c r="D27"/>
      <c r="E27"/>
      <c r="F27"/>
      <c r="G27"/>
      <c r="H27"/>
    </row>
    <row r="28" spans="1:8" x14ac:dyDescent="0.25">
      <c r="A28"/>
      <c r="B28"/>
      <c r="C28"/>
      <c r="D28"/>
      <c r="E28"/>
      <c r="F28"/>
      <c r="G28"/>
      <c r="H28"/>
    </row>
  </sheetData>
  <conditionalFormatting sqref="H6">
    <cfRule type="cellIs" dxfId="0" priority="39" operator="lessThan">
      <formula>0.75</formula>
    </cfRule>
  </conditionalFormatting>
  <printOptions horizontalCentered="1"/>
  <pageMargins left="0.51181102362204722" right="0.11811023622047245" top="0.74803149606299213" bottom="0.35433070866141736" header="0.31496062992125984" footer="0.31496062992125984"/>
  <pageSetup paperSize="9" scale="75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Contrôle</vt:lpstr>
      <vt:lpstr>Rapport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Julia BOURDARIAS</dc:creator>
  <cp:lastModifiedBy>Marie Julia BOURDARIAS</cp:lastModifiedBy>
  <cp:lastPrinted>2022-07-26T17:45:49Z</cp:lastPrinted>
  <dcterms:created xsi:type="dcterms:W3CDTF">2021-12-11T22:15:32Z</dcterms:created>
  <dcterms:modified xsi:type="dcterms:W3CDTF">2022-07-26T17:48:55Z</dcterms:modified>
</cp:coreProperties>
</file>