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tophe.ginisty\Desktop\"/>
    </mc:Choice>
  </mc:AlternateContent>
  <xr:revisionPtr revIDLastSave="0" documentId="13_ncr:1_{2B430288-E9F4-47CF-9A03-05C84118D0FF}" xr6:coauthVersionLast="45" xr6:coauthVersionMax="45" xr10:uidLastSave="{00000000-0000-0000-0000-000000000000}"/>
  <bookViews>
    <workbookView xWindow="-120" yWindow="-120" windowWidth="29040" windowHeight="15840" xr2:uid="{1650DF06-0893-4C0C-A528-0C348D01217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J2" i="2"/>
  <c r="K2" i="2"/>
  <c r="I2" i="2"/>
  <c r="B2" i="2"/>
  <c r="F3" i="2" l="1"/>
  <c r="I5" i="2"/>
  <c r="I3" i="2"/>
  <c r="K5" i="2" l="1"/>
  <c r="K4" i="2"/>
  <c r="K3" i="2"/>
  <c r="J4" i="2"/>
  <c r="J3" i="2"/>
  <c r="J5" i="2"/>
  <c r="F1" i="2"/>
  <c r="I4" i="2"/>
  <c r="F2" i="2"/>
</calcChain>
</file>

<file path=xl/sharedStrings.xml><?xml version="1.0" encoding="utf-8"?>
<sst xmlns="http://schemas.openxmlformats.org/spreadsheetml/2006/main" count="86" uniqueCount="31">
  <si>
    <t>date début</t>
  </si>
  <si>
    <t>ticket</t>
  </si>
  <si>
    <t>traité par</t>
  </si>
  <si>
    <t>date fin</t>
  </si>
  <si>
    <t>jours de traitement</t>
  </si>
  <si>
    <t>145xxx</t>
  </si>
  <si>
    <t>145yyy</t>
  </si>
  <si>
    <t>nombre tickets</t>
  </si>
  <si>
    <t>Marseille</t>
  </si>
  <si>
    <t>Paris</t>
  </si>
  <si>
    <t>Bordeaux</t>
  </si>
  <si>
    <t>nombre</t>
  </si>
  <si>
    <t>moyen</t>
  </si>
  <si>
    <t>délai traitement</t>
  </si>
  <si>
    <t>min</t>
  </si>
  <si>
    <t>max</t>
  </si>
  <si>
    <t>moyenne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</si>
  <si>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</si>
  <si>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</si>
  <si>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</si>
  <si>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</si>
  <si>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</si>
  <si>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</si>
  <si>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</si>
  <si>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</si>
  <si>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</si>
  <si>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</si>
  <si>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</si>
  <si>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</si>
  <si>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moyenne.si.ens(Tableau1[jours de traitement];Tableau1[traité par];Feuil2!A9;Tableau1[date début];Feuil2!B7;)</t>
  </si>
  <si>
    <t>nb.si.ens(Tableau1[traité par];Feuil2!A9;Tableau1[date début];Feuil2!B7;)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</si>
</sst>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0.0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right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7">
    <dxf>
      <numFmt numFmtId="0" formatCode="General"/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/mm/yy;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7D1FBE6-9101-4B1F-8C3A-6A5917DEF19F}" name="Tableau1" displayName="Tableau1" ref="A1:E30" totalsRowShown="0" headerRowDxfId="6" dataDxfId="5">
  <autoFilter ref="A1:E30" xr:uid="{06BFB79F-8A70-4756-8AC5-3F036D09B78D}"/>
  <tableColumns count="5">
    <tableColumn id="1" xr3:uid="{415556E2-BF8E-470A-83B3-238F3CC32444}" name="date début" dataDxfId="4"/>
    <tableColumn id="2" xr3:uid="{D8240A42-36CC-4EC0-91F1-BB44BD7E0DA5}" name="ticket" dataDxfId="3"/>
    <tableColumn id="3" xr3:uid="{69C7866B-7A65-4EBE-86ED-4FE97620823B}" name="traité par" dataDxfId="2"/>
    <tableColumn id="4" xr3:uid="{3D785F0F-6996-4E3C-A495-C655259535E0}" name="date fin" dataDxfId="1"/>
    <tableColumn id="5" xr3:uid="{71247C43-1DF3-434B-9859-E0B45FA1D874}" name="jours de traitement" dataDxfId="0">
      <calculatedColumnFormula>IF(Tableau1[[#This Row],[date début]]="","",DATEDIF(Tableau1[[#This Row],[date début]],Tableau1[[#This Row],[date fin]],"d"))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CC7D8-29EE-4C44-916C-973054693F76}">
  <dimension ref="A1:E30"/>
  <sheetViews>
    <sheetView tabSelected="1" workbookViewId="0">
      <selection activeCell="I3" sqref="I3"/>
    </sheetView>
  </sheetViews>
  <sheetFormatPr baseColWidth="10" defaultRowHeight="15" x14ac:dyDescent="0.25"/>
  <cols>
    <col min="1" max="1" width="15.28515625" style="6" bestFit="1" customWidth="1"/>
    <col min="2" max="2" width="10.5703125" style="7" bestFit="1" customWidth="1"/>
    <col min="3" max="3" width="13.7109375" style="7" bestFit="1" customWidth="1"/>
    <col min="4" max="4" width="12.42578125" style="6" bestFit="1" customWidth="1"/>
    <col min="5" max="5" width="22.85546875" style="7" bestFit="1" customWidth="1"/>
  </cols>
  <sheetData>
    <row r="1" spans="1:5" x14ac:dyDescent="0.25">
      <c r="A1" s="6" t="s">
        <v>0</v>
      </c>
      <c r="B1" s="7" t="s">
        <v>1</v>
      </c>
      <c r="C1" s="7" t="s">
        <v>2</v>
      </c>
      <c r="D1" s="6" t="s">
        <v>3</v>
      </c>
      <c r="E1" s="7" t="s">
        <v>4</v>
      </c>
    </row>
    <row r="2" spans="1:5" x14ac:dyDescent="0.25">
      <c r="A2" s="6">
        <v>44208</v>
      </c>
      <c r="B2" s="7" t="s">
        <v>5</v>
      </c>
      <c r="C2" s="7" t="s">
        <v>8</v>
      </c>
      <c r="D2" s="6">
        <v>44213</v>
      </c>
      <c r="E2" s="7">
        <f>IF(Tableau1[[#This Row],[date début]]="","",DATEDIF(Tableau1[[#This Row],[date début]],Tableau1[[#This Row],[date fin]],"d"))</f>
        <v>5</v>
      </c>
    </row>
    <row r="3" spans="1:5" x14ac:dyDescent="0.25">
      <c r="A3" s="6">
        <v>44211</v>
      </c>
      <c r="B3" s="7" t="s">
        <v>6</v>
      </c>
      <c r="C3" s="7" t="s">
        <v>9</v>
      </c>
      <c r="D3" s="6">
        <v>44213</v>
      </c>
      <c r="E3" s="7">
        <f>IF(Tableau1[[#This Row],[date début]]="","",DATEDIF(Tableau1[[#This Row],[date début]],Tableau1[[#This Row],[date fin]],"d"))</f>
        <v>2</v>
      </c>
    </row>
    <row r="4" spans="1:5" x14ac:dyDescent="0.25">
      <c r="A4" s="6">
        <v>44215</v>
      </c>
      <c r="B4" s="7" t="s">
        <v>5</v>
      </c>
      <c r="C4" s="7" t="s">
        <v>10</v>
      </c>
      <c r="D4" s="6">
        <v>44218</v>
      </c>
      <c r="E4" s="7">
        <f>IF(Tableau1[[#This Row],[date début]]="","",DATEDIF(Tableau1[[#This Row],[date début]],Tableau1[[#This Row],[date fin]],"d"))</f>
        <v>3</v>
      </c>
    </row>
    <row r="5" spans="1:5" x14ac:dyDescent="0.25">
      <c r="A5" s="6">
        <v>44231</v>
      </c>
      <c r="B5" s="7" t="s">
        <v>6</v>
      </c>
      <c r="C5" s="7" t="s">
        <v>9</v>
      </c>
      <c r="D5" s="6">
        <v>44231</v>
      </c>
      <c r="E5" s="7">
        <f>IF(Tableau1[[#This Row],[date début]]="","",DATEDIF(Tableau1[[#This Row],[date début]],Tableau1[[#This Row],[date fin]],"d"))</f>
        <v>0</v>
      </c>
    </row>
    <row r="6" spans="1:5" x14ac:dyDescent="0.25">
      <c r="A6" s="6">
        <v>44232</v>
      </c>
      <c r="B6" s="7" t="s">
        <v>5</v>
      </c>
      <c r="C6" s="7" t="s">
        <v>8</v>
      </c>
      <c r="D6" s="6">
        <v>44235</v>
      </c>
      <c r="E6" s="7">
        <f>IF(Tableau1[[#This Row],[date début]]="","",DATEDIF(Tableau1[[#This Row],[date début]],Tableau1[[#This Row],[date fin]],"d"))</f>
        <v>3</v>
      </c>
    </row>
    <row r="7" spans="1:5" x14ac:dyDescent="0.25">
      <c r="A7" s="6">
        <v>44259</v>
      </c>
      <c r="B7" s="7" t="s">
        <v>6</v>
      </c>
      <c r="C7" s="7" t="s">
        <v>10</v>
      </c>
      <c r="D7" s="6">
        <v>44272</v>
      </c>
      <c r="E7" s="7">
        <f>IF(Tableau1[[#This Row],[date début]]="","",DATEDIF(Tableau1[[#This Row],[date début]],Tableau1[[#This Row],[date fin]],"d"))</f>
        <v>13</v>
      </c>
    </row>
    <row r="8" spans="1:5" x14ac:dyDescent="0.25">
      <c r="A8" s="6">
        <v>44324</v>
      </c>
      <c r="B8" s="7" t="s">
        <v>5</v>
      </c>
      <c r="C8" s="7" t="s">
        <v>9</v>
      </c>
      <c r="D8" s="6">
        <v>44330</v>
      </c>
      <c r="E8" s="7">
        <f>IF(Tableau1[[#This Row],[date début]]="","",DATEDIF(Tableau1[[#This Row],[date début]],Tableau1[[#This Row],[date fin]],"d"))</f>
        <v>6</v>
      </c>
    </row>
    <row r="9" spans="1:5" x14ac:dyDescent="0.25">
      <c r="A9" s="6">
        <v>44356</v>
      </c>
      <c r="B9" s="7" t="s">
        <v>6</v>
      </c>
      <c r="C9" s="7" t="s">
        <v>8</v>
      </c>
      <c r="D9" s="6">
        <v>44359</v>
      </c>
      <c r="E9" s="7">
        <f>IF(Tableau1[[#This Row],[date début]]="","",DATEDIF(Tableau1[[#This Row],[date début]],Tableau1[[#This Row],[date fin]],"d"))</f>
        <v>3</v>
      </c>
    </row>
    <row r="10" spans="1:5" x14ac:dyDescent="0.25">
      <c r="A10" s="6">
        <v>44395</v>
      </c>
      <c r="B10" s="7" t="s">
        <v>5</v>
      </c>
      <c r="C10" s="7" t="s">
        <v>9</v>
      </c>
      <c r="D10" s="6">
        <v>44396</v>
      </c>
      <c r="E10" s="7">
        <f>IF(Tableau1[[#This Row],[date début]]="","",DATEDIF(Tableau1[[#This Row],[date début]],Tableau1[[#This Row],[date fin]],"d"))</f>
        <v>1</v>
      </c>
    </row>
    <row r="11" spans="1:5" x14ac:dyDescent="0.25">
      <c r="A11" s="6">
        <v>44430</v>
      </c>
      <c r="B11" s="7" t="s">
        <v>6</v>
      </c>
      <c r="C11" s="7" t="s">
        <v>9</v>
      </c>
      <c r="D11" s="6">
        <v>44433</v>
      </c>
      <c r="E11" s="7">
        <f>IF(Tableau1[[#This Row],[date début]]="","",DATEDIF(Tableau1[[#This Row],[date début]],Tableau1[[#This Row],[date fin]],"d"))</f>
        <v>3</v>
      </c>
    </row>
    <row r="12" spans="1:5" x14ac:dyDescent="0.25">
      <c r="A12" s="6">
        <v>44446</v>
      </c>
      <c r="B12" s="7" t="s">
        <v>5</v>
      </c>
      <c r="C12" s="7" t="s">
        <v>9</v>
      </c>
      <c r="D12" s="6">
        <v>44447</v>
      </c>
      <c r="E12" s="7">
        <f>IF(Tableau1[[#This Row],[date début]]="","",DATEDIF(Tableau1[[#This Row],[date début]],Tableau1[[#This Row],[date fin]],"d"))</f>
        <v>1</v>
      </c>
    </row>
    <row r="13" spans="1:5" x14ac:dyDescent="0.25">
      <c r="A13" s="6">
        <v>44481</v>
      </c>
      <c r="B13" s="7" t="s">
        <v>6</v>
      </c>
      <c r="C13" s="7" t="s">
        <v>8</v>
      </c>
      <c r="D13" s="6">
        <v>44491</v>
      </c>
      <c r="E13" s="7">
        <f>IF(Tableau1[[#This Row],[date début]]="","",DATEDIF(Tableau1[[#This Row],[date début]],Tableau1[[#This Row],[date fin]],"d"))</f>
        <v>10</v>
      </c>
    </row>
    <row r="14" spans="1:5" x14ac:dyDescent="0.25">
      <c r="A14" s="6">
        <v>44506</v>
      </c>
      <c r="B14" s="7" t="s">
        <v>5</v>
      </c>
      <c r="C14" s="7" t="s">
        <v>10</v>
      </c>
      <c r="D14" s="6">
        <v>44507</v>
      </c>
      <c r="E14" s="7">
        <f>IF(Tableau1[[#This Row],[date début]]="","",DATEDIF(Tableau1[[#This Row],[date début]],Tableau1[[#This Row],[date fin]],"d"))</f>
        <v>1</v>
      </c>
    </row>
    <row r="15" spans="1:5" x14ac:dyDescent="0.25">
      <c r="A15" s="6">
        <v>44545</v>
      </c>
      <c r="B15" s="7" t="s">
        <v>6</v>
      </c>
      <c r="C15" s="7" t="s">
        <v>8</v>
      </c>
      <c r="D15" s="6">
        <v>44547</v>
      </c>
      <c r="E15" s="7">
        <f>IF(Tableau1[[#This Row],[date début]]="","",DATEDIF(Tableau1[[#This Row],[date début]],Tableau1[[#This Row],[date fin]],"d"))</f>
        <v>2</v>
      </c>
    </row>
    <row r="16" spans="1:5" x14ac:dyDescent="0.25">
      <c r="E16" s="7" t="str">
        <f>IF(Tableau1[[#This Row],[date début]]="","",DATEDIF(Tableau1[[#This Row],[date début]],Tableau1[[#This Row],[date fin]],"d"))</f>
        <v/>
      </c>
    </row>
    <row r="17" spans="5:5" x14ac:dyDescent="0.25">
      <c r="E17" s="7" t="str">
        <f>IF(Tableau1[[#This Row],[date début]]="","",DATEDIF(Tableau1[[#This Row],[date début]],Tableau1[[#This Row],[date fin]],"d"))</f>
        <v/>
      </c>
    </row>
    <row r="18" spans="5:5" x14ac:dyDescent="0.25">
      <c r="E18" s="7" t="str">
        <f>IF(Tableau1[[#This Row],[date début]]="","",DATEDIF(Tableau1[[#This Row],[date début]],Tableau1[[#This Row],[date fin]],"d"))</f>
        <v/>
      </c>
    </row>
    <row r="19" spans="5:5" x14ac:dyDescent="0.25">
      <c r="E19" s="7" t="str">
        <f>IF(Tableau1[[#This Row],[date début]]="","",DATEDIF(Tableau1[[#This Row],[date début]],Tableau1[[#This Row],[date fin]],"d"))</f>
        <v/>
      </c>
    </row>
    <row r="20" spans="5:5" x14ac:dyDescent="0.25">
      <c r="E20" s="7" t="str">
        <f>IF(Tableau1[[#This Row],[date début]]="","",DATEDIF(Tableau1[[#This Row],[date début]],Tableau1[[#This Row],[date fin]],"d"))</f>
        <v/>
      </c>
    </row>
    <row r="21" spans="5:5" x14ac:dyDescent="0.25">
      <c r="E21" s="7" t="str">
        <f>IF(Tableau1[[#This Row],[date début]]="","",DATEDIF(Tableau1[[#This Row],[date début]],Tableau1[[#This Row],[date fin]],"d"))</f>
        <v/>
      </c>
    </row>
    <row r="22" spans="5:5" x14ac:dyDescent="0.25">
      <c r="E22" s="7" t="str">
        <f>IF(Tableau1[[#This Row],[date début]]="","",DATEDIF(Tableau1[[#This Row],[date début]],Tableau1[[#This Row],[date fin]],"d"))</f>
        <v/>
      </c>
    </row>
    <row r="23" spans="5:5" x14ac:dyDescent="0.25">
      <c r="E23" s="7" t="str">
        <f>IF(Tableau1[[#This Row],[date début]]="","",DATEDIF(Tableau1[[#This Row],[date début]],Tableau1[[#This Row],[date fin]],"d"))</f>
        <v/>
      </c>
    </row>
    <row r="24" spans="5:5" x14ac:dyDescent="0.25">
      <c r="E24" s="7" t="str">
        <f>IF(Tableau1[[#This Row],[date début]]="","",DATEDIF(Tableau1[[#This Row],[date début]],Tableau1[[#This Row],[date fin]],"d"))</f>
        <v/>
      </c>
    </row>
    <row r="25" spans="5:5" x14ac:dyDescent="0.25">
      <c r="E25" s="7" t="str">
        <f>IF(Tableau1[[#This Row],[date début]]="","",DATEDIF(Tableau1[[#This Row],[date début]],Tableau1[[#This Row],[date fin]],"d"))</f>
        <v/>
      </c>
    </row>
    <row r="26" spans="5:5" x14ac:dyDescent="0.25">
      <c r="E26" s="7" t="str">
        <f>IF(Tableau1[[#This Row],[date début]]="","",DATEDIF(Tableau1[[#This Row],[date début]],Tableau1[[#This Row],[date fin]],"d"))</f>
        <v/>
      </c>
    </row>
    <row r="27" spans="5:5" x14ac:dyDescent="0.25">
      <c r="E27" s="7" t="str">
        <f>IF(Tableau1[[#This Row],[date début]]="","",DATEDIF(Tableau1[[#This Row],[date début]],Tableau1[[#This Row],[date fin]],"d"))</f>
        <v/>
      </c>
    </row>
    <row r="28" spans="5:5" x14ac:dyDescent="0.25">
      <c r="E28" s="7" t="str">
        <f>IF(Tableau1[[#This Row],[date début]]="","",DATEDIF(Tableau1[[#This Row],[date début]],Tableau1[[#This Row],[date fin]],"d"))</f>
        <v/>
      </c>
    </row>
    <row r="29" spans="5:5" x14ac:dyDescent="0.25">
      <c r="E29" s="7" t="str">
        <f>IF(Tableau1[[#This Row],[date début]]="","",DATEDIF(Tableau1[[#This Row],[date début]],Tableau1[[#This Row],[date fin]],"d"))</f>
        <v/>
      </c>
    </row>
    <row r="30" spans="5:5" x14ac:dyDescent="0.25">
      <c r="E30" s="7" t="str">
        <f>IF(Tableau1[[#This Row],[date début]]="","",DATEDIF(Tableau1[[#This Row],[date début]],Tableau1[[#This Row],[date fin]],"d"))</f>
        <v/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C4C6C97-9FAD-49DE-BA35-5F4F65DBE1D4}">
          <x14:formula1>
            <xm:f>Feuil2!$I$1:$K$1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BB5013-5DF5-439C-BDBA-006340231129}">
  <dimension ref="A1:Y11"/>
  <sheetViews>
    <sheetView workbookViewId="0">
      <selection activeCell="C17" sqref="C17"/>
    </sheetView>
  </sheetViews>
  <sheetFormatPr baseColWidth="10" defaultRowHeight="15" x14ac:dyDescent="0.25"/>
  <cols>
    <col min="2" max="2" width="14.28515625" bestFit="1" customWidth="1"/>
    <col min="4" max="4" width="15.42578125" bestFit="1" customWidth="1"/>
  </cols>
  <sheetData>
    <row r="1" spans="1:25" x14ac:dyDescent="0.25">
      <c r="B1" s="4" t="s">
        <v>7</v>
      </c>
      <c r="D1" s="4" t="s">
        <v>13</v>
      </c>
      <c r="E1" s="5" t="s">
        <v>12</v>
      </c>
      <c r="F1" s="8">
        <f>AVERAGE(Feuil1!E2:E30)</f>
        <v>3.7857142857142856</v>
      </c>
      <c r="I1" s="2" t="s">
        <v>8</v>
      </c>
      <c r="J1" s="2" t="s">
        <v>9</v>
      </c>
      <c r="K1" s="2" t="s">
        <v>10</v>
      </c>
    </row>
    <row r="2" spans="1:25" x14ac:dyDescent="0.25">
      <c r="B2" s="2">
        <f>COUNTA(Feuil1!A2:A30)</f>
        <v>14</v>
      </c>
      <c r="E2" s="5" t="s">
        <v>14</v>
      </c>
      <c r="F2" s="8">
        <f>MIN(Feuil1!E2:E30)</f>
        <v>0</v>
      </c>
      <c r="H2" s="5" t="s">
        <v>11</v>
      </c>
      <c r="I2" s="2">
        <f>COUNTIF(Feuil1!$C$2:$C$30,Feuil2!I1)</f>
        <v>5</v>
      </c>
      <c r="J2" s="2">
        <f>COUNTIF(Feuil1!$C$2:$C$30,Feuil2!J1)</f>
        <v>6</v>
      </c>
      <c r="K2" s="2">
        <f>COUNTIF(Feuil1!$C$2:$C$30,Feuil2!K1)</f>
        <v>3</v>
      </c>
    </row>
    <row r="3" spans="1:25" x14ac:dyDescent="0.25">
      <c r="E3" s="5" t="s">
        <v>15</v>
      </c>
      <c r="F3" s="8">
        <f>MAX(Feuil1!E2:E30)</f>
        <v>13</v>
      </c>
      <c r="H3" s="5" t="s">
        <v>12</v>
      </c>
      <c r="I3" s="8">
        <f>AVERAGEIF(Feuil1!$C$2:$C$30,Feuil2!I1,Feuil1!$E$2:$E$30)</f>
        <v>4.5999999999999996</v>
      </c>
      <c r="J3" s="8">
        <f>AVERAGEIF(Feuil1!$C$2:$C$30,Feuil2!J1,Feuil1!$E$2:$E$30)</f>
        <v>2.1666666666666665</v>
      </c>
      <c r="K3" s="8">
        <f>AVERAGEIF(Feuil1!$C$2:$C$30,Feuil2!K1,Feuil1!$E$2:$E$30)</f>
        <v>5.666666666666667</v>
      </c>
    </row>
    <row r="4" spans="1:25" x14ac:dyDescent="0.25">
      <c r="H4" s="5" t="s">
        <v>14</v>
      </c>
      <c r="I4" s="2">
        <f>_xlfn.MINIFS(Feuil1!$E$2:$E$30,Feuil1!$C$2:$C$30,Feuil2!I1)</f>
        <v>2</v>
      </c>
      <c r="J4" s="2">
        <f>_xlfn.MINIFS(Feuil1!$E$2:$E$30,Feuil1!$C$2:$C$30,Feuil2!J1)</f>
        <v>0</v>
      </c>
      <c r="K4" s="2">
        <f>_xlfn.MINIFS(Feuil1!$E$2:$E$30,Feuil1!$C$2:$C$30,Feuil2!K1)</f>
        <v>1</v>
      </c>
    </row>
    <row r="5" spans="1:25" x14ac:dyDescent="0.25">
      <c r="H5" s="5" t="s">
        <v>15</v>
      </c>
      <c r="I5" s="2">
        <f>_xlfn.MAXIFS(Feuil1!$E$2:$E$30,Feuil1!$C$2:$C$30,Feuil2!I1)</f>
        <v>10</v>
      </c>
      <c r="J5" s="2">
        <f>_xlfn.MAXIFS(Feuil1!$E$2:$E$30,Feuil1!$C$2:$C$30,Feuil2!J1)</f>
        <v>6</v>
      </c>
      <c r="K5" s="2">
        <f>_xlfn.MAXIFS(Feuil1!$E$2:$E$30,Feuil1!$C$2:$C$30,Feuil2!K1)</f>
        <v>13</v>
      </c>
    </row>
    <row r="7" spans="1:25" s="1" customFormat="1" x14ac:dyDescent="0.25">
      <c r="B7" s="10" t="s">
        <v>17</v>
      </c>
      <c r="C7" s="10"/>
      <c r="D7" s="10" t="s">
        <v>18</v>
      </c>
      <c r="E7" s="10"/>
      <c r="F7" s="10" t="s">
        <v>19</v>
      </c>
      <c r="G7" s="10"/>
      <c r="H7" s="10" t="s">
        <v>20</v>
      </c>
      <c r="I7" s="10"/>
      <c r="J7" s="10" t="s">
        <v>21</v>
      </c>
      <c r="K7" s="10"/>
      <c r="L7" s="10" t="s">
        <v>22</v>
      </c>
      <c r="M7" s="10"/>
      <c r="N7" s="10" t="s">
        <v>23</v>
      </c>
      <c r="O7" s="10"/>
      <c r="P7" s="10" t="s">
        <v>24</v>
      </c>
      <c r="Q7" s="10"/>
      <c r="R7" s="10" t="s">
        <v>25</v>
      </c>
      <c r="S7" s="10"/>
      <c r="T7" s="10" t="s">
        <v>26</v>
      </c>
      <c r="U7" s="10"/>
      <c r="V7" s="10" t="s">
        <v>27</v>
      </c>
      <c r="W7" s="10"/>
      <c r="X7" s="10" t="s">
        <v>28</v>
      </c>
      <c r="Y7" s="10"/>
    </row>
    <row r="8" spans="1:25" s="1" customFormat="1" x14ac:dyDescent="0.25">
      <c r="B8" s="3" t="s">
        <v>16</v>
      </c>
      <c r="C8" s="3" t="s">
        <v>11</v>
      </c>
      <c r="D8" s="3" t="s">
        <v>16</v>
      </c>
      <c r="E8" s="3" t="s">
        <v>11</v>
      </c>
      <c r="F8" s="3" t="s">
        <v>16</v>
      </c>
      <c r="G8" s="3" t="s">
        <v>11</v>
      </c>
      <c r="H8" s="3" t="s">
        <v>16</v>
      </c>
      <c r="I8" s="3" t="s">
        <v>11</v>
      </c>
      <c r="J8" s="3" t="s">
        <v>16</v>
      </c>
      <c r="K8" s="3" t="s">
        <v>11</v>
      </c>
      <c r="L8" s="3" t="s">
        <v>16</v>
      </c>
      <c r="M8" s="3" t="s">
        <v>11</v>
      </c>
      <c r="N8" s="3" t="s">
        <v>16</v>
      </c>
      <c r="O8" s="3" t="s">
        <v>11</v>
      </c>
      <c r="P8" s="3" t="s">
        <v>16</v>
      </c>
      <c r="Q8" s="3" t="s">
        <v>11</v>
      </c>
      <c r="R8" s="3" t="s">
        <v>16</v>
      </c>
      <c r="S8" s="3" t="s">
        <v>11</v>
      </c>
      <c r="T8" s="3" t="s">
        <v>16</v>
      </c>
      <c r="U8" s="3" t="s">
        <v>11</v>
      </c>
      <c r="V8" s="3" t="s">
        <v>16</v>
      </c>
      <c r="W8" s="3" t="s">
        <v>11</v>
      </c>
      <c r="X8" s="3" t="s">
        <v>16</v>
      </c>
      <c r="Y8" s="3" t="s">
        <v>11</v>
      </c>
    </row>
    <row r="9" spans="1:25" x14ac:dyDescent="0.25">
      <c r="A9" s="4" t="s">
        <v>8</v>
      </c>
      <c r="B9" s="9" t="s">
        <v>29</v>
      </c>
      <c r="C9" s="9" t="s">
        <v>30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x14ac:dyDescent="0.25">
      <c r="A10" s="4" t="s">
        <v>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x14ac:dyDescent="0.25">
      <c r="A11" s="4" t="s">
        <v>10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</sheetData>
  <mergeCells count="12">
    <mergeCell ref="X7:Y7"/>
    <mergeCell ref="B7:C7"/>
    <mergeCell ref="D7:E7"/>
    <mergeCell ref="F7:G7"/>
    <mergeCell ref="H7:I7"/>
    <mergeCell ref="J7:K7"/>
    <mergeCell ref="L7:M7"/>
    <mergeCell ref="N7:O7"/>
    <mergeCell ref="P7:Q7"/>
    <mergeCell ref="R7:S7"/>
    <mergeCell ref="T7:U7"/>
    <mergeCell ref="V7:W7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AfB gGmbH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Ginisty, Christophe</dc:creator>
  <cp:lastModifiedBy>Ginisty, Christophe</cp:lastModifiedBy>
  <dcterms:created xsi:type="dcterms:W3CDTF">2021-08-20T11:04:18Z</dcterms:created>
  <dcterms:modified xsi:type="dcterms:W3CDTF">2021-08-25T08:20:37Z</dcterms:modified>
</cp:coreProperties>
</file>