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bdefaye\Downloads\"/>
    </mc:Choice>
  </mc:AlternateContent>
  <bookViews>
    <workbookView xWindow="-120" yWindow="-120" windowWidth="29040" windowHeight="16440" activeTab="1"/>
  </bookViews>
  <sheets>
    <sheet name="Weekly" sheetId="2" r:id="rId1"/>
    <sheet name="Weekly (Exemple)" sheetId="3" r:id="rId2"/>
  </sheets>
  <definedNames>
    <definedName name="Actual" localSheetId="0">(Weekly!PeriodInActual*(Weekly!$G1&gt;0))*Weekly!PeriodInPlan</definedName>
    <definedName name="Actual" localSheetId="1">('Weekly (Exemple)'!PeriodInActual*('Weekly (Exemple)'!$G1&gt;0))*'Weekly (Exemple)'!PeriodInPlan</definedName>
    <definedName name="Actual">(PeriodInActual*(#REF!&gt;0))*PeriodInPlan</definedName>
    <definedName name="ActualBeyond" localSheetId="0">Weekly!PeriodInActual*(Weekly!$G1&gt;0)</definedName>
    <definedName name="ActualBeyond" localSheetId="1">'Weekly (Exemple)'!PeriodInActual*('Weekly (Exemple)'!$G1&gt;0)</definedName>
    <definedName name="ActualBeyond">PeriodInActual*(#REF!&gt;0)</definedName>
    <definedName name="Date" localSheetId="0">Weekly!$G$8</definedName>
    <definedName name="Date" localSheetId="1">'Weekly (Exemple)'!$G$8</definedName>
    <definedName name="Date">#REF!</definedName>
    <definedName name="date_selected" localSheetId="0">#REF!</definedName>
    <definedName name="date_selected" localSheetId="1">#REF!</definedName>
    <definedName name="date_selected">#REF!</definedName>
    <definedName name="PercentComplete" localSheetId="0">Weekly!PercentCompleteBeyond*Weekly!PeriodInPlan</definedName>
    <definedName name="PercentComplete" localSheetId="1">'Weekly (Exemple)'!PercentCompleteBeyond*'Weekly (Exemple)'!PeriodInPlan</definedName>
    <definedName name="PercentComplete">PercentCompleteBeyond*PeriodInPlan</definedName>
    <definedName name="PercentCompleteBeyond" localSheetId="0">(Weekly!A$10=MEDIAN(Weekly!A$10,Weekly!$G1,Weekly!$G1+Weekly!$H1)*(Weekly!$G1&gt;0))*((Weekly!A$10&lt;(INT(Weekly!$G1+Weekly!$H1*Weekly!$I1)))+(Weekly!A$10=Weekly!$G1))*(Weekly!$I1&gt;0)</definedName>
    <definedName name="PercentCompleteBeyond" localSheetId="1">('Weekly (Exemple)'!A$10=MEDIAN('Weekly (Exemple)'!A$10,'Weekly (Exemple)'!$G1,'Weekly (Exemple)'!$G1+'Weekly (Exemple)'!$H1)*('Weekly (Exemple)'!$G1&gt;0))*(('Weekly (Exemple)'!A$10&lt;(INT('Weekly (Exemple)'!$G1+'Weekly (Exemple)'!$H1*'Weekly (Exemple)'!$I1)))+('Weekly (Exemple)'!A$10='Weekly (Exemple)'!$G1))*('Weekly (Exemple)'!$I1&gt;0)</definedName>
    <definedName name="PercentCompleteBeyond">(#REF!=MEDIAN(#REF!,#REF!,#REF!+#REF!)*(#REF!&gt;0))*((#REF!&lt;(INT(#REF!+#REF!*#REF!)))+(#REF!=#REF!))*(#REF!&gt;0)</definedName>
    <definedName name="period_selected" localSheetId="0">Weekly!$E$6</definedName>
    <definedName name="period_selected" localSheetId="1">'Weekly (Exemple)'!$E$6</definedName>
    <definedName name="period_selected">#REF!</definedName>
    <definedName name="PeriodInActual" localSheetId="0">Weekly!A$10=MEDIAN(Weekly!A$10,Weekly!$G1,Weekly!$G1+Weekly!$H1-1)</definedName>
    <definedName name="PeriodInActual" localSheetId="1">'Weekly (Exemple)'!A$10=MEDIAN('Weekly (Exemple)'!A$10,'Weekly (Exemple)'!$G1,'Weekly (Exemple)'!$G1+'Weekly (Exemple)'!$H1-1)</definedName>
    <definedName name="PeriodInActual">#REF!=MEDIAN(#REF!,#REF!,#REF!+#REF!-1)</definedName>
    <definedName name="PeriodInPlan" localSheetId="0">Weekly!A$10=MEDIAN(Weekly!A$10,Weekly!$E1,Weekly!$E1+Weekly!$F1-1)</definedName>
    <definedName name="PeriodInPlan" localSheetId="1">'Weekly (Exemple)'!A$10=MEDIAN('Weekly (Exemple)'!A$10,'Weekly (Exemple)'!$E1,'Weekly (Exemple)'!$E1+'Weekly (Exemple)'!$F1-1)</definedName>
    <definedName name="PeriodInPlan">#REF!=MEDIAN(#REF!,#REF!,#REF!+#REF!-1)</definedName>
    <definedName name="Plan" localSheetId="0">Weekly!PeriodInPlan*(Weekly!$E1&gt;0)</definedName>
    <definedName name="Plan" localSheetId="1">'Weekly (Exemple)'!PeriodInPlan*('Weekly (Exemple)'!$E1&gt;0)</definedName>
    <definedName name="Plan">PeriodInPlan*(#REF!&gt;0)</definedName>
    <definedName name="_xlnm.Print_Titles" localSheetId="0">Weekly!$8:$10</definedName>
    <definedName name="_xlnm.Print_Titles" localSheetId="1">'Weekly (Exemple)'!$8:$10</definedName>
    <definedName name="TitleRegion..BO60" localSheetId="0">Weekly!$D$8:$D$10</definedName>
    <definedName name="TitleRegion..BO60" localSheetId="1">'Weekly (Exemple)'!$D$8:$D$10</definedName>
    <definedName name="TitleRegion..BO60">#REF!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J9" i="3" l="1"/>
  <c r="L9" i="3"/>
  <c r="T9" i="3"/>
  <c r="AB9" i="3"/>
  <c r="AJ9" i="3"/>
  <c r="AR9" i="3"/>
  <c r="J10" i="3"/>
  <c r="K10" i="3" s="1"/>
  <c r="L10" i="3" s="1"/>
  <c r="M10" i="3" s="1"/>
  <c r="N10" i="3" s="1"/>
  <c r="O10" i="3" s="1"/>
  <c r="P10" i="3" s="1"/>
  <c r="Q10" i="3" s="1"/>
  <c r="R10" i="3" s="1"/>
  <c r="S10" i="3" s="1"/>
  <c r="T10" i="3" s="1"/>
  <c r="U10" i="3" s="1"/>
  <c r="V10" i="3" s="1"/>
  <c r="W10" i="3" s="1"/>
  <c r="X10" i="3" s="1"/>
  <c r="Y10" i="3" s="1"/>
  <c r="Z10" i="3" s="1"/>
  <c r="AA10" i="3" s="1"/>
  <c r="AB10" i="3" s="1"/>
  <c r="AC10" i="3" s="1"/>
  <c r="AD10" i="3" s="1"/>
  <c r="AE10" i="3" s="1"/>
  <c r="AF10" i="3" s="1"/>
  <c r="AG10" i="3" s="1"/>
  <c r="AH10" i="3" s="1"/>
  <c r="AI10" i="3" s="1"/>
  <c r="AJ10" i="3" s="1"/>
  <c r="AK10" i="3" s="1"/>
  <c r="AL10" i="3" s="1"/>
  <c r="AM10" i="3" s="1"/>
  <c r="AN10" i="3" s="1"/>
  <c r="AO10" i="3" s="1"/>
  <c r="AP10" i="3" s="1"/>
  <c r="AQ10" i="3" s="1"/>
  <c r="AR10" i="3" s="1"/>
  <c r="AS10" i="3" s="1"/>
  <c r="AT10" i="3" s="1"/>
  <c r="AT9" i="3" s="1"/>
  <c r="AI9" i="3" l="1"/>
  <c r="R9" i="3"/>
  <c r="AQ9" i="3"/>
  <c r="AA9" i="3"/>
  <c r="S9" i="3"/>
  <c r="AP9" i="3"/>
  <c r="AO9" i="3"/>
  <c r="Y9" i="3"/>
  <c r="AN9" i="3"/>
  <c r="AF9" i="3"/>
  <c r="X9" i="3"/>
  <c r="P9" i="3"/>
  <c r="AM9" i="3"/>
  <c r="AE9" i="3"/>
  <c r="W9" i="3"/>
  <c r="O9" i="3"/>
  <c r="AH9" i="3"/>
  <c r="Z9" i="3"/>
  <c r="AG9" i="3"/>
  <c r="Q9" i="3"/>
  <c r="AL9" i="3"/>
  <c r="AD9" i="3"/>
  <c r="V9" i="3"/>
  <c r="N9" i="3"/>
  <c r="AS9" i="3"/>
  <c r="AK9" i="3"/>
  <c r="AC9" i="3"/>
  <c r="U9" i="3"/>
  <c r="M9" i="3"/>
  <c r="K8" i="3"/>
  <c r="K9" i="3"/>
  <c r="J8" i="3"/>
  <c r="CI9" i="2"/>
  <c r="L8" i="3" l="1"/>
  <c r="G34" i="2"/>
  <c r="G35" i="2" s="1"/>
  <c r="G36" i="2" s="1"/>
  <c r="G37" i="2" s="1"/>
  <c r="G38" i="2" s="1"/>
  <c r="G39" i="2" s="1"/>
  <c r="G40" i="2" s="1"/>
  <c r="G41" i="2" s="1"/>
  <c r="G42" i="2" s="1"/>
  <c r="E34" i="2"/>
  <c r="E35" i="2" s="1"/>
  <c r="E36" i="2" s="1"/>
  <c r="E37" i="2" s="1"/>
  <c r="E38" i="2" s="1"/>
  <c r="E39" i="2" s="1"/>
  <c r="E40" i="2" s="1"/>
  <c r="E41" i="2" s="1"/>
  <c r="E42" i="2" s="1"/>
  <c r="G23" i="2"/>
  <c r="G24" i="2" s="1"/>
  <c r="G25" i="2" s="1"/>
  <c r="G26" i="2" s="1"/>
  <c r="G27" i="2" s="1"/>
  <c r="G28" i="2" s="1"/>
  <c r="G29" i="2" s="1"/>
  <c r="G30" i="2" s="1"/>
  <c r="G31" i="2" s="1"/>
  <c r="E23" i="2"/>
  <c r="E24" i="2" s="1"/>
  <c r="E25" i="2" s="1"/>
  <c r="E26" i="2" s="1"/>
  <c r="E27" i="2" s="1"/>
  <c r="E28" i="2" s="1"/>
  <c r="E29" i="2" s="1"/>
  <c r="E30" i="2" s="1"/>
  <c r="E31" i="2" s="1"/>
  <c r="G12" i="2"/>
  <c r="G13" i="2" s="1"/>
  <c r="G14" i="2" s="1"/>
  <c r="G15" i="2" s="1"/>
  <c r="G16" i="2" s="1"/>
  <c r="G17" i="2" s="1"/>
  <c r="G18" i="2" s="1"/>
  <c r="G19" i="2" s="1"/>
  <c r="G20" i="2" s="1"/>
  <c r="E12" i="2"/>
  <c r="E13" i="2" s="1"/>
  <c r="E14" i="2" s="1"/>
  <c r="E15" i="2" s="1"/>
  <c r="E16" i="2" s="1"/>
  <c r="E17" i="2" s="1"/>
  <c r="E18" i="2" s="1"/>
  <c r="E19" i="2" s="1"/>
  <c r="E20" i="2" s="1"/>
  <c r="J10" i="2"/>
  <c r="M8" i="3" l="1"/>
  <c r="K10" i="2"/>
  <c r="L10" i="2" s="1"/>
  <c r="J8" i="2"/>
  <c r="J9" i="2"/>
  <c r="N8" i="3" l="1"/>
  <c r="L8" i="2"/>
  <c r="L9" i="2"/>
  <c r="K8" i="2"/>
  <c r="K9" i="2"/>
  <c r="M10" i="2"/>
  <c r="O8" i="3" l="1"/>
  <c r="M8" i="2"/>
  <c r="M9" i="2"/>
  <c r="N10" i="2"/>
  <c r="P8" i="3" l="1"/>
  <c r="N8" i="2"/>
  <c r="N9" i="2"/>
  <c r="O10" i="2"/>
  <c r="Q8" i="3" l="1"/>
  <c r="O8" i="2"/>
  <c r="O9" i="2"/>
  <c r="P10" i="2"/>
  <c r="R8" i="3" l="1"/>
  <c r="P8" i="2"/>
  <c r="P9" i="2"/>
  <c r="Q10" i="2"/>
  <c r="S8" i="3" l="1"/>
  <c r="Q8" i="2"/>
  <c r="Q9" i="2"/>
  <c r="R10" i="2"/>
  <c r="T8" i="3" l="1"/>
  <c r="R8" i="2"/>
  <c r="R9" i="2"/>
  <c r="S10" i="2"/>
  <c r="U8" i="3" l="1"/>
  <c r="S8" i="2"/>
  <c r="S9" i="2"/>
  <c r="T10" i="2"/>
  <c r="V8" i="3" l="1"/>
  <c r="T8" i="2"/>
  <c r="T9" i="2"/>
  <c r="U10" i="2"/>
  <c r="W8" i="3" l="1"/>
  <c r="U8" i="2"/>
  <c r="U9" i="2"/>
  <c r="V10" i="2"/>
  <c r="X8" i="3" l="1"/>
  <c r="V8" i="2"/>
  <c r="V9" i="2"/>
  <c r="W10" i="2"/>
  <c r="Y8" i="3" l="1"/>
  <c r="W8" i="2"/>
  <c r="W9" i="2"/>
  <c r="X10" i="2"/>
  <c r="Z8" i="3" l="1"/>
  <c r="X8" i="2"/>
  <c r="X9" i="2"/>
  <c r="Y10" i="2"/>
  <c r="AA8" i="3" l="1"/>
  <c r="Y8" i="2"/>
  <c r="Y9" i="2"/>
  <c r="Z10" i="2"/>
  <c r="AB8" i="3" l="1"/>
  <c r="Z8" i="2"/>
  <c r="Z9" i="2"/>
  <c r="AA10" i="2"/>
  <c r="AC8" i="3" l="1"/>
  <c r="AA8" i="2"/>
  <c r="AA9" i="2"/>
  <c r="AB10" i="2"/>
  <c r="AD8" i="3" l="1"/>
  <c r="AB8" i="2"/>
  <c r="AB9" i="2"/>
  <c r="AC10" i="2"/>
  <c r="AE8" i="3" l="1"/>
  <c r="AC8" i="2"/>
  <c r="AC9" i="2"/>
  <c r="AD10" i="2"/>
  <c r="AF8" i="3" l="1"/>
  <c r="AD8" i="2"/>
  <c r="AD9" i="2"/>
  <c r="AE10" i="2"/>
  <c r="AG8" i="3" l="1"/>
  <c r="AE8" i="2"/>
  <c r="AE9" i="2"/>
  <c r="AF10" i="2"/>
  <c r="AH8" i="3" l="1"/>
  <c r="AF8" i="2"/>
  <c r="AF9" i="2"/>
  <c r="AG10" i="2"/>
  <c r="AI8" i="3" l="1"/>
  <c r="AG8" i="2"/>
  <c r="AG9" i="2"/>
  <c r="AH10" i="2"/>
  <c r="AJ8" i="3" l="1"/>
  <c r="AH8" i="2"/>
  <c r="AH9" i="2"/>
  <c r="AI10" i="2"/>
  <c r="AI9" i="2" s="1"/>
  <c r="AK8" i="3" l="1"/>
  <c r="AJ10" i="2"/>
  <c r="AJ9" i="2" s="1"/>
  <c r="AI8" i="2"/>
  <c r="AL8" i="3" l="1"/>
  <c r="AJ8" i="2"/>
  <c r="AK10" i="2"/>
  <c r="AK9" i="2" s="1"/>
  <c r="AM8" i="3" l="1"/>
  <c r="AK8" i="2"/>
  <c r="AL10" i="2"/>
  <c r="AL9" i="2" s="1"/>
  <c r="AN8" i="3" l="1"/>
  <c r="AL8" i="2"/>
  <c r="AM10" i="2"/>
  <c r="AM9" i="2" s="1"/>
  <c r="AO8" i="3" l="1"/>
  <c r="AN10" i="2"/>
  <c r="AN9" i="2" s="1"/>
  <c r="AM8" i="2"/>
  <c r="AP8" i="3" l="1"/>
  <c r="AO10" i="2"/>
  <c r="AO9" i="2" s="1"/>
  <c r="AN8" i="2"/>
  <c r="AQ8" i="3" l="1"/>
  <c r="AP10" i="2"/>
  <c r="AP9" i="2" s="1"/>
  <c r="AO8" i="2"/>
  <c r="AR8" i="3" l="1"/>
  <c r="AQ10" i="2"/>
  <c r="AQ9" i="2" s="1"/>
  <c r="AP8" i="2"/>
  <c r="AS8" i="3" l="1"/>
  <c r="AR10" i="2"/>
  <c r="AR9" i="2" s="1"/>
  <c r="AQ8" i="2"/>
  <c r="AT8" i="3" l="1"/>
  <c r="AR8" i="2"/>
  <c r="AS10" i="2"/>
  <c r="AS9" i="2" s="1"/>
  <c r="AS8" i="2" l="1"/>
  <c r="AT10" i="2"/>
  <c r="AT9" i="2" s="1"/>
  <c r="AT8" i="2" l="1"/>
  <c r="AU10" i="2"/>
  <c r="AU9" i="2" s="1"/>
  <c r="AV10" i="2" l="1"/>
  <c r="AV9" i="2" s="1"/>
  <c r="AU8" i="2"/>
  <c r="AW10" i="2" l="1"/>
  <c r="AW9" i="2" s="1"/>
  <c r="AV8" i="2"/>
  <c r="AX10" i="2" l="1"/>
  <c r="AX9" i="2" s="1"/>
  <c r="AW8" i="2"/>
  <c r="AY10" i="2" l="1"/>
  <c r="AY9" i="2" s="1"/>
  <c r="AX8" i="2"/>
  <c r="AZ10" i="2" l="1"/>
  <c r="AZ9" i="2" s="1"/>
  <c r="AY8" i="2"/>
  <c r="AZ8" i="2" l="1"/>
  <c r="BA10" i="2"/>
  <c r="BA9" i="2" s="1"/>
  <c r="BA8" i="2" l="1"/>
  <c r="BB10" i="2"/>
  <c r="BB9" i="2" s="1"/>
  <c r="BB8" i="2" l="1"/>
  <c r="BC10" i="2"/>
  <c r="BC9" i="2" s="1"/>
  <c r="BD10" i="2" l="1"/>
  <c r="BD9" i="2" s="1"/>
  <c r="BC8" i="2"/>
  <c r="BE10" i="2" l="1"/>
  <c r="BE9" i="2" s="1"/>
  <c r="BD8" i="2"/>
  <c r="BF10" i="2" l="1"/>
  <c r="BF9" i="2" s="1"/>
  <c r="BE8" i="2"/>
  <c r="BG10" i="2" l="1"/>
  <c r="BG9" i="2" s="1"/>
  <c r="BF8" i="2"/>
  <c r="BH10" i="2" l="1"/>
  <c r="BH9" i="2" s="1"/>
  <c r="BG8" i="2"/>
  <c r="BH8" i="2" l="1"/>
  <c r="BI10" i="2"/>
  <c r="BI9" i="2" s="1"/>
  <c r="BI8" i="2" l="1"/>
  <c r="BJ10" i="2"/>
  <c r="BJ9" i="2" s="1"/>
  <c r="BJ8" i="2" l="1"/>
  <c r="BK10" i="2"/>
  <c r="BK9" i="2" s="1"/>
  <c r="BL10" i="2" l="1"/>
  <c r="BL9" i="2" s="1"/>
  <c r="BK8" i="2"/>
  <c r="BM10" i="2" l="1"/>
  <c r="BM9" i="2" s="1"/>
  <c r="BL8" i="2"/>
  <c r="BN10" i="2" l="1"/>
  <c r="BN9" i="2" s="1"/>
  <c r="BM8" i="2"/>
  <c r="BN8" i="2" l="1"/>
  <c r="BO10" i="2"/>
  <c r="BO9" i="2" s="1"/>
  <c r="BP10" i="2" l="1"/>
  <c r="BP9" i="2" s="1"/>
  <c r="BO8" i="2"/>
  <c r="BQ10" i="2" l="1"/>
  <c r="BQ9" i="2" s="1"/>
  <c r="BP8" i="2"/>
  <c r="BQ8" i="2" l="1"/>
  <c r="BR10" i="2"/>
  <c r="BR9" i="2" s="1"/>
  <c r="BR8" i="2" l="1"/>
  <c r="BS10" i="2"/>
  <c r="BS9" i="2" s="1"/>
  <c r="BT10" i="2" l="1"/>
  <c r="BT9" i="2" s="1"/>
  <c r="BS8" i="2"/>
  <c r="BU10" i="2" l="1"/>
  <c r="BU9" i="2" s="1"/>
  <c r="BT8" i="2"/>
  <c r="BV10" i="2" l="1"/>
  <c r="BV9" i="2" s="1"/>
  <c r="BU8" i="2"/>
  <c r="BW10" i="2" l="1"/>
  <c r="BW9" i="2" s="1"/>
  <c r="BV8" i="2"/>
  <c r="BX10" i="2" l="1"/>
  <c r="BX9" i="2" s="1"/>
  <c r="BW8" i="2"/>
  <c r="BX8" i="2" l="1"/>
  <c r="BY10" i="2"/>
  <c r="BY9" i="2" s="1"/>
  <c r="BY8" i="2" l="1"/>
  <c r="BZ10" i="2"/>
  <c r="BZ9" i="2" s="1"/>
  <c r="BZ8" i="2" l="1"/>
  <c r="CA10" i="2"/>
  <c r="CA9" i="2" s="1"/>
  <c r="CB10" i="2" l="1"/>
  <c r="CB9" i="2" s="1"/>
  <c r="CA8" i="2"/>
  <c r="CC10" i="2" l="1"/>
  <c r="CC9" i="2" s="1"/>
  <c r="CB8" i="2"/>
  <c r="CD10" i="2" l="1"/>
  <c r="CD9" i="2" s="1"/>
  <c r="CC8" i="2"/>
  <c r="CE10" i="2" l="1"/>
  <c r="CE9" i="2" s="1"/>
  <c r="CD8" i="2"/>
  <c r="CF10" i="2" l="1"/>
  <c r="CF9" i="2" s="1"/>
  <c r="CE8" i="2"/>
  <c r="CF8" i="2" l="1"/>
  <c r="CG10" i="2"/>
  <c r="CG9" i="2" s="1"/>
  <c r="CG8" i="2" l="1"/>
  <c r="CH10" i="2"/>
  <c r="CH9" i="2" s="1"/>
  <c r="CH8" i="2" l="1"/>
</calcChain>
</file>

<file path=xl/comments1.xml><?xml version="1.0" encoding="utf-8"?>
<comments xmlns="http://schemas.openxmlformats.org/spreadsheetml/2006/main">
  <authors>
    <author>Defaye, Benjamin</author>
  </authors>
  <commentList>
    <comment ref="J10" authorId="0" shapeId="0">
      <text>
        <r>
          <rPr>
            <b/>
            <sz val="9"/>
            <color indexed="81"/>
            <rFont val="Tahoma"/>
            <charset val="1"/>
          </rPr>
          <t>Benjamin:</t>
        </r>
        <r>
          <rPr>
            <sz val="9"/>
            <color indexed="81"/>
            <rFont val="Tahoma"/>
            <charset val="1"/>
          </rPr>
          <t xml:space="preserve">
Faire disparaitre la ligne des jours (L10)
Et n'avoir qu'une colonne par semaine</t>
        </r>
      </text>
    </comment>
    <comment ref="E11" authorId="0" shapeId="0">
      <text>
        <r>
          <rPr>
            <b/>
            <sz val="9"/>
            <color indexed="81"/>
            <rFont val="Tahoma"/>
            <charset val="1"/>
          </rPr>
          <t>Benjamin:</t>
        </r>
        <r>
          <rPr>
            <sz val="9"/>
            <color indexed="81"/>
            <rFont val="Tahoma"/>
            <charset val="1"/>
          </rPr>
          <t xml:space="preserve">
W122 Pour Week 1 de l'année 2022</t>
        </r>
      </text>
    </comment>
    <comment ref="F11" authorId="0" shapeId="0">
      <text>
        <r>
          <rPr>
            <b/>
            <sz val="9"/>
            <color indexed="81"/>
            <rFont val="Tahoma"/>
            <charset val="1"/>
          </rPr>
          <t>Benjamin:</t>
        </r>
        <r>
          <rPr>
            <sz val="9"/>
            <color indexed="81"/>
            <rFont val="Tahoma"/>
            <charset val="1"/>
          </rPr>
          <t xml:space="preserve">
Durée en semaine</t>
        </r>
      </text>
    </comment>
  </commentList>
</comments>
</file>

<file path=xl/sharedStrings.xml><?xml version="1.0" encoding="utf-8"?>
<sst xmlns="http://schemas.openxmlformats.org/spreadsheetml/2006/main" count="94" uniqueCount="27">
  <si>
    <t>ACTIVITY</t>
  </si>
  <si>
    <t>PLAN DURATION</t>
  </si>
  <si>
    <t>ACTUAL START</t>
  </si>
  <si>
    <t>ACTUAL DURATION</t>
  </si>
  <si>
    <t>Actual Start</t>
  </si>
  <si>
    <t>Plan Duration</t>
  </si>
  <si>
    <t xml:space="preserve"> Date Highlight:</t>
  </si>
  <si>
    <t>1st Date to be displayed</t>
  </si>
  <si>
    <t>PROJECT NAME</t>
  </si>
  <si>
    <t>% Complete</t>
  </si>
  <si>
    <t>Actual (beyond plan)</t>
  </si>
  <si>
    <t>% Complete (beyond plan)</t>
  </si>
  <si>
    <t>PLANNED START</t>
  </si>
  <si>
    <t>% COMPLETE</t>
  </si>
  <si>
    <t>#</t>
  </si>
  <si>
    <t>Project Planner</t>
  </si>
  <si>
    <t>Task 1</t>
  </si>
  <si>
    <t>Task 2</t>
  </si>
  <si>
    <t>Task 3</t>
  </si>
  <si>
    <t>Task 4</t>
  </si>
  <si>
    <t>Task 5</t>
  </si>
  <si>
    <t>Task 6</t>
  </si>
  <si>
    <t>Task 7</t>
  </si>
  <si>
    <t>Task 8</t>
  </si>
  <si>
    <t>Task 9</t>
  </si>
  <si>
    <t>Task 10</t>
  </si>
  <si>
    <t>W122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</si>
</sst>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"/>
    <numFmt numFmtId="165" formatCode="dd/mm/yy;@"/>
  </numFmts>
  <fonts count="20" x14ac:knownFonts="1">
    <font>
      <sz val="11"/>
      <color theme="1" tint="0.24994659260841701"/>
      <name val="Corbel"/>
      <family val="2"/>
      <scheme val="major"/>
    </font>
    <font>
      <sz val="14"/>
      <color theme="1" tint="0.24994659260841701"/>
      <name val="Calibri"/>
      <family val="2"/>
      <scheme val="minor"/>
    </font>
    <font>
      <b/>
      <sz val="13"/>
      <color theme="1" tint="0.24994659260841701"/>
      <name val="Corbel"/>
      <family val="2"/>
      <scheme val="major"/>
    </font>
    <font>
      <b/>
      <sz val="13"/>
      <color theme="7"/>
      <name val="Corbel"/>
      <family val="2"/>
      <scheme val="major"/>
    </font>
    <font>
      <b/>
      <sz val="42"/>
      <color theme="7"/>
      <name val="Corbel"/>
      <family val="2"/>
      <scheme val="major"/>
    </font>
    <font>
      <b/>
      <sz val="11"/>
      <color theme="1" tint="0.24994659260841701"/>
      <name val="Calibri"/>
      <family val="2"/>
      <scheme val="minor"/>
    </font>
    <font>
      <b/>
      <sz val="11"/>
      <color theme="1" tint="0.34998626667073579"/>
      <name val="Calibri"/>
      <family val="2"/>
      <scheme val="minor"/>
    </font>
    <font>
      <sz val="11"/>
      <color theme="1" tint="0.24994659260841701"/>
      <name val="Corbel"/>
      <family val="2"/>
      <scheme val="major"/>
    </font>
    <font>
      <i/>
      <sz val="11"/>
      <color theme="7"/>
      <name val="Calibri"/>
      <family val="2"/>
      <scheme val="minor"/>
    </font>
    <font>
      <sz val="12"/>
      <color theme="1" tint="0.24994659260841701"/>
      <name val="Corbel"/>
      <family val="2"/>
      <scheme val="major"/>
    </font>
    <font>
      <sz val="11"/>
      <color theme="1" tint="0.24994659260841701"/>
      <name val="Calibri"/>
      <family val="2"/>
      <scheme val="minor"/>
    </font>
    <font>
      <b/>
      <sz val="11"/>
      <color rgb="FFFFFFFF"/>
      <name val="Calibri"/>
      <family val="2"/>
      <scheme val="minor"/>
    </font>
    <font>
      <b/>
      <sz val="11"/>
      <color theme="7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 tint="0.24994659260841701"/>
      <name val="Calibri"/>
      <family val="2"/>
    </font>
    <font>
      <b/>
      <sz val="28"/>
      <name val="Calibri"/>
      <family val="2"/>
      <scheme val="minor"/>
    </font>
    <font>
      <b/>
      <sz val="28"/>
      <color theme="1" tint="0.34998626667073579"/>
      <name val="Calibri"/>
      <family val="2"/>
      <scheme val="minor"/>
    </font>
    <font>
      <b/>
      <sz val="11"/>
      <color theme="1" tint="0.34998626667073579"/>
      <name val="Calibri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9">
    <fill>
      <patternFill patternType="none"/>
    </fill>
    <fill>
      <patternFill patternType="gray125"/>
    </fill>
    <fill>
      <patternFill patternType="lightUp">
        <fgColor theme="7"/>
      </patternFill>
    </fill>
    <fill>
      <patternFill patternType="lightUp">
        <fgColor theme="7"/>
        <bgColor theme="7" tint="0.59996337778862885"/>
      </patternFill>
    </fill>
    <fill>
      <patternFill patternType="solid">
        <fgColor theme="7"/>
        <bgColor auto="1"/>
      </patternFill>
    </fill>
    <fill>
      <patternFill patternType="lightUp">
        <fgColor theme="7"/>
        <bgColor theme="9" tint="0.59996337778862885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6" tint="0.59996337778862885"/>
        <bgColor indexed="64"/>
      </patternFill>
    </fill>
  </fills>
  <borders count="17">
    <border>
      <left/>
      <right/>
      <top/>
      <bottom/>
      <diagonal/>
    </border>
    <border>
      <left/>
      <right/>
      <top style="thin">
        <color theme="9" tint="-0.24994659260841701"/>
      </top>
      <bottom style="thin">
        <color theme="9" tint="-0.24994659260841701"/>
      </bottom>
      <diagonal/>
    </border>
    <border>
      <left/>
      <right/>
      <top/>
      <bottom style="thin">
        <color theme="7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ck">
        <color theme="0"/>
      </left>
      <right style="thick">
        <color theme="0"/>
      </right>
      <top style="thin">
        <color theme="0"/>
      </top>
      <bottom style="thick">
        <color theme="0"/>
      </bottom>
      <diagonal/>
    </border>
    <border>
      <left style="thick">
        <color theme="0"/>
      </left>
      <right/>
      <top/>
      <bottom/>
      <diagonal/>
    </border>
    <border>
      <left/>
      <right style="thick">
        <color theme="0"/>
      </right>
      <top/>
      <bottom/>
      <diagonal/>
    </border>
    <border>
      <left style="thin">
        <color auto="1"/>
      </left>
      <right/>
      <top/>
      <bottom style="thin">
        <color indexed="64"/>
      </bottom>
      <diagonal/>
    </border>
    <border>
      <left/>
      <right/>
      <top style="thin">
        <color theme="6" tint="-0.24994659260841701"/>
      </top>
      <bottom style="thin">
        <color theme="6" tint="-0.2499465926084170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9">
    <xf numFmtId="0" fontId="0" fillId="0" borderId="0" applyNumberFormat="0" applyFill="0" applyBorder="0" applyProtection="0">
      <alignment horizontal="center" vertical="center"/>
    </xf>
    <xf numFmtId="0" fontId="4" fillId="0" borderId="0" applyNumberFormat="0" applyFill="0" applyBorder="0" applyAlignment="0" applyProtection="0"/>
    <xf numFmtId="0" fontId="2" fillId="0" borderId="0" applyFill="0" applyBorder="0" applyProtection="0">
      <alignment horizontal="left" wrapText="1"/>
    </xf>
    <xf numFmtId="3" fontId="6" fillId="0" borderId="2" applyFill="0" applyProtection="0">
      <alignment horizontal="center"/>
    </xf>
    <xf numFmtId="0" fontId="6" fillId="0" borderId="0" applyFill="0" applyBorder="0" applyProtection="0">
      <alignment horizontal="center" wrapText="1"/>
    </xf>
    <xf numFmtId="0" fontId="1" fillId="0" borderId="0" applyNumberFormat="0" applyFill="0" applyBorder="0" applyProtection="0">
      <alignment horizontal="left" vertical="center"/>
    </xf>
    <xf numFmtId="9" fontId="3" fillId="0" borderId="0" applyFill="0" applyBorder="0" applyProtection="0">
      <alignment horizontal="center" vertical="center"/>
    </xf>
    <xf numFmtId="0" fontId="5" fillId="6" borderId="1" applyNumberFormat="0" applyProtection="0">
      <alignment horizontal="left" vertical="center"/>
    </xf>
    <xf numFmtId="0" fontId="4" fillId="0" borderId="0" applyNumberFormat="0" applyFill="0" applyBorder="0" applyProtection="0">
      <alignment vertical="center"/>
    </xf>
    <xf numFmtId="0" fontId="6" fillId="0" borderId="0" applyFill="0" applyProtection="0">
      <alignment vertical="center"/>
    </xf>
    <xf numFmtId="0" fontId="6" fillId="0" borderId="0" applyFill="0" applyProtection="0">
      <alignment horizontal="center" vertical="center" wrapText="1"/>
    </xf>
    <xf numFmtId="0" fontId="6" fillId="0" borderId="0" applyFill="0" applyProtection="0">
      <alignment horizontal="left"/>
    </xf>
    <xf numFmtId="0" fontId="8" fillId="0" borderId="0" applyNumberFormat="0" applyFill="0" applyBorder="0" applyProtection="0">
      <alignment vertical="center"/>
    </xf>
    <xf numFmtId="1" fontId="9" fillId="6" borderId="1">
      <alignment horizontal="center" vertical="center"/>
    </xf>
    <xf numFmtId="0" fontId="7" fillId="2" borderId="4" applyNumberFormat="0" applyFont="0" applyAlignment="0">
      <alignment horizontal="center"/>
    </xf>
    <xf numFmtId="0" fontId="7" fillId="3" borderId="3" applyNumberFormat="0" applyFont="0" applyAlignment="0">
      <alignment horizontal="center"/>
    </xf>
    <xf numFmtId="0" fontId="7" fillId="4" borderId="3" applyNumberFormat="0" applyFont="0" applyAlignment="0">
      <alignment horizontal="center"/>
    </xf>
    <xf numFmtId="0" fontId="7" fillId="5" borderId="3" applyNumberFormat="0" applyFont="0" applyAlignment="0">
      <alignment horizontal="center"/>
    </xf>
    <xf numFmtId="0" fontId="7" fillId="7" borderId="3" applyNumberFormat="0" applyFont="0" applyAlignment="0">
      <alignment horizontal="center"/>
    </xf>
  </cellStyleXfs>
  <cellXfs count="49">
    <xf numFmtId="0" fontId="0" fillId="0" borderId="0" xfId="0">
      <alignment horizontal="center" vertical="center"/>
    </xf>
    <xf numFmtId="0" fontId="10" fillId="0" borderId="0" xfId="0" applyFont="1" applyAlignment="1">
      <alignment horizontal="center"/>
    </xf>
    <xf numFmtId="0" fontId="10" fillId="0" borderId="0" xfId="0" applyFont="1">
      <alignment horizontal="center" vertical="center"/>
    </xf>
    <xf numFmtId="0" fontId="10" fillId="2" borderId="4" xfId="14" applyFont="1" applyAlignment="1">
      <alignment horizontal="center"/>
    </xf>
    <xf numFmtId="0" fontId="10" fillId="3" borderId="3" xfId="15" applyFont="1" applyAlignment="1">
      <alignment horizontal="center"/>
    </xf>
    <xf numFmtId="0" fontId="10" fillId="4" borderId="3" xfId="16" applyFont="1" applyAlignment="1">
      <alignment horizontal="center"/>
    </xf>
    <xf numFmtId="0" fontId="10" fillId="0" borderId="5" xfId="5" applyFont="1" applyBorder="1" applyAlignment="1">
      <alignment vertical="center"/>
    </xf>
    <xf numFmtId="0" fontId="10" fillId="0" borderId="0" xfId="5" applyFont="1" applyBorder="1" applyAlignment="1">
      <alignment vertical="center"/>
    </xf>
    <xf numFmtId="0" fontId="10" fillId="0" borderId="6" xfId="5" applyFont="1" applyBorder="1" applyAlignment="1">
      <alignment vertical="center"/>
    </xf>
    <xf numFmtId="0" fontId="10" fillId="5" borderId="3" xfId="17" applyFont="1" applyAlignment="1">
      <alignment horizontal="center"/>
    </xf>
    <xf numFmtId="0" fontId="10" fillId="7" borderId="3" xfId="18" applyFont="1" applyAlignment="1">
      <alignment horizontal="center"/>
    </xf>
    <xf numFmtId="0" fontId="8" fillId="0" borderId="0" xfId="12" applyFont="1">
      <alignment vertical="center"/>
    </xf>
    <xf numFmtId="0" fontId="10" fillId="0" borderId="0" xfId="0" applyFont="1" applyAlignment="1">
      <alignment vertical="center" wrapText="1"/>
    </xf>
    <xf numFmtId="0" fontId="11" fillId="0" borderId="0" xfId="0" applyFont="1" applyAlignment="1">
      <alignment horizontal="center" vertical="center"/>
    </xf>
    <xf numFmtId="0" fontId="5" fillId="0" borderId="0" xfId="2" applyFont="1">
      <alignment horizontal="left" wrapText="1"/>
    </xf>
    <xf numFmtId="0" fontId="12" fillId="0" borderId="0" xfId="1" applyFont="1" applyAlignment="1">
      <alignment horizontal="center"/>
    </xf>
    <xf numFmtId="9" fontId="12" fillId="0" borderId="0" xfId="6" applyFont="1">
      <alignment horizontal="center" vertical="center"/>
    </xf>
    <xf numFmtId="0" fontId="10" fillId="0" borderId="0" xfId="5" applyFont="1" applyAlignment="1">
      <alignment vertical="center"/>
    </xf>
    <xf numFmtId="164" fontId="13" fillId="0" borderId="0" xfId="0" applyNumberFormat="1" applyFont="1" applyAlignment="1">
      <alignment horizontal="center" vertical="center"/>
    </xf>
    <xf numFmtId="165" fontId="12" fillId="0" borderId="9" xfId="1" applyNumberFormat="1" applyFont="1" applyFill="1" applyBorder="1" applyAlignment="1">
      <alignment horizontal="center" vertical="center"/>
    </xf>
    <xf numFmtId="0" fontId="10" fillId="0" borderId="9" xfId="0" applyFont="1" applyBorder="1" applyAlignment="1">
      <alignment horizontal="center" vertical="center"/>
    </xf>
    <xf numFmtId="9" fontId="12" fillId="0" borderId="9" xfId="6" applyFont="1" applyBorder="1" applyAlignment="1">
      <alignment horizontal="center" vertical="center"/>
    </xf>
    <xf numFmtId="0" fontId="14" fillId="0" borderId="15" xfId="2" applyFont="1" applyBorder="1" applyAlignment="1">
      <alignment horizontal="center" vertical="center" textRotation="90" wrapText="1"/>
    </xf>
    <xf numFmtId="0" fontId="14" fillId="0" borderId="15" xfId="2" applyFont="1" applyBorder="1" applyAlignment="1">
      <alignment horizontal="left" vertical="center" wrapText="1"/>
    </xf>
    <xf numFmtId="165" fontId="12" fillId="0" borderId="15" xfId="1" applyNumberFormat="1" applyFont="1" applyFill="1" applyBorder="1" applyAlignment="1">
      <alignment horizontal="center" vertical="center"/>
    </xf>
    <xf numFmtId="0" fontId="10" fillId="0" borderId="15" xfId="0" applyFont="1" applyBorder="1" applyAlignment="1">
      <alignment horizontal="center" vertical="center"/>
    </xf>
    <xf numFmtId="9" fontId="12" fillId="0" borderId="15" xfId="6" applyFont="1" applyBorder="1" applyAlignment="1">
      <alignment horizontal="center" vertical="center"/>
    </xf>
    <xf numFmtId="0" fontId="6" fillId="0" borderId="14" xfId="9" applyFont="1" applyBorder="1" applyAlignment="1">
      <alignment horizontal="center" vertical="center" wrapText="1"/>
    </xf>
    <xf numFmtId="0" fontId="6" fillId="0" borderId="7" xfId="9" applyFont="1" applyBorder="1" applyAlignment="1">
      <alignment horizontal="center" vertical="center" wrapText="1"/>
    </xf>
    <xf numFmtId="0" fontId="15" fillId="0" borderId="0" xfId="8" applyFont="1" applyAlignment="1">
      <alignment vertical="center"/>
    </xf>
    <xf numFmtId="0" fontId="16" fillId="0" borderId="0" xfId="8" applyFont="1" applyAlignment="1">
      <alignment vertical="center"/>
    </xf>
    <xf numFmtId="0" fontId="6" fillId="8" borderId="8" xfId="12" applyFont="1" applyFill="1" applyBorder="1">
      <alignment vertical="center"/>
    </xf>
    <xf numFmtId="165" fontId="6" fillId="8" borderId="8" xfId="7" applyNumberFormat="1" applyFont="1" applyFill="1" applyBorder="1" applyAlignment="1">
      <alignment horizontal="center" vertical="center"/>
    </xf>
    <xf numFmtId="0" fontId="6" fillId="6" borderId="1" xfId="7" applyFont="1" applyBorder="1">
      <alignment horizontal="left" vertical="center"/>
    </xf>
    <xf numFmtId="165" fontId="6" fillId="6" borderId="1" xfId="7" applyNumberFormat="1" applyFont="1" applyBorder="1" applyAlignment="1">
      <alignment horizontal="center" vertical="center"/>
    </xf>
    <xf numFmtId="0" fontId="17" fillId="0" borderId="9" xfId="2" applyFont="1" applyBorder="1" applyAlignment="1">
      <alignment horizontal="left" vertical="center" wrapText="1"/>
    </xf>
    <xf numFmtId="0" fontId="13" fillId="0" borderId="0" xfId="0" applyFont="1" applyBorder="1" applyAlignment="1">
      <alignment vertical="center"/>
    </xf>
    <xf numFmtId="0" fontId="6" fillId="0" borderId="9" xfId="9" applyFont="1" applyBorder="1" applyAlignment="1">
      <alignment horizontal="center" vertical="center" wrapText="1"/>
    </xf>
    <xf numFmtId="0" fontId="6" fillId="0" borderId="16" xfId="9" applyFont="1" applyBorder="1" applyAlignment="1">
      <alignment horizontal="center" vertical="center" wrapText="1"/>
    </xf>
    <xf numFmtId="0" fontId="17" fillId="0" borderId="16" xfId="2" applyFont="1" applyBorder="1" applyAlignment="1">
      <alignment horizontal="center" vertical="center" textRotation="90" wrapText="1"/>
    </xf>
    <xf numFmtId="0" fontId="17" fillId="0" borderId="11" xfId="2" applyFont="1" applyBorder="1" applyAlignment="1">
      <alignment horizontal="center" vertical="center" textRotation="90" wrapText="1"/>
    </xf>
    <xf numFmtId="0" fontId="17" fillId="0" borderId="13" xfId="2" applyFont="1" applyBorder="1" applyAlignment="1">
      <alignment horizontal="center" vertical="center" textRotation="90" wrapText="1"/>
    </xf>
    <xf numFmtId="0" fontId="17" fillId="0" borderId="14" xfId="2" applyFont="1" applyBorder="1" applyAlignment="1">
      <alignment horizontal="center" vertical="center" textRotation="90" wrapText="1"/>
    </xf>
    <xf numFmtId="0" fontId="6" fillId="0" borderId="9" xfId="10" applyFont="1" applyBorder="1" applyAlignment="1">
      <alignment horizontal="center" vertical="center" textRotation="90" wrapText="1"/>
    </xf>
    <xf numFmtId="0" fontId="6" fillId="0" borderId="10" xfId="9" applyFont="1" applyBorder="1" applyAlignment="1">
      <alignment horizontal="center" vertical="center" wrapText="1"/>
    </xf>
    <xf numFmtId="0" fontId="6" fillId="0" borderId="11" xfId="9" applyFont="1" applyBorder="1" applyAlignment="1">
      <alignment horizontal="center" vertical="center" wrapText="1"/>
    </xf>
    <xf numFmtId="0" fontId="6" fillId="0" borderId="12" xfId="9" applyFont="1" applyBorder="1" applyAlignment="1">
      <alignment horizontal="center" vertical="center" wrapText="1"/>
    </xf>
    <xf numFmtId="0" fontId="6" fillId="0" borderId="13" xfId="9" applyFont="1" applyBorder="1" applyAlignment="1">
      <alignment horizontal="center" vertical="center" wrapText="1"/>
    </xf>
    <xf numFmtId="0" fontId="6" fillId="0" borderId="9" xfId="9" applyFont="1" applyBorder="1" applyAlignment="1">
      <alignment vertical="center"/>
    </xf>
  </cellXfs>
  <cellStyles count="19">
    <cellStyle name="% complete" xfId="16"/>
    <cellStyle name="% complete (beyond plan) legend" xfId="18"/>
    <cellStyle name="Activity" xfId="2"/>
    <cellStyle name="Actual (beyond plan) legend" xfId="17"/>
    <cellStyle name="Actual legend" xfId="15"/>
    <cellStyle name="Explanatory Text" xfId="12" builtinId="53" customBuiltin="1"/>
    <cellStyle name="Heading 1" xfId="1" builtinId="16" customBuiltin="1"/>
    <cellStyle name="Heading 2" xfId="9" builtinId="17" customBuiltin="1"/>
    <cellStyle name="Heading 3" xfId="10" builtinId="18" customBuiltin="1"/>
    <cellStyle name="Heading 4" xfId="11" builtinId="19" customBuiltin="1"/>
    <cellStyle name="Label" xfId="5"/>
    <cellStyle name="Normal" xfId="0" builtinId="0" customBuiltin="1"/>
    <cellStyle name="Percent Complete" xfId="6"/>
    <cellStyle name="Period Headers" xfId="3"/>
    <cellStyle name="Period Highlight Control" xfId="7"/>
    <cellStyle name="Period Value" xfId="13"/>
    <cellStyle name="Plan legend" xfId="14"/>
    <cellStyle name="Project Headers" xfId="4"/>
    <cellStyle name="Title" xfId="8" builtinId="15" customBuiltin="1"/>
  </cellStyles>
  <dxfs count="35">
    <dxf>
      <fill>
        <patternFill patternType="solid">
          <fgColor rgb="FFF3F3F3"/>
          <bgColor rgb="FFF3F3F3"/>
        </patternFill>
      </fill>
    </dxf>
    <dxf>
      <fill>
        <patternFill>
          <bgColor theme="9" tint="0.59996337778862885"/>
        </patternFill>
      </fill>
      <border>
        <left style="thin">
          <color rgb="FFD1881B"/>
        </left>
        <right style="thin">
          <color rgb="FFD1881B"/>
        </right>
      </border>
    </dxf>
    <dxf>
      <fill>
        <patternFill patternType="solid">
          <fgColor auto="1"/>
          <bgColor rgb="FF1F6CA7"/>
        </patternFill>
      </fill>
    </dxf>
    <dxf>
      <fill>
        <patternFill patternType="solid">
          <fgColor auto="1"/>
          <bgColor rgb="FF2A81AE"/>
        </patternFill>
      </fill>
    </dxf>
    <dxf>
      <fill>
        <patternFill patternType="solid">
          <fgColor rgb="FFD4EFE8"/>
          <bgColor rgb="FFD7EEF7"/>
        </patternFill>
      </fill>
    </dxf>
    <dxf>
      <fill>
        <patternFill patternType="solid">
          <fgColor rgb="FFE6F6F2"/>
          <bgColor rgb="FFBDE3F2"/>
        </patternFill>
      </fill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rgb="FFD4EFE8"/>
          <bgColor rgb="FFD7EEF7"/>
        </patternFill>
      </fill>
    </dxf>
    <dxf>
      <fill>
        <patternFill patternType="solid">
          <fgColor rgb="FFE6F6F2"/>
          <bgColor rgb="FFBDE3F2"/>
        </patternFill>
      </fill>
    </dxf>
    <dxf>
      <fill>
        <patternFill>
          <bgColor theme="9" tint="0.59996337778862885"/>
        </patternFill>
      </fill>
      <border>
        <left style="thin">
          <color rgb="FFD1881B"/>
        </left>
        <right style="thin">
          <color rgb="FFD1881B"/>
        </right>
      </border>
    </dxf>
    <dxf>
      <fill>
        <patternFill patternType="solid">
          <fgColor auto="1"/>
          <bgColor rgb="FF1F6CA7"/>
        </patternFill>
      </fill>
    </dxf>
    <dxf>
      <fill>
        <patternFill patternType="solid">
          <fgColor auto="1"/>
          <bgColor rgb="FF2A81AE"/>
        </patternFill>
      </fill>
    </dxf>
    <dxf>
      <fill>
        <patternFill patternType="solid">
          <fgColor rgb="FFD4EFE8"/>
          <bgColor rgb="FFD7EEF7"/>
        </patternFill>
      </fill>
    </dxf>
    <dxf>
      <fill>
        <patternFill patternType="solid">
          <fgColor rgb="FFE6F6F2"/>
          <bgColor rgb="FFBDE3F2"/>
        </patternFill>
      </fill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rgb="FFF3F3F3"/>
          <bgColor rgb="FFF3F3F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152">
      <a:dk1>
        <a:sysClr val="windowText" lastClr="000000"/>
      </a:dk1>
      <a:lt1>
        <a:sysClr val="window" lastClr="FFFFFF"/>
      </a:lt1>
      <a:dk2>
        <a:srgbClr val="E6E2DA"/>
      </a:dk2>
      <a:lt2>
        <a:srgbClr val="FFFFFF"/>
      </a:lt2>
      <a:accent1>
        <a:srgbClr val="17618F"/>
      </a:accent1>
      <a:accent2>
        <a:srgbClr val="60A6AC"/>
      </a:accent2>
      <a:accent3>
        <a:srgbClr val="8AB354"/>
      </a:accent3>
      <a:accent4>
        <a:srgbClr val="735773"/>
      </a:accent4>
      <a:accent5>
        <a:srgbClr val="D64F19"/>
      </a:accent5>
      <a:accent6>
        <a:srgbClr val="E9AB51"/>
      </a:accent6>
      <a:hlink>
        <a:srgbClr val="17618F"/>
      </a:hlink>
      <a:folHlink>
        <a:srgbClr val="735773"/>
      </a:folHlink>
    </a:clrScheme>
    <a:fontScheme name="Project Planner Gantt">
      <a:majorFont>
        <a:latin typeface="Corbel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/>
    <pageSetUpPr fitToPage="1"/>
  </sheetPr>
  <dimension ref="B1:CI42"/>
  <sheetViews>
    <sheetView showGridLines="0" zoomScale="115" zoomScaleNormal="115" zoomScaleSheetLayoutView="80" workbookViewId="0">
      <selection activeCell="E15" sqref="E15"/>
    </sheetView>
  </sheetViews>
  <sheetFormatPr defaultColWidth="2.77734375" defaultRowHeight="30" customHeight="1" x14ac:dyDescent="0.3"/>
  <cols>
    <col min="1" max="1" width="2.6640625" style="2" customWidth="1"/>
    <col min="2" max="3" width="4.44140625" style="2" customWidth="1"/>
    <col min="4" max="4" width="23.88671875" style="14" bestFit="1" customWidth="1"/>
    <col min="5" max="5" width="11.33203125" style="1" bestFit="1" customWidth="1"/>
    <col min="6" max="6" width="6.6640625" style="1" customWidth="1"/>
    <col min="7" max="7" width="11.33203125" style="1" customWidth="1"/>
    <col min="8" max="8" width="6.6640625" style="1" customWidth="1"/>
    <col min="9" max="9" width="11.33203125" style="16" customWidth="1"/>
    <col min="10" max="29" width="3.109375" style="1" customWidth="1"/>
    <col min="30" max="69" width="3.109375" style="2" customWidth="1"/>
    <col min="70" max="16384" width="2.77734375" style="2"/>
  </cols>
  <sheetData>
    <row r="1" spans="2:87" ht="57" customHeight="1" x14ac:dyDescent="0.3"/>
    <row r="2" spans="2:87" ht="42.6" customHeight="1" x14ac:dyDescent="0.3">
      <c r="B2" s="30" t="s">
        <v>15</v>
      </c>
      <c r="C2" s="29"/>
      <c r="E2" s="15"/>
      <c r="F2" s="15"/>
      <c r="G2" s="15"/>
      <c r="H2" s="15"/>
      <c r="AC2" s="2"/>
    </row>
    <row r="3" spans="2:87" ht="6.6" customHeight="1" x14ac:dyDescent="0.3"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</row>
    <row r="4" spans="2:87" ht="21" customHeight="1" x14ac:dyDescent="0.3">
      <c r="D4" s="31" t="s">
        <v>7</v>
      </c>
      <c r="E4" s="32">
        <v>44562</v>
      </c>
      <c r="G4" s="2"/>
      <c r="H4" s="2"/>
      <c r="I4" s="2"/>
      <c r="AK4" s="7"/>
      <c r="AL4" s="7"/>
    </row>
    <row r="5" spans="2:87" ht="6.6" customHeight="1" thickBot="1" x14ac:dyDescent="0.35"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</row>
    <row r="6" spans="2:87" ht="21" customHeight="1" thickTop="1" thickBot="1" x14ac:dyDescent="0.35">
      <c r="D6" s="33" t="s">
        <v>6</v>
      </c>
      <c r="E6" s="34">
        <v>44564</v>
      </c>
      <c r="F6" s="2"/>
      <c r="G6" s="11"/>
      <c r="H6" s="7"/>
      <c r="I6" s="2"/>
      <c r="J6" s="3"/>
      <c r="K6" s="6" t="s">
        <v>5</v>
      </c>
      <c r="L6" s="17"/>
      <c r="M6" s="17"/>
      <c r="N6" s="17"/>
      <c r="O6" s="8"/>
      <c r="P6" s="4"/>
      <c r="Q6" s="6" t="s">
        <v>4</v>
      </c>
      <c r="R6" s="7"/>
      <c r="S6" s="7"/>
      <c r="T6" s="8"/>
      <c r="U6" s="5"/>
      <c r="V6" s="6" t="s">
        <v>9</v>
      </c>
      <c r="W6" s="7"/>
      <c r="X6" s="7"/>
      <c r="Y6" s="8"/>
      <c r="Z6" s="9"/>
      <c r="AA6" s="6" t="s">
        <v>10</v>
      </c>
      <c r="AB6" s="7"/>
      <c r="AC6" s="7"/>
      <c r="AD6" s="7"/>
      <c r="AE6" s="7"/>
      <c r="AF6" s="7"/>
      <c r="AG6" s="8"/>
      <c r="AH6" s="10"/>
      <c r="AI6" s="6" t="s">
        <v>11</v>
      </c>
      <c r="AJ6" s="7"/>
    </row>
    <row r="7" spans="2:87" ht="6.6" customHeight="1" thickTop="1" x14ac:dyDescent="0.3"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</row>
    <row r="8" spans="2:87" s="12" customFormat="1" ht="18.600000000000001" customHeight="1" x14ac:dyDescent="0.3">
      <c r="B8" s="44" t="s">
        <v>8</v>
      </c>
      <c r="C8" s="45"/>
      <c r="D8" s="48" t="s">
        <v>0</v>
      </c>
      <c r="E8" s="37" t="s">
        <v>12</v>
      </c>
      <c r="F8" s="43" t="s">
        <v>1</v>
      </c>
      <c r="G8" s="37" t="s">
        <v>2</v>
      </c>
      <c r="H8" s="43" t="s">
        <v>3</v>
      </c>
      <c r="I8" s="37" t="s">
        <v>13</v>
      </c>
      <c r="J8" s="13" t="str">
        <f t="shared" ref="J8:AO8" si="0">IF(AND(DAY(J10)&gt;=15-ROUNDDOWN(LEN(TEXT(J10,"mmmm aaa"))/2,2),DAY(J10)&lt;15+ROUNDUP(LEN(TEXT(J10,"mmmm aaa"))/2,2)),MID(UPPER(TEXT(J10,"mmmm aaa")),DAY(J10)+1-(15-ROUNDDOWN(LEN(TEXT(J10,"mmmm aaa"))/2,2)),1),"")</f>
        <v/>
      </c>
      <c r="K8" s="13" t="str">
        <f t="shared" si="0"/>
        <v/>
      </c>
      <c r="L8" s="13" t="str">
        <f t="shared" si="0"/>
        <v/>
      </c>
      <c r="M8" s="13" t="str">
        <f t="shared" si="0"/>
        <v/>
      </c>
      <c r="N8" s="13" t="str">
        <f t="shared" si="0"/>
        <v/>
      </c>
      <c r="O8" s="13" t="str">
        <f t="shared" si="0"/>
        <v/>
      </c>
      <c r="P8" s="13" t="str">
        <f t="shared" si="0"/>
        <v/>
      </c>
      <c r="Q8" s="13" t="str">
        <f t="shared" si="0"/>
        <v/>
      </c>
      <c r="R8" s="13" t="str">
        <f t="shared" si="0"/>
        <v>J</v>
      </c>
      <c r="S8" s="13" t="str">
        <f t="shared" si="0"/>
        <v>A</v>
      </c>
      <c r="T8" s="13" t="str">
        <f t="shared" si="0"/>
        <v>N</v>
      </c>
      <c r="U8" s="13" t="str">
        <f t="shared" si="0"/>
        <v>V</v>
      </c>
      <c r="V8" s="13" t="str">
        <f t="shared" si="0"/>
        <v>I</v>
      </c>
      <c r="W8" s="13" t="str">
        <f t="shared" si="0"/>
        <v>E</v>
      </c>
      <c r="X8" s="13" t="str">
        <f t="shared" si="0"/>
        <v>R</v>
      </c>
      <c r="Y8" s="13" t="str">
        <f t="shared" si="0"/>
        <v xml:space="preserve"> </v>
      </c>
      <c r="Z8" s="13" t="str">
        <f t="shared" si="0"/>
        <v>2</v>
      </c>
      <c r="AA8" s="13" t="str">
        <f t="shared" si="0"/>
        <v>0</v>
      </c>
      <c r="AB8" s="13" t="str">
        <f t="shared" si="0"/>
        <v>2</v>
      </c>
      <c r="AC8" s="13" t="str">
        <f t="shared" si="0"/>
        <v>2</v>
      </c>
      <c r="AD8" s="13" t="str">
        <f t="shared" si="0"/>
        <v/>
      </c>
      <c r="AE8" s="13" t="str">
        <f t="shared" si="0"/>
        <v/>
      </c>
      <c r="AF8" s="13" t="str">
        <f t="shared" si="0"/>
        <v/>
      </c>
      <c r="AG8" s="13" t="str">
        <f t="shared" si="0"/>
        <v/>
      </c>
      <c r="AH8" s="13" t="str">
        <f t="shared" si="0"/>
        <v/>
      </c>
      <c r="AI8" s="13" t="str">
        <f t="shared" si="0"/>
        <v/>
      </c>
      <c r="AJ8" s="13" t="str">
        <f t="shared" si="0"/>
        <v/>
      </c>
      <c r="AK8" s="13" t="str">
        <f t="shared" si="0"/>
        <v/>
      </c>
      <c r="AL8" s="13" t="str">
        <f t="shared" si="0"/>
        <v/>
      </c>
      <c r="AM8" s="13" t="str">
        <f t="shared" si="0"/>
        <v/>
      </c>
      <c r="AN8" s="13" t="str">
        <f t="shared" si="0"/>
        <v/>
      </c>
      <c r="AO8" s="13" t="str">
        <f t="shared" si="0"/>
        <v/>
      </c>
      <c r="AP8" s="13" t="str">
        <f t="shared" ref="AP8:BU8" si="1">IF(AND(DAY(AP10)&gt;=15-ROUNDDOWN(LEN(TEXT(AP10,"mmmm aaa"))/2,2),DAY(AP10)&lt;15+ROUNDUP(LEN(TEXT(AP10,"mmmm aaa"))/2,2)),MID(UPPER(TEXT(AP10,"mmmm aaa")),DAY(AP10)+1-(15-ROUNDDOWN(LEN(TEXT(AP10,"mmmm aaa"))/2,2)),1),"")</f>
        <v/>
      </c>
      <c r="AQ8" s="13" t="str">
        <f t="shared" si="1"/>
        <v/>
      </c>
      <c r="AR8" s="13" t="str">
        <f t="shared" si="1"/>
        <v/>
      </c>
      <c r="AS8" s="13" t="str">
        <f t="shared" si="1"/>
        <v/>
      </c>
      <c r="AT8" s="13" t="str">
        <f t="shared" si="1"/>
        <v/>
      </c>
      <c r="AU8" s="13" t="str">
        <f t="shared" si="1"/>
        <v/>
      </c>
      <c r="AV8" s="13" t="str">
        <f t="shared" si="1"/>
        <v/>
      </c>
      <c r="AW8" s="13" t="str">
        <f t="shared" si="1"/>
        <v>F</v>
      </c>
      <c r="AX8" s="13" t="str">
        <f t="shared" si="1"/>
        <v>É</v>
      </c>
      <c r="AY8" s="13" t="str">
        <f t="shared" si="1"/>
        <v>V</v>
      </c>
      <c r="AZ8" s="13" t="str">
        <f t="shared" si="1"/>
        <v>R</v>
      </c>
      <c r="BA8" s="13" t="str">
        <f t="shared" si="1"/>
        <v>I</v>
      </c>
      <c r="BB8" s="13" t="str">
        <f t="shared" si="1"/>
        <v>E</v>
      </c>
      <c r="BC8" s="13" t="str">
        <f t="shared" si="1"/>
        <v>R</v>
      </c>
      <c r="BD8" s="13" t="str">
        <f t="shared" si="1"/>
        <v xml:space="preserve"> </v>
      </c>
      <c r="BE8" s="13" t="str">
        <f t="shared" si="1"/>
        <v>2</v>
      </c>
      <c r="BF8" s="13" t="str">
        <f t="shared" si="1"/>
        <v>0</v>
      </c>
      <c r="BG8" s="13" t="str">
        <f t="shared" si="1"/>
        <v>2</v>
      </c>
      <c r="BH8" s="13" t="str">
        <f t="shared" si="1"/>
        <v>2</v>
      </c>
      <c r="BI8" s="13" t="str">
        <f t="shared" si="1"/>
        <v/>
      </c>
      <c r="BJ8" s="13" t="str">
        <f t="shared" si="1"/>
        <v/>
      </c>
      <c r="BK8" s="13" t="str">
        <f t="shared" si="1"/>
        <v/>
      </c>
      <c r="BL8" s="13" t="str">
        <f t="shared" si="1"/>
        <v/>
      </c>
      <c r="BM8" s="13" t="str">
        <f t="shared" si="1"/>
        <v/>
      </c>
      <c r="BN8" s="13" t="str">
        <f t="shared" si="1"/>
        <v/>
      </c>
      <c r="BO8" s="13" t="str">
        <f t="shared" si="1"/>
        <v/>
      </c>
      <c r="BP8" s="13" t="str">
        <f t="shared" si="1"/>
        <v/>
      </c>
      <c r="BQ8" s="13" t="str">
        <f t="shared" si="1"/>
        <v/>
      </c>
      <c r="BR8" s="13" t="str">
        <f t="shared" si="1"/>
        <v/>
      </c>
      <c r="BS8" s="13" t="str">
        <f t="shared" si="1"/>
        <v/>
      </c>
      <c r="BT8" s="13" t="str">
        <f t="shared" si="1"/>
        <v/>
      </c>
      <c r="BU8" s="13" t="str">
        <f t="shared" si="1"/>
        <v/>
      </c>
      <c r="BV8" s="13" t="str">
        <f t="shared" ref="BV8:CH8" si="2">IF(AND(DAY(BV10)&gt;=15-ROUNDDOWN(LEN(TEXT(BV10,"mmmm aaa"))/2,2),DAY(BV10)&lt;15+ROUNDUP(LEN(TEXT(BV10,"mmmm aaa"))/2,2)),MID(UPPER(TEXT(BV10,"mmmm aaa")),DAY(BV10)+1-(15-ROUNDDOWN(LEN(TEXT(BV10,"mmmm aaa"))/2,2)),1),"")</f>
        <v/>
      </c>
      <c r="BW8" s="13" t="str">
        <f t="shared" si="2"/>
        <v/>
      </c>
      <c r="BX8" s="13" t="str">
        <f t="shared" si="2"/>
        <v/>
      </c>
      <c r="BY8" s="13" t="str">
        <f t="shared" si="2"/>
        <v/>
      </c>
      <c r="BZ8" s="13" t="str">
        <f t="shared" si="2"/>
        <v/>
      </c>
      <c r="CA8" s="13" t="str">
        <f t="shared" si="2"/>
        <v>M</v>
      </c>
      <c r="CB8" s="13" t="str">
        <f t="shared" si="2"/>
        <v>A</v>
      </c>
      <c r="CC8" s="13" t="str">
        <f t="shared" si="2"/>
        <v>R</v>
      </c>
      <c r="CD8" s="13" t="str">
        <f t="shared" si="2"/>
        <v>S</v>
      </c>
      <c r="CE8" s="13" t="str">
        <f t="shared" si="2"/>
        <v xml:space="preserve"> </v>
      </c>
      <c r="CF8" s="13" t="str">
        <f t="shared" si="2"/>
        <v>2</v>
      </c>
      <c r="CG8" s="13" t="str">
        <f t="shared" si="2"/>
        <v>0</v>
      </c>
      <c r="CH8" s="13" t="str">
        <f t="shared" si="2"/>
        <v>2</v>
      </c>
    </row>
    <row r="9" spans="2:87" s="12" customFormat="1" ht="18.600000000000001" customHeight="1" x14ac:dyDescent="0.3">
      <c r="B9" s="46"/>
      <c r="C9" s="47"/>
      <c r="D9" s="48"/>
      <c r="E9" s="37"/>
      <c r="F9" s="43"/>
      <c r="G9" s="37"/>
      <c r="H9" s="43"/>
      <c r="I9" s="38"/>
      <c r="J9" s="36" t="str">
        <f t="shared" ref="J9:AO9" si="3">IF(WEEKDAY(J10)=5,IF(ISERROR(_xlfn.ISOWEEKNUM(J10)),WEEKNUM(J10,2),_xlfn.ISOWEEKNUM(J10)),"")</f>
        <v/>
      </c>
      <c r="K9" s="36" t="str">
        <f t="shared" si="3"/>
        <v/>
      </c>
      <c r="L9" s="36" t="str">
        <f t="shared" si="3"/>
        <v/>
      </c>
      <c r="M9" s="36" t="str">
        <f t="shared" si="3"/>
        <v/>
      </c>
      <c r="N9" s="36" t="str">
        <f t="shared" si="3"/>
        <v/>
      </c>
      <c r="O9" s="36">
        <f t="shared" si="3"/>
        <v>1</v>
      </c>
      <c r="P9" s="36" t="str">
        <f t="shared" si="3"/>
        <v/>
      </c>
      <c r="Q9" s="36" t="str">
        <f t="shared" si="3"/>
        <v/>
      </c>
      <c r="R9" s="36" t="str">
        <f t="shared" si="3"/>
        <v/>
      </c>
      <c r="S9" s="36" t="str">
        <f t="shared" si="3"/>
        <v/>
      </c>
      <c r="T9" s="36" t="str">
        <f t="shared" si="3"/>
        <v/>
      </c>
      <c r="U9" s="36" t="str">
        <f t="shared" si="3"/>
        <v/>
      </c>
      <c r="V9" s="36">
        <f t="shared" si="3"/>
        <v>2</v>
      </c>
      <c r="W9" s="36" t="str">
        <f t="shared" si="3"/>
        <v/>
      </c>
      <c r="X9" s="36" t="str">
        <f t="shared" si="3"/>
        <v/>
      </c>
      <c r="Y9" s="36" t="str">
        <f t="shared" si="3"/>
        <v/>
      </c>
      <c r="Z9" s="36" t="str">
        <f t="shared" si="3"/>
        <v/>
      </c>
      <c r="AA9" s="36" t="str">
        <f t="shared" si="3"/>
        <v/>
      </c>
      <c r="AB9" s="36" t="str">
        <f t="shared" si="3"/>
        <v/>
      </c>
      <c r="AC9" s="36">
        <f t="shared" si="3"/>
        <v>3</v>
      </c>
      <c r="AD9" s="36" t="str">
        <f t="shared" si="3"/>
        <v/>
      </c>
      <c r="AE9" s="36" t="str">
        <f t="shared" si="3"/>
        <v/>
      </c>
      <c r="AF9" s="36" t="str">
        <f t="shared" si="3"/>
        <v/>
      </c>
      <c r="AG9" s="36" t="str">
        <f t="shared" si="3"/>
        <v/>
      </c>
      <c r="AH9" s="36" t="str">
        <f t="shared" si="3"/>
        <v/>
      </c>
      <c r="AI9" s="36" t="str">
        <f t="shared" si="3"/>
        <v/>
      </c>
      <c r="AJ9" s="36">
        <f t="shared" si="3"/>
        <v>4</v>
      </c>
      <c r="AK9" s="36" t="str">
        <f t="shared" si="3"/>
        <v/>
      </c>
      <c r="AL9" s="36" t="str">
        <f t="shared" si="3"/>
        <v/>
      </c>
      <c r="AM9" s="36" t="str">
        <f t="shared" si="3"/>
        <v/>
      </c>
      <c r="AN9" s="36" t="str">
        <f t="shared" si="3"/>
        <v/>
      </c>
      <c r="AO9" s="36" t="str">
        <f t="shared" si="3"/>
        <v/>
      </c>
      <c r="AP9" s="36" t="str">
        <f t="shared" ref="AP9:BU9" si="4">IF(WEEKDAY(AP10)=5,IF(ISERROR(_xlfn.ISOWEEKNUM(AP10)),WEEKNUM(AP10,2),_xlfn.ISOWEEKNUM(AP10)),"")</f>
        <v/>
      </c>
      <c r="AQ9" s="36">
        <f t="shared" si="4"/>
        <v>5</v>
      </c>
      <c r="AR9" s="36" t="str">
        <f t="shared" si="4"/>
        <v/>
      </c>
      <c r="AS9" s="36" t="str">
        <f t="shared" si="4"/>
        <v/>
      </c>
      <c r="AT9" s="36" t="str">
        <f t="shared" si="4"/>
        <v/>
      </c>
      <c r="AU9" s="36" t="str">
        <f t="shared" si="4"/>
        <v/>
      </c>
      <c r="AV9" s="36" t="str">
        <f t="shared" si="4"/>
        <v/>
      </c>
      <c r="AW9" s="36" t="str">
        <f t="shared" si="4"/>
        <v/>
      </c>
      <c r="AX9" s="36">
        <f t="shared" si="4"/>
        <v>6</v>
      </c>
      <c r="AY9" s="36" t="str">
        <f t="shared" si="4"/>
        <v/>
      </c>
      <c r="AZ9" s="36" t="str">
        <f t="shared" si="4"/>
        <v/>
      </c>
      <c r="BA9" s="36" t="str">
        <f t="shared" si="4"/>
        <v/>
      </c>
      <c r="BB9" s="36" t="str">
        <f t="shared" si="4"/>
        <v/>
      </c>
      <c r="BC9" s="36" t="str">
        <f t="shared" si="4"/>
        <v/>
      </c>
      <c r="BD9" s="36" t="str">
        <f t="shared" si="4"/>
        <v/>
      </c>
      <c r="BE9" s="36">
        <f t="shared" si="4"/>
        <v>7</v>
      </c>
      <c r="BF9" s="36" t="str">
        <f t="shared" si="4"/>
        <v/>
      </c>
      <c r="BG9" s="36" t="str">
        <f t="shared" si="4"/>
        <v/>
      </c>
      <c r="BH9" s="36" t="str">
        <f t="shared" si="4"/>
        <v/>
      </c>
      <c r="BI9" s="36" t="str">
        <f t="shared" si="4"/>
        <v/>
      </c>
      <c r="BJ9" s="36" t="str">
        <f t="shared" si="4"/>
        <v/>
      </c>
      <c r="BK9" s="36" t="str">
        <f t="shared" si="4"/>
        <v/>
      </c>
      <c r="BL9" s="36">
        <f t="shared" si="4"/>
        <v>8</v>
      </c>
      <c r="BM9" s="36" t="str">
        <f t="shared" si="4"/>
        <v/>
      </c>
      <c r="BN9" s="36" t="str">
        <f t="shared" si="4"/>
        <v/>
      </c>
      <c r="BO9" s="36" t="str">
        <f t="shared" si="4"/>
        <v/>
      </c>
      <c r="BP9" s="36" t="str">
        <f t="shared" si="4"/>
        <v/>
      </c>
      <c r="BQ9" s="36" t="str">
        <f t="shared" si="4"/>
        <v/>
      </c>
      <c r="BR9" s="36" t="str">
        <f t="shared" si="4"/>
        <v/>
      </c>
      <c r="BS9" s="36">
        <f t="shared" si="4"/>
        <v>9</v>
      </c>
      <c r="BT9" s="36" t="str">
        <f t="shared" si="4"/>
        <v/>
      </c>
      <c r="BU9" s="36" t="str">
        <f t="shared" si="4"/>
        <v/>
      </c>
      <c r="BV9" s="36" t="str">
        <f t="shared" ref="BV9:DA9" si="5">IF(WEEKDAY(BV10)=5,IF(ISERROR(_xlfn.ISOWEEKNUM(BV10)),WEEKNUM(BV10,2),_xlfn.ISOWEEKNUM(BV10)),"")</f>
        <v/>
      </c>
      <c r="BW9" s="36" t="str">
        <f t="shared" si="5"/>
        <v/>
      </c>
      <c r="BX9" s="36" t="str">
        <f t="shared" si="5"/>
        <v/>
      </c>
      <c r="BY9" s="36" t="str">
        <f t="shared" si="5"/>
        <v/>
      </c>
      <c r="BZ9" s="36">
        <f t="shared" si="5"/>
        <v>10</v>
      </c>
      <c r="CA9" s="36" t="str">
        <f t="shared" si="5"/>
        <v/>
      </c>
      <c r="CB9" s="36" t="str">
        <f t="shared" si="5"/>
        <v/>
      </c>
      <c r="CC9" s="36" t="str">
        <f t="shared" si="5"/>
        <v/>
      </c>
      <c r="CD9" s="36" t="str">
        <f t="shared" si="5"/>
        <v/>
      </c>
      <c r="CE9" s="36" t="str">
        <f t="shared" si="5"/>
        <v/>
      </c>
      <c r="CF9" s="36" t="str">
        <f t="shared" si="5"/>
        <v/>
      </c>
      <c r="CG9" s="36">
        <f t="shared" si="5"/>
        <v>11</v>
      </c>
      <c r="CH9" s="36" t="str">
        <f t="shared" si="5"/>
        <v/>
      </c>
      <c r="CI9" s="36" t="e">
        <f>IF(WEEKDAY(#REF!)=5,IF(ISERROR(_xlfn.ISOWEEKNUM(#REF!)),WEEKNUM(#REF!,2),_xlfn.ISOWEEKNUM(#REF!)),"")</f>
        <v>#REF!</v>
      </c>
    </row>
    <row r="10" spans="2:87" ht="18.600000000000001" customHeight="1" x14ac:dyDescent="0.3">
      <c r="B10" s="28"/>
      <c r="C10" s="27" t="s">
        <v>14</v>
      </c>
      <c r="D10" s="48"/>
      <c r="E10" s="37"/>
      <c r="F10" s="43"/>
      <c r="G10" s="37"/>
      <c r="H10" s="43"/>
      <c r="I10" s="38"/>
      <c r="J10" s="18">
        <f>+E4</f>
        <v>44562</v>
      </c>
      <c r="K10" s="18">
        <f>+J10+1</f>
        <v>44563</v>
      </c>
      <c r="L10" s="18">
        <f t="shared" ref="L10:BW10" si="6">+K10+1</f>
        <v>44564</v>
      </c>
      <c r="M10" s="18">
        <f t="shared" si="6"/>
        <v>44565</v>
      </c>
      <c r="N10" s="18">
        <f t="shared" si="6"/>
        <v>44566</v>
      </c>
      <c r="O10" s="18">
        <f t="shared" si="6"/>
        <v>44567</v>
      </c>
      <c r="P10" s="18">
        <f t="shared" si="6"/>
        <v>44568</v>
      </c>
      <c r="Q10" s="18">
        <f t="shared" si="6"/>
        <v>44569</v>
      </c>
      <c r="R10" s="18">
        <f t="shared" si="6"/>
        <v>44570</v>
      </c>
      <c r="S10" s="18">
        <f t="shared" si="6"/>
        <v>44571</v>
      </c>
      <c r="T10" s="18">
        <f t="shared" si="6"/>
        <v>44572</v>
      </c>
      <c r="U10" s="18">
        <f t="shared" si="6"/>
        <v>44573</v>
      </c>
      <c r="V10" s="18">
        <f t="shared" si="6"/>
        <v>44574</v>
      </c>
      <c r="W10" s="18">
        <f t="shared" si="6"/>
        <v>44575</v>
      </c>
      <c r="X10" s="18">
        <f t="shared" si="6"/>
        <v>44576</v>
      </c>
      <c r="Y10" s="18">
        <f t="shared" si="6"/>
        <v>44577</v>
      </c>
      <c r="Z10" s="18">
        <f t="shared" si="6"/>
        <v>44578</v>
      </c>
      <c r="AA10" s="18">
        <f t="shared" si="6"/>
        <v>44579</v>
      </c>
      <c r="AB10" s="18">
        <f t="shared" si="6"/>
        <v>44580</v>
      </c>
      <c r="AC10" s="18">
        <f t="shared" si="6"/>
        <v>44581</v>
      </c>
      <c r="AD10" s="18">
        <f t="shared" si="6"/>
        <v>44582</v>
      </c>
      <c r="AE10" s="18">
        <f t="shared" si="6"/>
        <v>44583</v>
      </c>
      <c r="AF10" s="18">
        <f t="shared" si="6"/>
        <v>44584</v>
      </c>
      <c r="AG10" s="18">
        <f t="shared" si="6"/>
        <v>44585</v>
      </c>
      <c r="AH10" s="18">
        <f t="shared" si="6"/>
        <v>44586</v>
      </c>
      <c r="AI10" s="18">
        <f t="shared" si="6"/>
        <v>44587</v>
      </c>
      <c r="AJ10" s="18">
        <f t="shared" si="6"/>
        <v>44588</v>
      </c>
      <c r="AK10" s="18">
        <f t="shared" si="6"/>
        <v>44589</v>
      </c>
      <c r="AL10" s="18">
        <f t="shared" si="6"/>
        <v>44590</v>
      </c>
      <c r="AM10" s="18">
        <f t="shared" si="6"/>
        <v>44591</v>
      </c>
      <c r="AN10" s="18">
        <f t="shared" si="6"/>
        <v>44592</v>
      </c>
      <c r="AO10" s="18">
        <f t="shared" si="6"/>
        <v>44593</v>
      </c>
      <c r="AP10" s="18">
        <f t="shared" si="6"/>
        <v>44594</v>
      </c>
      <c r="AQ10" s="18">
        <f t="shared" si="6"/>
        <v>44595</v>
      </c>
      <c r="AR10" s="18">
        <f t="shared" si="6"/>
        <v>44596</v>
      </c>
      <c r="AS10" s="18">
        <f t="shared" si="6"/>
        <v>44597</v>
      </c>
      <c r="AT10" s="18">
        <f t="shared" si="6"/>
        <v>44598</v>
      </c>
      <c r="AU10" s="18">
        <f t="shared" si="6"/>
        <v>44599</v>
      </c>
      <c r="AV10" s="18">
        <f t="shared" si="6"/>
        <v>44600</v>
      </c>
      <c r="AW10" s="18">
        <f t="shared" si="6"/>
        <v>44601</v>
      </c>
      <c r="AX10" s="18">
        <f t="shared" si="6"/>
        <v>44602</v>
      </c>
      <c r="AY10" s="18">
        <f t="shared" si="6"/>
        <v>44603</v>
      </c>
      <c r="AZ10" s="18">
        <f t="shared" si="6"/>
        <v>44604</v>
      </c>
      <c r="BA10" s="18">
        <f t="shared" si="6"/>
        <v>44605</v>
      </c>
      <c r="BB10" s="18">
        <f t="shared" si="6"/>
        <v>44606</v>
      </c>
      <c r="BC10" s="18">
        <f t="shared" si="6"/>
        <v>44607</v>
      </c>
      <c r="BD10" s="18">
        <f t="shared" si="6"/>
        <v>44608</v>
      </c>
      <c r="BE10" s="18">
        <f t="shared" si="6"/>
        <v>44609</v>
      </c>
      <c r="BF10" s="18">
        <f t="shared" si="6"/>
        <v>44610</v>
      </c>
      <c r="BG10" s="18">
        <f t="shared" si="6"/>
        <v>44611</v>
      </c>
      <c r="BH10" s="18">
        <f t="shared" si="6"/>
        <v>44612</v>
      </c>
      <c r="BI10" s="18">
        <f t="shared" si="6"/>
        <v>44613</v>
      </c>
      <c r="BJ10" s="18">
        <f t="shared" si="6"/>
        <v>44614</v>
      </c>
      <c r="BK10" s="18">
        <f t="shared" si="6"/>
        <v>44615</v>
      </c>
      <c r="BL10" s="18">
        <f t="shared" si="6"/>
        <v>44616</v>
      </c>
      <c r="BM10" s="18">
        <f t="shared" si="6"/>
        <v>44617</v>
      </c>
      <c r="BN10" s="18">
        <f t="shared" si="6"/>
        <v>44618</v>
      </c>
      <c r="BO10" s="18">
        <f t="shared" si="6"/>
        <v>44619</v>
      </c>
      <c r="BP10" s="18">
        <f t="shared" si="6"/>
        <v>44620</v>
      </c>
      <c r="BQ10" s="18">
        <f t="shared" si="6"/>
        <v>44621</v>
      </c>
      <c r="BR10" s="18">
        <f t="shared" si="6"/>
        <v>44622</v>
      </c>
      <c r="BS10" s="18">
        <f t="shared" si="6"/>
        <v>44623</v>
      </c>
      <c r="BT10" s="18">
        <f t="shared" si="6"/>
        <v>44624</v>
      </c>
      <c r="BU10" s="18">
        <f t="shared" si="6"/>
        <v>44625</v>
      </c>
      <c r="BV10" s="18">
        <f t="shared" si="6"/>
        <v>44626</v>
      </c>
      <c r="BW10" s="18">
        <f t="shared" si="6"/>
        <v>44627</v>
      </c>
      <c r="BX10" s="18">
        <f t="shared" ref="BX10:CH10" si="7">+BW10+1</f>
        <v>44628</v>
      </c>
      <c r="BY10" s="18">
        <f t="shared" si="7"/>
        <v>44629</v>
      </c>
      <c r="BZ10" s="18">
        <f t="shared" si="7"/>
        <v>44630</v>
      </c>
      <c r="CA10" s="18">
        <f t="shared" si="7"/>
        <v>44631</v>
      </c>
      <c r="CB10" s="18">
        <f t="shared" si="7"/>
        <v>44632</v>
      </c>
      <c r="CC10" s="18">
        <f t="shared" si="7"/>
        <v>44633</v>
      </c>
      <c r="CD10" s="18">
        <f t="shared" si="7"/>
        <v>44634</v>
      </c>
      <c r="CE10" s="18">
        <f t="shared" si="7"/>
        <v>44635</v>
      </c>
      <c r="CF10" s="18">
        <f t="shared" si="7"/>
        <v>44636</v>
      </c>
      <c r="CG10" s="18">
        <f t="shared" si="7"/>
        <v>44637</v>
      </c>
      <c r="CH10" s="18">
        <f t="shared" si="7"/>
        <v>44638</v>
      </c>
      <c r="CI10" s="36"/>
    </row>
    <row r="11" spans="2:87" ht="15.6" customHeight="1" x14ac:dyDescent="0.3">
      <c r="B11" s="39"/>
      <c r="C11" s="40"/>
      <c r="D11" s="35" t="s">
        <v>16</v>
      </c>
      <c r="E11" s="19">
        <v>44562</v>
      </c>
      <c r="F11" s="20">
        <v>5</v>
      </c>
      <c r="G11" s="19">
        <v>44563</v>
      </c>
      <c r="H11" s="20">
        <v>4</v>
      </c>
      <c r="I11" s="21">
        <v>0.25</v>
      </c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  <c r="BU11" s="1"/>
      <c r="BV11" s="1"/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</row>
    <row r="12" spans="2:87" ht="15.6" customHeight="1" x14ac:dyDescent="0.3">
      <c r="B12" s="39"/>
      <c r="C12" s="41"/>
      <c r="D12" s="35" t="s">
        <v>17</v>
      </c>
      <c r="E12" s="19">
        <f>E11+F11</f>
        <v>44567</v>
      </c>
      <c r="F12" s="20">
        <v>6</v>
      </c>
      <c r="G12" s="19">
        <f>G11+H11</f>
        <v>44567</v>
      </c>
      <c r="H12" s="20">
        <v>6</v>
      </c>
      <c r="I12" s="21">
        <v>1</v>
      </c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"/>
      <c r="BT12" s="1"/>
      <c r="BU12" s="1"/>
      <c r="BV12" s="1"/>
      <c r="BW12" s="1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</row>
    <row r="13" spans="2:87" ht="15.6" customHeight="1" x14ac:dyDescent="0.3">
      <c r="B13" s="39"/>
      <c r="C13" s="41"/>
      <c r="D13" s="35" t="s">
        <v>18</v>
      </c>
      <c r="E13" s="19">
        <f t="shared" ref="E13:E20" si="8">E12+F12</f>
        <v>44573</v>
      </c>
      <c r="F13" s="20">
        <v>4</v>
      </c>
      <c r="G13" s="19">
        <f t="shared" ref="G13:G20" si="9">G12+H12</f>
        <v>44573</v>
      </c>
      <c r="H13" s="20">
        <v>7</v>
      </c>
      <c r="I13" s="21">
        <v>0.35</v>
      </c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  <c r="BU13" s="1"/>
      <c r="BV13" s="1"/>
      <c r="BW13" s="1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</row>
    <row r="14" spans="2:87" ht="15.6" customHeight="1" x14ac:dyDescent="0.3">
      <c r="B14" s="39"/>
      <c r="C14" s="41"/>
      <c r="D14" s="35" t="s">
        <v>19</v>
      </c>
      <c r="E14" s="19">
        <f t="shared" si="8"/>
        <v>44577</v>
      </c>
      <c r="F14" s="20">
        <v>8</v>
      </c>
      <c r="G14" s="19">
        <f t="shared" si="9"/>
        <v>44580</v>
      </c>
      <c r="H14" s="20">
        <v>8</v>
      </c>
      <c r="I14" s="21">
        <v>0.1</v>
      </c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  <c r="BS14" s="1"/>
      <c r="BT14" s="1"/>
      <c r="BU14" s="1"/>
      <c r="BV14" s="1"/>
      <c r="BW14" s="1"/>
      <c r="BX14" s="1"/>
      <c r="BY14" s="1"/>
      <c r="BZ14" s="1"/>
      <c r="CA14" s="1"/>
      <c r="CB14" s="1"/>
      <c r="CC14" s="1"/>
      <c r="CD14" s="1"/>
      <c r="CE14" s="1"/>
      <c r="CF14" s="1"/>
      <c r="CG14" s="1"/>
      <c r="CH14" s="1"/>
    </row>
    <row r="15" spans="2:87" ht="15.6" customHeight="1" x14ac:dyDescent="0.3">
      <c r="B15" s="39"/>
      <c r="C15" s="41"/>
      <c r="D15" s="35" t="s">
        <v>20</v>
      </c>
      <c r="E15" s="19">
        <f t="shared" si="8"/>
        <v>44585</v>
      </c>
      <c r="F15" s="20">
        <v>2</v>
      </c>
      <c r="G15" s="19">
        <f t="shared" si="9"/>
        <v>44588</v>
      </c>
      <c r="H15" s="20">
        <v>9</v>
      </c>
      <c r="I15" s="21">
        <v>0.85</v>
      </c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  <c r="BQ15" s="1"/>
      <c r="BR15" s="1"/>
      <c r="BS15" s="1"/>
      <c r="BT15" s="1"/>
      <c r="BU15" s="1"/>
      <c r="BV15" s="1"/>
      <c r="BW15" s="1"/>
      <c r="BX15" s="1"/>
      <c r="BY15" s="1"/>
      <c r="BZ15" s="1"/>
      <c r="CA15" s="1"/>
      <c r="CB15" s="1"/>
      <c r="CC15" s="1"/>
      <c r="CD15" s="1"/>
      <c r="CE15" s="1"/>
      <c r="CF15" s="1"/>
      <c r="CG15" s="1"/>
      <c r="CH15" s="1"/>
    </row>
    <row r="16" spans="2:87" ht="15.6" customHeight="1" x14ac:dyDescent="0.3">
      <c r="B16" s="39"/>
      <c r="C16" s="41"/>
      <c r="D16" s="35" t="s">
        <v>21</v>
      </c>
      <c r="E16" s="19">
        <f t="shared" si="8"/>
        <v>44587</v>
      </c>
      <c r="F16" s="20">
        <v>3</v>
      </c>
      <c r="G16" s="19">
        <f t="shared" si="9"/>
        <v>44597</v>
      </c>
      <c r="H16" s="20">
        <v>10</v>
      </c>
      <c r="I16" s="21">
        <v>0.85</v>
      </c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  <c r="BS16" s="1"/>
      <c r="BT16" s="1"/>
      <c r="BU16" s="1"/>
      <c r="BV16" s="1"/>
      <c r="BW16" s="1"/>
      <c r="BX16" s="1"/>
      <c r="BY16" s="1"/>
      <c r="BZ16" s="1"/>
      <c r="CA16" s="1"/>
      <c r="CB16" s="1"/>
      <c r="CC16" s="1"/>
      <c r="CD16" s="1"/>
      <c r="CE16" s="1"/>
      <c r="CF16" s="1"/>
      <c r="CG16" s="1"/>
      <c r="CH16" s="1"/>
    </row>
    <row r="17" spans="2:86" ht="15.6" customHeight="1" x14ac:dyDescent="0.3">
      <c r="B17" s="39"/>
      <c r="C17" s="41"/>
      <c r="D17" s="35" t="s">
        <v>22</v>
      </c>
      <c r="E17" s="19">
        <f t="shared" si="8"/>
        <v>44590</v>
      </c>
      <c r="F17" s="20">
        <v>4</v>
      </c>
      <c r="G17" s="19">
        <f t="shared" si="9"/>
        <v>44607</v>
      </c>
      <c r="H17" s="20">
        <v>11</v>
      </c>
      <c r="I17" s="21">
        <v>0.5</v>
      </c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/>
      <c r="BS17" s="1"/>
      <c r="BT17" s="1"/>
      <c r="BU17" s="1"/>
      <c r="BV17" s="1"/>
      <c r="BW17" s="1"/>
      <c r="BX17" s="1"/>
      <c r="BY17" s="1"/>
      <c r="BZ17" s="1"/>
      <c r="CA17" s="1"/>
      <c r="CB17" s="1"/>
      <c r="CC17" s="1"/>
      <c r="CD17" s="1"/>
      <c r="CE17" s="1"/>
      <c r="CF17" s="1"/>
      <c r="CG17" s="1"/>
      <c r="CH17" s="1"/>
    </row>
    <row r="18" spans="2:86" ht="15.6" customHeight="1" x14ac:dyDescent="0.3">
      <c r="B18" s="39"/>
      <c r="C18" s="41"/>
      <c r="D18" s="35" t="s">
        <v>23</v>
      </c>
      <c r="E18" s="19">
        <f t="shared" si="8"/>
        <v>44594</v>
      </c>
      <c r="F18" s="20">
        <v>2</v>
      </c>
      <c r="G18" s="19">
        <f t="shared" si="9"/>
        <v>44618</v>
      </c>
      <c r="H18" s="20">
        <v>12</v>
      </c>
      <c r="I18" s="21">
        <v>0.6</v>
      </c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  <c r="BQ18" s="1"/>
      <c r="BR18" s="1"/>
      <c r="BS18" s="1"/>
      <c r="BT18" s="1"/>
      <c r="BU18" s="1"/>
      <c r="BV18" s="1"/>
      <c r="BW18" s="1"/>
      <c r="BX18" s="1"/>
      <c r="BY18" s="1"/>
      <c r="BZ18" s="1"/>
      <c r="CA18" s="1"/>
      <c r="CB18" s="1"/>
      <c r="CC18" s="1"/>
      <c r="CD18" s="1"/>
      <c r="CE18" s="1"/>
      <c r="CF18" s="1"/>
      <c r="CG18" s="1"/>
      <c r="CH18" s="1"/>
    </row>
    <row r="19" spans="2:86" ht="15.6" customHeight="1" x14ac:dyDescent="0.3">
      <c r="B19" s="39"/>
      <c r="C19" s="41"/>
      <c r="D19" s="35" t="s">
        <v>24</v>
      </c>
      <c r="E19" s="19">
        <f t="shared" si="8"/>
        <v>44596</v>
      </c>
      <c r="F19" s="20">
        <v>2</v>
      </c>
      <c r="G19" s="19">
        <f t="shared" si="9"/>
        <v>44630</v>
      </c>
      <c r="H19" s="20">
        <v>13</v>
      </c>
      <c r="I19" s="21">
        <v>0.75</v>
      </c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  <c r="BU19" s="1"/>
      <c r="BV19" s="1"/>
      <c r="BW19" s="1"/>
      <c r="BX19" s="1"/>
      <c r="BY19" s="1"/>
      <c r="BZ19" s="1"/>
      <c r="CA19" s="1"/>
      <c r="CB19" s="1"/>
      <c r="CC19" s="1"/>
      <c r="CD19" s="1"/>
      <c r="CE19" s="1"/>
      <c r="CF19" s="1"/>
      <c r="CG19" s="1"/>
      <c r="CH19" s="1"/>
    </row>
    <row r="20" spans="2:86" ht="15.6" customHeight="1" x14ac:dyDescent="0.3">
      <c r="B20" s="39"/>
      <c r="C20" s="42"/>
      <c r="D20" s="35" t="s">
        <v>25</v>
      </c>
      <c r="E20" s="19">
        <f t="shared" si="8"/>
        <v>44598</v>
      </c>
      <c r="F20" s="20">
        <v>5</v>
      </c>
      <c r="G20" s="19">
        <f t="shared" si="9"/>
        <v>44643</v>
      </c>
      <c r="H20" s="20">
        <v>14</v>
      </c>
      <c r="I20" s="21">
        <v>1</v>
      </c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  <c r="BW20" s="1"/>
      <c r="BX20" s="1"/>
      <c r="BY20" s="1"/>
      <c r="BZ20" s="1"/>
      <c r="CA20" s="1"/>
      <c r="CB20" s="1"/>
      <c r="CC20" s="1"/>
      <c r="CD20" s="1"/>
      <c r="CE20" s="1"/>
      <c r="CF20" s="1"/>
      <c r="CG20" s="1"/>
      <c r="CH20" s="1"/>
    </row>
    <row r="21" spans="2:86" ht="15.6" customHeight="1" x14ac:dyDescent="0.3">
      <c r="B21" s="22"/>
      <c r="C21" s="22"/>
      <c r="D21" s="23"/>
      <c r="E21" s="24"/>
      <c r="F21" s="25"/>
      <c r="G21" s="24"/>
      <c r="H21" s="25"/>
      <c r="I21" s="26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  <c r="BW21" s="1"/>
      <c r="BX21" s="1"/>
      <c r="BY21" s="1"/>
      <c r="BZ21" s="1"/>
      <c r="CA21" s="1"/>
      <c r="CB21" s="1"/>
      <c r="CC21" s="1"/>
      <c r="CD21" s="1"/>
      <c r="CE21" s="1"/>
      <c r="CF21" s="1"/>
      <c r="CG21" s="1"/>
      <c r="CH21" s="1"/>
    </row>
    <row r="22" spans="2:86" ht="15.6" customHeight="1" x14ac:dyDescent="0.3">
      <c r="B22" s="39"/>
      <c r="C22" s="40"/>
      <c r="D22" s="35" t="s">
        <v>16</v>
      </c>
      <c r="E22" s="19">
        <v>44562</v>
      </c>
      <c r="F22" s="20">
        <v>4</v>
      </c>
      <c r="G22" s="19"/>
      <c r="H22" s="20"/>
      <c r="I22" s="21">
        <v>0</v>
      </c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  <c r="BU22" s="1"/>
      <c r="BV22" s="1"/>
      <c r="BW22" s="1"/>
      <c r="BX22" s="1"/>
      <c r="BY22" s="1"/>
      <c r="BZ22" s="1"/>
      <c r="CA22" s="1"/>
      <c r="CB22" s="1"/>
      <c r="CC22" s="1"/>
      <c r="CD22" s="1"/>
      <c r="CE22" s="1"/>
      <c r="CF22" s="1"/>
      <c r="CG22" s="1"/>
      <c r="CH22" s="1"/>
    </row>
    <row r="23" spans="2:86" ht="15.6" customHeight="1" x14ac:dyDescent="0.3">
      <c r="B23" s="39"/>
      <c r="C23" s="41"/>
      <c r="D23" s="35" t="s">
        <v>17</v>
      </c>
      <c r="E23" s="19">
        <f>E22+F22</f>
        <v>44566</v>
      </c>
      <c r="F23" s="20"/>
      <c r="G23" s="19">
        <f>G22+H22</f>
        <v>0</v>
      </c>
      <c r="H23" s="20"/>
      <c r="I23" s="21">
        <v>0</v>
      </c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1"/>
      <c r="BT23" s="1"/>
      <c r="BU23" s="1"/>
      <c r="BV23" s="1"/>
      <c r="BW23" s="1"/>
      <c r="BX23" s="1"/>
      <c r="BY23" s="1"/>
      <c r="BZ23" s="1"/>
      <c r="CA23" s="1"/>
      <c r="CB23" s="1"/>
      <c r="CC23" s="1"/>
      <c r="CD23" s="1"/>
      <c r="CE23" s="1"/>
      <c r="CF23" s="1"/>
      <c r="CG23" s="1"/>
      <c r="CH23" s="1"/>
    </row>
    <row r="24" spans="2:86" ht="15.6" customHeight="1" x14ac:dyDescent="0.3">
      <c r="B24" s="39"/>
      <c r="C24" s="41"/>
      <c r="D24" s="35" t="s">
        <v>18</v>
      </c>
      <c r="E24" s="19">
        <f t="shared" ref="E24:E31" si="10">E23+F23</f>
        <v>44566</v>
      </c>
      <c r="F24" s="20"/>
      <c r="G24" s="19">
        <f t="shared" ref="G24:G31" si="11">G23+H23</f>
        <v>0</v>
      </c>
      <c r="H24" s="20"/>
      <c r="I24" s="21">
        <v>0</v>
      </c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  <c r="BV24" s="1"/>
      <c r="BW24" s="1"/>
      <c r="BX24" s="1"/>
      <c r="BY24" s="1"/>
      <c r="BZ24" s="1"/>
      <c r="CA24" s="1"/>
      <c r="CB24" s="1"/>
      <c r="CC24" s="1"/>
      <c r="CD24" s="1"/>
      <c r="CE24" s="1"/>
      <c r="CF24" s="1"/>
      <c r="CG24" s="1"/>
      <c r="CH24" s="1"/>
    </row>
    <row r="25" spans="2:86" ht="15.6" customHeight="1" x14ac:dyDescent="0.3">
      <c r="B25" s="39"/>
      <c r="C25" s="41"/>
      <c r="D25" s="35" t="s">
        <v>19</v>
      </c>
      <c r="E25" s="19">
        <f t="shared" si="10"/>
        <v>44566</v>
      </c>
      <c r="F25" s="20"/>
      <c r="G25" s="19">
        <f t="shared" si="11"/>
        <v>0</v>
      </c>
      <c r="H25" s="20"/>
      <c r="I25" s="21">
        <v>0</v>
      </c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  <c r="BS25" s="1"/>
      <c r="BT25" s="1"/>
      <c r="BU25" s="1"/>
      <c r="BV25" s="1"/>
      <c r="BW25" s="1"/>
      <c r="BX25" s="1"/>
      <c r="BY25" s="1"/>
      <c r="BZ25" s="1"/>
      <c r="CA25" s="1"/>
      <c r="CB25" s="1"/>
      <c r="CC25" s="1"/>
      <c r="CD25" s="1"/>
      <c r="CE25" s="1"/>
      <c r="CF25" s="1"/>
      <c r="CG25" s="1"/>
      <c r="CH25" s="1"/>
    </row>
    <row r="26" spans="2:86" ht="15.6" customHeight="1" x14ac:dyDescent="0.3">
      <c r="B26" s="39"/>
      <c r="C26" s="41"/>
      <c r="D26" s="35" t="s">
        <v>20</v>
      </c>
      <c r="E26" s="19">
        <f t="shared" si="10"/>
        <v>44566</v>
      </c>
      <c r="F26" s="20"/>
      <c r="G26" s="19">
        <f t="shared" si="11"/>
        <v>0</v>
      </c>
      <c r="H26" s="20"/>
      <c r="I26" s="21">
        <v>0</v>
      </c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1"/>
      <c r="BL26" s="1"/>
      <c r="BM26" s="1"/>
      <c r="BN26" s="1"/>
      <c r="BO26" s="1"/>
      <c r="BP26" s="1"/>
      <c r="BQ26" s="1"/>
      <c r="BR26" s="1"/>
      <c r="BS26" s="1"/>
      <c r="BT26" s="1"/>
      <c r="BU26" s="1"/>
      <c r="BV26" s="1"/>
      <c r="BW26" s="1"/>
      <c r="BX26" s="1"/>
      <c r="BY26" s="1"/>
      <c r="BZ26" s="1"/>
      <c r="CA26" s="1"/>
      <c r="CB26" s="1"/>
      <c r="CC26" s="1"/>
      <c r="CD26" s="1"/>
      <c r="CE26" s="1"/>
      <c r="CF26" s="1"/>
      <c r="CG26" s="1"/>
      <c r="CH26" s="1"/>
    </row>
    <row r="27" spans="2:86" ht="15.6" customHeight="1" x14ac:dyDescent="0.3">
      <c r="B27" s="39"/>
      <c r="C27" s="41"/>
      <c r="D27" s="35" t="s">
        <v>21</v>
      </c>
      <c r="E27" s="19">
        <f t="shared" si="10"/>
        <v>44566</v>
      </c>
      <c r="F27" s="20"/>
      <c r="G27" s="19">
        <f t="shared" si="11"/>
        <v>0</v>
      </c>
      <c r="H27" s="20"/>
      <c r="I27" s="21">
        <v>0</v>
      </c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  <c r="BB27" s="1"/>
      <c r="BC27" s="1"/>
      <c r="BD27" s="1"/>
      <c r="BE27" s="1"/>
      <c r="BF27" s="1"/>
      <c r="BG27" s="1"/>
      <c r="BH27" s="1"/>
      <c r="BI27" s="1"/>
      <c r="BJ27" s="1"/>
      <c r="BK27" s="1"/>
      <c r="BL27" s="1"/>
      <c r="BM27" s="1"/>
      <c r="BN27" s="1"/>
      <c r="BO27" s="1"/>
      <c r="BP27" s="1"/>
      <c r="BQ27" s="1"/>
      <c r="BR27" s="1"/>
      <c r="BS27" s="1"/>
      <c r="BT27" s="1"/>
      <c r="BU27" s="1"/>
      <c r="BV27" s="1"/>
      <c r="BW27" s="1"/>
      <c r="BX27" s="1"/>
      <c r="BY27" s="1"/>
      <c r="BZ27" s="1"/>
      <c r="CA27" s="1"/>
      <c r="CB27" s="1"/>
      <c r="CC27" s="1"/>
      <c r="CD27" s="1"/>
      <c r="CE27" s="1"/>
      <c r="CF27" s="1"/>
      <c r="CG27" s="1"/>
      <c r="CH27" s="1"/>
    </row>
    <row r="28" spans="2:86" ht="15.6" customHeight="1" x14ac:dyDescent="0.3">
      <c r="B28" s="39"/>
      <c r="C28" s="41"/>
      <c r="D28" s="35" t="s">
        <v>22</v>
      </c>
      <c r="E28" s="19">
        <f t="shared" si="10"/>
        <v>44566</v>
      </c>
      <c r="F28" s="20"/>
      <c r="G28" s="19">
        <f t="shared" si="11"/>
        <v>0</v>
      </c>
      <c r="H28" s="20"/>
      <c r="I28" s="21">
        <v>0</v>
      </c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"/>
      <c r="BB28" s="1"/>
      <c r="BC28" s="1"/>
      <c r="BD28" s="1"/>
      <c r="BE28" s="1"/>
      <c r="BF28" s="1"/>
      <c r="BG28" s="1"/>
      <c r="BH28" s="1"/>
      <c r="BI28" s="1"/>
      <c r="BJ28" s="1"/>
      <c r="BK28" s="1"/>
      <c r="BL28" s="1"/>
      <c r="BM28" s="1"/>
      <c r="BN28" s="1"/>
      <c r="BO28" s="1"/>
      <c r="BP28" s="1"/>
      <c r="BQ28" s="1"/>
      <c r="BR28" s="1"/>
      <c r="BS28" s="1"/>
      <c r="BT28" s="1"/>
      <c r="BU28" s="1"/>
      <c r="BV28" s="1"/>
      <c r="BW28" s="1"/>
      <c r="BX28" s="1"/>
      <c r="BY28" s="1"/>
      <c r="BZ28" s="1"/>
      <c r="CA28" s="1"/>
      <c r="CB28" s="1"/>
      <c r="CC28" s="1"/>
      <c r="CD28" s="1"/>
      <c r="CE28" s="1"/>
      <c r="CF28" s="1"/>
      <c r="CG28" s="1"/>
      <c r="CH28" s="1"/>
    </row>
    <row r="29" spans="2:86" ht="15.6" customHeight="1" x14ac:dyDescent="0.3">
      <c r="B29" s="39"/>
      <c r="C29" s="41"/>
      <c r="D29" s="35" t="s">
        <v>23</v>
      </c>
      <c r="E29" s="19">
        <f t="shared" si="10"/>
        <v>44566</v>
      </c>
      <c r="F29" s="20"/>
      <c r="G29" s="19">
        <f t="shared" si="11"/>
        <v>0</v>
      </c>
      <c r="H29" s="20"/>
      <c r="I29" s="21">
        <v>0</v>
      </c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  <c r="BB29" s="1"/>
      <c r="BC29" s="1"/>
      <c r="BD29" s="1"/>
      <c r="BE29" s="1"/>
      <c r="BF29" s="1"/>
      <c r="BG29" s="1"/>
      <c r="BH29" s="1"/>
      <c r="BI29" s="1"/>
      <c r="BJ29" s="1"/>
      <c r="BK29" s="1"/>
      <c r="BL29" s="1"/>
      <c r="BM29" s="1"/>
      <c r="BN29" s="1"/>
      <c r="BO29" s="1"/>
      <c r="BP29" s="1"/>
      <c r="BQ29" s="1"/>
      <c r="BR29" s="1"/>
      <c r="BS29" s="1"/>
      <c r="BT29" s="1"/>
      <c r="BU29" s="1"/>
      <c r="BV29" s="1"/>
      <c r="BW29" s="1"/>
      <c r="BX29" s="1"/>
      <c r="BY29" s="1"/>
      <c r="BZ29" s="1"/>
      <c r="CA29" s="1"/>
      <c r="CB29" s="1"/>
      <c r="CC29" s="1"/>
      <c r="CD29" s="1"/>
      <c r="CE29" s="1"/>
      <c r="CF29" s="1"/>
      <c r="CG29" s="1"/>
      <c r="CH29" s="1"/>
    </row>
    <row r="30" spans="2:86" ht="15.6" customHeight="1" x14ac:dyDescent="0.3">
      <c r="B30" s="39"/>
      <c r="C30" s="41"/>
      <c r="D30" s="35" t="s">
        <v>24</v>
      </c>
      <c r="E30" s="19">
        <f t="shared" si="10"/>
        <v>44566</v>
      </c>
      <c r="F30" s="20"/>
      <c r="G30" s="19">
        <f t="shared" si="11"/>
        <v>0</v>
      </c>
      <c r="H30" s="20"/>
      <c r="I30" s="21">
        <v>0</v>
      </c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  <c r="BB30" s="1"/>
      <c r="BC30" s="1"/>
      <c r="BD30" s="1"/>
      <c r="BE30" s="1"/>
      <c r="BF30" s="1"/>
      <c r="BG30" s="1"/>
      <c r="BH30" s="1"/>
      <c r="BI30" s="1"/>
      <c r="BJ30" s="1"/>
      <c r="BK30" s="1"/>
      <c r="BL30" s="1"/>
      <c r="BM30" s="1"/>
      <c r="BN30" s="1"/>
      <c r="BO30" s="1"/>
      <c r="BP30" s="1"/>
      <c r="BQ30" s="1"/>
      <c r="BR30" s="1"/>
      <c r="BS30" s="1"/>
      <c r="BT30" s="1"/>
      <c r="BU30" s="1"/>
      <c r="BV30" s="1"/>
      <c r="BW30" s="1"/>
      <c r="BX30" s="1"/>
      <c r="BY30" s="1"/>
      <c r="BZ30" s="1"/>
      <c r="CA30" s="1"/>
      <c r="CB30" s="1"/>
      <c r="CC30" s="1"/>
      <c r="CD30" s="1"/>
      <c r="CE30" s="1"/>
      <c r="CF30" s="1"/>
      <c r="CG30" s="1"/>
      <c r="CH30" s="1"/>
    </row>
    <row r="31" spans="2:86" ht="15.6" customHeight="1" x14ac:dyDescent="0.3">
      <c r="B31" s="39"/>
      <c r="C31" s="42"/>
      <c r="D31" s="35" t="s">
        <v>25</v>
      </c>
      <c r="E31" s="19">
        <f t="shared" si="10"/>
        <v>44566</v>
      </c>
      <c r="F31" s="20"/>
      <c r="G31" s="19">
        <f t="shared" si="11"/>
        <v>0</v>
      </c>
      <c r="H31" s="20"/>
      <c r="I31" s="21">
        <v>0</v>
      </c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"/>
      <c r="BC31" s="1"/>
      <c r="BD31" s="1"/>
      <c r="BE31" s="1"/>
      <c r="BF31" s="1"/>
      <c r="BG31" s="1"/>
      <c r="BH31" s="1"/>
      <c r="BI31" s="1"/>
      <c r="BJ31" s="1"/>
      <c r="BK31" s="1"/>
      <c r="BL31" s="1"/>
      <c r="BM31" s="1"/>
      <c r="BN31" s="1"/>
      <c r="BO31" s="1"/>
      <c r="BP31" s="1"/>
      <c r="BQ31" s="1"/>
      <c r="BR31" s="1"/>
      <c r="BS31" s="1"/>
      <c r="BT31" s="1"/>
      <c r="BU31" s="1"/>
      <c r="BV31" s="1"/>
      <c r="BW31" s="1"/>
      <c r="BX31" s="1"/>
      <c r="BY31" s="1"/>
      <c r="BZ31" s="1"/>
      <c r="CA31" s="1"/>
      <c r="CB31" s="1"/>
      <c r="CC31" s="1"/>
      <c r="CD31" s="1"/>
      <c r="CE31" s="1"/>
      <c r="CF31" s="1"/>
      <c r="CG31" s="1"/>
      <c r="CH31" s="1"/>
    </row>
    <row r="32" spans="2:86" ht="15.6" customHeight="1" x14ac:dyDescent="0.3">
      <c r="B32" s="22"/>
      <c r="C32" s="22"/>
      <c r="D32" s="23"/>
      <c r="E32" s="24"/>
      <c r="F32" s="25"/>
      <c r="G32" s="24"/>
      <c r="H32" s="25"/>
      <c r="I32" s="26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1"/>
      <c r="BJ32" s="1"/>
      <c r="BK32" s="1"/>
      <c r="BL32" s="1"/>
      <c r="BM32" s="1"/>
      <c r="BN32" s="1"/>
      <c r="BO32" s="1"/>
      <c r="BP32" s="1"/>
      <c r="BQ32" s="1"/>
      <c r="BR32" s="1"/>
      <c r="BS32" s="1"/>
      <c r="BT32" s="1"/>
      <c r="BU32" s="1"/>
      <c r="BV32" s="1"/>
      <c r="BW32" s="1"/>
      <c r="BX32" s="1"/>
      <c r="BY32" s="1"/>
      <c r="BZ32" s="1"/>
      <c r="CA32" s="1"/>
      <c r="CB32" s="1"/>
      <c r="CC32" s="1"/>
      <c r="CD32" s="1"/>
      <c r="CE32" s="1"/>
      <c r="CF32" s="1"/>
      <c r="CG32" s="1"/>
      <c r="CH32" s="1"/>
    </row>
    <row r="33" spans="2:86" ht="15.6" customHeight="1" x14ac:dyDescent="0.3">
      <c r="B33" s="39"/>
      <c r="C33" s="40"/>
      <c r="D33" s="35" t="s">
        <v>16</v>
      </c>
      <c r="E33" s="19">
        <v>44562</v>
      </c>
      <c r="F33" s="20">
        <v>4</v>
      </c>
      <c r="G33" s="19"/>
      <c r="H33" s="20"/>
      <c r="I33" s="21">
        <v>0</v>
      </c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  <c r="BB33" s="1"/>
      <c r="BC33" s="1"/>
      <c r="BD33" s="1"/>
      <c r="BE33" s="1"/>
      <c r="BF33" s="1"/>
      <c r="BG33" s="1"/>
      <c r="BH33" s="1"/>
      <c r="BI33" s="1"/>
      <c r="BJ33" s="1"/>
      <c r="BK33" s="1"/>
      <c r="BL33" s="1"/>
      <c r="BM33" s="1"/>
      <c r="BN33" s="1"/>
      <c r="BO33" s="1"/>
      <c r="BP33" s="1"/>
      <c r="BQ33" s="1"/>
      <c r="BR33" s="1"/>
      <c r="BS33" s="1"/>
      <c r="BT33" s="1"/>
      <c r="BU33" s="1"/>
      <c r="BV33" s="1"/>
      <c r="BW33" s="1"/>
      <c r="BX33" s="1"/>
      <c r="BY33" s="1"/>
      <c r="BZ33" s="1"/>
      <c r="CA33" s="1"/>
      <c r="CB33" s="1"/>
      <c r="CC33" s="1"/>
      <c r="CD33" s="1"/>
      <c r="CE33" s="1"/>
      <c r="CF33" s="1"/>
      <c r="CG33" s="1"/>
      <c r="CH33" s="1"/>
    </row>
    <row r="34" spans="2:86" ht="15.6" customHeight="1" x14ac:dyDescent="0.3">
      <c r="B34" s="39"/>
      <c r="C34" s="41"/>
      <c r="D34" s="35" t="s">
        <v>17</v>
      </c>
      <c r="E34" s="19">
        <f>E33+F33</f>
        <v>44566</v>
      </c>
      <c r="F34" s="20"/>
      <c r="G34" s="19">
        <f>G33+H33</f>
        <v>0</v>
      </c>
      <c r="H34" s="20"/>
      <c r="I34" s="21">
        <v>0</v>
      </c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  <c r="BQ34" s="1"/>
      <c r="BR34" s="1"/>
      <c r="BS34" s="1"/>
      <c r="BT34" s="1"/>
      <c r="BU34" s="1"/>
      <c r="BV34" s="1"/>
      <c r="BW34" s="1"/>
      <c r="BX34" s="1"/>
      <c r="BY34" s="1"/>
      <c r="BZ34" s="1"/>
      <c r="CA34" s="1"/>
      <c r="CB34" s="1"/>
      <c r="CC34" s="1"/>
      <c r="CD34" s="1"/>
      <c r="CE34" s="1"/>
      <c r="CF34" s="1"/>
      <c r="CG34" s="1"/>
      <c r="CH34" s="1"/>
    </row>
    <row r="35" spans="2:86" ht="15.6" customHeight="1" x14ac:dyDescent="0.3">
      <c r="B35" s="39"/>
      <c r="C35" s="41"/>
      <c r="D35" s="35" t="s">
        <v>18</v>
      </c>
      <c r="E35" s="19">
        <f t="shared" ref="E35:E42" si="12">E34+F34</f>
        <v>44566</v>
      </c>
      <c r="F35" s="20"/>
      <c r="G35" s="19">
        <f t="shared" ref="G35:G42" si="13">G34+H34</f>
        <v>0</v>
      </c>
      <c r="H35" s="20"/>
      <c r="I35" s="21">
        <v>0</v>
      </c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1"/>
      <c r="BA35" s="1"/>
      <c r="BB35" s="1"/>
      <c r="BC35" s="1"/>
      <c r="BD35" s="1"/>
      <c r="BE35" s="1"/>
      <c r="BF35" s="1"/>
      <c r="BG35" s="1"/>
      <c r="BH35" s="1"/>
      <c r="BI35" s="1"/>
      <c r="BJ35" s="1"/>
      <c r="BK35" s="1"/>
      <c r="BL35" s="1"/>
      <c r="BM35" s="1"/>
      <c r="BN35" s="1"/>
      <c r="BO35" s="1"/>
      <c r="BP35" s="1"/>
      <c r="BQ35" s="1"/>
      <c r="BR35" s="1"/>
      <c r="BS35" s="1"/>
      <c r="BT35" s="1"/>
      <c r="BU35" s="1"/>
      <c r="BV35" s="1"/>
      <c r="BW35" s="1"/>
      <c r="BX35" s="1"/>
      <c r="BY35" s="1"/>
      <c r="BZ35" s="1"/>
      <c r="CA35" s="1"/>
      <c r="CB35" s="1"/>
      <c r="CC35" s="1"/>
      <c r="CD35" s="1"/>
      <c r="CE35" s="1"/>
      <c r="CF35" s="1"/>
      <c r="CG35" s="1"/>
      <c r="CH35" s="1"/>
    </row>
    <row r="36" spans="2:86" ht="15.6" customHeight="1" x14ac:dyDescent="0.3">
      <c r="B36" s="39"/>
      <c r="C36" s="41"/>
      <c r="D36" s="35" t="s">
        <v>19</v>
      </c>
      <c r="E36" s="19">
        <f t="shared" si="12"/>
        <v>44566</v>
      </c>
      <c r="F36" s="20"/>
      <c r="G36" s="19">
        <f t="shared" si="13"/>
        <v>0</v>
      </c>
      <c r="H36" s="20"/>
      <c r="I36" s="21">
        <v>0</v>
      </c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1"/>
      <c r="BA36" s="1"/>
      <c r="BB36" s="1"/>
      <c r="BC36" s="1"/>
      <c r="BD36" s="1"/>
      <c r="BE36" s="1"/>
      <c r="BF36" s="1"/>
      <c r="BG36" s="1"/>
      <c r="BH36" s="1"/>
      <c r="BI36" s="1"/>
      <c r="BJ36" s="1"/>
      <c r="BK36" s="1"/>
      <c r="BL36" s="1"/>
      <c r="BM36" s="1"/>
      <c r="BN36" s="1"/>
      <c r="BO36" s="1"/>
      <c r="BP36" s="1"/>
      <c r="BQ36" s="1"/>
      <c r="BR36" s="1"/>
      <c r="BS36" s="1"/>
      <c r="BT36" s="1"/>
      <c r="BU36" s="1"/>
      <c r="BV36" s="1"/>
      <c r="BW36" s="1"/>
      <c r="BX36" s="1"/>
      <c r="BY36" s="1"/>
      <c r="BZ36" s="1"/>
      <c r="CA36" s="1"/>
      <c r="CB36" s="1"/>
      <c r="CC36" s="1"/>
      <c r="CD36" s="1"/>
      <c r="CE36" s="1"/>
      <c r="CF36" s="1"/>
      <c r="CG36" s="1"/>
      <c r="CH36" s="1"/>
    </row>
    <row r="37" spans="2:86" ht="15.6" customHeight="1" x14ac:dyDescent="0.3">
      <c r="B37" s="39"/>
      <c r="C37" s="41"/>
      <c r="D37" s="35" t="s">
        <v>20</v>
      </c>
      <c r="E37" s="19">
        <f t="shared" si="12"/>
        <v>44566</v>
      </c>
      <c r="F37" s="20"/>
      <c r="G37" s="19">
        <f t="shared" si="13"/>
        <v>0</v>
      </c>
      <c r="H37" s="20">
        <v>18</v>
      </c>
      <c r="I37" s="21">
        <v>0</v>
      </c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  <c r="BC37" s="1"/>
      <c r="BD37" s="1"/>
      <c r="BE37" s="1"/>
      <c r="BF37" s="1"/>
      <c r="BG37" s="1"/>
      <c r="BH37" s="1"/>
      <c r="BI37" s="1"/>
      <c r="BJ37" s="1"/>
      <c r="BK37" s="1"/>
      <c r="BL37" s="1"/>
      <c r="BM37" s="1"/>
      <c r="BN37" s="1"/>
      <c r="BO37" s="1"/>
      <c r="BP37" s="1"/>
      <c r="BQ37" s="1"/>
      <c r="BR37" s="1"/>
      <c r="BS37" s="1"/>
      <c r="BT37" s="1"/>
      <c r="BU37" s="1"/>
      <c r="BV37" s="1"/>
      <c r="BW37" s="1"/>
      <c r="BX37" s="1"/>
      <c r="BY37" s="1"/>
      <c r="BZ37" s="1"/>
      <c r="CA37" s="1"/>
      <c r="CB37" s="1"/>
      <c r="CC37" s="1"/>
      <c r="CD37" s="1"/>
      <c r="CE37" s="1"/>
      <c r="CF37" s="1"/>
      <c r="CG37" s="1"/>
      <c r="CH37" s="1"/>
    </row>
    <row r="38" spans="2:86" ht="15.6" customHeight="1" x14ac:dyDescent="0.3">
      <c r="B38" s="39"/>
      <c r="C38" s="41"/>
      <c r="D38" s="35" t="s">
        <v>21</v>
      </c>
      <c r="E38" s="19">
        <f t="shared" si="12"/>
        <v>44566</v>
      </c>
      <c r="F38" s="20"/>
      <c r="G38" s="19">
        <f t="shared" si="13"/>
        <v>18</v>
      </c>
      <c r="H38" s="20">
        <v>1</v>
      </c>
      <c r="I38" s="21">
        <v>0</v>
      </c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1"/>
      <c r="BA38" s="1"/>
      <c r="BB38" s="1"/>
      <c r="BC38" s="1"/>
      <c r="BD38" s="1"/>
      <c r="BE38" s="1"/>
      <c r="BF38" s="1"/>
      <c r="BG38" s="1"/>
      <c r="BH38" s="1"/>
      <c r="BI38" s="1"/>
      <c r="BJ38" s="1"/>
      <c r="BK38" s="1"/>
      <c r="BL38" s="1"/>
      <c r="BM38" s="1"/>
      <c r="BN38" s="1"/>
      <c r="BO38" s="1"/>
      <c r="BP38" s="1"/>
      <c r="BQ38" s="1"/>
      <c r="BR38" s="1"/>
      <c r="BS38" s="1"/>
      <c r="BT38" s="1"/>
      <c r="BU38" s="1"/>
      <c r="BV38" s="1"/>
      <c r="BW38" s="1"/>
      <c r="BX38" s="1"/>
      <c r="BY38" s="1"/>
      <c r="BZ38" s="1"/>
      <c r="CA38" s="1"/>
      <c r="CB38" s="1"/>
      <c r="CC38" s="1"/>
      <c r="CD38" s="1"/>
      <c r="CE38" s="1"/>
      <c r="CF38" s="1"/>
      <c r="CG38" s="1"/>
      <c r="CH38" s="1"/>
    </row>
    <row r="39" spans="2:86" ht="15.6" customHeight="1" x14ac:dyDescent="0.3">
      <c r="B39" s="39"/>
      <c r="C39" s="41"/>
      <c r="D39" s="35" t="s">
        <v>22</v>
      </c>
      <c r="E39" s="19">
        <f t="shared" si="12"/>
        <v>44566</v>
      </c>
      <c r="F39" s="20"/>
      <c r="G39" s="19">
        <f t="shared" si="13"/>
        <v>19</v>
      </c>
      <c r="H39" s="20">
        <v>3</v>
      </c>
      <c r="I39" s="21">
        <v>0</v>
      </c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/>
      <c r="BB39" s="1"/>
      <c r="BC39" s="1"/>
      <c r="BD39" s="1"/>
      <c r="BE39" s="1"/>
      <c r="BF39" s="1"/>
      <c r="BG39" s="1"/>
      <c r="BH39" s="1"/>
      <c r="BI39" s="1"/>
      <c r="BJ39" s="1"/>
      <c r="BK39" s="1"/>
      <c r="BL39" s="1"/>
      <c r="BM39" s="1"/>
      <c r="BN39" s="1"/>
      <c r="BO39" s="1"/>
      <c r="BP39" s="1"/>
      <c r="BQ39" s="1"/>
      <c r="BR39" s="1"/>
      <c r="BS39" s="1"/>
      <c r="BT39" s="1"/>
      <c r="BU39" s="1"/>
      <c r="BV39" s="1"/>
      <c r="BW39" s="1"/>
      <c r="BX39" s="1"/>
      <c r="BY39" s="1"/>
      <c r="BZ39" s="1"/>
      <c r="CA39" s="1"/>
      <c r="CB39" s="1"/>
      <c r="CC39" s="1"/>
      <c r="CD39" s="1"/>
      <c r="CE39" s="1"/>
      <c r="CF39" s="1"/>
      <c r="CG39" s="1"/>
      <c r="CH39" s="1"/>
    </row>
    <row r="40" spans="2:86" ht="15.6" customHeight="1" x14ac:dyDescent="0.3">
      <c r="B40" s="39"/>
      <c r="C40" s="41"/>
      <c r="D40" s="35" t="s">
        <v>23</v>
      </c>
      <c r="E40" s="19">
        <f t="shared" si="12"/>
        <v>44566</v>
      </c>
      <c r="F40" s="20"/>
      <c r="G40" s="19">
        <f t="shared" si="13"/>
        <v>22</v>
      </c>
      <c r="H40" s="20">
        <v>4</v>
      </c>
      <c r="I40" s="21">
        <v>0</v>
      </c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  <c r="BC40" s="1"/>
      <c r="BD40" s="1"/>
      <c r="BE40" s="1"/>
      <c r="BF40" s="1"/>
      <c r="BG40" s="1"/>
      <c r="BH40" s="1"/>
      <c r="BI40" s="1"/>
      <c r="BJ40" s="1"/>
      <c r="BK40" s="1"/>
      <c r="BL40" s="1"/>
      <c r="BM40" s="1"/>
      <c r="BN40" s="1"/>
      <c r="BO40" s="1"/>
      <c r="BP40" s="1"/>
      <c r="BQ40" s="1"/>
      <c r="BR40" s="1"/>
      <c r="BS40" s="1"/>
      <c r="BT40" s="1"/>
      <c r="BU40" s="1"/>
      <c r="BV40" s="1"/>
      <c r="BW40" s="1"/>
      <c r="BX40" s="1"/>
      <c r="BY40" s="1"/>
      <c r="BZ40" s="1"/>
      <c r="CA40" s="1"/>
      <c r="CB40" s="1"/>
      <c r="CC40" s="1"/>
      <c r="CD40" s="1"/>
      <c r="CE40" s="1"/>
      <c r="CF40" s="1"/>
      <c r="CG40" s="1"/>
      <c r="CH40" s="1"/>
    </row>
    <row r="41" spans="2:86" ht="15.6" customHeight="1" x14ac:dyDescent="0.3">
      <c r="B41" s="39"/>
      <c r="C41" s="41"/>
      <c r="D41" s="35" t="s">
        <v>24</v>
      </c>
      <c r="E41" s="19">
        <f t="shared" si="12"/>
        <v>44566</v>
      </c>
      <c r="F41" s="20"/>
      <c r="G41" s="19">
        <f t="shared" si="13"/>
        <v>26</v>
      </c>
      <c r="H41" s="20">
        <v>4</v>
      </c>
      <c r="I41" s="21">
        <v>0</v>
      </c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  <c r="BB41" s="1"/>
      <c r="BC41" s="1"/>
      <c r="BD41" s="1"/>
      <c r="BE41" s="1"/>
      <c r="BF41" s="1"/>
      <c r="BG41" s="1"/>
      <c r="BH41" s="1"/>
      <c r="BI41" s="1"/>
      <c r="BJ41" s="1"/>
      <c r="BK41" s="1"/>
      <c r="BL41" s="1"/>
      <c r="BM41" s="1"/>
      <c r="BN41" s="1"/>
      <c r="BO41" s="1"/>
      <c r="BP41" s="1"/>
      <c r="BQ41" s="1"/>
      <c r="BR41" s="1"/>
      <c r="BS41" s="1"/>
      <c r="BT41" s="1"/>
      <c r="BU41" s="1"/>
      <c r="BV41" s="1"/>
      <c r="BW41" s="1"/>
      <c r="BX41" s="1"/>
      <c r="BY41" s="1"/>
      <c r="BZ41" s="1"/>
      <c r="CA41" s="1"/>
      <c r="CB41" s="1"/>
      <c r="CC41" s="1"/>
      <c r="CD41" s="1"/>
      <c r="CE41" s="1"/>
      <c r="CF41" s="1"/>
      <c r="CG41" s="1"/>
      <c r="CH41" s="1"/>
    </row>
    <row r="42" spans="2:86" ht="15.6" customHeight="1" x14ac:dyDescent="0.3">
      <c r="B42" s="39"/>
      <c r="C42" s="42"/>
      <c r="D42" s="35" t="s">
        <v>25</v>
      </c>
      <c r="E42" s="19">
        <f t="shared" si="12"/>
        <v>44566</v>
      </c>
      <c r="F42" s="20"/>
      <c r="G42" s="19">
        <f t="shared" si="13"/>
        <v>30</v>
      </c>
      <c r="H42" s="20">
        <v>2</v>
      </c>
      <c r="I42" s="21">
        <v>0</v>
      </c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"/>
      <c r="BC42" s="1"/>
      <c r="BD42" s="1"/>
      <c r="BE42" s="1"/>
      <c r="BF42" s="1"/>
      <c r="BG42" s="1"/>
      <c r="BH42" s="1"/>
      <c r="BI42" s="1"/>
      <c r="BJ42" s="1"/>
      <c r="BK42" s="1"/>
      <c r="BL42" s="1"/>
      <c r="BM42" s="1"/>
      <c r="BN42" s="1"/>
      <c r="BO42" s="1"/>
      <c r="BP42" s="1"/>
      <c r="BQ42" s="1"/>
      <c r="BR42" s="1"/>
      <c r="BS42" s="1"/>
      <c r="BT42" s="1"/>
      <c r="BU42" s="1"/>
      <c r="BV42" s="1"/>
      <c r="BW42" s="1"/>
      <c r="BX42" s="1"/>
      <c r="BY42" s="1"/>
      <c r="BZ42" s="1"/>
      <c r="CA42" s="1"/>
      <c r="CB42" s="1"/>
      <c r="CC42" s="1"/>
      <c r="CD42" s="1"/>
      <c r="CE42" s="1"/>
      <c r="CF42" s="1"/>
      <c r="CG42" s="1"/>
      <c r="CH42" s="1"/>
    </row>
  </sheetData>
  <mergeCells count="13">
    <mergeCell ref="B33:B42"/>
    <mergeCell ref="C33:C42"/>
    <mergeCell ref="B8:C9"/>
    <mergeCell ref="D8:D10"/>
    <mergeCell ref="E8:E10"/>
    <mergeCell ref="I8:I10"/>
    <mergeCell ref="B11:B20"/>
    <mergeCell ref="C11:C20"/>
    <mergeCell ref="B22:B31"/>
    <mergeCell ref="C22:C31"/>
    <mergeCell ref="F8:F10"/>
    <mergeCell ref="G8:G10"/>
    <mergeCell ref="H8:H10"/>
  </mergeCells>
  <conditionalFormatting sqref="J10">
    <cfRule type="expression" dxfId="34" priority="25">
      <formula>WEEKDAY(M$12,2)&gt;5</formula>
    </cfRule>
  </conditionalFormatting>
  <conditionalFormatting sqref="J10">
    <cfRule type="expression" dxfId="33" priority="26">
      <formula>WEEKDAY(M$12,2)&gt;5</formula>
    </cfRule>
  </conditionalFormatting>
  <conditionalFormatting sqref="K10:CH10">
    <cfRule type="expression" dxfId="32" priority="18">
      <formula>WEEKDAY(N$12,2)&gt;5</formula>
    </cfRule>
  </conditionalFormatting>
  <conditionalFormatting sqref="K10:CH10">
    <cfRule type="expression" dxfId="31" priority="19">
      <formula>WEEKDAY(N$12,2)&gt;5</formula>
    </cfRule>
  </conditionalFormatting>
  <conditionalFormatting sqref="J11:CH42">
    <cfRule type="expression" dxfId="30" priority="60">
      <formula>PercentComplete</formula>
    </cfRule>
    <cfRule type="expression" dxfId="29" priority="61">
      <formula>PercentCompleteBeyond</formula>
    </cfRule>
    <cfRule type="expression" dxfId="28" priority="62">
      <formula>Actual</formula>
    </cfRule>
    <cfRule type="expression" dxfId="27" priority="63">
      <formula>ActualBeyond</formula>
    </cfRule>
    <cfRule type="expression" dxfId="26" priority="64">
      <formula>Plan</formula>
    </cfRule>
    <cfRule type="expression" dxfId="25" priority="65">
      <formula>J$10=period_selected</formula>
    </cfRule>
    <cfRule type="expression" dxfId="24" priority="66">
      <formula>MOD(COLUMN(),2)</formula>
    </cfRule>
    <cfRule type="expression" dxfId="23" priority="67">
      <formula>MOD(COLUMN(),2)=0</formula>
    </cfRule>
  </conditionalFormatting>
  <conditionalFormatting sqref="J9:CH9">
    <cfRule type="expression" dxfId="22" priority="69">
      <formula>MOD(WEEKNUM(J10,2),2)=1</formula>
    </cfRule>
  </conditionalFormatting>
  <conditionalFormatting sqref="J9:CH9">
    <cfRule type="expression" dxfId="21" priority="71">
      <formula>MOD(WEEKNUM(J10,2),2)=0</formula>
    </cfRule>
  </conditionalFormatting>
  <conditionalFormatting sqref="J8:CH8">
    <cfRule type="expression" dxfId="20" priority="72">
      <formula>MOD(MONTH(J10),2)=1</formula>
    </cfRule>
  </conditionalFormatting>
  <conditionalFormatting sqref="J8:CH8">
    <cfRule type="expression" dxfId="19" priority="73">
      <formula>MOD(MONTH(J10),2)=0</formula>
    </cfRule>
  </conditionalFormatting>
  <conditionalFormatting sqref="J10:CH10">
    <cfRule type="expression" dxfId="18" priority="74">
      <formula>J$10=period_selected</formula>
    </cfRule>
  </conditionalFormatting>
  <conditionalFormatting sqref="CI9">
    <cfRule type="expression" dxfId="17" priority="75">
      <formula>MOD(WEEKNUM(#REF!,2),2)=1</formula>
    </cfRule>
  </conditionalFormatting>
  <conditionalFormatting sqref="CI9">
    <cfRule type="expression" dxfId="16" priority="76">
      <formula>MOD(WEEKNUM(#REF!,2),2)=0</formula>
    </cfRule>
  </conditionalFormatting>
  <dataValidations disablePrompts="1" count="14">
    <dataValidation allowBlank="1" showInputMessage="1" showErrorMessage="1" prompt="This legend cell indicates the percentage of project completed beyond plan" sqref="AH6"/>
    <dataValidation allowBlank="1" showInputMessage="1" showErrorMessage="1" prompt="This legend cell indicates actual duration beyond plan" sqref="Z6"/>
    <dataValidation allowBlank="1" showInputMessage="1" showErrorMessage="1" prompt="This legend cell indicates the percentage of project completed" sqref="U6"/>
    <dataValidation allowBlank="1" showInputMessage="1" showErrorMessage="1" prompt="This legend cell indicates actual duration" sqref="P6"/>
    <dataValidation allowBlank="1" showInputMessage="1" showErrorMessage="1" prompt="This legend cell indicates plan duration" sqref="J6"/>
    <dataValidation allowBlank="1" showInputMessage="1" showErrorMessage="1" prompt="Select a period to highlight in H2. A Chart legend is in J2 to AI2" sqref="G6:G7 D4"/>
    <dataValidation allowBlank="1" showInputMessage="1" showErrorMessage="1" prompt="Title of the project. Enter a new title in this cell. Highlight a period in H2. Chart legend is in J2 to AI2" sqref="B2:C3"/>
    <dataValidation allowBlank="1" showInputMessage="1" showErrorMessage="1" prompt="Enter the percentage of project completed in column G, starting with cell G5" sqref="I8:I10"/>
    <dataValidation allowBlank="1" showInputMessage="1" showErrorMessage="1" prompt="Enter actual duration period in column F, starting with cell F5" sqref="H8:H10"/>
    <dataValidation allowBlank="1" showInputMessage="1" showErrorMessage="1" prompt="Enter actual start period in column E, starting with cell E5" sqref="G8:G10"/>
    <dataValidation allowBlank="1" showInputMessage="1" showErrorMessage="1" prompt="Enter plan duration period in column D, starting with cell D5" sqref="F8:F10"/>
    <dataValidation allowBlank="1" showInputMessage="1" showErrorMessage="1" prompt="Enter plan start period in column C, starting with cell C5" sqref="E8:E10"/>
    <dataValidation allowBlank="1" showInputMessage="1" showErrorMessage="1" prompt="Enter activity in column B, starting with cell B5_x000a_" sqref="D8:D10 B8"/>
    <dataValidation allowBlank="1" showInputMessage="1" showErrorMessage="1" prompt="Project planner uses periods for intervals. Start=1 is period 1 and duration=5 means project spans 5 periods starting from start period. Enter data starting in B5 to update the chart" sqref="A2:A3"/>
  </dataValidations>
  <printOptions horizontalCentered="1"/>
  <pageMargins left="0.45" right="0.45" top="0.5" bottom="0.5" header="0.3" footer="0.3"/>
  <pageSetup scale="51" fitToHeight="0" orientation="landscape" r:id="rId1"/>
  <headerFooter differentFirst="1">
    <oddFooter>Page &amp;P of &amp;N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7"/>
    <pageSetUpPr fitToPage="1"/>
  </sheetPr>
  <dimension ref="B1:AT42"/>
  <sheetViews>
    <sheetView showGridLines="0" tabSelected="1" zoomScale="115" zoomScaleNormal="115" zoomScaleSheetLayoutView="80" workbookViewId="0">
      <selection activeCell="J10" sqref="J10"/>
    </sheetView>
  </sheetViews>
  <sheetFormatPr defaultColWidth="2.77734375" defaultRowHeight="30" customHeight="1" x14ac:dyDescent="0.3"/>
  <cols>
    <col min="1" max="1" width="2.6640625" style="2" customWidth="1"/>
    <col min="2" max="3" width="4.44140625" style="2" customWidth="1"/>
    <col min="4" max="4" width="23.88671875" style="14" bestFit="1" customWidth="1"/>
    <col min="5" max="5" width="11.33203125" style="1" bestFit="1" customWidth="1"/>
    <col min="6" max="6" width="6.6640625" style="1" customWidth="1"/>
    <col min="7" max="7" width="11.33203125" style="1" customWidth="1"/>
    <col min="8" max="8" width="6.6640625" style="1" customWidth="1"/>
    <col min="9" max="9" width="11.33203125" style="16" customWidth="1"/>
    <col min="10" max="29" width="3.109375" style="1" customWidth="1"/>
    <col min="30" max="46" width="3.109375" style="2" customWidth="1"/>
    <col min="47" max="16384" width="2.77734375" style="2"/>
  </cols>
  <sheetData>
    <row r="1" spans="2:46" ht="57" customHeight="1" x14ac:dyDescent="0.3"/>
    <row r="2" spans="2:46" ht="42.6" customHeight="1" x14ac:dyDescent="0.3">
      <c r="B2" s="30" t="s">
        <v>15</v>
      </c>
      <c r="C2" s="29"/>
      <c r="E2" s="15"/>
      <c r="F2" s="15"/>
      <c r="G2" s="15"/>
      <c r="H2" s="15"/>
      <c r="AC2" s="2"/>
    </row>
    <row r="3" spans="2:46" ht="6.6" customHeight="1" x14ac:dyDescent="0.3"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</row>
    <row r="4" spans="2:46" ht="21" customHeight="1" x14ac:dyDescent="0.3">
      <c r="D4" s="31" t="s">
        <v>7</v>
      </c>
      <c r="E4" s="32">
        <v>44562</v>
      </c>
      <c r="G4" s="2"/>
      <c r="H4" s="2"/>
      <c r="I4" s="2"/>
      <c r="AK4" s="7"/>
      <c r="AL4" s="7"/>
    </row>
    <row r="5" spans="2:46" ht="6.6" customHeight="1" thickBot="1" x14ac:dyDescent="0.35"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</row>
    <row r="6" spans="2:46" ht="21" customHeight="1" thickTop="1" thickBot="1" x14ac:dyDescent="0.35">
      <c r="D6" s="33" t="s">
        <v>6</v>
      </c>
      <c r="E6" s="34">
        <v>44564</v>
      </c>
      <c r="F6" s="2"/>
      <c r="G6" s="11"/>
      <c r="H6" s="7"/>
      <c r="I6" s="2"/>
      <c r="J6" s="3"/>
      <c r="K6" s="6" t="s">
        <v>5</v>
      </c>
      <c r="L6" s="17"/>
      <c r="M6" s="17"/>
      <c r="N6" s="17"/>
      <c r="O6" s="8"/>
      <c r="P6" s="4"/>
      <c r="Q6" s="6" t="s">
        <v>4</v>
      </c>
      <c r="R6" s="7"/>
      <c r="S6" s="7"/>
      <c r="T6" s="8"/>
      <c r="U6" s="5"/>
      <c r="V6" s="6" t="s">
        <v>9</v>
      </c>
      <c r="W6" s="7"/>
      <c r="X6" s="7"/>
      <c r="Y6" s="8"/>
      <c r="Z6" s="9"/>
      <c r="AA6" s="6" t="s">
        <v>10</v>
      </c>
      <c r="AB6" s="7"/>
      <c r="AC6" s="7"/>
      <c r="AD6" s="7"/>
      <c r="AE6" s="7"/>
      <c r="AF6" s="7"/>
      <c r="AG6" s="8"/>
      <c r="AH6" s="10"/>
      <c r="AI6" s="6" t="s">
        <v>11</v>
      </c>
      <c r="AJ6" s="7"/>
    </row>
    <row r="7" spans="2:46" ht="6.6" customHeight="1" thickTop="1" x14ac:dyDescent="0.3"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</row>
    <row r="8" spans="2:46" s="12" customFormat="1" ht="18.600000000000001" customHeight="1" x14ac:dyDescent="0.3">
      <c r="B8" s="44" t="s">
        <v>8</v>
      </c>
      <c r="C8" s="45"/>
      <c r="D8" s="48" t="s">
        <v>0</v>
      </c>
      <c r="E8" s="37" t="s">
        <v>12</v>
      </c>
      <c r="F8" s="43" t="s">
        <v>1</v>
      </c>
      <c r="G8" s="37" t="s">
        <v>2</v>
      </c>
      <c r="H8" s="43" t="s">
        <v>3</v>
      </c>
      <c r="I8" s="37" t="s">
        <v>13</v>
      </c>
      <c r="J8" s="13" t="str">
        <f t="shared" ref="J8:AT8" si="0">IF(AND(DAY(J10)&gt;=15-ROUNDDOWN(LEN(TEXT(J10,"mmmm aaa"))/2,2),DAY(J10)&lt;15+ROUNDUP(LEN(TEXT(J10,"mmmm aaa"))/2,2)),MID(UPPER(TEXT(J10,"mmmm aaa")),DAY(J10)+1-(15-ROUNDDOWN(LEN(TEXT(J10,"mmmm aaa"))/2,2)),1),"")</f>
        <v/>
      </c>
      <c r="K8" s="13" t="str">
        <f t="shared" si="0"/>
        <v/>
      </c>
      <c r="L8" s="13" t="str">
        <f t="shared" si="0"/>
        <v/>
      </c>
      <c r="M8" s="13" t="str">
        <f t="shared" si="0"/>
        <v/>
      </c>
      <c r="N8" s="13" t="str">
        <f t="shared" si="0"/>
        <v/>
      </c>
      <c r="O8" s="13" t="str">
        <f t="shared" si="0"/>
        <v/>
      </c>
      <c r="P8" s="13" t="str">
        <f t="shared" si="0"/>
        <v/>
      </c>
      <c r="Q8" s="13" t="str">
        <f t="shared" si="0"/>
        <v/>
      </c>
      <c r="R8" s="13" t="str">
        <f t="shared" si="0"/>
        <v>J</v>
      </c>
      <c r="S8" s="13" t="str">
        <f t="shared" si="0"/>
        <v>A</v>
      </c>
      <c r="T8" s="13" t="str">
        <f t="shared" si="0"/>
        <v>N</v>
      </c>
      <c r="U8" s="13" t="str">
        <f t="shared" si="0"/>
        <v>V</v>
      </c>
      <c r="V8" s="13" t="str">
        <f t="shared" si="0"/>
        <v>I</v>
      </c>
      <c r="W8" s="13" t="str">
        <f t="shared" si="0"/>
        <v>E</v>
      </c>
      <c r="X8" s="13" t="str">
        <f t="shared" si="0"/>
        <v>R</v>
      </c>
      <c r="Y8" s="13" t="str">
        <f t="shared" si="0"/>
        <v xml:space="preserve"> </v>
      </c>
      <c r="Z8" s="13" t="str">
        <f t="shared" si="0"/>
        <v>2</v>
      </c>
      <c r="AA8" s="13" t="str">
        <f t="shared" si="0"/>
        <v>0</v>
      </c>
      <c r="AB8" s="13" t="str">
        <f t="shared" si="0"/>
        <v>2</v>
      </c>
      <c r="AC8" s="13" t="str">
        <f t="shared" si="0"/>
        <v>2</v>
      </c>
      <c r="AD8" s="13" t="str">
        <f t="shared" si="0"/>
        <v/>
      </c>
      <c r="AE8" s="13" t="str">
        <f t="shared" si="0"/>
        <v/>
      </c>
      <c r="AF8" s="13" t="str">
        <f t="shared" si="0"/>
        <v/>
      </c>
      <c r="AG8" s="13" t="str">
        <f t="shared" si="0"/>
        <v/>
      </c>
      <c r="AH8" s="13" t="str">
        <f t="shared" si="0"/>
        <v/>
      </c>
      <c r="AI8" s="13" t="str">
        <f t="shared" si="0"/>
        <v/>
      </c>
      <c r="AJ8" s="13" t="str">
        <f t="shared" si="0"/>
        <v/>
      </c>
      <c r="AK8" s="13" t="str">
        <f t="shared" si="0"/>
        <v/>
      </c>
      <c r="AL8" s="13" t="str">
        <f t="shared" si="0"/>
        <v/>
      </c>
      <c r="AM8" s="13" t="str">
        <f t="shared" si="0"/>
        <v/>
      </c>
      <c r="AN8" s="13" t="str">
        <f t="shared" si="0"/>
        <v/>
      </c>
      <c r="AO8" s="13" t="str">
        <f t="shared" si="0"/>
        <v/>
      </c>
      <c r="AP8" s="13" t="str">
        <f t="shared" si="0"/>
        <v/>
      </c>
      <c r="AQ8" s="13" t="str">
        <f t="shared" si="0"/>
        <v/>
      </c>
      <c r="AR8" s="13" t="str">
        <f t="shared" si="0"/>
        <v/>
      </c>
      <c r="AS8" s="13" t="str">
        <f t="shared" si="0"/>
        <v/>
      </c>
      <c r="AT8" s="13" t="str">
        <f t="shared" si="0"/>
        <v/>
      </c>
    </row>
    <row r="9" spans="2:46" s="12" customFormat="1" ht="18.600000000000001" customHeight="1" x14ac:dyDescent="0.3">
      <c r="B9" s="46"/>
      <c r="C9" s="47"/>
      <c r="D9" s="48"/>
      <c r="E9" s="37"/>
      <c r="F9" s="43"/>
      <c r="G9" s="37"/>
      <c r="H9" s="43"/>
      <c r="I9" s="38"/>
      <c r="J9" s="36" t="str">
        <f t="shared" ref="J9:AT9" si="1">IF(WEEKDAY(J10)=5,IF(ISERROR(_xlfn.ISOWEEKNUM(J10)),WEEKNUM(J10,2),_xlfn.ISOWEEKNUM(J10)),"")</f>
        <v/>
      </c>
      <c r="K9" s="36" t="str">
        <f t="shared" si="1"/>
        <v/>
      </c>
      <c r="L9" s="36" t="str">
        <f t="shared" si="1"/>
        <v/>
      </c>
      <c r="M9" s="36" t="str">
        <f t="shared" si="1"/>
        <v/>
      </c>
      <c r="N9" s="36" t="str">
        <f t="shared" si="1"/>
        <v/>
      </c>
      <c r="O9" s="36">
        <f t="shared" si="1"/>
        <v>1</v>
      </c>
      <c r="P9" s="36" t="str">
        <f t="shared" si="1"/>
        <v/>
      </c>
      <c r="Q9" s="36" t="str">
        <f t="shared" si="1"/>
        <v/>
      </c>
      <c r="R9" s="36" t="str">
        <f t="shared" si="1"/>
        <v/>
      </c>
      <c r="S9" s="36" t="str">
        <f t="shared" si="1"/>
        <v/>
      </c>
      <c r="T9" s="36" t="str">
        <f t="shared" si="1"/>
        <v/>
      </c>
      <c r="U9" s="36" t="str">
        <f t="shared" si="1"/>
        <v/>
      </c>
      <c r="V9" s="36">
        <f t="shared" si="1"/>
        <v>2</v>
      </c>
      <c r="W9" s="36" t="str">
        <f t="shared" si="1"/>
        <v/>
      </c>
      <c r="X9" s="36" t="str">
        <f t="shared" si="1"/>
        <v/>
      </c>
      <c r="Y9" s="36" t="str">
        <f t="shared" si="1"/>
        <v/>
      </c>
      <c r="Z9" s="36" t="str">
        <f t="shared" si="1"/>
        <v/>
      </c>
      <c r="AA9" s="36" t="str">
        <f t="shared" si="1"/>
        <v/>
      </c>
      <c r="AB9" s="36" t="str">
        <f t="shared" si="1"/>
        <v/>
      </c>
      <c r="AC9" s="36">
        <f t="shared" si="1"/>
        <v>3</v>
      </c>
      <c r="AD9" s="36" t="str">
        <f t="shared" si="1"/>
        <v/>
      </c>
      <c r="AE9" s="36" t="str">
        <f t="shared" si="1"/>
        <v/>
      </c>
      <c r="AF9" s="36" t="str">
        <f t="shared" si="1"/>
        <v/>
      </c>
      <c r="AG9" s="36" t="str">
        <f t="shared" si="1"/>
        <v/>
      </c>
      <c r="AH9" s="36" t="str">
        <f t="shared" si="1"/>
        <v/>
      </c>
      <c r="AI9" s="36" t="str">
        <f t="shared" si="1"/>
        <v/>
      </c>
      <c r="AJ9" s="36">
        <f t="shared" si="1"/>
        <v>4</v>
      </c>
      <c r="AK9" s="36" t="str">
        <f t="shared" si="1"/>
        <v/>
      </c>
      <c r="AL9" s="36" t="str">
        <f t="shared" si="1"/>
        <v/>
      </c>
      <c r="AM9" s="36" t="str">
        <f t="shared" si="1"/>
        <v/>
      </c>
      <c r="AN9" s="36" t="str">
        <f t="shared" si="1"/>
        <v/>
      </c>
      <c r="AO9" s="36" t="str">
        <f t="shared" si="1"/>
        <v/>
      </c>
      <c r="AP9" s="36" t="str">
        <f t="shared" si="1"/>
        <v/>
      </c>
      <c r="AQ9" s="36">
        <f t="shared" si="1"/>
        <v>5</v>
      </c>
      <c r="AR9" s="36" t="str">
        <f t="shared" si="1"/>
        <v/>
      </c>
      <c r="AS9" s="36" t="str">
        <f t="shared" si="1"/>
        <v/>
      </c>
      <c r="AT9" s="36" t="str">
        <f t="shared" si="1"/>
        <v/>
      </c>
    </row>
    <row r="10" spans="2:46" ht="18.600000000000001" customHeight="1" x14ac:dyDescent="0.3">
      <c r="B10" s="28"/>
      <c r="C10" s="27" t="s">
        <v>14</v>
      </c>
      <c r="D10" s="48"/>
      <c r="E10" s="37"/>
      <c r="F10" s="43"/>
      <c r="G10" s="37"/>
      <c r="H10" s="43"/>
      <c r="I10" s="38"/>
      <c r="J10" s="18">
        <f>+E4</f>
        <v>44562</v>
      </c>
      <c r="K10" s="18">
        <f>+J10+1</f>
        <v>44563</v>
      </c>
      <c r="L10" s="18">
        <f t="shared" ref="L10:AT10" si="2">+K10+1</f>
        <v>44564</v>
      </c>
      <c r="M10" s="18">
        <f t="shared" si="2"/>
        <v>44565</v>
      </c>
      <c r="N10" s="18">
        <f t="shared" si="2"/>
        <v>44566</v>
      </c>
      <c r="O10" s="18">
        <f t="shared" si="2"/>
        <v>44567</v>
      </c>
      <c r="P10" s="18">
        <f t="shared" si="2"/>
        <v>44568</v>
      </c>
      <c r="Q10" s="18">
        <f t="shared" si="2"/>
        <v>44569</v>
      </c>
      <c r="R10" s="18">
        <f t="shared" si="2"/>
        <v>44570</v>
      </c>
      <c r="S10" s="18">
        <f t="shared" si="2"/>
        <v>44571</v>
      </c>
      <c r="T10" s="18">
        <f t="shared" si="2"/>
        <v>44572</v>
      </c>
      <c r="U10" s="18">
        <f t="shared" si="2"/>
        <v>44573</v>
      </c>
      <c r="V10" s="18">
        <f t="shared" si="2"/>
        <v>44574</v>
      </c>
      <c r="W10" s="18">
        <f t="shared" si="2"/>
        <v>44575</v>
      </c>
      <c r="X10" s="18">
        <f t="shared" si="2"/>
        <v>44576</v>
      </c>
      <c r="Y10" s="18">
        <f t="shared" si="2"/>
        <v>44577</v>
      </c>
      <c r="Z10" s="18">
        <f t="shared" si="2"/>
        <v>44578</v>
      </c>
      <c r="AA10" s="18">
        <f t="shared" si="2"/>
        <v>44579</v>
      </c>
      <c r="AB10" s="18">
        <f t="shared" si="2"/>
        <v>44580</v>
      </c>
      <c r="AC10" s="18">
        <f t="shared" si="2"/>
        <v>44581</v>
      </c>
      <c r="AD10" s="18">
        <f t="shared" si="2"/>
        <v>44582</v>
      </c>
      <c r="AE10" s="18">
        <f t="shared" si="2"/>
        <v>44583</v>
      </c>
      <c r="AF10" s="18">
        <f t="shared" si="2"/>
        <v>44584</v>
      </c>
      <c r="AG10" s="18">
        <f t="shared" si="2"/>
        <v>44585</v>
      </c>
      <c r="AH10" s="18">
        <f t="shared" si="2"/>
        <v>44586</v>
      </c>
      <c r="AI10" s="18">
        <f t="shared" si="2"/>
        <v>44587</v>
      </c>
      <c r="AJ10" s="18">
        <f t="shared" si="2"/>
        <v>44588</v>
      </c>
      <c r="AK10" s="18">
        <f t="shared" si="2"/>
        <v>44589</v>
      </c>
      <c r="AL10" s="18">
        <f t="shared" si="2"/>
        <v>44590</v>
      </c>
      <c r="AM10" s="18">
        <f t="shared" si="2"/>
        <v>44591</v>
      </c>
      <c r="AN10" s="18">
        <f t="shared" si="2"/>
        <v>44592</v>
      </c>
      <c r="AO10" s="18">
        <f t="shared" si="2"/>
        <v>44593</v>
      </c>
      <c r="AP10" s="18">
        <f t="shared" si="2"/>
        <v>44594</v>
      </c>
      <c r="AQ10" s="18">
        <f t="shared" si="2"/>
        <v>44595</v>
      </c>
      <c r="AR10" s="18">
        <f t="shared" si="2"/>
        <v>44596</v>
      </c>
      <c r="AS10" s="18">
        <f t="shared" si="2"/>
        <v>44597</v>
      </c>
      <c r="AT10" s="18">
        <f t="shared" si="2"/>
        <v>44598</v>
      </c>
    </row>
    <row r="11" spans="2:46" ht="15.6" customHeight="1" x14ac:dyDescent="0.3">
      <c r="B11" s="39"/>
      <c r="C11" s="40"/>
      <c r="D11" s="35" t="s">
        <v>16</v>
      </c>
      <c r="E11" s="19" t="s">
        <v>26</v>
      </c>
      <c r="F11" s="20">
        <v>5</v>
      </c>
      <c r="G11" s="19" t="s">
        <v>26</v>
      </c>
      <c r="H11" s="20">
        <v>4</v>
      </c>
      <c r="I11" s="21">
        <v>0.25</v>
      </c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</row>
    <row r="12" spans="2:46" ht="15.6" customHeight="1" x14ac:dyDescent="0.3">
      <c r="B12" s="39"/>
      <c r="C12" s="41"/>
      <c r="D12" s="35" t="s">
        <v>17</v>
      </c>
      <c r="E12" s="19"/>
      <c r="F12" s="20"/>
      <c r="G12" s="19"/>
      <c r="H12" s="20"/>
      <c r="I12" s="21">
        <v>1</v>
      </c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</row>
    <row r="13" spans="2:46" ht="15.6" customHeight="1" x14ac:dyDescent="0.3">
      <c r="B13" s="39"/>
      <c r="C13" s="41"/>
      <c r="D13" s="35" t="s">
        <v>18</v>
      </c>
      <c r="E13" s="19"/>
      <c r="F13" s="20"/>
      <c r="G13" s="19"/>
      <c r="H13" s="20"/>
      <c r="I13" s="21">
        <v>0.35</v>
      </c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</row>
    <row r="14" spans="2:46" ht="15.6" customHeight="1" x14ac:dyDescent="0.3">
      <c r="B14" s="39"/>
      <c r="C14" s="41"/>
      <c r="D14" s="35" t="s">
        <v>19</v>
      </c>
      <c r="E14" s="19"/>
      <c r="F14" s="20"/>
      <c r="G14" s="19"/>
      <c r="H14" s="20"/>
      <c r="I14" s="21">
        <v>0.1</v>
      </c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</row>
    <row r="15" spans="2:46" ht="15.6" customHeight="1" x14ac:dyDescent="0.3">
      <c r="B15" s="39"/>
      <c r="C15" s="41"/>
      <c r="D15" s="35" t="s">
        <v>20</v>
      </c>
      <c r="E15" s="19"/>
      <c r="F15" s="20"/>
      <c r="G15" s="19"/>
      <c r="H15" s="20"/>
      <c r="I15" s="21">
        <v>0.85</v>
      </c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</row>
    <row r="16" spans="2:46" ht="15.6" customHeight="1" x14ac:dyDescent="0.3">
      <c r="B16" s="39"/>
      <c r="C16" s="41"/>
      <c r="D16" s="35" t="s">
        <v>21</v>
      </c>
      <c r="E16" s="19"/>
      <c r="F16" s="20"/>
      <c r="G16" s="19"/>
      <c r="H16" s="20"/>
      <c r="I16" s="21">
        <v>0.85</v>
      </c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</row>
    <row r="17" spans="2:46" ht="15.6" customHeight="1" x14ac:dyDescent="0.3">
      <c r="B17" s="39"/>
      <c r="C17" s="41"/>
      <c r="D17" s="35" t="s">
        <v>22</v>
      </c>
      <c r="E17" s="19"/>
      <c r="F17" s="20"/>
      <c r="G17" s="19"/>
      <c r="H17" s="20"/>
      <c r="I17" s="21">
        <v>0.5</v>
      </c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</row>
    <row r="18" spans="2:46" ht="15.6" customHeight="1" x14ac:dyDescent="0.3">
      <c r="B18" s="39"/>
      <c r="C18" s="41"/>
      <c r="D18" s="35" t="s">
        <v>23</v>
      </c>
      <c r="E18" s="19"/>
      <c r="F18" s="20"/>
      <c r="G18" s="19"/>
      <c r="H18" s="20"/>
      <c r="I18" s="21">
        <v>0.6</v>
      </c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</row>
    <row r="19" spans="2:46" ht="15.6" customHeight="1" x14ac:dyDescent="0.3">
      <c r="B19" s="39"/>
      <c r="C19" s="41"/>
      <c r="D19" s="35" t="s">
        <v>24</v>
      </c>
      <c r="E19" s="19"/>
      <c r="F19" s="20"/>
      <c r="G19" s="19"/>
      <c r="H19" s="20"/>
      <c r="I19" s="21">
        <v>0.75</v>
      </c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</row>
    <row r="20" spans="2:46" ht="15.6" customHeight="1" x14ac:dyDescent="0.3">
      <c r="B20" s="39"/>
      <c r="C20" s="42"/>
      <c r="D20" s="35" t="s">
        <v>25</v>
      </c>
      <c r="E20" s="19"/>
      <c r="F20" s="20"/>
      <c r="G20" s="19"/>
      <c r="H20" s="20"/>
      <c r="I20" s="21">
        <v>1</v>
      </c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</row>
    <row r="21" spans="2:46" ht="15.6" customHeight="1" x14ac:dyDescent="0.3">
      <c r="B21" s="22"/>
      <c r="C21" s="22"/>
      <c r="D21" s="23"/>
      <c r="E21" s="24"/>
      <c r="F21" s="25"/>
      <c r="G21" s="24"/>
      <c r="H21" s="25"/>
      <c r="I21" s="26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</row>
    <row r="22" spans="2:46" ht="15.6" customHeight="1" x14ac:dyDescent="0.3">
      <c r="B22" s="39"/>
      <c r="C22" s="40"/>
      <c r="D22" s="35" t="s">
        <v>16</v>
      </c>
      <c r="E22" s="19"/>
      <c r="F22" s="20"/>
      <c r="G22" s="19"/>
      <c r="H22" s="20"/>
      <c r="I22" s="21">
        <v>0</v>
      </c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</row>
    <row r="23" spans="2:46" ht="15.6" customHeight="1" x14ac:dyDescent="0.3">
      <c r="B23" s="39"/>
      <c r="C23" s="41"/>
      <c r="D23" s="35" t="s">
        <v>17</v>
      </c>
      <c r="E23" s="19"/>
      <c r="F23" s="20"/>
      <c r="G23" s="19"/>
      <c r="H23" s="20"/>
      <c r="I23" s="21">
        <v>0</v>
      </c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</row>
    <row r="24" spans="2:46" ht="15.6" customHeight="1" x14ac:dyDescent="0.3">
      <c r="B24" s="39"/>
      <c r="C24" s="41"/>
      <c r="D24" s="35" t="s">
        <v>18</v>
      </c>
      <c r="E24" s="19"/>
      <c r="F24" s="20"/>
      <c r="G24" s="19"/>
      <c r="H24" s="20"/>
      <c r="I24" s="21">
        <v>0</v>
      </c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</row>
    <row r="25" spans="2:46" ht="15.6" customHeight="1" x14ac:dyDescent="0.3">
      <c r="B25" s="39"/>
      <c r="C25" s="41"/>
      <c r="D25" s="35" t="s">
        <v>19</v>
      </c>
      <c r="E25" s="19"/>
      <c r="F25" s="20"/>
      <c r="G25" s="19"/>
      <c r="H25" s="20"/>
      <c r="I25" s="21">
        <v>0</v>
      </c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</row>
    <row r="26" spans="2:46" ht="15.6" customHeight="1" x14ac:dyDescent="0.3">
      <c r="B26" s="39"/>
      <c r="C26" s="41"/>
      <c r="D26" s="35" t="s">
        <v>20</v>
      </c>
      <c r="E26" s="19"/>
      <c r="F26" s="20"/>
      <c r="G26" s="19"/>
      <c r="H26" s="20"/>
      <c r="I26" s="21">
        <v>0</v>
      </c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</row>
    <row r="27" spans="2:46" ht="15.6" customHeight="1" x14ac:dyDescent="0.3">
      <c r="B27" s="39"/>
      <c r="C27" s="41"/>
      <c r="D27" s="35" t="s">
        <v>21</v>
      </c>
      <c r="E27" s="19"/>
      <c r="F27" s="20"/>
      <c r="G27" s="19"/>
      <c r="H27" s="20"/>
      <c r="I27" s="21">
        <v>0</v>
      </c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</row>
    <row r="28" spans="2:46" ht="15.6" customHeight="1" x14ac:dyDescent="0.3">
      <c r="B28" s="39"/>
      <c r="C28" s="41"/>
      <c r="D28" s="35" t="s">
        <v>22</v>
      </c>
      <c r="E28" s="19"/>
      <c r="F28" s="20"/>
      <c r="G28" s="19"/>
      <c r="H28" s="20"/>
      <c r="I28" s="21">
        <v>0</v>
      </c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</row>
    <row r="29" spans="2:46" ht="15.6" customHeight="1" x14ac:dyDescent="0.3">
      <c r="B29" s="39"/>
      <c r="C29" s="41"/>
      <c r="D29" s="35" t="s">
        <v>23</v>
      </c>
      <c r="E29" s="19"/>
      <c r="F29" s="20"/>
      <c r="G29" s="19"/>
      <c r="H29" s="20"/>
      <c r="I29" s="21">
        <v>0</v>
      </c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</row>
    <row r="30" spans="2:46" ht="15.6" customHeight="1" x14ac:dyDescent="0.3">
      <c r="B30" s="39"/>
      <c r="C30" s="41"/>
      <c r="D30" s="35" t="s">
        <v>24</v>
      </c>
      <c r="E30" s="19"/>
      <c r="F30" s="20"/>
      <c r="G30" s="19"/>
      <c r="H30" s="20"/>
      <c r="I30" s="21">
        <v>0</v>
      </c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</row>
    <row r="31" spans="2:46" ht="15.6" customHeight="1" x14ac:dyDescent="0.3">
      <c r="B31" s="39"/>
      <c r="C31" s="42"/>
      <c r="D31" s="35" t="s">
        <v>25</v>
      </c>
      <c r="E31" s="19"/>
      <c r="F31" s="20"/>
      <c r="G31" s="19"/>
      <c r="H31" s="20"/>
      <c r="I31" s="21">
        <v>0</v>
      </c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</row>
    <row r="32" spans="2:46" ht="15.6" customHeight="1" x14ac:dyDescent="0.3">
      <c r="B32" s="22"/>
      <c r="C32" s="22"/>
      <c r="D32" s="23"/>
      <c r="E32" s="24"/>
      <c r="F32" s="25"/>
      <c r="G32" s="24"/>
      <c r="H32" s="25"/>
      <c r="I32" s="26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</row>
    <row r="33" spans="2:46" ht="15.6" customHeight="1" x14ac:dyDescent="0.3">
      <c r="B33" s="39"/>
      <c r="C33" s="40"/>
      <c r="D33" s="35" t="s">
        <v>16</v>
      </c>
      <c r="E33" s="19"/>
      <c r="F33" s="20"/>
      <c r="G33" s="19"/>
      <c r="H33" s="20"/>
      <c r="I33" s="21">
        <v>0</v>
      </c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</row>
    <row r="34" spans="2:46" ht="15.6" customHeight="1" x14ac:dyDescent="0.3">
      <c r="B34" s="39"/>
      <c r="C34" s="41"/>
      <c r="D34" s="35" t="s">
        <v>17</v>
      </c>
      <c r="E34" s="19"/>
      <c r="F34" s="20"/>
      <c r="G34" s="19"/>
      <c r="H34" s="20"/>
      <c r="I34" s="21">
        <v>0</v>
      </c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</row>
    <row r="35" spans="2:46" ht="15.6" customHeight="1" x14ac:dyDescent="0.3">
      <c r="B35" s="39"/>
      <c r="C35" s="41"/>
      <c r="D35" s="35" t="s">
        <v>18</v>
      </c>
      <c r="E35" s="19"/>
      <c r="F35" s="20"/>
      <c r="G35" s="19"/>
      <c r="H35" s="20"/>
      <c r="I35" s="21">
        <v>0</v>
      </c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</row>
    <row r="36" spans="2:46" ht="15.6" customHeight="1" x14ac:dyDescent="0.3">
      <c r="B36" s="39"/>
      <c r="C36" s="41"/>
      <c r="D36" s="35" t="s">
        <v>19</v>
      </c>
      <c r="E36" s="19"/>
      <c r="F36" s="20"/>
      <c r="G36" s="19"/>
      <c r="H36" s="20"/>
      <c r="I36" s="21">
        <v>0</v>
      </c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</row>
    <row r="37" spans="2:46" ht="15.6" customHeight="1" x14ac:dyDescent="0.3">
      <c r="B37" s="39"/>
      <c r="C37" s="41"/>
      <c r="D37" s="35" t="s">
        <v>20</v>
      </c>
      <c r="E37" s="19"/>
      <c r="F37" s="20"/>
      <c r="G37" s="19"/>
      <c r="H37" s="20"/>
      <c r="I37" s="21">
        <v>0</v>
      </c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</row>
    <row r="38" spans="2:46" ht="15.6" customHeight="1" x14ac:dyDescent="0.3">
      <c r="B38" s="39"/>
      <c r="C38" s="41"/>
      <c r="D38" s="35" t="s">
        <v>21</v>
      </c>
      <c r="E38" s="19"/>
      <c r="F38" s="20"/>
      <c r="G38" s="19"/>
      <c r="H38" s="20"/>
      <c r="I38" s="21">
        <v>0</v>
      </c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</row>
    <row r="39" spans="2:46" ht="15.6" customHeight="1" x14ac:dyDescent="0.3">
      <c r="B39" s="39"/>
      <c r="C39" s="41"/>
      <c r="D39" s="35" t="s">
        <v>22</v>
      </c>
      <c r="E39" s="19"/>
      <c r="F39" s="20"/>
      <c r="G39" s="19"/>
      <c r="H39" s="20"/>
      <c r="I39" s="21">
        <v>0</v>
      </c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</row>
    <row r="40" spans="2:46" ht="15.6" customHeight="1" x14ac:dyDescent="0.3">
      <c r="B40" s="39"/>
      <c r="C40" s="41"/>
      <c r="D40" s="35" t="s">
        <v>23</v>
      </c>
      <c r="E40" s="19"/>
      <c r="F40" s="20"/>
      <c r="G40" s="19"/>
      <c r="H40" s="20"/>
      <c r="I40" s="21">
        <v>0</v>
      </c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</row>
    <row r="41" spans="2:46" ht="15.6" customHeight="1" x14ac:dyDescent="0.3">
      <c r="B41" s="39"/>
      <c r="C41" s="41"/>
      <c r="D41" s="35" t="s">
        <v>24</v>
      </c>
      <c r="E41" s="19"/>
      <c r="F41" s="20"/>
      <c r="G41" s="19"/>
      <c r="H41" s="20"/>
      <c r="I41" s="21">
        <v>0</v>
      </c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</row>
    <row r="42" spans="2:46" ht="15.6" customHeight="1" x14ac:dyDescent="0.3">
      <c r="B42" s="39"/>
      <c r="C42" s="42"/>
      <c r="D42" s="35" t="s">
        <v>25</v>
      </c>
      <c r="E42" s="19"/>
      <c r="F42" s="20"/>
      <c r="G42" s="19"/>
      <c r="H42" s="20"/>
      <c r="I42" s="21">
        <v>0</v>
      </c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</row>
  </sheetData>
  <mergeCells count="13">
    <mergeCell ref="B33:B42"/>
    <mergeCell ref="C33:C42"/>
    <mergeCell ref="B8:C9"/>
    <mergeCell ref="D8:D10"/>
    <mergeCell ref="E8:E10"/>
    <mergeCell ref="I8:I10"/>
    <mergeCell ref="B11:B20"/>
    <mergeCell ref="C11:C20"/>
    <mergeCell ref="B22:B31"/>
    <mergeCell ref="C22:C31"/>
    <mergeCell ref="F8:F10"/>
    <mergeCell ref="G8:G10"/>
    <mergeCell ref="H8:H10"/>
  </mergeCells>
  <conditionalFormatting sqref="J10:AQ10">
    <cfRule type="expression" dxfId="15" priority="3">
      <formula>WEEKDAY(M$12,2)&gt;5</formula>
    </cfRule>
  </conditionalFormatting>
  <conditionalFormatting sqref="J10">
    <cfRule type="expression" dxfId="14" priority="4">
      <formula>WEEKDAY(M$12,2)&gt;5</formula>
    </cfRule>
  </conditionalFormatting>
  <conditionalFormatting sqref="J11:AT42">
    <cfRule type="expression" dxfId="13" priority="5">
      <formula>PercentComplete</formula>
    </cfRule>
    <cfRule type="expression" dxfId="12" priority="6">
      <formula>PercentCompleteBeyond</formula>
    </cfRule>
    <cfRule type="expression" dxfId="11" priority="7">
      <formula>Actual</formula>
    </cfRule>
    <cfRule type="expression" dxfId="10" priority="8">
      <formula>ActualBeyond</formula>
    </cfRule>
    <cfRule type="expression" dxfId="9" priority="9">
      <formula>Plan</formula>
    </cfRule>
    <cfRule type="expression" dxfId="8" priority="10">
      <formula>J$10=period_selected</formula>
    </cfRule>
    <cfRule type="expression" dxfId="7" priority="11">
      <formula>MOD(COLUMN(),2)</formula>
    </cfRule>
    <cfRule type="expression" dxfId="6" priority="12">
      <formula>MOD(COLUMN(),2)=0</formula>
    </cfRule>
  </conditionalFormatting>
  <conditionalFormatting sqref="J9:AT9">
    <cfRule type="expression" dxfId="5" priority="13">
      <formula>MOD(WEEKNUM(J10,2),2)=1</formula>
    </cfRule>
  </conditionalFormatting>
  <conditionalFormatting sqref="J9:AT9">
    <cfRule type="expression" dxfId="4" priority="14">
      <formula>MOD(WEEKNUM(J10,2),2)=0</formula>
    </cfRule>
  </conditionalFormatting>
  <conditionalFormatting sqref="J8:AT8">
    <cfRule type="expression" dxfId="3" priority="15">
      <formula>MOD(MONTH(J10),2)=1</formula>
    </cfRule>
  </conditionalFormatting>
  <conditionalFormatting sqref="J8:AT8">
    <cfRule type="expression" dxfId="2" priority="16">
      <formula>MOD(MONTH(J10),2)=0</formula>
    </cfRule>
  </conditionalFormatting>
  <conditionalFormatting sqref="J10:AT10">
    <cfRule type="expression" dxfId="1" priority="17">
      <formula>J$10=period_selected</formula>
    </cfRule>
  </conditionalFormatting>
  <conditionalFormatting sqref="AR10:AT10">
    <cfRule type="expression" dxfId="0" priority="78">
      <formula>WEEKDAY(#REF!,2)&gt;5</formula>
    </cfRule>
  </conditionalFormatting>
  <dataValidations count="14">
    <dataValidation allowBlank="1" showInputMessage="1" showErrorMessage="1" prompt="Project planner uses periods for intervals. Start=1 is period 1 and duration=5 means project spans 5 periods starting from start period. Enter data starting in B5 to update the chart" sqref="A2:A3"/>
    <dataValidation allowBlank="1" showInputMessage="1" showErrorMessage="1" prompt="Enter activity in column B, starting with cell B5_x000a_" sqref="D8:D10 B8"/>
    <dataValidation allowBlank="1" showInputMessage="1" showErrorMessage="1" prompt="Enter plan start period in column C, starting with cell C5" sqref="E8:E10"/>
    <dataValidation allowBlank="1" showInputMessage="1" showErrorMessage="1" prompt="Enter plan duration period in column D, starting with cell D5" sqref="F8:F10"/>
    <dataValidation allowBlank="1" showInputMessage="1" showErrorMessage="1" prompt="Enter actual start period in column E, starting with cell E5" sqref="G8:G10"/>
    <dataValidation allowBlank="1" showInputMessage="1" showErrorMessage="1" prompt="Enter actual duration period in column F, starting with cell F5" sqref="H8:H10"/>
    <dataValidation allowBlank="1" showInputMessage="1" showErrorMessage="1" prompt="Enter the percentage of project completed in column G, starting with cell G5" sqref="I8:I10"/>
    <dataValidation allowBlank="1" showInputMessage="1" showErrorMessage="1" prompt="Title of the project. Enter a new title in this cell. Highlight a period in H2. Chart legend is in J2 to AI2" sqref="B2:C3"/>
    <dataValidation allowBlank="1" showInputMessage="1" showErrorMessage="1" prompt="Select a period to highlight in H2. A Chart legend is in J2 to AI2" sqref="G6:G7 D4"/>
    <dataValidation allowBlank="1" showInputMessage="1" showErrorMessage="1" prompt="This legend cell indicates plan duration" sqref="J6"/>
    <dataValidation allowBlank="1" showInputMessage="1" showErrorMessage="1" prompt="This legend cell indicates actual duration" sqref="P6"/>
    <dataValidation allowBlank="1" showInputMessage="1" showErrorMessage="1" prompt="This legend cell indicates the percentage of project completed" sqref="U6"/>
    <dataValidation allowBlank="1" showInputMessage="1" showErrorMessage="1" prompt="This legend cell indicates actual duration beyond plan" sqref="Z6"/>
    <dataValidation allowBlank="1" showInputMessage="1" showErrorMessage="1" prompt="This legend cell indicates the percentage of project completed beyond plan" sqref="AH6"/>
  </dataValidations>
  <printOptions horizontalCentered="1"/>
  <pageMargins left="0.45" right="0.45" top="0.5" bottom="0.5" header="0.3" footer="0.3"/>
  <pageSetup scale="51" fitToHeight="0" orientation="landscape" r:id="rId1"/>
  <headerFooter differentFirst="1">
    <oddFooter>Page &amp;P of &amp;N</oddFooter>
  </headerFooter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8</vt:i4>
      </vt:variant>
    </vt:vector>
  </HeadingPairs>
  <TitlesOfParts>
    <vt:vector size="10" baseType="lpstr">
      <vt:lpstr>Weekly</vt:lpstr>
      <vt:lpstr>Weekly (Exemple)</vt:lpstr>
      <vt:lpstr>Weekly!Date</vt:lpstr>
      <vt:lpstr>'Weekly (Exemple)'!Date</vt:lpstr>
      <vt:lpstr>Weekly!period_selected</vt:lpstr>
      <vt:lpstr>'Weekly (Exemple)'!period_selected</vt:lpstr>
      <vt:lpstr>Weekly!Print_Titles</vt:lpstr>
      <vt:lpstr>'Weekly (Exemple)'!Print_Titles</vt:lpstr>
      <vt:lpstr>Weekly!TitleRegion..BO60</vt:lpstr>
      <vt:lpstr>'Weekly (Exemple)'!TitleRegion..BO60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Defaye, Benjamin</dc:creator>
  <cp:lastModifiedBy>Defaye, Benjamin</cp:lastModifiedBy>
  <dcterms:created xsi:type="dcterms:W3CDTF">2016-12-05T05:14:59Z</dcterms:created>
  <dcterms:modified xsi:type="dcterms:W3CDTF">2022-09-13T20:43:25Z</dcterms:modified>
</cp:coreProperties>
</file>