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Cbp\echange\Métrologie\Toxicologie\"/>
    </mc:Choice>
  </mc:AlternateContent>
  <bookViews>
    <workbookView xWindow="0" yWindow="0" windowWidth="28800" windowHeight="13725"/>
  </bookViews>
  <sheets>
    <sheet name="Liste pipettes" sheetId="1" r:id="rId1"/>
    <sheet name="Impression" sheetId="3" r:id="rId2"/>
    <sheet name="Feuil2" sheetId="2" r:id="rId3"/>
  </sheets>
  <definedNames>
    <definedName name="Localisation">Feuil2!$B$3:$B$26</definedName>
    <definedName name="Marque">Feuil2!$A$3:$A$6</definedName>
    <definedName name="Statut">Feuil2!$D$3:$D$7</definedName>
    <definedName name="Type">Feuil2!$C$3:$C$18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1" i="1" l="1"/>
  <c r="F7" i="1" l="1"/>
  <c r="H7" i="1" s="1"/>
  <c r="F8" i="1"/>
  <c r="H8" i="1"/>
  <c r="F9" i="1"/>
  <c r="H9" i="1" s="1"/>
  <c r="F10" i="1"/>
  <c r="H10" i="1" s="1"/>
  <c r="F11" i="1"/>
  <c r="H11" i="1"/>
  <c r="F12" i="1"/>
  <c r="H12" i="1"/>
  <c r="F13" i="1"/>
  <c r="H13" i="1"/>
  <c r="F14" i="1"/>
  <c r="H14" i="1"/>
  <c r="F15" i="1"/>
  <c r="H15" i="1" s="1"/>
  <c r="F16" i="1"/>
  <c r="H16" i="1" s="1"/>
  <c r="F17" i="1"/>
  <c r="H17" i="1"/>
  <c r="F18" i="1"/>
  <c r="H18" i="1"/>
  <c r="F19" i="1"/>
  <c r="H19" i="1"/>
  <c r="F40" i="1"/>
  <c r="H40" i="1" s="1"/>
  <c r="H139" i="1" l="1"/>
  <c r="F66" i="1" l="1"/>
  <c r="H66" i="1"/>
  <c r="H137" i="1"/>
  <c r="H138" i="1"/>
  <c r="F137" i="1"/>
  <c r="F138" i="1"/>
  <c r="H5" i="1" l="1"/>
  <c r="H6" i="1"/>
  <c r="H96" i="1"/>
  <c r="H132" i="1"/>
  <c r="F132" i="1"/>
  <c r="H43" i="1" l="1"/>
  <c r="H51" i="1"/>
  <c r="H55" i="1"/>
  <c r="H58" i="1"/>
  <c r="H59" i="1"/>
  <c r="H62" i="1"/>
  <c r="H64" i="1"/>
  <c r="H65" i="1"/>
  <c r="H67" i="1"/>
  <c r="H68" i="1"/>
  <c r="H69" i="1"/>
  <c r="H70" i="1"/>
  <c r="H71" i="1"/>
  <c r="H72" i="1"/>
  <c r="H73" i="1"/>
  <c r="H74" i="1"/>
  <c r="H76" i="1"/>
  <c r="H82" i="1"/>
  <c r="H97" i="1"/>
  <c r="H101" i="1"/>
  <c r="H103" i="1"/>
  <c r="H104" i="1"/>
  <c r="H106" i="1"/>
  <c r="H107" i="1"/>
  <c r="H109" i="1"/>
  <c r="H110" i="1"/>
  <c r="H111" i="1"/>
  <c r="H112" i="1"/>
  <c r="H113" i="1"/>
  <c r="H121" i="1"/>
  <c r="H123" i="1"/>
  <c r="H124" i="1"/>
  <c r="H126" i="1"/>
  <c r="H127" i="1"/>
  <c r="H128" i="1"/>
  <c r="H129" i="1"/>
  <c r="H130" i="1"/>
  <c r="H131" i="1"/>
  <c r="H133" i="1"/>
  <c r="H134" i="1"/>
  <c r="H135" i="1"/>
  <c r="H140" i="1"/>
  <c r="H143" i="1"/>
  <c r="H145" i="1"/>
  <c r="H146" i="1"/>
  <c r="H148" i="1"/>
  <c r="H149" i="1"/>
  <c r="H25" i="1"/>
  <c r="H27" i="1"/>
  <c r="H28" i="1"/>
  <c r="H29" i="1"/>
  <c r="H31" i="1"/>
  <c r="H32" i="1"/>
  <c r="H33" i="1"/>
  <c r="H34" i="1"/>
  <c r="H35" i="1"/>
  <c r="H37" i="1"/>
  <c r="F150" i="1"/>
  <c r="H150" i="1" s="1"/>
  <c r="F75" i="1" l="1"/>
  <c r="H75" i="1" s="1"/>
  <c r="F28" i="1"/>
  <c r="F29" i="1"/>
  <c r="F30" i="1"/>
  <c r="H30" i="1" s="1"/>
  <c r="F31" i="1"/>
  <c r="F32" i="1"/>
  <c r="F33" i="1"/>
  <c r="F34" i="1"/>
  <c r="F35" i="1"/>
  <c r="F36" i="1"/>
  <c r="H36" i="1" s="1"/>
  <c r="F37" i="1"/>
  <c r="F38" i="1"/>
  <c r="H38" i="1" s="1"/>
  <c r="F39" i="1"/>
  <c r="H39" i="1" s="1"/>
  <c r="F41" i="1"/>
  <c r="H41" i="1" s="1"/>
  <c r="F42" i="1"/>
  <c r="H42" i="1" s="1"/>
  <c r="F43" i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F52" i="1"/>
  <c r="H52" i="1" s="1"/>
  <c r="F53" i="1"/>
  <c r="H53" i="1" s="1"/>
  <c r="F54" i="1"/>
  <c r="H54" i="1" s="1"/>
  <c r="F55" i="1"/>
  <c r="F56" i="1"/>
  <c r="H56" i="1" s="1"/>
  <c r="F57" i="1"/>
  <c r="H57" i="1" s="1"/>
  <c r="F58" i="1"/>
  <c r="F59" i="1"/>
  <c r="F60" i="1"/>
  <c r="H60" i="1" s="1"/>
  <c r="F61" i="1"/>
  <c r="H61" i="1" s="1"/>
  <c r="F62" i="1"/>
  <c r="F63" i="1"/>
  <c r="H63" i="1" s="1"/>
  <c r="F64" i="1"/>
  <c r="F65" i="1"/>
  <c r="F67" i="1"/>
  <c r="F68" i="1"/>
  <c r="F69" i="1"/>
  <c r="F70" i="1"/>
  <c r="F71" i="1"/>
  <c r="F72" i="1"/>
  <c r="F73" i="1"/>
  <c r="F74" i="1"/>
  <c r="F76" i="1"/>
  <c r="F77" i="1"/>
  <c r="H77" i="1" s="1"/>
  <c r="F78" i="1"/>
  <c r="H78" i="1" s="1"/>
  <c r="F79" i="1"/>
  <c r="H79" i="1" s="1"/>
  <c r="F80" i="1"/>
  <c r="H80" i="1" s="1"/>
  <c r="F81" i="1"/>
  <c r="H81" i="1" s="1"/>
  <c r="F82" i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2" i="1"/>
  <c r="H92" i="1" s="1"/>
  <c r="F93" i="1"/>
  <c r="H93" i="1" s="1"/>
  <c r="F94" i="1"/>
  <c r="H94" i="1" s="1"/>
  <c r="F95" i="1"/>
  <c r="H95" i="1" s="1"/>
  <c r="F97" i="1"/>
  <c r="F98" i="1"/>
  <c r="H98" i="1" s="1"/>
  <c r="F99" i="1"/>
  <c r="H99" i="1" s="1"/>
  <c r="F100" i="1"/>
  <c r="H100" i="1" s="1"/>
  <c r="F101" i="1"/>
  <c r="F102" i="1"/>
  <c r="H102" i="1" s="1"/>
  <c r="F103" i="1"/>
  <c r="F104" i="1"/>
  <c r="F105" i="1"/>
  <c r="H105" i="1" s="1"/>
  <c r="F106" i="1"/>
  <c r="F107" i="1"/>
  <c r="F108" i="1"/>
  <c r="H108" i="1" s="1"/>
  <c r="F109" i="1"/>
  <c r="F110" i="1"/>
  <c r="F111" i="1"/>
  <c r="F112" i="1"/>
  <c r="F113" i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F122" i="1"/>
  <c r="H122" i="1" s="1"/>
  <c r="F123" i="1"/>
  <c r="F124" i="1"/>
  <c r="F125" i="1"/>
  <c r="H125" i="1" s="1"/>
  <c r="F126" i="1"/>
  <c r="F127" i="1"/>
  <c r="F128" i="1"/>
  <c r="F129" i="1"/>
  <c r="F130" i="1"/>
  <c r="F131" i="1"/>
  <c r="F133" i="1"/>
  <c r="F134" i="1"/>
  <c r="F135" i="1"/>
  <c r="F136" i="1"/>
  <c r="H136" i="1" s="1"/>
  <c r="F140" i="1"/>
  <c r="F141" i="1"/>
  <c r="H141" i="1" s="1"/>
  <c r="F142" i="1"/>
  <c r="H142" i="1" s="1"/>
  <c r="F143" i="1"/>
  <c r="F144" i="1"/>
  <c r="H144" i="1" s="1"/>
  <c r="F145" i="1"/>
  <c r="F146" i="1"/>
  <c r="F147" i="1"/>
  <c r="H147" i="1" s="1"/>
  <c r="F148" i="1"/>
  <c r="F149" i="1"/>
  <c r="F20" i="1"/>
  <c r="H20" i="1" s="1"/>
  <c r="F21" i="1"/>
  <c r="H21" i="1" s="1"/>
  <c r="F22" i="1"/>
  <c r="H22" i="1" s="1"/>
  <c r="F23" i="1"/>
  <c r="H23" i="1" s="1"/>
  <c r="F24" i="1"/>
  <c r="H24" i="1" s="1"/>
  <c r="F25" i="1"/>
  <c r="F26" i="1"/>
  <c r="H26" i="1" s="1"/>
  <c r="F27" i="1"/>
  <c r="F5" i="1" l="1"/>
  <c r="F6" i="1"/>
  <c r="F4" i="1"/>
  <c r="H4" i="1" s="1"/>
  <c r="G1" i="1"/>
</calcChain>
</file>

<file path=xl/sharedStrings.xml><?xml version="1.0" encoding="utf-8"?>
<sst xmlns="http://schemas.openxmlformats.org/spreadsheetml/2006/main" count="917" uniqueCount="390">
  <si>
    <t>MARQUE</t>
  </si>
  <si>
    <t>GILSON</t>
  </si>
  <si>
    <t>THERMO</t>
  </si>
  <si>
    <t>RAININ</t>
  </si>
  <si>
    <t>BIOHIT</t>
  </si>
  <si>
    <t>P10</t>
  </si>
  <si>
    <t>Numéro de série</t>
  </si>
  <si>
    <t>Type de pipette</t>
  </si>
  <si>
    <t>Localisation</t>
  </si>
  <si>
    <t xml:space="preserve">Date de vérification </t>
  </si>
  <si>
    <t>Date d'échéance</t>
  </si>
  <si>
    <t>Fiche de vie</t>
  </si>
  <si>
    <t>TQD</t>
  </si>
  <si>
    <t>XEVO</t>
  </si>
  <si>
    <t>TOXPRO</t>
  </si>
  <si>
    <t>AU 480</t>
  </si>
  <si>
    <t>MDL TQS</t>
  </si>
  <si>
    <t>MDL VION</t>
  </si>
  <si>
    <t>GC 1</t>
  </si>
  <si>
    <t>UPLC 1</t>
  </si>
  <si>
    <t>UPLC 2</t>
  </si>
  <si>
    <t>CI</t>
  </si>
  <si>
    <t>ICP 1</t>
  </si>
  <si>
    <t>ICP 2</t>
  </si>
  <si>
    <t>QUATRO</t>
  </si>
  <si>
    <t>MDL Dispatch</t>
  </si>
  <si>
    <t>PERKIN 400</t>
  </si>
  <si>
    <t>PERKIN 800</t>
  </si>
  <si>
    <t>METAUX PRE ANA</t>
  </si>
  <si>
    <t>GC 2</t>
  </si>
  <si>
    <t>P20</t>
  </si>
  <si>
    <t>K11252N</t>
  </si>
  <si>
    <t>T70208N</t>
  </si>
  <si>
    <t>R50278A</t>
  </si>
  <si>
    <t>JH20230</t>
  </si>
  <si>
    <t>N31020A</t>
  </si>
  <si>
    <t>N55247N</t>
  </si>
  <si>
    <t>LA73564</t>
  </si>
  <si>
    <t>QL71870</t>
  </si>
  <si>
    <t>W54218M</t>
  </si>
  <si>
    <t>PE71331</t>
  </si>
  <si>
    <t>S50700C</t>
  </si>
  <si>
    <t>BC58279</t>
  </si>
  <si>
    <t>Finnpipette F2</t>
  </si>
  <si>
    <t>P50</t>
  </si>
  <si>
    <t>LH33930</t>
  </si>
  <si>
    <t>LH33925</t>
  </si>
  <si>
    <t>JH64662</t>
  </si>
  <si>
    <t>AN14906</t>
  </si>
  <si>
    <t>KH11544</t>
  </si>
  <si>
    <t>KH11547</t>
  </si>
  <si>
    <t>Finnpipette variable 5-50 µL</t>
  </si>
  <si>
    <t>Finnpipette - var. 5-50 μl - type A</t>
  </si>
  <si>
    <t>Pro Line - var 5-50 μl - type A</t>
  </si>
  <si>
    <t>P100</t>
  </si>
  <si>
    <t>R57657C</t>
  </si>
  <si>
    <t>T67141C</t>
  </si>
  <si>
    <t>B8610270</t>
  </si>
  <si>
    <t>X60890G</t>
  </si>
  <si>
    <t>Z55961H</t>
  </si>
  <si>
    <t>Z65322C</t>
  </si>
  <si>
    <t>PN73440</t>
  </si>
  <si>
    <t>X58786H</t>
  </si>
  <si>
    <t>X58784H</t>
  </si>
  <si>
    <t>P200</t>
  </si>
  <si>
    <t>S66297N</t>
  </si>
  <si>
    <t>T74544M</t>
  </si>
  <si>
    <t>S66292N</t>
  </si>
  <si>
    <t>MH71519</t>
  </si>
  <si>
    <t>QE72242</t>
  </si>
  <si>
    <t>MH71522</t>
  </si>
  <si>
    <t>LC71472</t>
  </si>
  <si>
    <t>MH71520</t>
  </si>
  <si>
    <t>W64483L</t>
  </si>
  <si>
    <t>BC53686</t>
  </si>
  <si>
    <t>MH71521</t>
  </si>
  <si>
    <t>QE72236</t>
  </si>
  <si>
    <t>X55341K</t>
  </si>
  <si>
    <t>S51083D</t>
  </si>
  <si>
    <t>K33744L</t>
  </si>
  <si>
    <t>LC71475</t>
  </si>
  <si>
    <t>T74543M</t>
  </si>
  <si>
    <t>W64789M</t>
  </si>
  <si>
    <t>PE71315</t>
  </si>
  <si>
    <t>X57060C</t>
  </si>
  <si>
    <t>PE71317</t>
  </si>
  <si>
    <t>QA72615</t>
  </si>
  <si>
    <t>W65788</t>
  </si>
  <si>
    <t>KH24227</t>
  </si>
  <si>
    <t>LE71204</t>
  </si>
  <si>
    <t>PN71653</t>
  </si>
  <si>
    <t>X68175H</t>
  </si>
  <si>
    <t>KH09318</t>
  </si>
  <si>
    <t>X55209D</t>
  </si>
  <si>
    <t>X53014G</t>
  </si>
  <si>
    <t>T67228C</t>
  </si>
  <si>
    <t>R65676K</t>
  </si>
  <si>
    <t>S51002D</t>
  </si>
  <si>
    <t>T74741M</t>
  </si>
  <si>
    <t>W64788M</t>
  </si>
  <si>
    <t>P1000</t>
  </si>
  <si>
    <t>LC71890</t>
  </si>
  <si>
    <t>KH48265</t>
  </si>
  <si>
    <t>X55212A</t>
  </si>
  <si>
    <t>X64200H</t>
  </si>
  <si>
    <t>X64199H</t>
  </si>
  <si>
    <t>BG55160</t>
  </si>
  <si>
    <t>LC71328</t>
  </si>
  <si>
    <t>BG55159</t>
  </si>
  <si>
    <t>S55115N</t>
  </si>
  <si>
    <t>LC71888</t>
  </si>
  <si>
    <t>P61434N</t>
  </si>
  <si>
    <t>T50994B</t>
  </si>
  <si>
    <t>LC71329</t>
  </si>
  <si>
    <t>S55113N</t>
  </si>
  <si>
    <t>LC71891</t>
  </si>
  <si>
    <t>X50942H</t>
  </si>
  <si>
    <t>S65581N</t>
  </si>
  <si>
    <t>Z58789B</t>
  </si>
  <si>
    <t>LG70039</t>
  </si>
  <si>
    <t>W61375E</t>
  </si>
  <si>
    <t>LE71434</t>
  </si>
  <si>
    <t>Y67201D</t>
  </si>
  <si>
    <t>X64606B</t>
  </si>
  <si>
    <t>BD57654</t>
  </si>
  <si>
    <t>Z61513M</t>
  </si>
  <si>
    <t>LG70040</t>
  </si>
  <si>
    <t>CA60744</t>
  </si>
  <si>
    <t>K11555L</t>
  </si>
  <si>
    <t>KH48260</t>
  </si>
  <si>
    <t>S54891D</t>
  </si>
  <si>
    <t>LC71326</t>
  </si>
  <si>
    <t>S65590N</t>
  </si>
  <si>
    <t>Z56574N</t>
  </si>
  <si>
    <t>Type</t>
  </si>
  <si>
    <t>W65401D</t>
  </si>
  <si>
    <t>Y58273G</t>
  </si>
  <si>
    <t>X50101A</t>
  </si>
  <si>
    <t>X69126H</t>
  </si>
  <si>
    <t>Y58271G modif6</t>
  </si>
  <si>
    <t>QA70037</t>
  </si>
  <si>
    <t>PN71281</t>
  </si>
  <si>
    <t>X54191M</t>
  </si>
  <si>
    <t>X69125H</t>
  </si>
  <si>
    <t>QM70323</t>
  </si>
  <si>
    <t>08M42409</t>
  </si>
  <si>
    <t>LB71594</t>
  </si>
  <si>
    <t>Z60577L</t>
  </si>
  <si>
    <t>QA70014</t>
  </si>
  <si>
    <t>Y56868K</t>
  </si>
  <si>
    <t>GL22952</t>
  </si>
  <si>
    <t>CB53585</t>
  </si>
  <si>
    <t>HM30573</t>
  </si>
  <si>
    <t>JC26143</t>
  </si>
  <si>
    <t>T53871A</t>
  </si>
  <si>
    <t>P5000</t>
  </si>
  <si>
    <t>05N90279</t>
  </si>
  <si>
    <t>08M4209</t>
  </si>
  <si>
    <t>05N90283</t>
  </si>
  <si>
    <t>05N29443</t>
  </si>
  <si>
    <t>10N63122</t>
  </si>
  <si>
    <t>05N90282</t>
  </si>
  <si>
    <t>05N90322</t>
  </si>
  <si>
    <t>05N90326</t>
  </si>
  <si>
    <t>AUTOREP</t>
  </si>
  <si>
    <t>Pipetman fixe 100 µL</t>
  </si>
  <si>
    <t>Pipetman -var 20-100 µL - type A</t>
  </si>
  <si>
    <t>Pipetman -var 20-200 µL - type A</t>
  </si>
  <si>
    <t>Pipetman -var 50-200 µL - type A</t>
  </si>
  <si>
    <t>Pipetman variable 200-1000 µL</t>
  </si>
  <si>
    <t>Pipetman variable 100-1000 µL</t>
  </si>
  <si>
    <t>Pipetman variable 1000-5000 µL</t>
  </si>
  <si>
    <t>Type pipette</t>
  </si>
  <si>
    <t>Marque</t>
  </si>
  <si>
    <t>Statut</t>
  </si>
  <si>
    <t>Attente vérification</t>
  </si>
  <si>
    <t>Attente réparation</t>
  </si>
  <si>
    <t>HS</t>
  </si>
  <si>
    <t>Constat de vérification</t>
  </si>
  <si>
    <t>Multipipette auto à distribution variable</t>
  </si>
  <si>
    <t>GC /MS</t>
  </si>
  <si>
    <t>STOCK RECHANGE</t>
  </si>
  <si>
    <t>STOCK NEUF</t>
  </si>
  <si>
    <t>Pipetman - var 5-50 μl - type A</t>
  </si>
  <si>
    <t>Finnpipette - var. 2-20 μl - type A</t>
  </si>
  <si>
    <t>Pipetman variable 2-20 µL - type A</t>
  </si>
  <si>
    <t>Péremption en année</t>
  </si>
  <si>
    <t>P20 K11252N</t>
  </si>
  <si>
    <t>METROLOGIE</t>
  </si>
  <si>
    <t>P20 R20278A</t>
  </si>
  <si>
    <t>PIPETTE P20 T70208N ANA-FV-TOX-112-2</t>
  </si>
  <si>
    <t>PiPETTE P20 K11252N ANA-FV-TOX-110-2</t>
  </si>
  <si>
    <t>PIPETTE P20 R50278A ANA-FV-TOX-113-2</t>
  </si>
  <si>
    <t>P20 T70208N</t>
  </si>
  <si>
    <t>P20 JH20230</t>
  </si>
  <si>
    <t>PIPETTE P20 W54218M ANA-FV-TOX-094-2</t>
  </si>
  <si>
    <t>P20 W54218M</t>
  </si>
  <si>
    <t>P50 AN 14906</t>
  </si>
  <si>
    <t>P50 JH64662</t>
  </si>
  <si>
    <t>P50 KH11544</t>
  </si>
  <si>
    <t>P50 LH33925</t>
  </si>
  <si>
    <t>PIPETTE P50  KH11544 ANA-FV-TOX-077-2</t>
  </si>
  <si>
    <t>PIPETTE P100 B8610270 ANA-FV-TOX-119-2</t>
  </si>
  <si>
    <t>P100 B8610270</t>
  </si>
  <si>
    <t>PIPETTE P100 R57657C ANA-FV-TOX-052-2</t>
  </si>
  <si>
    <t>P100 R57657C</t>
  </si>
  <si>
    <t>PIPETTE P100 T67141C ANA-FV-TOX-072-2</t>
  </si>
  <si>
    <t>P100 T67141C</t>
  </si>
  <si>
    <t>P100 Z55961H</t>
  </si>
  <si>
    <t>BC53685</t>
  </si>
  <si>
    <t>P200 BC53686</t>
  </si>
  <si>
    <t>P200 KH24227</t>
  </si>
  <si>
    <t>PIPETTE P200 LE71204 ANA-FV-TOX-1048-2</t>
  </si>
  <si>
    <t>P200 LE71204</t>
  </si>
  <si>
    <t>PIPETTE P200 QE72242 ANA-FV-TOX-120-2</t>
  </si>
  <si>
    <t>P200 QE72242</t>
  </si>
  <si>
    <t>PIPETTE P200 S51083D ANA-FV-TOX-073-2</t>
  </si>
  <si>
    <t>P200 S51083D</t>
  </si>
  <si>
    <t>PIPETTE P200 S66292N ANA-FV-TOX-096-2</t>
  </si>
  <si>
    <t>P200 S66292N</t>
  </si>
  <si>
    <t>PIPETTE P200 S66297N ANA-FV-TOX-069_2</t>
  </si>
  <si>
    <t>P200 S66297N</t>
  </si>
  <si>
    <t>P200 T74543M</t>
  </si>
  <si>
    <t>CARY 60 n°1</t>
  </si>
  <si>
    <t>CARY 60 n°2</t>
  </si>
  <si>
    <t>PIPETTE P200 T74544M ANA-FV-TOX-091-2</t>
  </si>
  <si>
    <t>P200 T74544M</t>
  </si>
  <si>
    <t>PIPETTE P200 X55341K ANA-FV-TOX-1042 V2</t>
  </si>
  <si>
    <t>P200 X55341K</t>
  </si>
  <si>
    <t>PIPETTE P200 X68175H ANA-FV-TOX-0951-2</t>
  </si>
  <si>
    <t>P200 X68175H</t>
  </si>
  <si>
    <t>Z62424B</t>
  </si>
  <si>
    <t>P200 Z62424B</t>
  </si>
  <si>
    <t>PIPETTE P200L MH71519 ANA-FV-TOX-101-2</t>
  </si>
  <si>
    <t>P200 MH71519</t>
  </si>
  <si>
    <t>PIPETTE P200L MH71522 ANA-FV-TOX-086-2</t>
  </si>
  <si>
    <t>P200 MH71522</t>
  </si>
  <si>
    <t>P200 W64788M</t>
  </si>
  <si>
    <t>P200 PE71317</t>
  </si>
  <si>
    <t>PIPETTE P2 1000 µL KH48265 ANA-FV-TOX-079-2</t>
  </si>
  <si>
    <t>P1000 KH48265</t>
  </si>
  <si>
    <t>PIPETTE P1000 BD5764 ANA-FV-TOX-1054 V2</t>
  </si>
  <si>
    <t>P1000 BD57654</t>
  </si>
  <si>
    <t>PIPETTE P1000 BG55160 ANA-FV-TOX-103-2</t>
  </si>
  <si>
    <t>P1000 BG55160</t>
  </si>
  <si>
    <t>PIPETTE P1000 CA60744 ANA-FV-TOX-1060 V2</t>
  </si>
  <si>
    <t>P1000 CA60744</t>
  </si>
  <si>
    <t>PIPETTE P1000 LC71328 ANA-FV-TOX-098-2</t>
  </si>
  <si>
    <t>P1000 LC71328</t>
  </si>
  <si>
    <t>P1000 PN73440</t>
  </si>
  <si>
    <t>PIPETTE P1000 T50994B ANA-FV-TOX-1041</t>
  </si>
  <si>
    <t>P1000 T50994B</t>
  </si>
  <si>
    <t>PIPETTE P1000 W61375E ANA-FV-TOX-1064 V2</t>
  </si>
  <si>
    <t>P1000 W61375E</t>
  </si>
  <si>
    <t>PIPETTE P1000 X55212A ANA-FV-TOX-085-2</t>
  </si>
  <si>
    <t>P1000 X55212A</t>
  </si>
  <si>
    <t>PIPETTE P1000 X64199H ANA-FV-TOX-097-2</t>
  </si>
  <si>
    <t>P1000 X64199H</t>
  </si>
  <si>
    <t>PIPETTE P1000 X64200H ANA-FV-TOX-092-2</t>
  </si>
  <si>
    <t>P1000 X64200H</t>
  </si>
  <si>
    <t>PIPETTE P1000 Y67201D ANA-FV-TOX-1076 V2</t>
  </si>
  <si>
    <t>P1000 Y67201D</t>
  </si>
  <si>
    <t>PIPETTE P1000L LC71329 ANA-FV-TOX-088-2</t>
  </si>
  <si>
    <t>P1000 LC71329</t>
  </si>
  <si>
    <t>P1000 LC71888</t>
  </si>
  <si>
    <t>PIPETTE P1000L LC71890 ANA-FV-TOX-074-2</t>
  </si>
  <si>
    <t>P1000 LC71890</t>
  </si>
  <si>
    <t>P1000 S55113N</t>
  </si>
  <si>
    <t>P1000 S55115N</t>
  </si>
  <si>
    <t>PIPETTE P1000L S65581N ANA-FV-TOX-047-2</t>
  </si>
  <si>
    <t>P1000 S65581N</t>
  </si>
  <si>
    <t>PIPETTE P2 5000 µL W65401D ANA-FV-TOX-080-2</t>
  </si>
  <si>
    <t>P5000 W65401D</t>
  </si>
  <si>
    <t>PIPETTE P5000 LB71594 ANA-FV-TOX-124 V2</t>
  </si>
  <si>
    <t>P5000 LB71594</t>
  </si>
  <si>
    <t>PIPETTE P5000 PN71281 ANA-FV-TOX-1080 V2</t>
  </si>
  <si>
    <t>P5000 QA70037</t>
  </si>
  <si>
    <t>T62700G</t>
  </si>
  <si>
    <t>PIPETTE P5000 T62700G ANA-FV-TOX-043_2</t>
  </si>
  <si>
    <t>P5000 T62700G</t>
  </si>
  <si>
    <t>PIPETTE P5000 X54191M ANA-FV-TOX-102 V2</t>
  </si>
  <si>
    <t>P5000 X54191M</t>
  </si>
  <si>
    <t>P5000 X55101A</t>
  </si>
  <si>
    <t>PIPETTE P5000 X69125H ANA-FV-TOX-042-2</t>
  </si>
  <si>
    <t>P5000 X69125H</t>
  </si>
  <si>
    <t>PIPETTE P5000 X69126H ANA-FV-TOX-071_2</t>
  </si>
  <si>
    <t>P5000 X69126H</t>
  </si>
  <si>
    <t>PIPETTE P5000 Y58273G ANA-FV-TOX-093-2</t>
  </si>
  <si>
    <t>P5000 Y58273G</t>
  </si>
  <si>
    <t>PIPETTE P5000 Y582716 ANA-FV-TOX-1040 V2</t>
  </si>
  <si>
    <t>P5000 Y582716</t>
  </si>
  <si>
    <t>PIPETTE MULTIPETTE 05N90279 ANA-FV-TOX-081-2</t>
  </si>
  <si>
    <t>Auto 05N90279</t>
  </si>
  <si>
    <t>Auto 05N90282</t>
  </si>
  <si>
    <t>PIPETTE MULTIPETTE 05N90283 ANA-FV-TOX-1063-2</t>
  </si>
  <si>
    <t>Auto 05N90283</t>
  </si>
  <si>
    <t>PIPETTE MULTIPETTE 05N90326 ANA-FV-TOX-089-2</t>
  </si>
  <si>
    <t>Auto 05N90326</t>
  </si>
  <si>
    <t>MULTIPIPETTE 08M4209 ANA-FV-TOX-1051-2</t>
  </si>
  <si>
    <t>Auto 08M4209</t>
  </si>
  <si>
    <t>Opérationnel</t>
  </si>
  <si>
    <t>Stockage</t>
  </si>
  <si>
    <t>P1000 LG70040</t>
  </si>
  <si>
    <t>P1000 Z56574N</t>
  </si>
  <si>
    <t>N06559S</t>
  </si>
  <si>
    <t>P200 X55209D</t>
  </si>
  <si>
    <t>P200 T74541M</t>
  </si>
  <si>
    <t>P200 S51002D</t>
  </si>
  <si>
    <t>P200 T67228C</t>
  </si>
  <si>
    <t>P20 BC58279</t>
  </si>
  <si>
    <t>P20 S50700C</t>
  </si>
  <si>
    <t>Z52080M</t>
  </si>
  <si>
    <t>Pipetman variable 500-5000 µL</t>
  </si>
  <si>
    <t>P5000 QM70323</t>
  </si>
  <si>
    <t>P5000 T53871A</t>
  </si>
  <si>
    <t>P5000 HM60573</t>
  </si>
  <si>
    <t>X67931H</t>
  </si>
  <si>
    <t>P5000 X67931H</t>
  </si>
  <si>
    <t>P5000 JC26143</t>
  </si>
  <si>
    <t>P1000 LC71326</t>
  </si>
  <si>
    <t>P1000 S54891D</t>
  </si>
  <si>
    <t>P50 KH11547</t>
  </si>
  <si>
    <t>P200 MH71521</t>
  </si>
  <si>
    <t>P200 MH71520</t>
  </si>
  <si>
    <t>P20 PE71331</t>
  </si>
  <si>
    <t>P200 QE72236</t>
  </si>
  <si>
    <t>P1000 Z59789B</t>
  </si>
  <si>
    <t>P1000 X50942H</t>
  </si>
  <si>
    <t>P1000 BG55159</t>
  </si>
  <si>
    <t>P20 N31020A</t>
  </si>
  <si>
    <t>P200 X57060C</t>
  </si>
  <si>
    <t>P10 4083931</t>
  </si>
  <si>
    <t>P20 LA73564</t>
  </si>
  <si>
    <t>P100 X60890G</t>
  </si>
  <si>
    <t>P200 LC71475</t>
  </si>
  <si>
    <t>PIPETTE P200L LC71475 ANA-FV-TOX-0481_1</t>
  </si>
  <si>
    <t>P1000 S65590N</t>
  </si>
  <si>
    <t>Y56183K</t>
  </si>
  <si>
    <t>K14444A</t>
  </si>
  <si>
    <t>QH72891</t>
  </si>
  <si>
    <t>X55101A</t>
  </si>
  <si>
    <t>08N29443</t>
  </si>
  <si>
    <t>Fiche de vie pipette\Fiche de vie à jour\Autorep\PIPETTE MULTIPETTE 05N90282 ANA-FV-TOX-040-2.docx</t>
  </si>
  <si>
    <t>PIPETTE P20 JH20230 ANA-FV-TOX-122-1</t>
  </si>
  <si>
    <t>PIPETTE P50 LH33925 ANA-FV-TOX-123-1</t>
  </si>
  <si>
    <t>PIPETTE P200 BC53685 ANA-FV-TOX-049-2</t>
  </si>
  <si>
    <t>PIPETTE P200 BC53686 ANA-FV-TOX-084-2</t>
  </si>
  <si>
    <t>PIPETTE P200 Z62424B ANA-FV-TOX-050-2</t>
  </si>
  <si>
    <t>PIPETTE P1000 S55115N ANA-FV-TOX-044-2</t>
  </si>
  <si>
    <t>PIPETTE P1000 LC71888 ANA-FV-TOX-046-2</t>
  </si>
  <si>
    <t>PIPETTE P1000 S55113N ANA-FV-TOX-045-2</t>
  </si>
  <si>
    <t>PIPETTE P5000 X55101A ANA-FV-TOX-099-2</t>
  </si>
  <si>
    <t>PIPETTE MULTIPETTE 08N29443 ANA-FV-TOX-041-2</t>
  </si>
  <si>
    <t>PIPETTE P200 T74543M ANA-FV-TOX-051-2</t>
  </si>
  <si>
    <t>PIPETTE P1000 LG70040 ANA-FV-TOX-1017-2</t>
  </si>
  <si>
    <t>PIPETTE P200 KH09318 ANA-FV-TOX-1018-2</t>
  </si>
  <si>
    <t>PIPETTE P50 KH11547 ANA-FV-TOX-1023-2</t>
  </si>
  <si>
    <t>PIPETTE P200 X55209D ANA-FV-TOX-1024-2</t>
  </si>
  <si>
    <t>PIPETTE P1000L X60890G ANA-FV-TOX-1028-2</t>
  </si>
  <si>
    <t>PIPETTE P200 X53014G ANA-FV-TOX-1029-2</t>
  </si>
  <si>
    <t>PIPETTE P1000L P61434N ANA-FV-TOX-1030-2</t>
  </si>
  <si>
    <t>PIPETTE P5000 Y56868K ANA-FV-TOX-1032-2</t>
  </si>
  <si>
    <t>PIPETTE P200 KH24227 ANA-FV-TOX-1034-2</t>
  </si>
  <si>
    <t>PIPETTE P5000 GL22952 ANA-FV-TOX-1032-2</t>
  </si>
  <si>
    <t>PIPETTE P1000L LE71434 ANA-FV-TOX-1036-2</t>
  </si>
  <si>
    <t>PIPETTE P1000L X64606B ANA-FV-TOX-1039-2</t>
  </si>
  <si>
    <t>P1000 X64606</t>
  </si>
  <si>
    <t>PIPETTE P20 Z52080M ANA-FV-TOX-1044-2</t>
  </si>
  <si>
    <t>PIPETTE P200 T67228C ANA-FV-TOX-1046-2</t>
  </si>
  <si>
    <t>PIPETTE P50 LH33930 ANA-FV-TOX-1052-2</t>
  </si>
  <si>
    <t>P50 LH33930</t>
  </si>
  <si>
    <t>PIPETTE P1000 LG70039 ANA-FV-TOX-1055-2</t>
  </si>
  <si>
    <t>PIPETTE P1000L K11555L ANA-FV-TOX-1056-2</t>
  </si>
  <si>
    <t>PIPETTE P5000 CB53585 ANA-FV-TOX-1057-2</t>
  </si>
  <si>
    <t>PIPETTE P200 X57060C ANA-FV-TOX-1062-2</t>
  </si>
  <si>
    <t>PIPETTE P1000 KH48260 ANA-FV-TOX-1065-2</t>
  </si>
  <si>
    <t>P1000 P61434N</t>
  </si>
  <si>
    <t>PIPETTE P200 PE71317 ANA-FV-TOX-1074-2</t>
  </si>
  <si>
    <t>PIPETTE P1000 PN73440 ANA-FV-TOX-1077-2</t>
  </si>
  <si>
    <t>PIPETTE P200 PN71653 ANA-FV-TOX-1078-2</t>
  </si>
  <si>
    <t>PIPETTE P5000 QA70014 ANA-FV-TOX-1079-2</t>
  </si>
  <si>
    <t>PIPETTE P5000 QA70037 ANA-FV-TOX-1081-2</t>
  </si>
  <si>
    <t>PIPETTE P1000L LC71891 ANA-FV-TOX-070-2</t>
  </si>
  <si>
    <t>P1000 LC71891</t>
  </si>
  <si>
    <t>PIPETTE P200 LC71412 ANA-FV-TOX-078-2</t>
  </si>
  <si>
    <t>P200 LC71472</t>
  </si>
  <si>
    <t>PIPETTE P200 W64789M ANA-FV-TOX-083-2</t>
  </si>
  <si>
    <t>P200 W64789M</t>
  </si>
  <si>
    <t>P200 W64483L</t>
  </si>
  <si>
    <t>Numéro de séries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</si>
</sst>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name val="Calibri"/>
      <family val="2"/>
      <scheme val="minor"/>
    </font>
    <font>
      <sz val="14"/>
      <color theme="9"/>
      <name val="Calibri"/>
      <family val="2"/>
      <scheme val="minor"/>
    </font>
    <font>
      <sz val="14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6" xfId="0" applyFont="1" applyBorder="1"/>
    <xf numFmtId="0" fontId="0" fillId="0" borderId="7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4" fontId="3" fillId="0" borderId="0" xfId="0" applyNumberFormat="1" applyFont="1"/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4" fillId="0" borderId="5" xfId="1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/>
    <xf numFmtId="14" fontId="2" fillId="0" borderId="20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" fillId="0" borderId="11" xfId="1" applyBorder="1"/>
    <xf numFmtId="0" fontId="4" fillId="0" borderId="12" xfId="1" applyBorder="1"/>
    <xf numFmtId="0" fontId="2" fillId="0" borderId="12" xfId="0" applyFont="1" applyBorder="1"/>
    <xf numFmtId="0" fontId="5" fillId="0" borderId="8" xfId="1" applyFont="1" applyBorder="1"/>
    <xf numFmtId="0" fontId="5" fillId="0" borderId="9" xfId="1" applyFont="1" applyBorder="1"/>
    <xf numFmtId="0" fontId="4" fillId="0" borderId="9" xfId="1" applyBorder="1"/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8" xfId="1" applyBorder="1"/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0" borderId="15" xfId="1" applyBorder="1"/>
    <xf numFmtId="0" fontId="4" fillId="0" borderId="14" xfId="1" applyBorder="1"/>
    <xf numFmtId="0" fontId="4" fillId="0" borderId="24" xfId="1" applyBorder="1"/>
    <xf numFmtId="0" fontId="4" fillId="0" borderId="28" xfId="1" applyBorder="1"/>
    <xf numFmtId="0" fontId="4" fillId="0" borderId="7" xfId="1" applyBorder="1"/>
    <xf numFmtId="0" fontId="2" fillId="0" borderId="1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35" xfId="0" applyBorder="1"/>
    <xf numFmtId="0" fontId="4" fillId="0" borderId="37" xfId="1" applyBorder="1"/>
    <xf numFmtId="0" fontId="2" fillId="0" borderId="36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Border="1"/>
    <xf numFmtId="0" fontId="0" fillId="0" borderId="40" xfId="0" applyBorder="1"/>
    <xf numFmtId="0" fontId="4" fillId="0" borderId="27" xfId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37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14" fontId="6" fillId="0" borderId="24" xfId="0" applyNumberFormat="1" applyFont="1" applyBorder="1" applyAlignment="1">
      <alignment horizontal="center" vertical="center"/>
    </xf>
    <xf numFmtId="14" fontId="6" fillId="0" borderId="27" xfId="0" applyNumberFormat="1" applyFont="1" applyBorder="1" applyAlignment="1">
      <alignment horizontal="center" vertical="center"/>
    </xf>
    <xf numFmtId="0" fontId="4" fillId="0" borderId="6" xfId="1" applyBorder="1"/>
    <xf numFmtId="0" fontId="2" fillId="0" borderId="41" xfId="0" applyFont="1" applyBorder="1"/>
    <xf numFmtId="0" fontId="2" fillId="0" borderId="42" xfId="0" applyFont="1" applyBorder="1"/>
    <xf numFmtId="0" fontId="2" fillId="0" borderId="43" xfId="0" applyFont="1" applyBorder="1"/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35" xfId="1" applyBorder="1"/>
    <xf numFmtId="0" fontId="1" fillId="0" borderId="24" xfId="0" applyFont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14" fontId="6" fillId="5" borderId="14" xfId="0" applyNumberFormat="1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0" fillId="5" borderId="0" xfId="0" applyFill="1"/>
    <xf numFmtId="0" fontId="2" fillId="5" borderId="15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14" fontId="2" fillId="5" borderId="12" xfId="0" applyNumberFormat="1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/>
    </xf>
    <xf numFmtId="0" fontId="2" fillId="5" borderId="5" xfId="0" applyFont="1" applyFill="1" applyBorder="1"/>
    <xf numFmtId="0" fontId="4" fillId="5" borderId="9" xfId="1" applyFill="1" applyBorder="1"/>
    <xf numFmtId="0" fontId="1" fillId="5" borderId="15" xfId="0" applyFont="1" applyFill="1" applyBorder="1" applyAlignment="1">
      <alignment horizontal="center" vertical="center"/>
    </xf>
    <xf numFmtId="14" fontId="2" fillId="5" borderId="21" xfId="0" applyNumberFormat="1" applyFont="1" applyFill="1" applyBorder="1" applyAlignment="1">
      <alignment horizontal="center" vertical="center"/>
    </xf>
    <xf numFmtId="0" fontId="2" fillId="5" borderId="12" xfId="0" applyFont="1" applyFill="1" applyBorder="1"/>
    <xf numFmtId="0" fontId="2" fillId="5" borderId="2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14" fontId="6" fillId="5" borderId="24" xfId="0" applyNumberFormat="1" applyFont="1" applyFill="1" applyBorder="1" applyAlignment="1">
      <alignment horizontal="center" vertical="center"/>
    </xf>
    <xf numFmtId="0" fontId="2" fillId="5" borderId="13" xfId="0" applyFont="1" applyFill="1" applyBorder="1"/>
    <xf numFmtId="0" fontId="2" fillId="5" borderId="10" xfId="0" applyFont="1" applyFill="1" applyBorder="1"/>
    <xf numFmtId="0" fontId="1" fillId="5" borderId="1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0" fillId="5" borderId="15" xfId="0" applyFill="1" applyBorder="1"/>
    <xf numFmtId="0" fontId="0" fillId="5" borderId="12" xfId="0" applyFill="1" applyBorder="1"/>
    <xf numFmtId="0" fontId="2" fillId="5" borderId="3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0" fillId="5" borderId="10" xfId="0" applyFill="1" applyBorder="1"/>
    <xf numFmtId="0" fontId="2" fillId="5" borderId="2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4" fillId="5" borderId="10" xfId="1" applyFill="1" applyBorder="1"/>
    <xf numFmtId="0" fontId="2" fillId="5" borderId="9" xfId="0" applyFont="1" applyFill="1" applyBorder="1"/>
    <xf numFmtId="0" fontId="4" fillId="5" borderId="12" xfId="1" applyFill="1" applyBorder="1"/>
    <xf numFmtId="0" fontId="4" fillId="5" borderId="15" xfId="1" applyFill="1" applyBorder="1"/>
    <xf numFmtId="0" fontId="0" fillId="5" borderId="5" xfId="0" applyFill="1" applyBorder="1"/>
    <xf numFmtId="14" fontId="2" fillId="5" borderId="5" xfId="0" applyNumberFormat="1" applyFont="1" applyFill="1" applyBorder="1" applyAlignment="1">
      <alignment horizontal="center" vertical="center"/>
    </xf>
    <xf numFmtId="0" fontId="4" fillId="5" borderId="5" xfId="1" applyFill="1" applyBorder="1"/>
    <xf numFmtId="0" fontId="2" fillId="5" borderId="27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5" borderId="6" xfId="0" applyFill="1" applyBorder="1"/>
    <xf numFmtId="0" fontId="4" fillId="5" borderId="6" xfId="1" applyFill="1" applyBorder="1"/>
    <xf numFmtId="14" fontId="2" fillId="0" borderId="28" xfId="0" applyNumberFormat="1" applyFont="1" applyBorder="1" applyAlignment="1">
      <alignment horizontal="center" vertical="center"/>
    </xf>
    <xf numFmtId="14" fontId="2" fillId="0" borderId="35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4" fillId="0" borderId="5" xfId="1" applyBorder="1" applyAlignment="1">
      <alignment horizontal="right"/>
    </xf>
    <xf numFmtId="0" fontId="4" fillId="5" borderId="0" xfId="1" applyFill="1"/>
    <xf numFmtId="0" fontId="4" fillId="5" borderId="13" xfId="1" applyFill="1" applyBorder="1"/>
    <xf numFmtId="14" fontId="2" fillId="5" borderId="11" xfId="0" applyNumberFormat="1" applyFont="1" applyFill="1" applyBorder="1" applyAlignment="1">
      <alignment horizontal="center" vertical="center"/>
    </xf>
    <xf numFmtId="0" fontId="4" fillId="5" borderId="7" xfId="1" applyFill="1" applyBorder="1"/>
    <xf numFmtId="0" fontId="4" fillId="5" borderId="8" xfId="1" applyFill="1" applyBorder="1"/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font>
        <color auto="1"/>
      </font>
      <fill>
        <patternFill>
          <bgColor theme="9"/>
        </patternFill>
      </fill>
    </dxf>
    <dxf>
      <font>
        <color auto="1"/>
      </font>
      <fill>
        <patternFill patternType="gray0625">
          <bgColor theme="9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 patternType="lightUp"/>
      </fill>
    </dxf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Fiche%20de%20vie%20pipette\Fiche%20de%20vie%20&#224;%20jour\P%201000\P1000%20Z59789B" TargetMode="External"/><Relationship Id="rId21" Type="http://schemas.openxmlformats.org/officeDocument/2006/relationships/hyperlink" Target="Fiche%20de%20vie%20pipette\Fiche%20de%20vie%20&#224;%20jour\P%20200\P200%20S66292N" TargetMode="External"/><Relationship Id="rId42" Type="http://schemas.openxmlformats.org/officeDocument/2006/relationships/hyperlink" Target="Fiche%20de%20vie%20pipette\Fiche%20de%20vie%20&#224;%20jour\P%201000\PIPETTE%20P1000%20BG55160%20ANA-FV-TOX-103-2.docx" TargetMode="External"/><Relationship Id="rId47" Type="http://schemas.openxmlformats.org/officeDocument/2006/relationships/hyperlink" Target="Fiche%20de%20vie%20pipette\Fiche%20de%20vie%20&#224;%20jour\P%201000\P1000%20PN73440" TargetMode="External"/><Relationship Id="rId63" Type="http://schemas.openxmlformats.org/officeDocument/2006/relationships/hyperlink" Target="Fiche%20de%20vie%20pipette\Fiche%20de%20vie%20&#224;%20jour\P%201000\PIPETTE%20P1000L%20LC71890%20ANA-FV-TOX-074-2.docx" TargetMode="External"/><Relationship Id="rId68" Type="http://schemas.openxmlformats.org/officeDocument/2006/relationships/hyperlink" Target="Fiche%20de%20vie%20pipette\Fiche%20de%20vie%20&#224;%20jour\P%201000\P1000%20S65581N" TargetMode="External"/><Relationship Id="rId84" Type="http://schemas.openxmlformats.org/officeDocument/2006/relationships/hyperlink" Target="Fiche%20de%20vie%20pipette\Fiche%20de%20vie%20&#224;%20jour\P%205000\PIPETTE%20P5000%20Y58273G%20ANA-FV-TOX-093-2.docx" TargetMode="External"/><Relationship Id="rId89" Type="http://schemas.openxmlformats.org/officeDocument/2006/relationships/hyperlink" Target="Fiche%20de%20vie%20pipette\Fiche%20de%20vie%20&#224;%20jour\Autorep\Auto%2005N90279" TargetMode="External"/><Relationship Id="rId112" Type="http://schemas.openxmlformats.org/officeDocument/2006/relationships/hyperlink" Target="Fiche%20de%20vie%20pipette\Fiche%20de%20vie%20&#224;%20jour\P%201000\P1000%20S54891D" TargetMode="External"/><Relationship Id="rId133" Type="http://schemas.openxmlformats.org/officeDocument/2006/relationships/hyperlink" Target="Fiche%20de%20vie%20pipette\Fiche%20de%20vie%20&#224;%20jour\P%2020\P20%20W54218M" TargetMode="External"/><Relationship Id="rId138" Type="http://schemas.openxmlformats.org/officeDocument/2006/relationships/hyperlink" Target="Fiche%20de%20vie%20pipette\Fiche%20de%20vie%20&#224;%20jour\P%2020\PIPETTE%20P20%20R50278A%20ANA-FV-TOX-113-2.docx" TargetMode="External"/><Relationship Id="rId154" Type="http://schemas.openxmlformats.org/officeDocument/2006/relationships/hyperlink" Target="PIPETTE%20P5000%20T62700G%20ANA-FV-TOX-043_2" TargetMode="External"/><Relationship Id="rId159" Type="http://schemas.openxmlformats.org/officeDocument/2006/relationships/hyperlink" Target="Fiche%20de%20vie%20pipette\Fiche%20de%20vie%20&#224;%20jour\P%20200\PIPETTE%20P200%20KH09318%20ANA-FV-TOX-1018-2.docx" TargetMode="External"/><Relationship Id="rId175" Type="http://schemas.openxmlformats.org/officeDocument/2006/relationships/hyperlink" Target="Fiche%20de%20vie%20pipette\Fiche%20de%20vie%20&#224;%20jour\P%2050\PIPETTE%20P50%20LH33930%20ANA-FV-TOX-1052-2.docx" TargetMode="External"/><Relationship Id="rId170" Type="http://schemas.openxmlformats.org/officeDocument/2006/relationships/hyperlink" Target="Fiche%20de%20vie%20pipette\Fiche%20de%20vie%20&#224;%20jour\P%201000\PIPETTE%20P1000L%20X64606B%20ANA-FV-TOX-1039-2.docx" TargetMode="External"/><Relationship Id="rId191" Type="http://schemas.openxmlformats.org/officeDocument/2006/relationships/hyperlink" Target="Fiche%20de%20vie%20pipette\Fiche%20de%20vie%20&#224;%20jour\P%20200\P200%20LC71472" TargetMode="External"/><Relationship Id="rId16" Type="http://schemas.openxmlformats.org/officeDocument/2006/relationships/hyperlink" Target="Fiche%20de%20vie%20pipette\Fiche%20de%20vie%20&#224;%20jour\P%20200\PIPETTE%20P200%20QE72242%20ANA-FV-TOX-120-2.docx" TargetMode="External"/><Relationship Id="rId107" Type="http://schemas.openxmlformats.org/officeDocument/2006/relationships/hyperlink" Target="Fiche%20de%20vie%20pipette\Fiche%20de%20vie%20&#224;%20jour\P%205000\P5000%20T53871A" TargetMode="External"/><Relationship Id="rId11" Type="http://schemas.openxmlformats.org/officeDocument/2006/relationships/hyperlink" Target="Fiche%20de%20vie%20pipette\Fiche%20de%20vie%20&#224;%20jour\P%20100\P100%20Z55961H" TargetMode="External"/><Relationship Id="rId32" Type="http://schemas.openxmlformats.org/officeDocument/2006/relationships/hyperlink" Target="Fiche%20de%20vie%20pipette\Fiche%20de%20vie%20&#224;%20jour\P%20200\PIPETTE%20P200L%20MH71519%20ANA-FV-TOX-101-2.docx" TargetMode="External"/><Relationship Id="rId37" Type="http://schemas.openxmlformats.org/officeDocument/2006/relationships/hyperlink" Target="Fiche%20de%20vie%20pipette\Fiche%20de%20vie%20&#224;%20jour\P%20200\P200%20PE71317" TargetMode="External"/><Relationship Id="rId53" Type="http://schemas.openxmlformats.org/officeDocument/2006/relationships/hyperlink" Target="Fiche%20de%20vie%20pipette\Fiche%20de%20vie%20&#224;%20jour\P%201000\P1000%20X55212A" TargetMode="External"/><Relationship Id="rId58" Type="http://schemas.openxmlformats.org/officeDocument/2006/relationships/hyperlink" Target="Fiche%20de%20vie%20pipette\Fiche%20de%20vie%20&#224;%20jour\P%201000\PIPETTE%20P1000%20Y67201D%20ANA-FV-TOX-1076%20V2.doc" TargetMode="External"/><Relationship Id="rId74" Type="http://schemas.openxmlformats.org/officeDocument/2006/relationships/hyperlink" Target="Fiche%20de%20vie%20pipette\Fiche%20de%20vie%20&#224;%20jour\P%205000\P5000%20LB71594" TargetMode="External"/><Relationship Id="rId79" Type="http://schemas.openxmlformats.org/officeDocument/2006/relationships/hyperlink" Target="Fiche%20de%20vie%20pipette\Fiche%20de%20vie%20&#224;%20jour\P%205000\P5000%20X55101A" TargetMode="External"/><Relationship Id="rId102" Type="http://schemas.openxmlformats.org/officeDocument/2006/relationships/hyperlink" Target="Fiche%20de%20vie%20pipette\Fiche%20de%20vie%20&#224;%20jour\P%20200\P200%20X55209D" TargetMode="External"/><Relationship Id="rId123" Type="http://schemas.openxmlformats.org/officeDocument/2006/relationships/hyperlink" Target="Fiche%20de%20vie%20pipette\Fiche%20de%20vie%20&#224;%20jour\P%20200\P200%20LC71475" TargetMode="External"/><Relationship Id="rId128" Type="http://schemas.openxmlformats.org/officeDocument/2006/relationships/hyperlink" Target="Fiche%20de%20vie%20pipette\Fiche%20de%20vie%20&#224;%20jour\P%2020\P20%20LA73564" TargetMode="External"/><Relationship Id="rId144" Type="http://schemas.openxmlformats.org/officeDocument/2006/relationships/hyperlink" Target="PIPETTE%20P100%20R57657C%20ANA-FV-TOX-052-2" TargetMode="External"/><Relationship Id="rId149" Type="http://schemas.openxmlformats.org/officeDocument/2006/relationships/hyperlink" Target="PIPETTE%20P1000%20LC71328%20ANA-FV-TOX-098-2" TargetMode="External"/><Relationship Id="rId5" Type="http://schemas.openxmlformats.org/officeDocument/2006/relationships/hyperlink" Target="Fiche%20de%20vie%20pipette\Fiche%20de%20vie%20&#224;%20jour\P%2050\PIPETTE%20P50%20%20KH11544%20ANA-FV-TOX-077-2.docx" TargetMode="External"/><Relationship Id="rId90" Type="http://schemas.openxmlformats.org/officeDocument/2006/relationships/hyperlink" Target="Fiche%20de%20vie%20pipette\Fiche%20de%20vie%20&#224;%20jour\Autorep\Auto%2005N90282" TargetMode="External"/><Relationship Id="rId95" Type="http://schemas.openxmlformats.org/officeDocument/2006/relationships/hyperlink" Target="Fiche%20de%20vie%20pipette\Fiche%20de%20vie%20&#224;%20jour\Autorep\MULTIPIPETTE%2008M4209%20ANA-FV-TOX-1051-2.docx" TargetMode="External"/><Relationship Id="rId160" Type="http://schemas.openxmlformats.org/officeDocument/2006/relationships/hyperlink" Target="Fiche%20de%20vie%20pipette\Fiche%20de%20vie%20&#224;%20jour\P%2050\PIPETTE%20P50%20KH11547%20ANA-FV-TOX-1023-2.docx" TargetMode="External"/><Relationship Id="rId165" Type="http://schemas.openxmlformats.org/officeDocument/2006/relationships/hyperlink" Target="Fiche%20de%20vie%20pipette\Fiche%20de%20vie%20&#224;%20jour\P%201000\PIPETTE%20P1000L%20P61434N%20ANA-FV-TOX-1030-2.docx" TargetMode="External"/><Relationship Id="rId181" Type="http://schemas.openxmlformats.org/officeDocument/2006/relationships/hyperlink" Target="Fiche%20de%20vie%20pipette\Fiche%20de%20vie%20&#224;%20jour\P%201000\PIPETTE%20P1000%20KH48260%20ANA-FV-TOX-1065-2.docx" TargetMode="External"/><Relationship Id="rId186" Type="http://schemas.openxmlformats.org/officeDocument/2006/relationships/hyperlink" Target="Fiche%20de%20vie%20pipette\Fiche%20de%20vie%20&#224;%20jour\P%205000\PIPETTE%20P5000%20QA70014%20ANA-FV-TOX-1079-2.docx" TargetMode="External"/><Relationship Id="rId22" Type="http://schemas.openxmlformats.org/officeDocument/2006/relationships/hyperlink" Target="Fiche%20de%20vie%20pipette\Fiche%20de%20vie%20&#224;%20jour\P%20200\PIPETTE%20P200%20S66297N%20ANA-FV-TOX-069_2.docx" TargetMode="External"/><Relationship Id="rId27" Type="http://schemas.openxmlformats.org/officeDocument/2006/relationships/hyperlink" Target="Fiche%20de%20vie%20pipette\Fiche%20de%20vie%20&#224;%20jour\P%20200\PIPETTE%20P200%20X55341K%20ANA-FV-TOX-1042%20V2.doc" TargetMode="External"/><Relationship Id="rId43" Type="http://schemas.openxmlformats.org/officeDocument/2006/relationships/hyperlink" Target="Fiche%20de%20vie%20pipette\Fiche%20de%20vie%20&#224;%20jour\P%201000\P1000%20BG55160" TargetMode="External"/><Relationship Id="rId48" Type="http://schemas.openxmlformats.org/officeDocument/2006/relationships/hyperlink" Target="Fiche%20de%20vie%20pipette\Fiche%20de%20vie%20&#224;%20jour\P%201000\PIPETTE%20P1000%20T50994B%20ANA-FV-TOX-1041%20V2.doc" TargetMode="External"/><Relationship Id="rId64" Type="http://schemas.openxmlformats.org/officeDocument/2006/relationships/hyperlink" Target="Fiche%20de%20vie%20pipette\Fiche%20de%20vie%20&#224;%20jour\P%201000\P1000%20LC71890" TargetMode="External"/><Relationship Id="rId69" Type="http://schemas.openxmlformats.org/officeDocument/2006/relationships/hyperlink" Target="Fiche%20de%20vie%20pipette\Fiche%20de%20vie%20&#224;%20jour\P%205000\PIPETTE%20P2%205000%20&#181;L%20W65401D%20ANA-FV-TOX-080-2.docx" TargetMode="External"/><Relationship Id="rId113" Type="http://schemas.openxmlformats.org/officeDocument/2006/relationships/hyperlink" Target="Fiche%20de%20vie%20pipette\Fiche%20de%20vie%20&#224;%20jour\P%2050\P50%20KH11547" TargetMode="External"/><Relationship Id="rId118" Type="http://schemas.openxmlformats.org/officeDocument/2006/relationships/hyperlink" Target="Fiche%20de%20vie%20pipette\Fiche%20de%20vie%20&#224;%20jour\P%201000\P1000%20X50942H" TargetMode="External"/><Relationship Id="rId134" Type="http://schemas.openxmlformats.org/officeDocument/2006/relationships/hyperlink" Target="Fiche%20de%20vie%20pipette\Fiche%20de%20vie%20&#224;%20jour\P%2020\P20%20JH20230" TargetMode="External"/><Relationship Id="rId139" Type="http://schemas.openxmlformats.org/officeDocument/2006/relationships/hyperlink" Target="Fiche%20de%20vie%20pipette\Fiche%20de%20vie%20&#224;%20jour\P%2020\P20%20K11252N" TargetMode="External"/><Relationship Id="rId80" Type="http://schemas.openxmlformats.org/officeDocument/2006/relationships/hyperlink" Target="Fiche%20de%20vie%20pipette\Fiche%20de%20vie%20&#224;%20jour\P%205000\PIPETTE%20P5000%20X69125H%20ANA-FV-TOX-042-2.docx" TargetMode="External"/><Relationship Id="rId85" Type="http://schemas.openxmlformats.org/officeDocument/2006/relationships/hyperlink" Target="Fiche%20de%20vie%20pipette\Fiche%20de%20vie%20&#224;%20jour\P%205000\P5000%20Y58273G" TargetMode="External"/><Relationship Id="rId150" Type="http://schemas.openxmlformats.org/officeDocument/2006/relationships/hyperlink" Target="PIPETTE%20P1000%20S55115N%20ANA-FV-TOX-044-2" TargetMode="External"/><Relationship Id="rId155" Type="http://schemas.openxmlformats.org/officeDocument/2006/relationships/hyperlink" Target="PIPETTE%20P5000%20X55101A%20ANA-FV-TOX-099-2" TargetMode="External"/><Relationship Id="rId171" Type="http://schemas.openxmlformats.org/officeDocument/2006/relationships/hyperlink" Target="Fiche%20de%20vie%20pipette\Fiche%20de%20vie%20&#224;%20jour\P%201000\P1000%20X64606" TargetMode="External"/><Relationship Id="rId176" Type="http://schemas.openxmlformats.org/officeDocument/2006/relationships/hyperlink" Target="Fiche%20de%20vie%20pipette\Fiche%20de%20vie%20&#224;%20jour\P%2050\P50%20LH33930" TargetMode="External"/><Relationship Id="rId192" Type="http://schemas.openxmlformats.org/officeDocument/2006/relationships/hyperlink" Target="Fiche%20de%20vie%20pipette\Fiche%20de%20vie%20&#224;%20jour\P%20200\PIPETTE%20P200%20W64789M%20ANA-FV-TOX-083-2.docx" TargetMode="External"/><Relationship Id="rId12" Type="http://schemas.openxmlformats.org/officeDocument/2006/relationships/hyperlink" Target="Fiche%20de%20vie%20pipette\Fiche%20de%20vie%20&#224;%20jour\P%20200\P200%20BC53686" TargetMode="External"/><Relationship Id="rId17" Type="http://schemas.openxmlformats.org/officeDocument/2006/relationships/hyperlink" Target="Fiche%20de%20vie%20pipette\Fiche%20de%20vie%20&#224;%20jour\P%20200\P200%20QE72242" TargetMode="External"/><Relationship Id="rId33" Type="http://schemas.openxmlformats.org/officeDocument/2006/relationships/hyperlink" Target="Fiche%20de%20vie%20pipette\Fiche%20de%20vie%20&#224;%20jour\P%20200\P200%20MH71519" TargetMode="External"/><Relationship Id="rId38" Type="http://schemas.openxmlformats.org/officeDocument/2006/relationships/hyperlink" Target="Fiche%20de%20vie%20pipette\Fiche%20de%20vie%20&#224;%20jour\P%201000\PIPETTE%20P2%201000%20&#181;L%20KH48265%20ANA-FV-TOX-079-2.docx" TargetMode="External"/><Relationship Id="rId59" Type="http://schemas.openxmlformats.org/officeDocument/2006/relationships/hyperlink" Target="Fiche%20de%20vie%20pipette\Fiche%20de%20vie%20&#224;%20jour\P%201000\P1000%20Y67201D" TargetMode="External"/><Relationship Id="rId103" Type="http://schemas.openxmlformats.org/officeDocument/2006/relationships/hyperlink" Target="Fiche%20de%20vie%20pipette\Fiche%20de%20vie%20&#224;%20jour\P%20200\P200%20T74541M" TargetMode="External"/><Relationship Id="rId108" Type="http://schemas.openxmlformats.org/officeDocument/2006/relationships/hyperlink" Target="Fiche%20de%20vie%20pipette\Fiche%20de%20vie%20&#224;%20jour\P%205000\P5000%20HM60573" TargetMode="External"/><Relationship Id="rId124" Type="http://schemas.openxmlformats.org/officeDocument/2006/relationships/hyperlink" Target="Fiche%20de%20vie%20pipette\Fiche%20de%20vie%20&#224;%20jour\P%20200\PIPETTE%20P200L%20LC71475%20ANA-FV-TOX-0481_1.dot" TargetMode="External"/><Relationship Id="rId129" Type="http://schemas.openxmlformats.org/officeDocument/2006/relationships/hyperlink" Target="Fiche%20de%20vie%20pipette\Fiche%20de%20vie%20&#224;%20jour\P%2020\P20%20N31020A" TargetMode="External"/><Relationship Id="rId54" Type="http://schemas.openxmlformats.org/officeDocument/2006/relationships/hyperlink" Target="Fiche%20de%20vie%20pipette\Fiche%20de%20vie%20&#224;%20jour\P%201000\PIPETTE%20P1000%20X64199H%20ANA-FV-TOX-097-2.docx" TargetMode="External"/><Relationship Id="rId70" Type="http://schemas.openxmlformats.org/officeDocument/2006/relationships/hyperlink" Target="Fiche%20de%20vie%20pipette\Fiche%20de%20vie%20&#224;%20jour\P%205000\P5000%20W65401D" TargetMode="External"/><Relationship Id="rId75" Type="http://schemas.openxmlformats.org/officeDocument/2006/relationships/hyperlink" Target="Fiche%20de%20vie%20pipette\Fiche%20de%20vie%20&#224;%20jour\P%205000\P5000%20QA70037" TargetMode="External"/><Relationship Id="rId91" Type="http://schemas.openxmlformats.org/officeDocument/2006/relationships/hyperlink" Target="Fiche%20de%20vie%20pipette\Fiche%20de%20vie%20&#224;%20jour\Autorep\PIPETTE%20MULTIPETTE%2005N90283%20ANA-FV-TOX-1063-2.docx" TargetMode="External"/><Relationship Id="rId96" Type="http://schemas.openxmlformats.org/officeDocument/2006/relationships/hyperlink" Target="Fiche%20de%20vie%20pipette\Fiche%20de%20vie%20&#224;%20jour\Autorep\Auto%2008M4209" TargetMode="External"/><Relationship Id="rId140" Type="http://schemas.openxmlformats.org/officeDocument/2006/relationships/hyperlink" Target="Fiche%20de%20vie%20pipette\Fiche%20de%20vie%20&#224;%20jour\P%2020\PiPETTE%20P20%20K11252N%20ANA-FV-TOX-110-2.docx" TargetMode="External"/><Relationship Id="rId145" Type="http://schemas.openxmlformats.org/officeDocument/2006/relationships/hyperlink" Target="PIPETTE%20P200L%20MH71522%20ANA-FV-TOX-086-2" TargetMode="External"/><Relationship Id="rId161" Type="http://schemas.openxmlformats.org/officeDocument/2006/relationships/hyperlink" Target="Fiche%20de%20vie%20pipette\Fiche%20de%20vie%20&#224;%20jour\P%20200\PIPETTE%20P200%20X55209D%20ANA-FV-TOX-1024-2.docx" TargetMode="External"/><Relationship Id="rId166" Type="http://schemas.openxmlformats.org/officeDocument/2006/relationships/hyperlink" Target="Fiche%20de%20vie%20pipette\Fiche%20de%20vie%20&#224;%20jour\P%205000\PIPETTE%20P5000%20Y56868K%20ANA-FV-TOX-1032-2.docx" TargetMode="External"/><Relationship Id="rId182" Type="http://schemas.openxmlformats.org/officeDocument/2006/relationships/hyperlink" Target="Fiche%20de%20vie%20pipette\Fiche%20de%20vie%20&#224;%20jour\P%201000\P1000%20P61434N" TargetMode="External"/><Relationship Id="rId187" Type="http://schemas.openxmlformats.org/officeDocument/2006/relationships/hyperlink" Target="Fiche%20de%20vie%20pipette\Fiche%20de%20vie%20&#224;%20jour\P%205000\PIPETTE%20P5000%20QA70037%20ANA-FV-TOX-1081-2.docx" TargetMode="External"/><Relationship Id="rId1" Type="http://schemas.openxmlformats.org/officeDocument/2006/relationships/hyperlink" Target="Fiche%20de%20vie%20pipette\Fiche%20de%20vie%20&#224;%20jour\P%2050\P50%20AN%2014906" TargetMode="External"/><Relationship Id="rId6" Type="http://schemas.openxmlformats.org/officeDocument/2006/relationships/hyperlink" Target="Fiche%20de%20vie%20pipette\Fiche%20de%20vie%20&#224;%20jour\P%20100\PIPETTE%20P100%20B8610270%20ANA-FV-TOX-119-2.docx" TargetMode="External"/><Relationship Id="rId23" Type="http://schemas.openxmlformats.org/officeDocument/2006/relationships/hyperlink" Target="Fiche%20de%20vie%20pipette\Fiche%20de%20vie%20&#224;%20jour\P%20200\P200%20S66297N" TargetMode="External"/><Relationship Id="rId28" Type="http://schemas.openxmlformats.org/officeDocument/2006/relationships/hyperlink" Target="Fiche%20de%20vie%20pipette\Fiche%20de%20vie%20&#224;%20jour\P%20200\P200%20X55341K" TargetMode="External"/><Relationship Id="rId49" Type="http://schemas.openxmlformats.org/officeDocument/2006/relationships/hyperlink" Target="Fiche%20de%20vie%20pipette\Fiche%20de%20vie%20&#224;%20jour\P%201000\P1000%20T50994B" TargetMode="External"/><Relationship Id="rId114" Type="http://schemas.openxmlformats.org/officeDocument/2006/relationships/hyperlink" Target="Fiche%20de%20vie%20pipette\Fiche%20de%20vie%20&#224;%20jour\P%20200\P200%20MH71521" TargetMode="External"/><Relationship Id="rId119" Type="http://schemas.openxmlformats.org/officeDocument/2006/relationships/hyperlink" Target="Fiche%20de%20vie%20pipette\Fiche%20de%20vie%20&#224;%20jour\P%201000\P1000%20BG55159" TargetMode="External"/><Relationship Id="rId44" Type="http://schemas.openxmlformats.org/officeDocument/2006/relationships/hyperlink" Target="Fiche%20de%20vie%20pipette\Fiche%20de%20vie%20&#224;%20jour\P%201000\PIPETTE%20P1000%20CA60744%20ANA-FV-TOX-1060%20V2.doc" TargetMode="External"/><Relationship Id="rId60" Type="http://schemas.openxmlformats.org/officeDocument/2006/relationships/hyperlink" Target="Fiche%20de%20vie%20pipette\Fiche%20de%20vie%20&#224;%20jour\P%201000\PIPETTE%20P1000L%20LC71329%20ANA-FV-TOX-088-2.docx" TargetMode="External"/><Relationship Id="rId65" Type="http://schemas.openxmlformats.org/officeDocument/2006/relationships/hyperlink" Target="Fiche%20de%20vie%20pipette\Fiche%20de%20vie%20&#224;%20jour\P%201000\P1000%20S55113N" TargetMode="External"/><Relationship Id="rId81" Type="http://schemas.openxmlformats.org/officeDocument/2006/relationships/hyperlink" Target="Fiche%20de%20vie%20pipette\Fiche%20de%20vie%20&#224;%20jour\P%205000\P5000%20X69125H" TargetMode="External"/><Relationship Id="rId86" Type="http://schemas.openxmlformats.org/officeDocument/2006/relationships/hyperlink" Target="Fiche%20de%20vie%20pipette\Fiche%20de%20vie%20&#224;%20jour\P%205000\PIPETTE%20P5000%20Y582716%20ANA-FV-TOX-1040%20V2.doc" TargetMode="External"/><Relationship Id="rId130" Type="http://schemas.openxmlformats.org/officeDocument/2006/relationships/hyperlink" Target="Fiche%20de%20vie%20pipette\Fiche%20de%20vie%20&#224;%20jour\P%2020\P20%20PE71331" TargetMode="External"/><Relationship Id="rId135" Type="http://schemas.openxmlformats.org/officeDocument/2006/relationships/hyperlink" Target="Fiche%20de%20vie%20pipette\Fiche%20de%20vie%20&#224;%20jour\P%2020\P20%20T70208N" TargetMode="External"/><Relationship Id="rId151" Type="http://schemas.openxmlformats.org/officeDocument/2006/relationships/hyperlink" Target="PIPETTE%20P1000%20LC71888%20ANA-FV-TOX-046-2" TargetMode="External"/><Relationship Id="rId156" Type="http://schemas.openxmlformats.org/officeDocument/2006/relationships/hyperlink" Target="PIPETTE%20MULTIPETTE%2008N29443%20ANA-FV-TOX-041-2" TargetMode="External"/><Relationship Id="rId177" Type="http://schemas.openxmlformats.org/officeDocument/2006/relationships/hyperlink" Target="Fiche%20de%20vie%20pipette\Fiche%20de%20vie%20&#224;%20jour\P%201000\PIPETTE%20P1000%20LG70039%20ANA-FV-TOX-1055-2.docx" TargetMode="External"/><Relationship Id="rId172" Type="http://schemas.openxmlformats.org/officeDocument/2006/relationships/hyperlink" Target="Fiche%20de%20vie%20pipette\Fiche%20de%20vie%20&#224;%20jour\P%2020\PIPETTE%20P20%20Z52080M%20ANA-FV-TOX-1044-2.docx" TargetMode="External"/><Relationship Id="rId193" Type="http://schemas.openxmlformats.org/officeDocument/2006/relationships/hyperlink" Target="Fiche%20de%20vie%20pipette\Fiche%20de%20vie%20&#224;%20jour\P%20200\P200%20W64789M" TargetMode="External"/><Relationship Id="rId13" Type="http://schemas.openxmlformats.org/officeDocument/2006/relationships/hyperlink" Target="Fiche%20de%20vie%20pipette\Fiche%20de%20vie%20&#224;%20jour\P%20200\P200%20KH24227" TargetMode="External"/><Relationship Id="rId18" Type="http://schemas.openxmlformats.org/officeDocument/2006/relationships/hyperlink" Target="Fiche%20de%20vie%20pipette\Fiche%20de%20vie%20&#224;%20jour\P%20200\PIPETTE%20P200%20S51083D%20ANA-FV-TOX-073-2.doc" TargetMode="External"/><Relationship Id="rId39" Type="http://schemas.openxmlformats.org/officeDocument/2006/relationships/hyperlink" Target="Fiche%20de%20vie%20pipette\Fiche%20de%20vie%20&#224;%20jour\P%201000\P1000%20KH48265" TargetMode="External"/><Relationship Id="rId109" Type="http://schemas.openxmlformats.org/officeDocument/2006/relationships/hyperlink" Target="Fiche%20de%20vie%20pipette\Fiche%20de%20vie%20&#224;%20jour\P%205000\P5000%20X67931H" TargetMode="External"/><Relationship Id="rId34" Type="http://schemas.openxmlformats.org/officeDocument/2006/relationships/hyperlink" Target="Fiche%20de%20vie%20pipette\Fiche%20de%20vie%20&#224;%20jour\P%20200\P200%20W64788M" TargetMode="External"/><Relationship Id="rId50" Type="http://schemas.openxmlformats.org/officeDocument/2006/relationships/hyperlink" Target="Fiche%20de%20vie%20pipette\Fiche%20de%20vie%20&#224;%20jour\P%201000\PIPETTE%20P1000%20W61375E%20ANA-FV-TOX-1064%20V2.doc" TargetMode="External"/><Relationship Id="rId55" Type="http://schemas.openxmlformats.org/officeDocument/2006/relationships/hyperlink" Target="Fiche%20de%20vie%20pipette\Fiche%20de%20vie%20&#224;%20jour\P%201000\P1000%20X64199H" TargetMode="External"/><Relationship Id="rId76" Type="http://schemas.openxmlformats.org/officeDocument/2006/relationships/hyperlink" Target="Fiche%20de%20vie%20pipette\Fiche%20de%20vie%20&#224;%20jour\P%205000\P5000%20T62700G" TargetMode="External"/><Relationship Id="rId97" Type="http://schemas.openxmlformats.org/officeDocument/2006/relationships/hyperlink" Target="Fiche%20de%20vie%20pipette\Fiche%20de%20vie%20&#224;%20jour\P%20200\P200%20S66292N" TargetMode="External"/><Relationship Id="rId104" Type="http://schemas.openxmlformats.org/officeDocument/2006/relationships/hyperlink" Target="Fiche%20de%20vie%20pipette\Fiche%20de%20vie%20&#224;%20jour\P%20200\P200%20S51002D" TargetMode="External"/><Relationship Id="rId120" Type="http://schemas.openxmlformats.org/officeDocument/2006/relationships/hyperlink" Target="Fiche%20de%20vie%20pipette\Fiche%20de%20vie%20&#224;%20jour\P%20200\P200%20X57060C" TargetMode="External"/><Relationship Id="rId125" Type="http://schemas.openxmlformats.org/officeDocument/2006/relationships/hyperlink" Target="Fiche%20de%20vie%20pipette\Fiche%20de%20vie%20&#224;%20jour\P%201000\P1000%20S65590N" TargetMode="External"/><Relationship Id="rId141" Type="http://schemas.openxmlformats.org/officeDocument/2006/relationships/hyperlink" Target="PIPETTE%20P20%20W54218M%20ANA-FV-TOX-094-2" TargetMode="External"/><Relationship Id="rId146" Type="http://schemas.openxmlformats.org/officeDocument/2006/relationships/hyperlink" Target="PIPETTE%20P200%20BC53685%20ANA-FV-TOX-049-2" TargetMode="External"/><Relationship Id="rId167" Type="http://schemas.openxmlformats.org/officeDocument/2006/relationships/hyperlink" Target="Fiche%20de%20vie%20pipette\Fiche%20de%20vie%20&#224;%20jour\P%20200\PIPETTE%20P200%20KH24227%20ANA-FV-TOX-1034-2.docx" TargetMode="External"/><Relationship Id="rId188" Type="http://schemas.openxmlformats.org/officeDocument/2006/relationships/hyperlink" Target="Fiche%20de%20vie%20pipette\Fiche%20de%20vie%20&#224;%20jour\P%201000\PIPETTE%20P1000L%20LC71891%20ANA-FV-TOX-070-2.docx" TargetMode="External"/><Relationship Id="rId7" Type="http://schemas.openxmlformats.org/officeDocument/2006/relationships/hyperlink" Target="Fiche%20de%20vie%20pipette\Fiche%20de%20vie%20&#224;%20jour\P%20100\P100%20B8610270" TargetMode="External"/><Relationship Id="rId71" Type="http://schemas.openxmlformats.org/officeDocument/2006/relationships/hyperlink" Target="Fiche%20de%20vie%20pipette\Fiche%20de%20vie%20&#224;%20jour\P%205000\PIPETTE%20P5000%20LB71594%20ANA-FV-TOX-124%20V2.doc" TargetMode="External"/><Relationship Id="rId92" Type="http://schemas.openxmlformats.org/officeDocument/2006/relationships/hyperlink" Target="Fiche%20de%20vie%20pipette\Fiche%20de%20vie%20&#224;%20jour\Autorep\Auto%2005N90283" TargetMode="External"/><Relationship Id="rId162" Type="http://schemas.openxmlformats.org/officeDocument/2006/relationships/hyperlink" Target="Fiche%20de%20vie%20pipette\Fiche%20de%20vie%20&#224;%20jour\P%20200\P200%20X55209D" TargetMode="External"/><Relationship Id="rId183" Type="http://schemas.openxmlformats.org/officeDocument/2006/relationships/hyperlink" Target="Fiche%20de%20vie%20pipette\Fiche%20de%20vie%20&#224;%20jour\P%20200\PIPETTE%20P200%20PE71317%20ANA-FV-TOX-1074-2.docx" TargetMode="External"/><Relationship Id="rId2" Type="http://schemas.openxmlformats.org/officeDocument/2006/relationships/hyperlink" Target="Fiche%20de%20vie%20pipette\Fiche%20de%20vie%20&#224;%20jour\P%2050\P50%20JH64662" TargetMode="External"/><Relationship Id="rId29" Type="http://schemas.openxmlformats.org/officeDocument/2006/relationships/hyperlink" Target="Fiche%20de%20vie%20pipette\Fiche%20de%20vie%20&#224;%20jour\P%20200\PIPETTE%20P200%20X68175H%20ANA-FV-TOX-0951-2.docx" TargetMode="External"/><Relationship Id="rId24" Type="http://schemas.openxmlformats.org/officeDocument/2006/relationships/hyperlink" Target="Fiche%20de%20vie%20pipette\Fiche%20de%20vie%20&#224;%20jour\P%20200\P200%20T74543M" TargetMode="External"/><Relationship Id="rId40" Type="http://schemas.openxmlformats.org/officeDocument/2006/relationships/hyperlink" Target="Fiche%20de%20vie%20pipette\Fiche%20de%20vie%20&#224;%20jour\P%201000\PIPETTE%20P1000%20BD5764%20ANA-FV-TOX-1054%20V2.doc" TargetMode="External"/><Relationship Id="rId45" Type="http://schemas.openxmlformats.org/officeDocument/2006/relationships/hyperlink" Target="Fiche%20de%20vie%20pipette\Fiche%20de%20vie%20&#224;%20jour\P%201000\P1000%20CA60744" TargetMode="External"/><Relationship Id="rId66" Type="http://schemas.openxmlformats.org/officeDocument/2006/relationships/hyperlink" Target="Fiche%20de%20vie%20pipette\Fiche%20de%20vie%20&#224;%20jour\P%201000\P1000%20S55115N" TargetMode="External"/><Relationship Id="rId87" Type="http://schemas.openxmlformats.org/officeDocument/2006/relationships/hyperlink" Target="Fiche%20de%20vie%20pipette\Fiche%20de%20vie%20&#224;%20jour\P%205000\P5000%20Y582716" TargetMode="External"/><Relationship Id="rId110" Type="http://schemas.openxmlformats.org/officeDocument/2006/relationships/hyperlink" Target="Fiche%20de%20vie%20pipette\Fiche%20de%20vie%20&#224;%20jour\P%205000\P5000%20JC26143" TargetMode="External"/><Relationship Id="rId115" Type="http://schemas.openxmlformats.org/officeDocument/2006/relationships/hyperlink" Target="Fiche%20de%20vie%20pipette\Fiche%20de%20vie%20&#224;%20jour\P%20200\P200%20MH71520" TargetMode="External"/><Relationship Id="rId131" Type="http://schemas.openxmlformats.org/officeDocument/2006/relationships/hyperlink" Target="Fiche%20de%20vie%20pipette\Fiche%20de%20vie%20&#224;%20jour\P%2020\P20%20S50700C" TargetMode="External"/><Relationship Id="rId136" Type="http://schemas.openxmlformats.org/officeDocument/2006/relationships/hyperlink" Target="Fiche%20de%20vie%20pipette\Fiche%20de%20vie%20&#224;%20jour\P%2020\PIPETTE%20P20%20T70208N%20ANA-FV-TOX-112-2.docx" TargetMode="External"/><Relationship Id="rId157" Type="http://schemas.openxmlformats.org/officeDocument/2006/relationships/hyperlink" Target="Fiche%20de%20vie%20pipette\Fiche%20de%20vie%20&#224;%20jour\P%20200\PIPETTE%20P200%20T74543M%20ANA-FV-TOX-051-2.docx" TargetMode="External"/><Relationship Id="rId178" Type="http://schemas.openxmlformats.org/officeDocument/2006/relationships/hyperlink" Target="Fiche%20de%20vie%20pipette\Fiche%20de%20vie%20&#224;%20jour\P%201000\PIPETTE%20P1000L%20K11555L%20ANA-FV-TOX-1056-2.docx" TargetMode="External"/><Relationship Id="rId61" Type="http://schemas.openxmlformats.org/officeDocument/2006/relationships/hyperlink" Target="Fiche%20de%20vie%20pipette\Fiche%20de%20vie%20&#224;%20jour\P%201000\P1000%20LC71329" TargetMode="External"/><Relationship Id="rId82" Type="http://schemas.openxmlformats.org/officeDocument/2006/relationships/hyperlink" Target="Fiche%20de%20vie%20pipette\Fiche%20de%20vie%20&#224;%20jour\P%205000\PIPETTE%20P5000%20X69126H%20ANA-FV-TOX-071_2.docx" TargetMode="External"/><Relationship Id="rId152" Type="http://schemas.openxmlformats.org/officeDocument/2006/relationships/hyperlink" Target="PIPETTE%20P1000%20S55113N%20ANA-FV-TOX-045-2" TargetMode="External"/><Relationship Id="rId173" Type="http://schemas.openxmlformats.org/officeDocument/2006/relationships/hyperlink" Target="Fiche%20de%20vie%20pipette\Fiche%20de%20vie%20&#224;%20jour\P%20200\PIPETTE%20P200%20T67228C%20ANA-FV-TOX-1046-2.docx" TargetMode="External"/><Relationship Id="rId194" Type="http://schemas.openxmlformats.org/officeDocument/2006/relationships/hyperlink" Target="Fiche%20de%20vie%20pipette\Fiche%20de%20vie%20&#224;%20jour\P%20200\P200%20W64483L" TargetMode="External"/><Relationship Id="rId19" Type="http://schemas.openxmlformats.org/officeDocument/2006/relationships/hyperlink" Target="Fiche%20de%20vie%20pipette\Fiche%20de%20vie%20&#224;%20jour\P%20200\P200%20S51083D" TargetMode="External"/><Relationship Id="rId14" Type="http://schemas.openxmlformats.org/officeDocument/2006/relationships/hyperlink" Target="Fiche%20de%20vie%20pipette\Fiche%20de%20vie%20&#224;%20jour\P%20200\PIPETTE%20P200%20LE71204%20ANA-FV-TOX-1048-2.doc" TargetMode="External"/><Relationship Id="rId30" Type="http://schemas.openxmlformats.org/officeDocument/2006/relationships/hyperlink" Target="Fiche%20de%20vie%20pipette\Fiche%20de%20vie%20&#224;%20jour\P%20200\P200%20X68175H" TargetMode="External"/><Relationship Id="rId35" Type="http://schemas.openxmlformats.org/officeDocument/2006/relationships/hyperlink" Target="Fiche%20de%20vie%20pipette\Fiche%20de%20vie%20&#224;%20jour\P%20200\PIPETTE%20P200%20QE72242%20ANA-FV-TOX-120-2.docx" TargetMode="External"/><Relationship Id="rId56" Type="http://schemas.openxmlformats.org/officeDocument/2006/relationships/hyperlink" Target="Fiche%20de%20vie%20pipette\Fiche%20de%20vie%20&#224;%20jour\P%201000\PIPETTE%20P1000%20X64200H%20ANA-FV-TOX-092-2.docx" TargetMode="External"/><Relationship Id="rId77" Type="http://schemas.openxmlformats.org/officeDocument/2006/relationships/hyperlink" Target="Fiche%20de%20vie%20pipette\Fiche%20de%20vie%20&#224;%20jour\P%205000\PIPETTE%20P5000%20X54191M%20ANA-FV-TOX-102%20V2.doc" TargetMode="External"/><Relationship Id="rId100" Type="http://schemas.openxmlformats.org/officeDocument/2006/relationships/hyperlink" Target="Fiche%20de%20vie%20pipette\Fiche%20de%20vie%20&#224;%20jour\P%201000\P1000%20Z56574N" TargetMode="External"/><Relationship Id="rId105" Type="http://schemas.openxmlformats.org/officeDocument/2006/relationships/hyperlink" Target="Fiche%20de%20vie%20pipette\Fiche%20de%20vie%20&#224;%20jour\P%20200\P200%20T67228C" TargetMode="External"/><Relationship Id="rId126" Type="http://schemas.openxmlformats.org/officeDocument/2006/relationships/hyperlink" Target="Fiche%20de%20vie%20pipette\Fiche%20de%20vie%20&#224;%20jour\Autorep\PIPETTE%20MULTIPETTE%2005N90282%20ANA-FV-TOX-040-2.docx" TargetMode="External"/><Relationship Id="rId147" Type="http://schemas.openxmlformats.org/officeDocument/2006/relationships/hyperlink" Target="PIPETTE%20P200%20BC53686%20ANA-FV-TOX-084-2" TargetMode="External"/><Relationship Id="rId168" Type="http://schemas.openxmlformats.org/officeDocument/2006/relationships/hyperlink" Target="Fiche%20de%20vie%20pipette\Fiche%20de%20vie%20&#224;%20jour\P%205000\PIPETTE%20P5000%20GL22952%20ANA-FV-TOX-1032-2.docx" TargetMode="External"/><Relationship Id="rId8" Type="http://schemas.openxmlformats.org/officeDocument/2006/relationships/hyperlink" Target="Fiche%20de%20vie%20pipette\Fiche%20de%20vie%20&#224;%20jour\P%20100\P100%20R57657C" TargetMode="External"/><Relationship Id="rId51" Type="http://schemas.openxmlformats.org/officeDocument/2006/relationships/hyperlink" Target="Fiche%20de%20vie%20pipette\Fiche%20de%20vie%20&#224;%20jour\P%201000\P1000%20W61375E" TargetMode="External"/><Relationship Id="rId72" Type="http://schemas.openxmlformats.org/officeDocument/2006/relationships/hyperlink" Target="Fiche%20de%20vie%20pipette\Fiche%20de%20vie%20&#224;%20jour\P%205000\P5000%20LB71594" TargetMode="External"/><Relationship Id="rId93" Type="http://schemas.openxmlformats.org/officeDocument/2006/relationships/hyperlink" Target="Fiche%20de%20vie%20pipette\Fiche%20de%20vie%20&#224;%20jour\Autorep\PIPETTE%20MULTIPETTE%2005N90326%20ANA-FV-TOX-089-2.docx" TargetMode="External"/><Relationship Id="rId98" Type="http://schemas.openxmlformats.org/officeDocument/2006/relationships/hyperlink" Target="Fiche%20de%20vie%20pipette\Fiche%20de%20vie%20&#224;%20jour\P%20200\PIPETTE%20P200%20S66292N%20ANA-FV-TOX-096-2.docx" TargetMode="External"/><Relationship Id="rId121" Type="http://schemas.openxmlformats.org/officeDocument/2006/relationships/hyperlink" Target="Fiche%20de%20vie%20pipette\Fiche%20de%20vie%20&#224;%20jour\P%2010\P10%204083931" TargetMode="External"/><Relationship Id="rId142" Type="http://schemas.openxmlformats.org/officeDocument/2006/relationships/hyperlink" Target="PIPETTE%20P20%20JH20230%20ANA-FV-TOX-122-1" TargetMode="External"/><Relationship Id="rId163" Type="http://schemas.openxmlformats.org/officeDocument/2006/relationships/hyperlink" Target="Fiche%20de%20vie%20pipette\Fiche%20de%20vie%20&#224;%20jour\P%201000\PIPETTE%20P1000L%20X60890G%20ANA-FV-TOX-1028-2.docx" TargetMode="External"/><Relationship Id="rId184" Type="http://schemas.openxmlformats.org/officeDocument/2006/relationships/hyperlink" Target="Fiche%20de%20vie%20pipette\Fiche%20de%20vie%20&#224;%20jour\P%201000\PIPETTE%20P1000%20PN73440%20ANA-FV-TOX-1077-2.docx" TargetMode="External"/><Relationship Id="rId189" Type="http://schemas.openxmlformats.org/officeDocument/2006/relationships/hyperlink" Target="Fiche%20de%20vie%20pipette\Fiche%20de%20vie%20&#224;%20jour\P%201000\P1000%20LC71891" TargetMode="External"/><Relationship Id="rId3" Type="http://schemas.openxmlformats.org/officeDocument/2006/relationships/hyperlink" Target="Fiche%20de%20vie%20pipette\Fiche%20de%20vie%20&#224;%20jour\P%2050\P50%20KH11544" TargetMode="External"/><Relationship Id="rId25" Type="http://schemas.openxmlformats.org/officeDocument/2006/relationships/hyperlink" Target="Fiche%20de%20vie%20pipette\Fiche%20de%20vie%20&#224;%20jour\P%20200\PIPETTE%20P200%20T74544M%20ANA-FV-TOX-091-2.docx" TargetMode="External"/><Relationship Id="rId46" Type="http://schemas.openxmlformats.org/officeDocument/2006/relationships/hyperlink" Target="Fiche%20de%20vie%20pipette\Fiche%20de%20vie%20&#224;%20jour\P%201000\P1000%20LC71328" TargetMode="External"/><Relationship Id="rId67" Type="http://schemas.openxmlformats.org/officeDocument/2006/relationships/hyperlink" Target="Fiche%20de%20vie%20pipette\Fiche%20de%20vie%20&#224;%20jour\P%201000\PIPETTE%20P1000L%20S65581N%20ANA-FV-TOX-047-2.docx" TargetMode="External"/><Relationship Id="rId116" Type="http://schemas.openxmlformats.org/officeDocument/2006/relationships/hyperlink" Target="Fiche%20de%20vie%20pipette\Fiche%20de%20vie%20&#224;%20jour\P%20200\P200%20QE72236" TargetMode="External"/><Relationship Id="rId137" Type="http://schemas.openxmlformats.org/officeDocument/2006/relationships/hyperlink" Target="Fiche%20de%20vie%20pipette\Fiche%20de%20vie%20&#224;%20jour\P%2020\P20%20R20278A" TargetMode="External"/><Relationship Id="rId158" Type="http://schemas.openxmlformats.org/officeDocument/2006/relationships/hyperlink" Target="Fiche%20de%20vie%20pipette\Fiche%20de%20vie%20&#224;%20jour\P%201000\PIPETTE%20P1000%20LG70040%20ANA-FV-TOX-1017-2.docx" TargetMode="External"/><Relationship Id="rId20" Type="http://schemas.openxmlformats.org/officeDocument/2006/relationships/hyperlink" Target="Fiche%20de%20vie%20pipette\Fiche%20de%20vie%20&#224;%20jour\P%20200\PIPETTE%20P200%20S66292N%20ANA-FV-TOX-096-2.docx" TargetMode="External"/><Relationship Id="rId41" Type="http://schemas.openxmlformats.org/officeDocument/2006/relationships/hyperlink" Target="Fiche%20de%20vie%20pipette\Fiche%20de%20vie%20&#224;%20jour\P%201000\P1000%20BD57654" TargetMode="External"/><Relationship Id="rId62" Type="http://schemas.openxmlformats.org/officeDocument/2006/relationships/hyperlink" Target="Fiche%20de%20vie%20pipette\Fiche%20de%20vie%20&#224;%20jour\P%201000\P1000%20LC71888" TargetMode="External"/><Relationship Id="rId83" Type="http://schemas.openxmlformats.org/officeDocument/2006/relationships/hyperlink" Target="Fiche%20de%20vie%20pipette\Fiche%20de%20vie%20&#224;%20jour\P%205000\P5000%20X69126H" TargetMode="External"/><Relationship Id="rId88" Type="http://schemas.openxmlformats.org/officeDocument/2006/relationships/hyperlink" Target="Fiche%20de%20vie%20pipette\Fiche%20de%20vie%20&#224;%20jour\Autorep\PIPETTE%20MULTIPETTE%2005N90279%20ANA-FV-TOX-081-2.docx" TargetMode="External"/><Relationship Id="rId111" Type="http://schemas.openxmlformats.org/officeDocument/2006/relationships/hyperlink" Target="Fiche%20de%20vie%20pipette\Fiche%20de%20vie%20&#224;%20jour\P%201000\P1000%20LC71326" TargetMode="External"/><Relationship Id="rId132" Type="http://schemas.openxmlformats.org/officeDocument/2006/relationships/hyperlink" Target="Fiche%20de%20vie%20pipette\Fiche%20de%20vie%20&#224;%20jour\P%2020\P20%20BC58279" TargetMode="External"/><Relationship Id="rId153" Type="http://schemas.openxmlformats.org/officeDocument/2006/relationships/hyperlink" Target="PIPETTE%20P5000%20X55101A%20ANA-FV-TOX-099-2" TargetMode="External"/><Relationship Id="rId174" Type="http://schemas.openxmlformats.org/officeDocument/2006/relationships/hyperlink" Target="Fiche%20de%20vie%20pipette\Fiche%20de%20vie%20&#224;%20jour\P%20200\P200%20T67228C" TargetMode="External"/><Relationship Id="rId179" Type="http://schemas.openxmlformats.org/officeDocument/2006/relationships/hyperlink" Target="Fiche%20de%20vie%20pipette\Fiche%20de%20vie%20&#224;%20jour\P%205000\PIPETTE%20P5000%20CB53585%20ANA-FV-TOX-1057-2.docx" TargetMode="External"/><Relationship Id="rId195" Type="http://schemas.openxmlformats.org/officeDocument/2006/relationships/printerSettings" Target="../printerSettings/printerSettings1.bin"/><Relationship Id="rId190" Type="http://schemas.openxmlformats.org/officeDocument/2006/relationships/hyperlink" Target="Fiche%20de%20vie%20pipette\Fiche%20de%20vie%20&#224;%20jour\P%20200\PIPETTE%20P200%20LC71412%20ANA-FV-TOX-078-2.docx" TargetMode="External"/><Relationship Id="rId15" Type="http://schemas.openxmlformats.org/officeDocument/2006/relationships/hyperlink" Target="Fiche%20de%20vie%20pipette\Fiche%20de%20vie%20&#224;%20jour\P%20200\P200%20LE71204" TargetMode="External"/><Relationship Id="rId36" Type="http://schemas.openxmlformats.org/officeDocument/2006/relationships/hyperlink" Target="Fiche%20de%20vie%20pipette\Fiche%20de%20vie%20&#224;%20jour\P%20200\P200%20QE72242" TargetMode="External"/><Relationship Id="rId57" Type="http://schemas.openxmlformats.org/officeDocument/2006/relationships/hyperlink" Target="Fiche%20de%20vie%20pipette\Fiche%20de%20vie%20&#224;%20jour\P%201000\P1000%20X64200H" TargetMode="External"/><Relationship Id="rId106" Type="http://schemas.openxmlformats.org/officeDocument/2006/relationships/hyperlink" Target="Fiche%20de%20vie%20pipette\Fiche%20de%20vie%20&#224;%20jour\P%205000\P5000%20QM70323" TargetMode="External"/><Relationship Id="rId127" Type="http://schemas.openxmlformats.org/officeDocument/2006/relationships/hyperlink" Target="Fiche%20de%20vie%20pipette\Fiche%20de%20vie%20&#224;%20jour\P%20200\P200%20MH71522" TargetMode="External"/><Relationship Id="rId10" Type="http://schemas.openxmlformats.org/officeDocument/2006/relationships/hyperlink" Target="Fiche%20de%20vie%20pipette\Fiche%20de%20vie%20&#224;%20jour\P%20100\P100%20T67141C" TargetMode="External"/><Relationship Id="rId31" Type="http://schemas.openxmlformats.org/officeDocument/2006/relationships/hyperlink" Target="Fiche%20de%20vie%20pipette\Fiche%20de%20vie%20&#224;%20jour\P%20200\P200%20Z62424B" TargetMode="External"/><Relationship Id="rId52" Type="http://schemas.openxmlformats.org/officeDocument/2006/relationships/hyperlink" Target="Fiche%20de%20vie%20pipette\Fiche%20de%20vie%20&#224;%20jour\P%201000\PIPETTE%20P1000%20X55212A%20ANA-FV-TOX-085-2.docx" TargetMode="External"/><Relationship Id="rId73" Type="http://schemas.openxmlformats.org/officeDocument/2006/relationships/hyperlink" Target="Fiche%20de%20vie%20pipette\Fiche%20de%20vie%20&#224;%20jour\P%205000\PIPETTE%20P5000%20PN71281%20ANA-FV-TOX-1080%20V2.doc" TargetMode="External"/><Relationship Id="rId78" Type="http://schemas.openxmlformats.org/officeDocument/2006/relationships/hyperlink" Target="Fiche%20de%20vie%20pipette\Fiche%20de%20vie%20&#224;%20jour\P%205000\P5000%20X54191M" TargetMode="External"/><Relationship Id="rId94" Type="http://schemas.openxmlformats.org/officeDocument/2006/relationships/hyperlink" Target="Fiche%20de%20vie%20pipette\Fiche%20de%20vie%20&#224;%20jour\Autorep\Auto%2005N90326" TargetMode="External"/><Relationship Id="rId99" Type="http://schemas.openxmlformats.org/officeDocument/2006/relationships/hyperlink" Target="Fiche%20de%20vie%20pipette\Fiche%20de%20vie%20&#224;%20jour\P%201000\P1000%20LG70040" TargetMode="External"/><Relationship Id="rId101" Type="http://schemas.openxmlformats.org/officeDocument/2006/relationships/hyperlink" Target="Fiche%20de%20vie%20pipette\Fiche%20de%20vie%20&#224;%20jour\P%201000\P1000%20LG70040" TargetMode="External"/><Relationship Id="rId122" Type="http://schemas.openxmlformats.org/officeDocument/2006/relationships/hyperlink" Target="Fiche%20de%20vie%20pipette\Fiche%20de%20vie%20&#224;%20jour\P%20100\P100%20X60890G" TargetMode="External"/><Relationship Id="rId143" Type="http://schemas.openxmlformats.org/officeDocument/2006/relationships/hyperlink" Target="PIPETTE%20P50%20LH33925%20ANA-FV-TOX-123-1" TargetMode="External"/><Relationship Id="rId148" Type="http://schemas.openxmlformats.org/officeDocument/2006/relationships/hyperlink" Target="PIPETTE%20P200%20Z62424B%20ANA-FV-TOX-050-2" TargetMode="External"/><Relationship Id="rId164" Type="http://schemas.openxmlformats.org/officeDocument/2006/relationships/hyperlink" Target="Fiche%20de%20vie%20pipette\Fiche%20de%20vie%20&#224;%20jour\P%20200\PIPETTE%20P200%20X53014G%20ANA-FV-TOX-1029-2.docx" TargetMode="External"/><Relationship Id="rId169" Type="http://schemas.openxmlformats.org/officeDocument/2006/relationships/hyperlink" Target="Fiche%20de%20vie%20pipette\Fiche%20de%20vie%20&#224;%20jour\P%201000\PIPETTE%20P1000L%20LE71434%20ANA-FV-TOX-1036-2.docx" TargetMode="External"/><Relationship Id="rId185" Type="http://schemas.openxmlformats.org/officeDocument/2006/relationships/hyperlink" Target="Fiche%20de%20vie%20pipette\Fiche%20de%20vie%20&#224;%20jour\P%20200\PIPETTE%20P200%20PN71653%20ANA-FV-TOX-1078-2.docx" TargetMode="External"/><Relationship Id="rId4" Type="http://schemas.openxmlformats.org/officeDocument/2006/relationships/hyperlink" Target="Fiche%20de%20vie%20pipette\Fiche%20de%20vie%20&#224;%20jour\P%2050\P50%20LH33925" TargetMode="External"/><Relationship Id="rId9" Type="http://schemas.openxmlformats.org/officeDocument/2006/relationships/hyperlink" Target="Fiche%20de%20vie%20pipette\Fiche%20de%20vie%20&#224;%20jour\P%20100\PIPETTE%20P100%20T67141C%20ANA-FV-TOX-072-2.docx" TargetMode="External"/><Relationship Id="rId180" Type="http://schemas.openxmlformats.org/officeDocument/2006/relationships/hyperlink" Target="Fiche%20de%20vie%20pipette\Fiche%20de%20vie%20&#224;%20jour\P%20200\PIPETTE%20P200%20X57060C%20ANA-FV-TOX-1062-2.docx" TargetMode="External"/><Relationship Id="rId26" Type="http://schemas.openxmlformats.org/officeDocument/2006/relationships/hyperlink" Target="Fiche%20de%20vie%20pipette\Fiche%20de%20vie%20&#224;%20jour\P%20200\P200%20T74544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5"/>
  <sheetViews>
    <sheetView tabSelected="1" zoomScaleNormal="100" workbookViewId="0">
      <selection activeCell="H10" sqref="H10"/>
    </sheetView>
  </sheetViews>
  <sheetFormatPr baseColWidth="10" defaultRowHeight="15" x14ac:dyDescent="0.25"/>
  <cols>
    <col min="1" max="1" width="9.7109375" customWidth="1"/>
    <col min="2" max="2" width="16" style="1" customWidth="1"/>
    <col min="3" max="3" width="20.140625" customWidth="1"/>
    <col min="4" max="4" width="48.28515625" customWidth="1"/>
    <col min="5" max="5" width="23.7109375" customWidth="1"/>
    <col min="6" max="6" width="14.140625" customWidth="1"/>
    <col min="7" max="7" width="22.28515625" customWidth="1"/>
    <col min="8" max="8" width="22" customWidth="1"/>
    <col min="9" max="9" width="45.5703125" customWidth="1"/>
    <col min="10" max="10" width="24.5703125" customWidth="1"/>
    <col min="11" max="11" width="20.42578125" customWidth="1"/>
  </cols>
  <sheetData>
    <row r="1" spans="1:11" ht="18.75" x14ac:dyDescent="0.3">
      <c r="G1" s="19">
        <f ca="1">TODAY()</f>
        <v>44418</v>
      </c>
    </row>
    <row r="2" spans="1:11" ht="15.75" thickBot="1" x14ac:dyDescent="0.3"/>
    <row r="3" spans="1:11" ht="41.25" customHeight="1" thickBot="1" x14ac:dyDescent="0.3">
      <c r="A3" s="5" t="s">
        <v>134</v>
      </c>
      <c r="B3" s="3" t="s">
        <v>0</v>
      </c>
      <c r="C3" s="4" t="s">
        <v>6</v>
      </c>
      <c r="D3" s="3" t="s">
        <v>7</v>
      </c>
      <c r="E3" s="5" t="s">
        <v>8</v>
      </c>
      <c r="F3" s="20" t="s">
        <v>186</v>
      </c>
      <c r="G3" s="5" t="s">
        <v>9</v>
      </c>
      <c r="H3" s="3" t="s">
        <v>10</v>
      </c>
      <c r="I3" s="5" t="s">
        <v>11</v>
      </c>
      <c r="J3" s="10" t="s">
        <v>178</v>
      </c>
      <c r="K3" s="11" t="s">
        <v>174</v>
      </c>
    </row>
    <row r="4" spans="1:11" ht="19.5" thickBot="1" x14ac:dyDescent="0.35">
      <c r="A4" s="150" t="s">
        <v>5</v>
      </c>
      <c r="B4" s="8" t="s">
        <v>4</v>
      </c>
      <c r="C4" s="92">
        <v>4083931</v>
      </c>
      <c r="D4" s="89" t="s">
        <v>185</v>
      </c>
      <c r="E4" s="40" t="s">
        <v>181</v>
      </c>
      <c r="F4" s="8" t="str">
        <f>IF(E4="STOCK RECHANGE", "2", "1")</f>
        <v>2</v>
      </c>
      <c r="G4" s="75">
        <v>44209</v>
      </c>
      <c r="H4" s="78">
        <f t="shared" ref="H4:H6" si="0">IF(G4="","",DATE(YEAR(G4)+F4,MONTH(G4),DAY(G4)))</f>
        <v>44939</v>
      </c>
      <c r="I4" s="83"/>
      <c r="J4" s="51" t="s">
        <v>331</v>
      </c>
      <c r="K4" s="86" t="s">
        <v>301</v>
      </c>
    </row>
    <row r="5" spans="1:11" ht="19.5" thickBot="1" x14ac:dyDescent="0.35">
      <c r="A5" s="151"/>
      <c r="B5" s="6"/>
      <c r="C5" s="93"/>
      <c r="D5" s="90" t="s">
        <v>185</v>
      </c>
      <c r="E5" s="33"/>
      <c r="F5" s="6" t="str">
        <f t="shared" ref="F5:F6" si="1">IF(E5="STOCK RECHANGE", "2", "1")</f>
        <v>1</v>
      </c>
      <c r="G5" s="6"/>
      <c r="H5" s="78" t="str">
        <f t="shared" si="0"/>
        <v/>
      </c>
      <c r="I5" s="84"/>
      <c r="J5" s="12"/>
      <c r="K5" s="87"/>
    </row>
    <row r="6" spans="1:11" ht="19.5" thickBot="1" x14ac:dyDescent="0.35">
      <c r="A6" s="152"/>
      <c r="B6" s="7"/>
      <c r="C6" s="94"/>
      <c r="D6" s="91" t="s">
        <v>185</v>
      </c>
      <c r="E6" s="70"/>
      <c r="F6" s="7" t="str">
        <f t="shared" si="1"/>
        <v>1</v>
      </c>
      <c r="G6" s="7"/>
      <c r="H6" s="78" t="str">
        <f t="shared" si="0"/>
        <v/>
      </c>
      <c r="I6" s="85"/>
      <c r="J6" s="15"/>
      <c r="K6" s="88"/>
    </row>
    <row r="7" spans="1:11" ht="18.75" x14ac:dyDescent="0.3">
      <c r="A7" s="153" t="s">
        <v>30</v>
      </c>
      <c r="B7" s="28" t="s">
        <v>1</v>
      </c>
      <c r="C7" s="28" t="s">
        <v>31</v>
      </c>
      <c r="D7" s="28" t="s">
        <v>185</v>
      </c>
      <c r="E7" s="28" t="s">
        <v>181</v>
      </c>
      <c r="F7" s="28" t="str">
        <f t="shared" ref="F7:F70" si="2">IF(E7="STOCK RECHANGE","2",IF(E7="METROLOGIE","-","1"))</f>
        <v>2</v>
      </c>
      <c r="G7" s="31">
        <v>44209</v>
      </c>
      <c r="H7" s="78">
        <f>IF(G7="","",DATE(YEAR(G7)+F7,MONTH(G7),DAY(G7)))</f>
        <v>44939</v>
      </c>
      <c r="I7" s="34" t="s">
        <v>191</v>
      </c>
      <c r="J7" s="37" t="s">
        <v>187</v>
      </c>
      <c r="K7" s="55" t="s">
        <v>301</v>
      </c>
    </row>
    <row r="8" spans="1:11" ht="18.75" x14ac:dyDescent="0.3">
      <c r="A8" s="154"/>
      <c r="B8" s="29" t="s">
        <v>1</v>
      </c>
      <c r="C8" s="29" t="s">
        <v>33</v>
      </c>
      <c r="D8" s="29" t="s">
        <v>185</v>
      </c>
      <c r="E8" s="29" t="s">
        <v>12</v>
      </c>
      <c r="F8" s="29" t="str">
        <f t="shared" si="2"/>
        <v>1</v>
      </c>
      <c r="G8" s="32">
        <v>43938</v>
      </c>
      <c r="H8" s="79">
        <f t="shared" ref="H8:H71" si="3">IF(G8="","",DATE(YEAR(G8)+F8,MONTH(G8),DAY(G8)))</f>
        <v>44303</v>
      </c>
      <c r="I8" s="35" t="s">
        <v>192</v>
      </c>
      <c r="J8" s="38" t="s">
        <v>189</v>
      </c>
      <c r="K8" s="68" t="s">
        <v>300</v>
      </c>
    </row>
    <row r="9" spans="1:11" ht="18.75" x14ac:dyDescent="0.25">
      <c r="A9" s="154"/>
      <c r="B9" s="29" t="s">
        <v>1</v>
      </c>
      <c r="C9" s="29" t="s">
        <v>32</v>
      </c>
      <c r="D9" s="29" t="s">
        <v>185</v>
      </c>
      <c r="E9" s="29" t="s">
        <v>188</v>
      </c>
      <c r="F9" s="29" t="str">
        <f t="shared" si="2"/>
        <v>-</v>
      </c>
      <c r="G9" s="32">
        <v>43937</v>
      </c>
      <c r="H9" s="79" t="e">
        <f t="shared" si="3"/>
        <v>#VALUE!</v>
      </c>
      <c r="I9" s="35" t="s">
        <v>190</v>
      </c>
      <c r="J9" s="39" t="s">
        <v>193</v>
      </c>
      <c r="K9" s="68" t="s">
        <v>300</v>
      </c>
    </row>
    <row r="10" spans="1:11" ht="18.75" x14ac:dyDescent="0.25">
      <c r="A10" s="154"/>
      <c r="B10" s="29" t="s">
        <v>2</v>
      </c>
      <c r="C10" s="29" t="s">
        <v>34</v>
      </c>
      <c r="D10" s="29" t="s">
        <v>184</v>
      </c>
      <c r="E10" s="29" t="s">
        <v>17</v>
      </c>
      <c r="F10" s="29" t="str">
        <f t="shared" si="2"/>
        <v>1</v>
      </c>
      <c r="G10" s="32">
        <v>44077</v>
      </c>
      <c r="H10" s="79">
        <f t="shared" si="3"/>
        <v>44442</v>
      </c>
      <c r="I10" s="35" t="s">
        <v>343</v>
      </c>
      <c r="J10" s="39" t="s">
        <v>194</v>
      </c>
      <c r="K10" s="68" t="s">
        <v>300</v>
      </c>
    </row>
    <row r="11" spans="1:11" ht="18.75" x14ac:dyDescent="0.3">
      <c r="A11" s="154"/>
      <c r="B11" s="29" t="s">
        <v>1</v>
      </c>
      <c r="C11" s="29" t="s">
        <v>35</v>
      </c>
      <c r="D11" s="29" t="s">
        <v>185</v>
      </c>
      <c r="E11" s="29" t="s">
        <v>181</v>
      </c>
      <c r="F11" s="29" t="str">
        <f t="shared" si="2"/>
        <v>2</v>
      </c>
      <c r="G11" s="32">
        <v>44096</v>
      </c>
      <c r="H11" s="79">
        <f t="shared" si="3"/>
        <v>44826</v>
      </c>
      <c r="I11" s="36"/>
      <c r="J11" s="39" t="s">
        <v>329</v>
      </c>
      <c r="K11" s="68" t="s">
        <v>301</v>
      </c>
    </row>
    <row r="12" spans="1:11" ht="18.75" x14ac:dyDescent="0.3">
      <c r="A12" s="154"/>
      <c r="B12" s="29"/>
      <c r="C12" s="29" t="s">
        <v>36</v>
      </c>
      <c r="D12" s="29"/>
      <c r="E12" s="29"/>
      <c r="F12" s="29" t="str">
        <f t="shared" si="2"/>
        <v>1</v>
      </c>
      <c r="G12" s="33"/>
      <c r="H12" s="79" t="str">
        <f t="shared" si="3"/>
        <v/>
      </c>
      <c r="I12" s="36"/>
      <c r="J12" s="30"/>
      <c r="K12" s="68"/>
    </row>
    <row r="13" spans="1:11" s="101" customFormat="1" ht="18.75" x14ac:dyDescent="0.3">
      <c r="A13" s="154"/>
      <c r="B13" s="102" t="s">
        <v>1</v>
      </c>
      <c r="C13" s="102" t="s">
        <v>37</v>
      </c>
      <c r="D13" s="102" t="s">
        <v>185</v>
      </c>
      <c r="E13" s="102" t="s">
        <v>26</v>
      </c>
      <c r="F13" s="102" t="str">
        <f t="shared" si="2"/>
        <v>1</v>
      </c>
      <c r="G13" s="109">
        <v>44096</v>
      </c>
      <c r="H13" s="105">
        <f t="shared" si="3"/>
        <v>44461</v>
      </c>
      <c r="I13" s="110"/>
      <c r="J13" s="107" t="s">
        <v>332</v>
      </c>
      <c r="K13" s="108" t="s">
        <v>300</v>
      </c>
    </row>
    <row r="14" spans="1:11" ht="18.75" x14ac:dyDescent="0.3">
      <c r="A14" s="154"/>
      <c r="B14" s="29"/>
      <c r="C14" s="29" t="s">
        <v>38</v>
      </c>
      <c r="D14" s="29"/>
      <c r="E14" s="29"/>
      <c r="F14" s="29" t="str">
        <f t="shared" si="2"/>
        <v>1</v>
      </c>
      <c r="G14" s="33"/>
      <c r="H14" s="79" t="str">
        <f t="shared" si="3"/>
        <v/>
      </c>
      <c r="I14" s="36"/>
      <c r="J14" s="30"/>
      <c r="K14" s="68"/>
    </row>
    <row r="15" spans="1:11" ht="18.75" x14ac:dyDescent="0.25">
      <c r="A15" s="154"/>
      <c r="B15" s="29" t="s">
        <v>1</v>
      </c>
      <c r="C15" s="29" t="s">
        <v>39</v>
      </c>
      <c r="D15" s="29" t="s">
        <v>185</v>
      </c>
      <c r="E15" s="29" t="s">
        <v>16</v>
      </c>
      <c r="F15" s="29" t="str">
        <f t="shared" si="2"/>
        <v>1</v>
      </c>
      <c r="G15" s="32">
        <v>44077</v>
      </c>
      <c r="H15" s="79">
        <f t="shared" si="3"/>
        <v>44442</v>
      </c>
      <c r="I15" s="35" t="s">
        <v>195</v>
      </c>
      <c r="J15" s="39" t="s">
        <v>196</v>
      </c>
      <c r="K15" s="68" t="s">
        <v>300</v>
      </c>
    </row>
    <row r="16" spans="1:11" ht="18.75" x14ac:dyDescent="0.25">
      <c r="A16" s="154"/>
      <c r="B16" s="29" t="s">
        <v>1</v>
      </c>
      <c r="C16" s="29" t="s">
        <v>40</v>
      </c>
      <c r="D16" s="29" t="s">
        <v>185</v>
      </c>
      <c r="E16" s="29" t="s">
        <v>181</v>
      </c>
      <c r="F16" s="29" t="str">
        <f t="shared" si="2"/>
        <v>2</v>
      </c>
      <c r="G16" s="32">
        <v>44220</v>
      </c>
      <c r="H16" s="79">
        <f t="shared" si="3"/>
        <v>44950</v>
      </c>
      <c r="I16" s="24"/>
      <c r="J16" s="39" t="s">
        <v>324</v>
      </c>
      <c r="K16" s="68" t="s">
        <v>301</v>
      </c>
    </row>
    <row r="17" spans="1:11" ht="18.75" x14ac:dyDescent="0.25">
      <c r="A17" s="154"/>
      <c r="B17" s="29" t="s">
        <v>1</v>
      </c>
      <c r="C17" s="29" t="s">
        <v>41</v>
      </c>
      <c r="D17" s="29" t="s">
        <v>185</v>
      </c>
      <c r="E17" s="29" t="s">
        <v>188</v>
      </c>
      <c r="F17" s="29" t="str">
        <f t="shared" si="2"/>
        <v>-</v>
      </c>
      <c r="G17" s="33"/>
      <c r="H17" s="79" t="str">
        <f t="shared" si="3"/>
        <v/>
      </c>
      <c r="I17" s="24"/>
      <c r="J17" s="39" t="s">
        <v>310</v>
      </c>
      <c r="K17" s="68" t="s">
        <v>175</v>
      </c>
    </row>
    <row r="18" spans="1:11" ht="18.75" x14ac:dyDescent="0.25">
      <c r="A18" s="154"/>
      <c r="B18" s="29" t="s">
        <v>1</v>
      </c>
      <c r="C18" s="29" t="s">
        <v>42</v>
      </c>
      <c r="D18" s="29" t="s">
        <v>185</v>
      </c>
      <c r="E18" s="29" t="s">
        <v>188</v>
      </c>
      <c r="F18" s="29" t="str">
        <f t="shared" si="2"/>
        <v>-</v>
      </c>
      <c r="G18" s="33"/>
      <c r="H18" s="79" t="str">
        <f t="shared" si="3"/>
        <v/>
      </c>
      <c r="I18" s="24"/>
      <c r="J18" s="39" t="s">
        <v>309</v>
      </c>
      <c r="K18" s="68" t="s">
        <v>175</v>
      </c>
    </row>
    <row r="19" spans="1:11" s="101" customFormat="1" ht="19.5" thickBot="1" x14ac:dyDescent="0.3">
      <c r="A19" s="155"/>
      <c r="B19" s="112" t="s">
        <v>1</v>
      </c>
      <c r="C19" s="112" t="s">
        <v>311</v>
      </c>
      <c r="D19" s="112" t="s">
        <v>185</v>
      </c>
      <c r="E19" s="112" t="s">
        <v>188</v>
      </c>
      <c r="F19" s="112" t="str">
        <f t="shared" si="2"/>
        <v>-</v>
      </c>
      <c r="G19" s="113"/>
      <c r="H19" s="114" t="str">
        <f t="shared" si="3"/>
        <v/>
      </c>
      <c r="I19" s="143" t="s">
        <v>367</v>
      </c>
      <c r="J19" s="124"/>
      <c r="K19" s="117" t="s">
        <v>175</v>
      </c>
    </row>
    <row r="20" spans="1:11" s="101" customFormat="1" ht="18.75" x14ac:dyDescent="0.25">
      <c r="A20" s="153" t="s">
        <v>44</v>
      </c>
      <c r="B20" s="97" t="s">
        <v>1</v>
      </c>
      <c r="C20" s="98" t="s">
        <v>45</v>
      </c>
      <c r="D20" s="97" t="s">
        <v>183</v>
      </c>
      <c r="E20" s="97" t="s">
        <v>181</v>
      </c>
      <c r="F20" s="97" t="str">
        <f t="shared" si="2"/>
        <v>2</v>
      </c>
      <c r="G20" s="144">
        <v>44096</v>
      </c>
      <c r="H20" s="99">
        <f t="shared" si="3"/>
        <v>44826</v>
      </c>
      <c r="I20" s="145" t="s">
        <v>369</v>
      </c>
      <c r="J20" s="146" t="s">
        <v>370</v>
      </c>
      <c r="K20" s="100" t="s">
        <v>301</v>
      </c>
    </row>
    <row r="21" spans="1:11" ht="18.75" x14ac:dyDescent="0.25">
      <c r="A21" s="154"/>
      <c r="B21" s="29" t="s">
        <v>2</v>
      </c>
      <c r="C21" s="33" t="s">
        <v>46</v>
      </c>
      <c r="D21" s="29" t="s">
        <v>52</v>
      </c>
      <c r="E21" s="29" t="s">
        <v>17</v>
      </c>
      <c r="F21" s="29" t="str">
        <f t="shared" si="2"/>
        <v>1</v>
      </c>
      <c r="G21" s="72">
        <v>44077</v>
      </c>
      <c r="H21" s="79">
        <f t="shared" si="3"/>
        <v>44442</v>
      </c>
      <c r="I21" s="23" t="s">
        <v>344</v>
      </c>
      <c r="J21" s="39" t="s">
        <v>200</v>
      </c>
      <c r="K21" s="68" t="s">
        <v>300</v>
      </c>
    </row>
    <row r="22" spans="1:11" s="101" customFormat="1" ht="18.75" x14ac:dyDescent="0.3">
      <c r="A22" s="154"/>
      <c r="B22" s="102" t="s">
        <v>2</v>
      </c>
      <c r="C22" s="103" t="s">
        <v>47</v>
      </c>
      <c r="D22" s="102" t="s">
        <v>52</v>
      </c>
      <c r="E22" s="102" t="s">
        <v>181</v>
      </c>
      <c r="F22" s="102" t="str">
        <f t="shared" si="2"/>
        <v>2</v>
      </c>
      <c r="G22" s="104">
        <v>44281</v>
      </c>
      <c r="H22" s="105">
        <f t="shared" si="3"/>
        <v>45011</v>
      </c>
      <c r="I22" s="106"/>
      <c r="J22" s="107" t="s">
        <v>198</v>
      </c>
      <c r="K22" s="108" t="s">
        <v>300</v>
      </c>
    </row>
    <row r="23" spans="1:11" s="101" customFormat="1" ht="18.75" x14ac:dyDescent="0.3">
      <c r="A23" s="154"/>
      <c r="B23" s="102" t="s">
        <v>4</v>
      </c>
      <c r="C23" s="103" t="s">
        <v>48</v>
      </c>
      <c r="D23" s="102" t="s">
        <v>53</v>
      </c>
      <c r="E23" s="102" t="s">
        <v>181</v>
      </c>
      <c r="F23" s="102" t="str">
        <f t="shared" si="2"/>
        <v>2</v>
      </c>
      <c r="G23" s="104">
        <v>44281</v>
      </c>
      <c r="H23" s="105">
        <f t="shared" si="3"/>
        <v>45011</v>
      </c>
      <c r="I23" s="106"/>
      <c r="J23" s="107" t="s">
        <v>197</v>
      </c>
      <c r="K23" s="108" t="s">
        <v>301</v>
      </c>
    </row>
    <row r="24" spans="1:11" ht="18.75" x14ac:dyDescent="0.25">
      <c r="A24" s="154"/>
      <c r="B24" s="29" t="s">
        <v>2</v>
      </c>
      <c r="C24" s="33" t="s">
        <v>49</v>
      </c>
      <c r="D24" s="29" t="s">
        <v>52</v>
      </c>
      <c r="E24" s="29" t="s">
        <v>13</v>
      </c>
      <c r="F24" s="29" t="str">
        <f t="shared" si="2"/>
        <v>1</v>
      </c>
      <c r="G24" s="72">
        <v>43937</v>
      </c>
      <c r="H24" s="79">
        <f t="shared" si="3"/>
        <v>44302</v>
      </c>
      <c r="I24" s="23" t="s">
        <v>201</v>
      </c>
      <c r="J24" s="39" t="s">
        <v>199</v>
      </c>
      <c r="K24" s="68" t="s">
        <v>301</v>
      </c>
    </row>
    <row r="25" spans="1:11" s="101" customFormat="1" ht="19.5" thickBot="1" x14ac:dyDescent="0.3">
      <c r="A25" s="155"/>
      <c r="B25" s="112" t="s">
        <v>2</v>
      </c>
      <c r="C25" s="125" t="s">
        <v>50</v>
      </c>
      <c r="D25" s="112" t="s">
        <v>51</v>
      </c>
      <c r="E25" s="112" t="s">
        <v>188</v>
      </c>
      <c r="F25" s="112" t="str">
        <f t="shared" si="2"/>
        <v>-</v>
      </c>
      <c r="G25" s="126"/>
      <c r="H25" s="105" t="str">
        <f t="shared" si="3"/>
        <v/>
      </c>
      <c r="I25" s="137" t="s">
        <v>356</v>
      </c>
      <c r="J25" s="127" t="s">
        <v>321</v>
      </c>
      <c r="K25" s="117" t="s">
        <v>175</v>
      </c>
    </row>
    <row r="26" spans="1:11" ht="18.75" x14ac:dyDescent="0.25">
      <c r="A26" s="153" t="s">
        <v>54</v>
      </c>
      <c r="B26" s="28" t="s">
        <v>1</v>
      </c>
      <c r="C26" s="28" t="s">
        <v>55</v>
      </c>
      <c r="D26" s="28" t="s">
        <v>166</v>
      </c>
      <c r="E26" s="28" t="s">
        <v>25</v>
      </c>
      <c r="F26" s="28" t="str">
        <f t="shared" si="2"/>
        <v>1</v>
      </c>
      <c r="G26" s="31">
        <v>44077</v>
      </c>
      <c r="H26" s="79">
        <f t="shared" si="3"/>
        <v>44442</v>
      </c>
      <c r="I26" s="34" t="s">
        <v>204</v>
      </c>
      <c r="J26" s="42" t="s">
        <v>205</v>
      </c>
      <c r="K26" s="55" t="s">
        <v>300</v>
      </c>
    </row>
    <row r="27" spans="1:11" ht="18.75" x14ac:dyDescent="0.25">
      <c r="A27" s="154"/>
      <c r="B27" s="29" t="s">
        <v>1</v>
      </c>
      <c r="C27" s="29" t="s">
        <v>56</v>
      </c>
      <c r="D27" s="29" t="s">
        <v>166</v>
      </c>
      <c r="E27" s="29" t="s">
        <v>188</v>
      </c>
      <c r="F27" s="29" t="str">
        <f t="shared" si="2"/>
        <v>-</v>
      </c>
      <c r="G27" s="33"/>
      <c r="H27" s="79" t="str">
        <f t="shared" si="3"/>
        <v/>
      </c>
      <c r="I27" s="35" t="s">
        <v>206</v>
      </c>
      <c r="J27" s="39" t="s">
        <v>207</v>
      </c>
      <c r="K27" s="68" t="s">
        <v>177</v>
      </c>
    </row>
    <row r="28" spans="1:11" ht="18.75" x14ac:dyDescent="0.25">
      <c r="A28" s="154"/>
      <c r="B28" s="29" t="s">
        <v>1</v>
      </c>
      <c r="C28" s="29" t="s">
        <v>57</v>
      </c>
      <c r="D28" s="29" t="s">
        <v>165</v>
      </c>
      <c r="E28" s="29"/>
      <c r="F28" s="29" t="str">
        <f t="shared" si="2"/>
        <v>1</v>
      </c>
      <c r="G28" s="33"/>
      <c r="H28" s="79" t="str">
        <f t="shared" si="3"/>
        <v/>
      </c>
      <c r="I28" s="35" t="s">
        <v>202</v>
      </c>
      <c r="J28" s="39" t="s">
        <v>203</v>
      </c>
      <c r="K28" s="68"/>
    </row>
    <row r="29" spans="1:11" s="101" customFormat="1" ht="18.75" x14ac:dyDescent="0.3">
      <c r="A29" s="154"/>
      <c r="B29" s="102" t="s">
        <v>1</v>
      </c>
      <c r="C29" s="102" t="s">
        <v>58</v>
      </c>
      <c r="D29" s="102" t="s">
        <v>166</v>
      </c>
      <c r="E29" s="102" t="s">
        <v>188</v>
      </c>
      <c r="F29" s="102" t="str">
        <f t="shared" si="2"/>
        <v>-</v>
      </c>
      <c r="G29" s="103"/>
      <c r="H29" s="105" t="str">
        <f t="shared" si="3"/>
        <v/>
      </c>
      <c r="I29" s="110"/>
      <c r="J29" s="107" t="s">
        <v>333</v>
      </c>
      <c r="K29" s="108" t="s">
        <v>176</v>
      </c>
    </row>
    <row r="30" spans="1:11" s="101" customFormat="1" ht="18.75" x14ac:dyDescent="0.3">
      <c r="A30" s="154"/>
      <c r="B30" s="102" t="s">
        <v>1</v>
      </c>
      <c r="C30" s="102" t="s">
        <v>59</v>
      </c>
      <c r="D30" s="102" t="s">
        <v>166</v>
      </c>
      <c r="E30" s="102" t="s">
        <v>180</v>
      </c>
      <c r="F30" s="102" t="str">
        <f t="shared" si="2"/>
        <v>1</v>
      </c>
      <c r="G30" s="109">
        <v>44281</v>
      </c>
      <c r="H30" s="105">
        <f t="shared" si="3"/>
        <v>44646</v>
      </c>
      <c r="I30" s="110"/>
      <c r="J30" s="107" t="s">
        <v>208</v>
      </c>
      <c r="K30" s="108" t="s">
        <v>300</v>
      </c>
    </row>
    <row r="31" spans="1:11" s="101" customFormat="1" ht="18.75" x14ac:dyDescent="0.3">
      <c r="A31" s="154"/>
      <c r="B31" s="102"/>
      <c r="C31" s="102" t="s">
        <v>60</v>
      </c>
      <c r="D31" s="102"/>
      <c r="E31" s="102" t="s">
        <v>180</v>
      </c>
      <c r="F31" s="102" t="str">
        <f t="shared" si="2"/>
        <v>1</v>
      </c>
      <c r="G31" s="103"/>
      <c r="H31" s="105" t="str">
        <f t="shared" si="3"/>
        <v/>
      </c>
      <c r="I31" s="110"/>
      <c r="J31" s="128"/>
      <c r="K31" s="108"/>
    </row>
    <row r="32" spans="1:11" s="101" customFormat="1" ht="18.75" x14ac:dyDescent="0.3">
      <c r="A32" s="154"/>
      <c r="B32" s="102"/>
      <c r="C32" s="102" t="s">
        <v>61</v>
      </c>
      <c r="D32" s="102"/>
      <c r="E32" s="102" t="s">
        <v>181</v>
      </c>
      <c r="F32" s="102" t="str">
        <f t="shared" si="2"/>
        <v>2</v>
      </c>
      <c r="G32" s="103"/>
      <c r="H32" s="105" t="str">
        <f t="shared" si="3"/>
        <v/>
      </c>
      <c r="I32" s="129"/>
      <c r="J32" s="128"/>
      <c r="K32" s="108"/>
    </row>
    <row r="33" spans="1:11" ht="18.75" x14ac:dyDescent="0.3">
      <c r="A33" s="154"/>
      <c r="B33" s="29"/>
      <c r="C33" s="29" t="s">
        <v>62</v>
      </c>
      <c r="D33" s="29"/>
      <c r="E33" s="29" t="s">
        <v>180</v>
      </c>
      <c r="F33" s="29" t="str">
        <f t="shared" si="2"/>
        <v>1</v>
      </c>
      <c r="G33" s="33"/>
      <c r="H33" s="79" t="str">
        <f t="shared" si="3"/>
        <v/>
      </c>
      <c r="I33" s="36"/>
      <c r="J33" s="30"/>
      <c r="K33" s="68"/>
    </row>
    <row r="34" spans="1:11" s="101" customFormat="1" ht="19.5" thickBot="1" x14ac:dyDescent="0.35">
      <c r="A34" s="155"/>
      <c r="B34" s="111" t="s">
        <v>1</v>
      </c>
      <c r="C34" s="112" t="s">
        <v>63</v>
      </c>
      <c r="D34" s="111" t="s">
        <v>166</v>
      </c>
      <c r="E34" s="111" t="s">
        <v>180</v>
      </c>
      <c r="F34" s="102" t="str">
        <f t="shared" si="2"/>
        <v>1</v>
      </c>
      <c r="G34" s="113"/>
      <c r="H34" s="114" t="str">
        <f t="shared" si="3"/>
        <v/>
      </c>
      <c r="I34" s="115"/>
      <c r="J34" s="116"/>
      <c r="K34" s="117"/>
    </row>
    <row r="35" spans="1:11" ht="19.5" thickTop="1" x14ac:dyDescent="0.25">
      <c r="A35" s="150" t="s">
        <v>64</v>
      </c>
      <c r="B35" s="45" t="s">
        <v>1</v>
      </c>
      <c r="C35" s="8" t="s">
        <v>65</v>
      </c>
      <c r="D35" s="45" t="s">
        <v>168</v>
      </c>
      <c r="E35" s="45" t="s">
        <v>188</v>
      </c>
      <c r="F35" s="29" t="str">
        <f t="shared" si="2"/>
        <v>-</v>
      </c>
      <c r="G35" s="71"/>
      <c r="H35" s="78" t="str">
        <f t="shared" si="3"/>
        <v/>
      </c>
      <c r="I35" s="48" t="s">
        <v>220</v>
      </c>
      <c r="J35" s="34" t="s">
        <v>221</v>
      </c>
      <c r="K35" s="55" t="s">
        <v>175</v>
      </c>
    </row>
    <row r="36" spans="1:11" ht="18.75" x14ac:dyDescent="0.25">
      <c r="A36" s="151"/>
      <c r="B36" s="29" t="s">
        <v>1</v>
      </c>
      <c r="C36" s="6" t="s">
        <v>66</v>
      </c>
      <c r="D36" s="29" t="s">
        <v>168</v>
      </c>
      <c r="E36" s="29" t="s">
        <v>223</v>
      </c>
      <c r="F36" s="29" t="str">
        <f t="shared" si="2"/>
        <v>1</v>
      </c>
      <c r="G36" s="72">
        <v>44103</v>
      </c>
      <c r="H36" s="79">
        <f t="shared" si="3"/>
        <v>44468</v>
      </c>
      <c r="I36" s="47" t="s">
        <v>225</v>
      </c>
      <c r="J36" s="35" t="s">
        <v>226</v>
      </c>
      <c r="K36" s="68" t="s">
        <v>300</v>
      </c>
    </row>
    <row r="37" spans="1:11" ht="18.75" x14ac:dyDescent="0.25">
      <c r="A37" s="151"/>
      <c r="B37" s="29" t="s">
        <v>1</v>
      </c>
      <c r="C37" s="6" t="s">
        <v>67</v>
      </c>
      <c r="D37" s="29" t="s">
        <v>168</v>
      </c>
      <c r="E37" s="29" t="s">
        <v>188</v>
      </c>
      <c r="F37" s="29" t="str">
        <f t="shared" si="2"/>
        <v>-</v>
      </c>
      <c r="G37" s="74"/>
      <c r="H37" s="79" t="str">
        <f t="shared" si="3"/>
        <v/>
      </c>
      <c r="I37" s="47" t="s">
        <v>218</v>
      </c>
      <c r="J37" s="35" t="s">
        <v>219</v>
      </c>
      <c r="K37" s="68" t="s">
        <v>175</v>
      </c>
    </row>
    <row r="38" spans="1:11" ht="18.75" x14ac:dyDescent="0.25">
      <c r="A38" s="151"/>
      <c r="B38" s="29" t="s">
        <v>1</v>
      </c>
      <c r="C38" s="6" t="s">
        <v>68</v>
      </c>
      <c r="D38" s="29" t="s">
        <v>167</v>
      </c>
      <c r="E38" s="29" t="s">
        <v>181</v>
      </c>
      <c r="F38" s="29" t="str">
        <f t="shared" si="2"/>
        <v>2</v>
      </c>
      <c r="G38" s="72">
        <v>44209</v>
      </c>
      <c r="H38" s="79">
        <f t="shared" si="3"/>
        <v>44939</v>
      </c>
      <c r="I38" s="47" t="s">
        <v>233</v>
      </c>
      <c r="J38" s="35" t="s">
        <v>234</v>
      </c>
      <c r="K38" s="68" t="s">
        <v>301</v>
      </c>
    </row>
    <row r="39" spans="1:11" ht="18.75" x14ac:dyDescent="0.25">
      <c r="A39" s="151"/>
      <c r="B39" s="29" t="s">
        <v>1</v>
      </c>
      <c r="C39" s="6" t="s">
        <v>69</v>
      </c>
      <c r="D39" s="29" t="s">
        <v>167</v>
      </c>
      <c r="E39" s="29" t="s">
        <v>21</v>
      </c>
      <c r="F39" s="29" t="str">
        <f t="shared" si="2"/>
        <v>1</v>
      </c>
      <c r="G39" s="72">
        <v>44209</v>
      </c>
      <c r="H39" s="79">
        <f t="shared" si="3"/>
        <v>44574</v>
      </c>
      <c r="I39" s="47" t="s">
        <v>214</v>
      </c>
      <c r="J39" s="35" t="s">
        <v>215</v>
      </c>
      <c r="K39" s="68" t="s">
        <v>300</v>
      </c>
    </row>
    <row r="40" spans="1:11" ht="18.75" x14ac:dyDescent="0.25">
      <c r="A40" s="151"/>
      <c r="B40" s="29" t="s">
        <v>1</v>
      </c>
      <c r="C40" s="6" t="s">
        <v>70</v>
      </c>
      <c r="D40" s="29" t="s">
        <v>167</v>
      </c>
      <c r="E40" s="29" t="s">
        <v>16</v>
      </c>
      <c r="F40" s="29" t="str">
        <f t="shared" si="2"/>
        <v>1</v>
      </c>
      <c r="G40" s="72">
        <v>44442</v>
      </c>
      <c r="H40" s="79">
        <f t="shared" si="3"/>
        <v>44807</v>
      </c>
      <c r="I40" s="47" t="s">
        <v>235</v>
      </c>
      <c r="J40" s="35" t="s">
        <v>236</v>
      </c>
      <c r="K40" s="68" t="s">
        <v>300</v>
      </c>
    </row>
    <row r="41" spans="1:11" s="101" customFormat="1" ht="18.75" x14ac:dyDescent="0.25">
      <c r="A41" s="151"/>
      <c r="B41" s="102" t="s">
        <v>1</v>
      </c>
      <c r="C41" s="118" t="s">
        <v>71</v>
      </c>
      <c r="D41" s="102" t="s">
        <v>167</v>
      </c>
      <c r="E41" s="102" t="s">
        <v>20</v>
      </c>
      <c r="F41" s="102" t="str">
        <f t="shared" si="2"/>
        <v>1</v>
      </c>
      <c r="G41" s="104">
        <v>44077</v>
      </c>
      <c r="H41" s="105">
        <f t="shared" si="3"/>
        <v>44442</v>
      </c>
      <c r="I41" s="130" t="s">
        <v>384</v>
      </c>
      <c r="J41" s="129" t="s">
        <v>385</v>
      </c>
      <c r="K41" s="108" t="s">
        <v>300</v>
      </c>
    </row>
    <row r="42" spans="1:11" s="101" customFormat="1" ht="18.75" x14ac:dyDescent="0.25">
      <c r="A42" s="151"/>
      <c r="B42" s="102" t="s">
        <v>1</v>
      </c>
      <c r="C42" s="118" t="s">
        <v>72</v>
      </c>
      <c r="D42" s="102" t="s">
        <v>167</v>
      </c>
      <c r="E42" s="102" t="s">
        <v>181</v>
      </c>
      <c r="F42" s="102" t="str">
        <f t="shared" si="2"/>
        <v>2</v>
      </c>
      <c r="G42" s="104">
        <v>44068</v>
      </c>
      <c r="H42" s="105">
        <f t="shared" si="3"/>
        <v>44798</v>
      </c>
      <c r="I42" s="120"/>
      <c r="J42" s="129" t="s">
        <v>323</v>
      </c>
      <c r="K42" s="108" t="s">
        <v>301</v>
      </c>
    </row>
    <row r="43" spans="1:11" s="101" customFormat="1" ht="18.75" x14ac:dyDescent="0.25">
      <c r="A43" s="151"/>
      <c r="B43" s="102" t="s">
        <v>1</v>
      </c>
      <c r="C43" s="118" t="s">
        <v>73</v>
      </c>
      <c r="D43" s="102" t="s">
        <v>167</v>
      </c>
      <c r="E43" s="102" t="s">
        <v>12</v>
      </c>
      <c r="F43" s="102" t="str">
        <f t="shared" si="2"/>
        <v>1</v>
      </c>
      <c r="G43" s="104">
        <v>44068</v>
      </c>
      <c r="H43" s="105">
        <f t="shared" si="3"/>
        <v>44433</v>
      </c>
      <c r="I43" s="120"/>
      <c r="J43" s="129" t="s">
        <v>388</v>
      </c>
      <c r="K43" s="108" t="s">
        <v>300</v>
      </c>
    </row>
    <row r="44" spans="1:11" ht="18.75" x14ac:dyDescent="0.25">
      <c r="A44" s="151"/>
      <c r="B44" s="29" t="s">
        <v>1</v>
      </c>
      <c r="C44" s="6" t="s">
        <v>209</v>
      </c>
      <c r="D44" s="29" t="s">
        <v>168</v>
      </c>
      <c r="E44" s="29" t="s">
        <v>25</v>
      </c>
      <c r="F44" s="29" t="str">
        <f t="shared" si="2"/>
        <v>1</v>
      </c>
      <c r="G44" s="72">
        <v>44077</v>
      </c>
      <c r="H44" s="79">
        <f t="shared" si="3"/>
        <v>44442</v>
      </c>
      <c r="I44" s="47" t="s">
        <v>345</v>
      </c>
      <c r="J44" s="24"/>
      <c r="K44" s="68" t="s">
        <v>301</v>
      </c>
    </row>
    <row r="45" spans="1:11" ht="18.75" x14ac:dyDescent="0.25">
      <c r="A45" s="151"/>
      <c r="B45" s="29" t="s">
        <v>1</v>
      </c>
      <c r="C45" s="6" t="s">
        <v>74</v>
      </c>
      <c r="D45" s="29" t="s">
        <v>168</v>
      </c>
      <c r="E45" s="29" t="s">
        <v>17</v>
      </c>
      <c r="F45" s="29" t="str">
        <f t="shared" si="2"/>
        <v>1</v>
      </c>
      <c r="G45" s="72">
        <v>44077</v>
      </c>
      <c r="H45" s="79">
        <f t="shared" si="3"/>
        <v>44442</v>
      </c>
      <c r="I45" s="47" t="s">
        <v>346</v>
      </c>
      <c r="J45" s="35" t="s">
        <v>210</v>
      </c>
      <c r="K45" s="68" t="s">
        <v>300</v>
      </c>
    </row>
    <row r="46" spans="1:11" ht="18.75" x14ac:dyDescent="0.25">
      <c r="A46" s="151"/>
      <c r="B46" s="29" t="s">
        <v>1</v>
      </c>
      <c r="C46" s="6" t="s">
        <v>75</v>
      </c>
      <c r="D46" s="29" t="s">
        <v>167</v>
      </c>
      <c r="E46" s="29"/>
      <c r="F46" s="29" t="str">
        <f t="shared" si="2"/>
        <v>1</v>
      </c>
      <c r="G46" s="72"/>
      <c r="H46" s="79" t="str">
        <f t="shared" si="3"/>
        <v/>
      </c>
      <c r="I46" s="26"/>
      <c r="J46" s="35" t="s">
        <v>322</v>
      </c>
      <c r="K46" s="68" t="s">
        <v>300</v>
      </c>
    </row>
    <row r="47" spans="1:11" ht="18.75" x14ac:dyDescent="0.25">
      <c r="A47" s="151"/>
      <c r="B47" s="29" t="s">
        <v>1</v>
      </c>
      <c r="C47" s="6" t="s">
        <v>76</v>
      </c>
      <c r="D47" s="29" t="s">
        <v>167</v>
      </c>
      <c r="E47" s="29" t="s">
        <v>181</v>
      </c>
      <c r="F47" s="29" t="str">
        <f t="shared" si="2"/>
        <v>2</v>
      </c>
      <c r="G47" s="72">
        <v>44209</v>
      </c>
      <c r="H47" s="79">
        <f t="shared" si="3"/>
        <v>44939</v>
      </c>
      <c r="I47" s="26"/>
      <c r="J47" s="35" t="s">
        <v>325</v>
      </c>
      <c r="K47" s="68" t="s">
        <v>301</v>
      </c>
    </row>
    <row r="48" spans="1:11" ht="18.75" x14ac:dyDescent="0.25">
      <c r="A48" s="151"/>
      <c r="B48" s="29" t="s">
        <v>1</v>
      </c>
      <c r="C48" s="6" t="s">
        <v>77</v>
      </c>
      <c r="D48" s="29" t="s">
        <v>168</v>
      </c>
      <c r="E48" s="29" t="s">
        <v>18</v>
      </c>
      <c r="F48" s="29" t="str">
        <f t="shared" si="2"/>
        <v>1</v>
      </c>
      <c r="G48" s="72">
        <v>44096</v>
      </c>
      <c r="H48" s="79">
        <f t="shared" si="3"/>
        <v>44461</v>
      </c>
      <c r="I48" s="47" t="s">
        <v>227</v>
      </c>
      <c r="J48" s="35" t="s">
        <v>228</v>
      </c>
      <c r="K48" s="68" t="s">
        <v>300</v>
      </c>
    </row>
    <row r="49" spans="1:11" ht="18.75" x14ac:dyDescent="0.25">
      <c r="A49" s="151"/>
      <c r="B49" s="29" t="s">
        <v>1</v>
      </c>
      <c r="C49" s="6" t="s">
        <v>69</v>
      </c>
      <c r="D49" s="29" t="s">
        <v>167</v>
      </c>
      <c r="E49" s="29" t="s">
        <v>21</v>
      </c>
      <c r="F49" s="29" t="str">
        <f t="shared" si="2"/>
        <v>1</v>
      </c>
      <c r="G49" s="72">
        <v>44209</v>
      </c>
      <c r="H49" s="79">
        <f t="shared" si="3"/>
        <v>44574</v>
      </c>
      <c r="I49" s="47" t="s">
        <v>214</v>
      </c>
      <c r="J49" s="35" t="s">
        <v>215</v>
      </c>
      <c r="K49" s="68" t="s">
        <v>300</v>
      </c>
    </row>
    <row r="50" spans="1:11" ht="18.75" x14ac:dyDescent="0.25">
      <c r="A50" s="151"/>
      <c r="B50" s="29" t="s">
        <v>1</v>
      </c>
      <c r="C50" s="6" t="s">
        <v>78</v>
      </c>
      <c r="D50" s="29" t="s">
        <v>168</v>
      </c>
      <c r="E50" s="29" t="s">
        <v>181</v>
      </c>
      <c r="F50" s="29" t="str">
        <f t="shared" si="2"/>
        <v>2</v>
      </c>
      <c r="G50" s="72">
        <v>44281</v>
      </c>
      <c r="H50" s="79">
        <f t="shared" si="3"/>
        <v>45011</v>
      </c>
      <c r="I50" s="47" t="s">
        <v>216</v>
      </c>
      <c r="J50" s="35" t="s">
        <v>217</v>
      </c>
      <c r="K50" s="68" t="s">
        <v>301</v>
      </c>
    </row>
    <row r="51" spans="1:11" ht="18.75" x14ac:dyDescent="0.25">
      <c r="A51" s="151"/>
      <c r="B51" s="29"/>
      <c r="C51" s="6" t="s">
        <v>79</v>
      </c>
      <c r="D51" s="29"/>
      <c r="E51" s="29"/>
      <c r="F51" s="29" t="str">
        <f t="shared" si="2"/>
        <v>1</v>
      </c>
      <c r="G51" s="74"/>
      <c r="H51" s="79" t="str">
        <f t="shared" si="3"/>
        <v/>
      </c>
      <c r="I51" s="26"/>
      <c r="J51" s="24"/>
      <c r="K51" s="68"/>
    </row>
    <row r="52" spans="1:11" ht="18.75" x14ac:dyDescent="0.25">
      <c r="A52" s="151"/>
      <c r="B52" s="29" t="s">
        <v>1</v>
      </c>
      <c r="C52" s="6" t="s">
        <v>80</v>
      </c>
      <c r="D52" s="29" t="s">
        <v>167</v>
      </c>
      <c r="E52" s="29" t="s">
        <v>181</v>
      </c>
      <c r="F52" s="29" t="str">
        <f t="shared" si="2"/>
        <v>2</v>
      </c>
      <c r="G52" s="72">
        <v>44209</v>
      </c>
      <c r="H52" s="79">
        <f t="shared" si="3"/>
        <v>44939</v>
      </c>
      <c r="I52" s="47" t="s">
        <v>335</v>
      </c>
      <c r="J52" s="35" t="s">
        <v>334</v>
      </c>
      <c r="K52" s="68" t="s">
        <v>301</v>
      </c>
    </row>
    <row r="53" spans="1:11" s="101" customFormat="1" ht="18.75" x14ac:dyDescent="0.25">
      <c r="A53" s="151"/>
      <c r="B53" s="102" t="s">
        <v>1</v>
      </c>
      <c r="C53" s="118" t="s">
        <v>81</v>
      </c>
      <c r="D53" s="102" t="s">
        <v>168</v>
      </c>
      <c r="E53" s="102" t="s">
        <v>181</v>
      </c>
      <c r="F53" s="102" t="str">
        <f t="shared" si="2"/>
        <v>2</v>
      </c>
      <c r="G53" s="104">
        <v>44209</v>
      </c>
      <c r="H53" s="105">
        <f t="shared" si="3"/>
        <v>44939</v>
      </c>
      <c r="I53" s="142" t="s">
        <v>353</v>
      </c>
      <c r="J53" s="129" t="s">
        <v>222</v>
      </c>
      <c r="K53" s="108" t="s">
        <v>301</v>
      </c>
    </row>
    <row r="54" spans="1:11" s="101" customFormat="1" ht="18.75" x14ac:dyDescent="0.25">
      <c r="A54" s="151"/>
      <c r="B54" s="102" t="s">
        <v>1</v>
      </c>
      <c r="C54" s="118" t="s">
        <v>82</v>
      </c>
      <c r="D54" s="102" t="s">
        <v>168</v>
      </c>
      <c r="E54" s="102" t="s">
        <v>181</v>
      </c>
      <c r="F54" s="102" t="str">
        <f t="shared" si="2"/>
        <v>2</v>
      </c>
      <c r="G54" s="104">
        <v>44209</v>
      </c>
      <c r="H54" s="105">
        <f t="shared" si="3"/>
        <v>44939</v>
      </c>
      <c r="I54" s="130" t="s">
        <v>386</v>
      </c>
      <c r="J54" s="129" t="s">
        <v>387</v>
      </c>
      <c r="K54" s="108" t="s">
        <v>301</v>
      </c>
    </row>
    <row r="55" spans="1:11" s="101" customFormat="1" ht="18.75" x14ac:dyDescent="0.25">
      <c r="A55" s="151"/>
      <c r="B55" s="102"/>
      <c r="C55" s="118" t="s">
        <v>83</v>
      </c>
      <c r="D55" s="102"/>
      <c r="E55" s="102"/>
      <c r="F55" s="102" t="str">
        <f t="shared" si="2"/>
        <v>1</v>
      </c>
      <c r="G55" s="119"/>
      <c r="H55" s="105" t="str">
        <f t="shared" si="3"/>
        <v/>
      </c>
      <c r="I55" s="120"/>
      <c r="J55" s="121"/>
      <c r="K55" s="108"/>
    </row>
    <row r="56" spans="1:11" s="101" customFormat="1" ht="18.75" x14ac:dyDescent="0.25">
      <c r="A56" s="151"/>
      <c r="B56" s="102" t="s">
        <v>1</v>
      </c>
      <c r="C56" s="118" t="s">
        <v>84</v>
      </c>
      <c r="D56" s="102" t="s">
        <v>167</v>
      </c>
      <c r="E56" s="102" t="s">
        <v>181</v>
      </c>
      <c r="F56" s="102" t="str">
        <f t="shared" si="2"/>
        <v>2</v>
      </c>
      <c r="G56" s="104">
        <v>44223</v>
      </c>
      <c r="H56" s="105">
        <f t="shared" si="3"/>
        <v>44953</v>
      </c>
      <c r="I56" s="130" t="s">
        <v>374</v>
      </c>
      <c r="J56" s="129" t="s">
        <v>330</v>
      </c>
      <c r="K56" s="108" t="s">
        <v>301</v>
      </c>
    </row>
    <row r="57" spans="1:11" s="101" customFormat="1" ht="18.75" x14ac:dyDescent="0.25">
      <c r="A57" s="151"/>
      <c r="B57" s="102" t="s">
        <v>1</v>
      </c>
      <c r="C57" s="118" t="s">
        <v>85</v>
      </c>
      <c r="D57" s="102" t="s">
        <v>167</v>
      </c>
      <c r="E57" s="102" t="s">
        <v>181</v>
      </c>
      <c r="F57" s="102" t="str">
        <f t="shared" si="2"/>
        <v>2</v>
      </c>
      <c r="G57" s="104">
        <v>44281</v>
      </c>
      <c r="H57" s="105">
        <f t="shared" si="3"/>
        <v>45011</v>
      </c>
      <c r="I57" s="130" t="s">
        <v>377</v>
      </c>
      <c r="J57" s="129" t="s">
        <v>238</v>
      </c>
      <c r="K57" s="108" t="s">
        <v>301</v>
      </c>
    </row>
    <row r="58" spans="1:11" s="101" customFormat="1" ht="18.75" x14ac:dyDescent="0.25">
      <c r="A58" s="151"/>
      <c r="B58" s="102"/>
      <c r="C58" s="118" t="s">
        <v>86</v>
      </c>
      <c r="D58" s="102"/>
      <c r="E58" s="102"/>
      <c r="F58" s="102" t="str">
        <f t="shared" si="2"/>
        <v>1</v>
      </c>
      <c r="G58" s="119"/>
      <c r="H58" s="105" t="str">
        <f t="shared" si="3"/>
        <v/>
      </c>
      <c r="I58" s="120"/>
      <c r="J58" s="121"/>
      <c r="K58" s="108"/>
    </row>
    <row r="59" spans="1:11" ht="18.75" x14ac:dyDescent="0.25">
      <c r="A59" s="151"/>
      <c r="B59" s="29" t="s">
        <v>1</v>
      </c>
      <c r="C59" s="6" t="s">
        <v>87</v>
      </c>
      <c r="D59" s="29" t="s">
        <v>168</v>
      </c>
      <c r="E59" s="29" t="s">
        <v>188</v>
      </c>
      <c r="F59" s="29" t="str">
        <f t="shared" si="2"/>
        <v>-</v>
      </c>
      <c r="G59" s="74"/>
      <c r="H59" s="79" t="str">
        <f t="shared" si="3"/>
        <v/>
      </c>
      <c r="I59" s="26"/>
      <c r="J59" s="35" t="s">
        <v>237</v>
      </c>
      <c r="K59" s="68" t="s">
        <v>175</v>
      </c>
    </row>
    <row r="60" spans="1:11" s="101" customFormat="1" ht="18.75" x14ac:dyDescent="0.25">
      <c r="A60" s="151"/>
      <c r="B60" s="102" t="s">
        <v>1</v>
      </c>
      <c r="C60" s="118" t="s">
        <v>88</v>
      </c>
      <c r="D60" s="102" t="s">
        <v>167</v>
      </c>
      <c r="E60" s="102" t="s">
        <v>21</v>
      </c>
      <c r="F60" s="102" t="str">
        <f t="shared" si="2"/>
        <v>1</v>
      </c>
      <c r="G60" s="104">
        <v>44209</v>
      </c>
      <c r="H60" s="105">
        <f t="shared" si="3"/>
        <v>44574</v>
      </c>
      <c r="I60" s="130" t="s">
        <v>362</v>
      </c>
      <c r="J60" s="129" t="s">
        <v>211</v>
      </c>
      <c r="K60" s="108" t="s">
        <v>300</v>
      </c>
    </row>
    <row r="61" spans="1:11" s="101" customFormat="1" ht="18.75" x14ac:dyDescent="0.25">
      <c r="A61" s="151"/>
      <c r="B61" s="102" t="s">
        <v>1</v>
      </c>
      <c r="C61" s="118" t="s">
        <v>89</v>
      </c>
      <c r="D61" s="102" t="s">
        <v>167</v>
      </c>
      <c r="E61" s="102" t="s">
        <v>22</v>
      </c>
      <c r="F61" s="102" t="str">
        <f t="shared" si="2"/>
        <v>1</v>
      </c>
      <c r="G61" s="104">
        <v>44209</v>
      </c>
      <c r="H61" s="105">
        <f t="shared" si="3"/>
        <v>44574</v>
      </c>
      <c r="I61" s="130" t="s">
        <v>212</v>
      </c>
      <c r="J61" s="129" t="s">
        <v>213</v>
      </c>
      <c r="K61" s="108" t="s">
        <v>300</v>
      </c>
    </row>
    <row r="62" spans="1:11" s="101" customFormat="1" ht="18.75" x14ac:dyDescent="0.25">
      <c r="A62" s="151"/>
      <c r="B62" s="102" t="s">
        <v>1</v>
      </c>
      <c r="C62" s="118" t="s">
        <v>90</v>
      </c>
      <c r="D62" s="102" t="s">
        <v>167</v>
      </c>
      <c r="E62" s="102"/>
      <c r="F62" s="102" t="str">
        <f t="shared" si="2"/>
        <v>1</v>
      </c>
      <c r="G62" s="104">
        <v>43489</v>
      </c>
      <c r="H62" s="105">
        <f t="shared" si="3"/>
        <v>43854</v>
      </c>
      <c r="I62" s="130" t="s">
        <v>379</v>
      </c>
      <c r="J62" s="121"/>
      <c r="K62" s="108"/>
    </row>
    <row r="63" spans="1:11" ht="18.75" x14ac:dyDescent="0.25">
      <c r="A63" s="151"/>
      <c r="B63" s="29" t="s">
        <v>1</v>
      </c>
      <c r="C63" s="6" t="s">
        <v>91</v>
      </c>
      <c r="D63" s="29" t="s">
        <v>168</v>
      </c>
      <c r="E63" s="29"/>
      <c r="F63" s="29" t="str">
        <f t="shared" si="2"/>
        <v>1</v>
      </c>
      <c r="G63" s="72">
        <v>43607</v>
      </c>
      <c r="H63" s="79">
        <f t="shared" si="3"/>
        <v>43973</v>
      </c>
      <c r="I63" s="47" t="s">
        <v>229</v>
      </c>
      <c r="J63" s="35" t="s">
        <v>230</v>
      </c>
      <c r="K63" s="68" t="s">
        <v>300</v>
      </c>
    </row>
    <row r="64" spans="1:11" s="101" customFormat="1" ht="18.75" x14ac:dyDescent="0.25">
      <c r="A64" s="151"/>
      <c r="B64" s="102" t="s">
        <v>1</v>
      </c>
      <c r="C64" s="122" t="s">
        <v>92</v>
      </c>
      <c r="D64" s="102" t="s">
        <v>168</v>
      </c>
      <c r="E64" s="102" t="s">
        <v>188</v>
      </c>
      <c r="F64" s="102" t="str">
        <f t="shared" si="2"/>
        <v>-</v>
      </c>
      <c r="G64" s="119"/>
      <c r="H64" s="105" t="str">
        <f t="shared" si="3"/>
        <v/>
      </c>
      <c r="I64" s="130" t="s">
        <v>355</v>
      </c>
      <c r="J64" s="121"/>
      <c r="K64" s="108" t="s">
        <v>177</v>
      </c>
    </row>
    <row r="65" spans="1:11" s="101" customFormat="1" ht="18.75" x14ac:dyDescent="0.25">
      <c r="A65" s="151"/>
      <c r="B65" s="102" t="s">
        <v>1</v>
      </c>
      <c r="C65" s="102" t="s">
        <v>93</v>
      </c>
      <c r="D65" s="123" t="s">
        <v>168</v>
      </c>
      <c r="E65" s="102" t="s">
        <v>188</v>
      </c>
      <c r="F65" s="102" t="str">
        <f t="shared" si="2"/>
        <v>-</v>
      </c>
      <c r="G65" s="119"/>
      <c r="H65" s="105" t="str">
        <f t="shared" si="3"/>
        <v/>
      </c>
      <c r="I65" s="130" t="s">
        <v>357</v>
      </c>
      <c r="J65" s="129" t="s">
        <v>305</v>
      </c>
      <c r="K65" s="108" t="s">
        <v>175</v>
      </c>
    </row>
    <row r="66" spans="1:11" ht="18.75" x14ac:dyDescent="0.25">
      <c r="A66" s="151"/>
      <c r="B66" s="29" t="s">
        <v>1</v>
      </c>
      <c r="C66" s="52" t="s">
        <v>339</v>
      </c>
      <c r="D66" s="54" t="s">
        <v>167</v>
      </c>
      <c r="E66" s="29" t="s">
        <v>188</v>
      </c>
      <c r="F66" s="29" t="str">
        <f t="shared" si="2"/>
        <v>-</v>
      </c>
      <c r="G66" s="74"/>
      <c r="H66" s="79" t="str">
        <f t="shared" si="3"/>
        <v/>
      </c>
      <c r="I66" s="26"/>
      <c r="J66" s="24"/>
      <c r="K66" s="68" t="s">
        <v>175</v>
      </c>
    </row>
    <row r="67" spans="1:11" s="101" customFormat="1" ht="18.75" x14ac:dyDescent="0.25">
      <c r="A67" s="151"/>
      <c r="B67" s="102" t="s">
        <v>1</v>
      </c>
      <c r="C67" s="102" t="s">
        <v>94</v>
      </c>
      <c r="D67" s="123" t="s">
        <v>167</v>
      </c>
      <c r="E67" s="102" t="s">
        <v>188</v>
      </c>
      <c r="F67" s="102" t="str">
        <f t="shared" si="2"/>
        <v>-</v>
      </c>
      <c r="G67" s="119"/>
      <c r="H67" s="105" t="str">
        <f t="shared" si="3"/>
        <v/>
      </c>
      <c r="I67" s="130" t="s">
        <v>359</v>
      </c>
      <c r="J67" s="121"/>
      <c r="K67" s="108" t="s">
        <v>176</v>
      </c>
    </row>
    <row r="68" spans="1:11" s="101" customFormat="1" ht="18.75" x14ac:dyDescent="0.25">
      <c r="A68" s="151"/>
      <c r="B68" s="102" t="s">
        <v>1</v>
      </c>
      <c r="C68" s="102" t="s">
        <v>95</v>
      </c>
      <c r="D68" s="123" t="s">
        <v>168</v>
      </c>
      <c r="E68" s="102" t="s">
        <v>188</v>
      </c>
      <c r="F68" s="102" t="str">
        <f t="shared" si="2"/>
        <v>-</v>
      </c>
      <c r="G68" s="119"/>
      <c r="H68" s="105" t="str">
        <f t="shared" si="3"/>
        <v/>
      </c>
      <c r="I68" s="120"/>
      <c r="J68" s="129" t="s">
        <v>308</v>
      </c>
      <c r="K68" s="108" t="s">
        <v>175</v>
      </c>
    </row>
    <row r="69" spans="1:11" ht="18.75" x14ac:dyDescent="0.25">
      <c r="A69" s="151"/>
      <c r="B69" s="29"/>
      <c r="C69" s="52" t="s">
        <v>96</v>
      </c>
      <c r="D69" s="54"/>
      <c r="E69" s="29"/>
      <c r="F69" s="29" t="str">
        <f t="shared" si="2"/>
        <v>1</v>
      </c>
      <c r="G69" s="74"/>
      <c r="H69" s="79" t="str">
        <f t="shared" si="3"/>
        <v/>
      </c>
      <c r="I69" s="26"/>
      <c r="J69" s="24"/>
      <c r="K69" s="68"/>
    </row>
    <row r="70" spans="1:11" ht="18.75" x14ac:dyDescent="0.25">
      <c r="A70" s="151"/>
      <c r="B70" s="29" t="s">
        <v>1</v>
      </c>
      <c r="C70" s="52" t="s">
        <v>97</v>
      </c>
      <c r="D70" s="54" t="s">
        <v>168</v>
      </c>
      <c r="E70" s="29" t="s">
        <v>188</v>
      </c>
      <c r="F70" s="29" t="str">
        <f t="shared" si="2"/>
        <v>-</v>
      </c>
      <c r="G70" s="74"/>
      <c r="H70" s="79" t="str">
        <f t="shared" si="3"/>
        <v/>
      </c>
      <c r="I70" s="26"/>
      <c r="J70" s="35" t="s">
        <v>307</v>
      </c>
      <c r="K70" s="68" t="s">
        <v>175</v>
      </c>
    </row>
    <row r="71" spans="1:11" ht="18.75" x14ac:dyDescent="0.25">
      <c r="A71" s="151"/>
      <c r="B71" s="29" t="s">
        <v>1</v>
      </c>
      <c r="C71" s="52" t="s">
        <v>67</v>
      </c>
      <c r="D71" s="54" t="s">
        <v>168</v>
      </c>
      <c r="E71" s="29" t="s">
        <v>188</v>
      </c>
      <c r="F71" s="29" t="str">
        <f t="shared" ref="F71:F141" si="4">IF(E71="STOCK RECHANGE","2",IF(E71="METROLOGIE","-","1"))</f>
        <v>-</v>
      </c>
      <c r="G71" s="74"/>
      <c r="H71" s="79" t="str">
        <f t="shared" si="3"/>
        <v/>
      </c>
      <c r="I71" s="47" t="s">
        <v>218</v>
      </c>
      <c r="J71" s="35" t="s">
        <v>219</v>
      </c>
      <c r="K71" s="68" t="s">
        <v>175</v>
      </c>
    </row>
    <row r="72" spans="1:11" ht="18.75" x14ac:dyDescent="0.25">
      <c r="A72" s="151"/>
      <c r="B72" s="29" t="s">
        <v>1</v>
      </c>
      <c r="C72" s="52" t="s">
        <v>98</v>
      </c>
      <c r="D72" s="54" t="s">
        <v>168</v>
      </c>
      <c r="E72" s="29" t="s">
        <v>188</v>
      </c>
      <c r="F72" s="29" t="str">
        <f t="shared" si="4"/>
        <v>-</v>
      </c>
      <c r="G72" s="74"/>
      <c r="H72" s="79" t="str">
        <f t="shared" ref="H72:H141" si="5">IF(G72="","",DATE(YEAR(G72)+F72,MONTH(G72),DAY(G72)))</f>
        <v/>
      </c>
      <c r="I72" s="26"/>
      <c r="J72" s="35" t="s">
        <v>306</v>
      </c>
      <c r="K72" s="68" t="s">
        <v>175</v>
      </c>
    </row>
    <row r="73" spans="1:11" s="101" customFormat="1" ht="18.75" x14ac:dyDescent="0.25">
      <c r="A73" s="151"/>
      <c r="B73" s="102" t="s">
        <v>1</v>
      </c>
      <c r="C73" s="102" t="s">
        <v>95</v>
      </c>
      <c r="D73" s="123" t="s">
        <v>168</v>
      </c>
      <c r="E73" s="102" t="s">
        <v>188</v>
      </c>
      <c r="F73" s="102" t="str">
        <f t="shared" si="4"/>
        <v>-</v>
      </c>
      <c r="G73" s="119"/>
      <c r="H73" s="105" t="str">
        <f t="shared" si="5"/>
        <v/>
      </c>
      <c r="I73" s="130" t="s">
        <v>368</v>
      </c>
      <c r="J73" s="129" t="s">
        <v>308</v>
      </c>
      <c r="K73" s="108" t="s">
        <v>175</v>
      </c>
    </row>
    <row r="74" spans="1:11" s="101" customFormat="1" ht="18.75" x14ac:dyDescent="0.25">
      <c r="A74" s="151"/>
      <c r="B74" s="102" t="s">
        <v>1</v>
      </c>
      <c r="C74" s="102" t="s">
        <v>93</v>
      </c>
      <c r="D74" s="123" t="s">
        <v>168</v>
      </c>
      <c r="E74" s="102" t="s">
        <v>188</v>
      </c>
      <c r="F74" s="102" t="str">
        <f t="shared" si="4"/>
        <v>-</v>
      </c>
      <c r="G74" s="119"/>
      <c r="H74" s="105" t="str">
        <f t="shared" si="5"/>
        <v/>
      </c>
      <c r="I74" s="120"/>
      <c r="J74" s="129" t="s">
        <v>305</v>
      </c>
      <c r="K74" s="108" t="s">
        <v>175</v>
      </c>
    </row>
    <row r="75" spans="1:11" ht="18.75" x14ac:dyDescent="0.25">
      <c r="A75" s="151"/>
      <c r="B75" s="29" t="s">
        <v>1</v>
      </c>
      <c r="C75" s="29" t="s">
        <v>231</v>
      </c>
      <c r="D75" s="54" t="s">
        <v>168</v>
      </c>
      <c r="E75" s="43" t="s">
        <v>17</v>
      </c>
      <c r="F75" s="29" t="str">
        <f t="shared" si="4"/>
        <v>1</v>
      </c>
      <c r="G75" s="138">
        <v>44077</v>
      </c>
      <c r="H75" s="79">
        <f t="shared" si="5"/>
        <v>44442</v>
      </c>
      <c r="I75" s="49" t="s">
        <v>347</v>
      </c>
      <c r="J75" s="50" t="s">
        <v>232</v>
      </c>
      <c r="K75" s="68" t="s">
        <v>300</v>
      </c>
    </row>
    <row r="76" spans="1:11" ht="19.5" thickBot="1" x14ac:dyDescent="0.3">
      <c r="A76" s="152"/>
      <c r="B76" s="46" t="s">
        <v>1</v>
      </c>
      <c r="C76" s="9" t="s">
        <v>99</v>
      </c>
      <c r="D76" s="46" t="s">
        <v>167</v>
      </c>
      <c r="E76" s="46" t="s">
        <v>188</v>
      </c>
      <c r="F76" s="46" t="str">
        <f t="shared" si="4"/>
        <v>-</v>
      </c>
      <c r="G76" s="73"/>
      <c r="H76" s="80" t="str">
        <f t="shared" si="5"/>
        <v/>
      </c>
      <c r="I76" s="27"/>
      <c r="J76" s="25"/>
      <c r="K76" s="69" t="s">
        <v>176</v>
      </c>
    </row>
    <row r="77" spans="1:11" ht="18.75" x14ac:dyDescent="0.25">
      <c r="A77" s="150" t="s">
        <v>100</v>
      </c>
      <c r="B77" s="44" t="s">
        <v>1</v>
      </c>
      <c r="C77" s="8" t="s">
        <v>101</v>
      </c>
      <c r="D77" s="44" t="s">
        <v>170</v>
      </c>
      <c r="E77" s="44" t="s">
        <v>19</v>
      </c>
      <c r="F77" s="44" t="str">
        <f t="shared" si="4"/>
        <v>1</v>
      </c>
      <c r="G77" s="75">
        <v>44096</v>
      </c>
      <c r="H77" s="78">
        <f t="shared" si="5"/>
        <v>44461</v>
      </c>
      <c r="I77" s="51" t="s">
        <v>265</v>
      </c>
      <c r="J77" s="51" t="s">
        <v>266</v>
      </c>
      <c r="K77" s="55" t="s">
        <v>300</v>
      </c>
    </row>
    <row r="78" spans="1:11" ht="18.75" x14ac:dyDescent="0.25">
      <c r="A78" s="151"/>
      <c r="B78" s="29" t="s">
        <v>1</v>
      </c>
      <c r="C78" s="6" t="s">
        <v>102</v>
      </c>
      <c r="D78" s="29" t="s">
        <v>169</v>
      </c>
      <c r="E78" s="29" t="s">
        <v>13</v>
      </c>
      <c r="F78" s="29" t="str">
        <f t="shared" si="4"/>
        <v>1</v>
      </c>
      <c r="G78" s="76">
        <v>43937</v>
      </c>
      <c r="H78" s="79">
        <f t="shared" si="5"/>
        <v>44302</v>
      </c>
      <c r="I78" s="23" t="s">
        <v>239</v>
      </c>
      <c r="J78" s="23" t="s">
        <v>240</v>
      </c>
      <c r="K78" s="68" t="s">
        <v>300</v>
      </c>
    </row>
    <row r="79" spans="1:11" ht="18.75" x14ac:dyDescent="0.25">
      <c r="A79" s="151"/>
      <c r="B79" s="29" t="s">
        <v>1</v>
      </c>
      <c r="C79" s="6" t="s">
        <v>103</v>
      </c>
      <c r="D79" s="29" t="s">
        <v>169</v>
      </c>
      <c r="E79" s="29" t="s">
        <v>12</v>
      </c>
      <c r="F79" s="29" t="str">
        <f t="shared" si="4"/>
        <v>1</v>
      </c>
      <c r="G79" s="76">
        <v>43937</v>
      </c>
      <c r="H79" s="79">
        <f t="shared" si="5"/>
        <v>44302</v>
      </c>
      <c r="I79" s="23" t="s">
        <v>254</v>
      </c>
      <c r="J79" s="23" t="s">
        <v>255</v>
      </c>
      <c r="K79" s="68" t="s">
        <v>300</v>
      </c>
    </row>
    <row r="80" spans="1:11" ht="18.75" x14ac:dyDescent="0.25">
      <c r="A80" s="151"/>
      <c r="B80" s="29" t="s">
        <v>1</v>
      </c>
      <c r="C80" s="6" t="s">
        <v>104</v>
      </c>
      <c r="D80" s="29" t="s">
        <v>169</v>
      </c>
      <c r="E80" s="29" t="s">
        <v>223</v>
      </c>
      <c r="F80" s="29" t="str">
        <f t="shared" si="4"/>
        <v>1</v>
      </c>
      <c r="G80" s="76">
        <v>44103</v>
      </c>
      <c r="H80" s="79">
        <f t="shared" si="5"/>
        <v>44468</v>
      </c>
      <c r="I80" s="23" t="s">
        <v>258</v>
      </c>
      <c r="J80" s="23" t="s">
        <v>259</v>
      </c>
      <c r="K80" s="68" t="s">
        <v>300</v>
      </c>
    </row>
    <row r="81" spans="1:11" ht="18.75" x14ac:dyDescent="0.25">
      <c r="A81" s="151"/>
      <c r="B81" s="29" t="s">
        <v>1</v>
      </c>
      <c r="C81" s="6" t="s">
        <v>105</v>
      </c>
      <c r="D81" s="29" t="s">
        <v>169</v>
      </c>
      <c r="E81" s="29" t="s">
        <v>188</v>
      </c>
      <c r="F81" s="29" t="str">
        <f t="shared" si="4"/>
        <v>-</v>
      </c>
      <c r="G81" s="76">
        <v>44209</v>
      </c>
      <c r="H81" s="79" t="e">
        <f t="shared" si="5"/>
        <v>#VALUE!</v>
      </c>
      <c r="I81" s="23" t="s">
        <v>256</v>
      </c>
      <c r="J81" s="23" t="s">
        <v>257</v>
      </c>
      <c r="K81" s="68" t="s">
        <v>300</v>
      </c>
    </row>
    <row r="82" spans="1:11" ht="18.75" x14ac:dyDescent="0.25">
      <c r="A82" s="151"/>
      <c r="B82" s="29" t="s">
        <v>1</v>
      </c>
      <c r="C82" s="6" t="s">
        <v>106</v>
      </c>
      <c r="D82" s="29" t="s">
        <v>169</v>
      </c>
      <c r="E82" s="29" t="s">
        <v>188</v>
      </c>
      <c r="F82" s="29" t="str">
        <f t="shared" si="4"/>
        <v>-</v>
      </c>
      <c r="G82" s="6"/>
      <c r="H82" s="79" t="str">
        <f t="shared" si="5"/>
        <v/>
      </c>
      <c r="I82" s="23" t="s">
        <v>243</v>
      </c>
      <c r="J82" s="23" t="s">
        <v>244</v>
      </c>
      <c r="K82" s="68" t="s">
        <v>177</v>
      </c>
    </row>
    <row r="83" spans="1:11" ht="18.75" x14ac:dyDescent="0.25">
      <c r="A83" s="151"/>
      <c r="B83" s="29" t="s">
        <v>1</v>
      </c>
      <c r="C83" s="6" t="s">
        <v>107</v>
      </c>
      <c r="D83" s="29" t="s">
        <v>170</v>
      </c>
      <c r="E83" s="29" t="s">
        <v>25</v>
      </c>
      <c r="F83" s="29" t="str">
        <f t="shared" si="4"/>
        <v>1</v>
      </c>
      <c r="G83" s="76">
        <v>44077</v>
      </c>
      <c r="H83" s="79">
        <f t="shared" si="5"/>
        <v>44442</v>
      </c>
      <c r="I83" s="23" t="s">
        <v>247</v>
      </c>
      <c r="J83" s="23" t="s">
        <v>248</v>
      </c>
      <c r="K83" s="68" t="s">
        <v>175</v>
      </c>
    </row>
    <row r="84" spans="1:11" ht="18.75" x14ac:dyDescent="0.25">
      <c r="A84" s="151"/>
      <c r="B84" s="29" t="s">
        <v>1</v>
      </c>
      <c r="C84" s="6" t="s">
        <v>108</v>
      </c>
      <c r="D84" s="29" t="s">
        <v>169</v>
      </c>
      <c r="E84" s="29" t="s">
        <v>181</v>
      </c>
      <c r="F84" s="29" t="str">
        <f t="shared" si="4"/>
        <v>2</v>
      </c>
      <c r="G84" s="76">
        <v>44068</v>
      </c>
      <c r="H84" s="79">
        <f t="shared" si="5"/>
        <v>44798</v>
      </c>
      <c r="I84" s="13"/>
      <c r="J84" s="23" t="s">
        <v>328</v>
      </c>
      <c r="K84" s="68" t="s">
        <v>301</v>
      </c>
    </row>
    <row r="85" spans="1:11" ht="18.75" x14ac:dyDescent="0.25">
      <c r="A85" s="151"/>
      <c r="B85" s="29" t="s">
        <v>1</v>
      </c>
      <c r="C85" s="6" t="s">
        <v>109</v>
      </c>
      <c r="D85" s="29" t="s">
        <v>169</v>
      </c>
      <c r="E85" s="29" t="s">
        <v>16</v>
      </c>
      <c r="F85" s="29" t="str">
        <f t="shared" si="4"/>
        <v>1</v>
      </c>
      <c r="G85" s="76">
        <v>44077</v>
      </c>
      <c r="H85" s="79">
        <f t="shared" si="5"/>
        <v>44442</v>
      </c>
      <c r="I85" s="23" t="s">
        <v>348</v>
      </c>
      <c r="J85" s="23" t="s">
        <v>268</v>
      </c>
      <c r="K85" s="68" t="s">
        <v>300</v>
      </c>
    </row>
    <row r="86" spans="1:11" ht="18.75" x14ac:dyDescent="0.25">
      <c r="A86" s="151"/>
      <c r="B86" s="29" t="s">
        <v>1</v>
      </c>
      <c r="C86" s="6" t="s">
        <v>110</v>
      </c>
      <c r="D86" s="29" t="s">
        <v>170</v>
      </c>
      <c r="E86" s="29" t="s">
        <v>17</v>
      </c>
      <c r="F86" s="29" t="str">
        <f t="shared" si="4"/>
        <v>1</v>
      </c>
      <c r="G86" s="76">
        <v>44077</v>
      </c>
      <c r="H86" s="79">
        <f t="shared" si="5"/>
        <v>44442</v>
      </c>
      <c r="I86" s="23" t="s">
        <v>349</v>
      </c>
      <c r="J86" s="23" t="s">
        <v>264</v>
      </c>
      <c r="K86" s="68" t="s">
        <v>300</v>
      </c>
    </row>
    <row r="87" spans="1:11" s="101" customFormat="1" ht="18.75" x14ac:dyDescent="0.25">
      <c r="A87" s="151"/>
      <c r="B87" s="102" t="s">
        <v>1</v>
      </c>
      <c r="C87" s="118" t="s">
        <v>111</v>
      </c>
      <c r="D87" s="102" t="s">
        <v>169</v>
      </c>
      <c r="E87" s="102" t="s">
        <v>181</v>
      </c>
      <c r="F87" s="102" t="str">
        <f t="shared" si="4"/>
        <v>2</v>
      </c>
      <c r="G87" s="132">
        <v>44096</v>
      </c>
      <c r="H87" s="105">
        <f t="shared" si="5"/>
        <v>44826</v>
      </c>
      <c r="I87" s="133" t="s">
        <v>360</v>
      </c>
      <c r="J87" s="133" t="s">
        <v>376</v>
      </c>
      <c r="K87" s="108" t="s">
        <v>301</v>
      </c>
    </row>
    <row r="88" spans="1:11" ht="18.75" x14ac:dyDescent="0.25">
      <c r="A88" s="151"/>
      <c r="B88" s="29" t="s">
        <v>1</v>
      </c>
      <c r="C88" s="6" t="s">
        <v>112</v>
      </c>
      <c r="D88" s="29" t="s">
        <v>169</v>
      </c>
      <c r="E88" s="29" t="s">
        <v>180</v>
      </c>
      <c r="F88" s="29" t="str">
        <f t="shared" si="4"/>
        <v>1</v>
      </c>
      <c r="G88" s="76">
        <v>44096</v>
      </c>
      <c r="H88" s="79">
        <f t="shared" si="5"/>
        <v>44461</v>
      </c>
      <c r="I88" s="23" t="s">
        <v>250</v>
      </c>
      <c r="J88" s="23" t="s">
        <v>251</v>
      </c>
      <c r="K88" s="68" t="s">
        <v>300</v>
      </c>
    </row>
    <row r="89" spans="1:11" ht="18.75" x14ac:dyDescent="0.25">
      <c r="A89" s="151"/>
      <c r="B89" s="29" t="s">
        <v>1</v>
      </c>
      <c r="C89" s="6" t="s">
        <v>113</v>
      </c>
      <c r="D89" s="29" t="s">
        <v>170</v>
      </c>
      <c r="E89" s="29" t="s">
        <v>15</v>
      </c>
      <c r="F89" s="29" t="str">
        <f t="shared" si="4"/>
        <v>1</v>
      </c>
      <c r="G89" s="76">
        <v>44281</v>
      </c>
      <c r="H89" s="79">
        <f t="shared" si="5"/>
        <v>44646</v>
      </c>
      <c r="I89" s="23" t="s">
        <v>262</v>
      </c>
      <c r="J89" s="23" t="s">
        <v>263</v>
      </c>
      <c r="K89" s="68" t="s">
        <v>300</v>
      </c>
    </row>
    <row r="90" spans="1:11" ht="18.75" x14ac:dyDescent="0.25">
      <c r="A90" s="151"/>
      <c r="B90" s="29" t="s">
        <v>1</v>
      </c>
      <c r="C90" s="6" t="s">
        <v>114</v>
      </c>
      <c r="D90" s="29" t="s">
        <v>169</v>
      </c>
      <c r="E90" s="29" t="s">
        <v>17</v>
      </c>
      <c r="F90" s="29" t="str">
        <f t="shared" si="4"/>
        <v>1</v>
      </c>
      <c r="G90" s="76">
        <v>44077</v>
      </c>
      <c r="H90" s="79">
        <f t="shared" si="5"/>
        <v>44442</v>
      </c>
      <c r="I90" s="23" t="s">
        <v>350</v>
      </c>
      <c r="J90" s="23" t="s">
        <v>267</v>
      </c>
      <c r="K90" s="68" t="s">
        <v>300</v>
      </c>
    </row>
    <row r="91" spans="1:11" ht="18.75" x14ac:dyDescent="0.25">
      <c r="A91" s="151"/>
      <c r="B91" s="29" t="s">
        <v>1</v>
      </c>
      <c r="C91" s="6" t="s">
        <v>58</v>
      </c>
      <c r="D91" s="29" t="s">
        <v>169</v>
      </c>
      <c r="E91" s="29" t="s">
        <v>188</v>
      </c>
      <c r="F91" s="29"/>
      <c r="G91" s="76"/>
      <c r="H91" s="79" t="str">
        <f t="shared" si="5"/>
        <v/>
      </c>
      <c r="I91" s="23" t="s">
        <v>358</v>
      </c>
      <c r="J91" s="23"/>
      <c r="K91" s="68" t="s">
        <v>176</v>
      </c>
    </row>
    <row r="92" spans="1:11" s="101" customFormat="1" ht="18.75" x14ac:dyDescent="0.25">
      <c r="A92" s="151"/>
      <c r="B92" s="102" t="s">
        <v>1</v>
      </c>
      <c r="C92" s="118" t="s">
        <v>115</v>
      </c>
      <c r="D92" s="102" t="s">
        <v>170</v>
      </c>
      <c r="E92" s="102" t="s">
        <v>22</v>
      </c>
      <c r="F92" s="102" t="str">
        <f t="shared" si="4"/>
        <v>1</v>
      </c>
      <c r="G92" s="132">
        <v>44209</v>
      </c>
      <c r="H92" s="105">
        <f t="shared" si="5"/>
        <v>44574</v>
      </c>
      <c r="I92" s="133" t="s">
        <v>382</v>
      </c>
      <c r="J92" s="133" t="s">
        <v>383</v>
      </c>
      <c r="K92" s="108" t="s">
        <v>300</v>
      </c>
    </row>
    <row r="93" spans="1:11" ht="18.75" x14ac:dyDescent="0.25">
      <c r="A93" s="151"/>
      <c r="B93" s="29" t="s">
        <v>1</v>
      </c>
      <c r="C93" s="6" t="s">
        <v>116</v>
      </c>
      <c r="D93" s="29" t="s">
        <v>169</v>
      </c>
      <c r="E93" s="29" t="s">
        <v>27</v>
      </c>
      <c r="F93" s="29" t="str">
        <f t="shared" si="4"/>
        <v>1</v>
      </c>
      <c r="G93" s="76">
        <v>44209</v>
      </c>
      <c r="H93" s="79">
        <f t="shared" si="5"/>
        <v>44574</v>
      </c>
      <c r="I93" s="13"/>
      <c r="J93" s="23" t="s">
        <v>327</v>
      </c>
      <c r="K93" s="68" t="s">
        <v>300</v>
      </c>
    </row>
    <row r="94" spans="1:11" ht="18.75" x14ac:dyDescent="0.25">
      <c r="A94" s="151"/>
      <c r="B94" s="29" t="s">
        <v>1</v>
      </c>
      <c r="C94" s="6" t="s">
        <v>117</v>
      </c>
      <c r="D94" s="29" t="s">
        <v>170</v>
      </c>
      <c r="E94" s="29" t="s">
        <v>181</v>
      </c>
      <c r="F94" s="29" t="str">
        <f t="shared" si="4"/>
        <v>2</v>
      </c>
      <c r="G94" s="76">
        <v>44209</v>
      </c>
      <c r="H94" s="79">
        <f t="shared" si="5"/>
        <v>44939</v>
      </c>
      <c r="I94" s="23" t="s">
        <v>269</v>
      </c>
      <c r="J94" s="23" t="s">
        <v>270</v>
      </c>
      <c r="K94" s="68" t="s">
        <v>301</v>
      </c>
    </row>
    <row r="95" spans="1:11" ht="18.75" x14ac:dyDescent="0.25">
      <c r="A95" s="151"/>
      <c r="B95" s="29" t="s">
        <v>1</v>
      </c>
      <c r="C95" s="6" t="s">
        <v>118</v>
      </c>
      <c r="D95" s="29" t="s">
        <v>169</v>
      </c>
      <c r="E95" s="29" t="s">
        <v>181</v>
      </c>
      <c r="F95" s="29" t="str">
        <f t="shared" si="4"/>
        <v>2</v>
      </c>
      <c r="G95" s="76">
        <v>44209</v>
      </c>
      <c r="H95" s="79">
        <f t="shared" si="5"/>
        <v>44939</v>
      </c>
      <c r="I95" s="13"/>
      <c r="J95" s="23" t="s">
        <v>326</v>
      </c>
      <c r="K95" s="68" t="s">
        <v>301</v>
      </c>
    </row>
    <row r="96" spans="1:11" ht="18.75" x14ac:dyDescent="0.25">
      <c r="A96" s="151"/>
      <c r="B96" s="29" t="s">
        <v>1</v>
      </c>
      <c r="C96" s="6" t="s">
        <v>304</v>
      </c>
      <c r="D96" s="29" t="s">
        <v>169</v>
      </c>
      <c r="E96" s="29" t="s">
        <v>188</v>
      </c>
      <c r="F96" s="29"/>
      <c r="G96" s="6"/>
      <c r="H96" s="79" t="str">
        <f t="shared" si="5"/>
        <v/>
      </c>
      <c r="I96" s="13"/>
      <c r="J96" s="13"/>
      <c r="K96" s="68" t="s">
        <v>175</v>
      </c>
    </row>
    <row r="97" spans="1:11" s="101" customFormat="1" ht="18.75" x14ac:dyDescent="0.25">
      <c r="A97" s="151"/>
      <c r="B97" s="102" t="s">
        <v>1</v>
      </c>
      <c r="C97" s="118" t="s">
        <v>119</v>
      </c>
      <c r="D97" s="102" t="s">
        <v>169</v>
      </c>
      <c r="E97" s="102" t="s">
        <v>181</v>
      </c>
      <c r="F97" s="102" t="str">
        <f t="shared" si="4"/>
        <v>2</v>
      </c>
      <c r="G97" s="118"/>
      <c r="H97" s="105" t="str">
        <f t="shared" si="5"/>
        <v/>
      </c>
      <c r="I97" s="133" t="s">
        <v>371</v>
      </c>
      <c r="J97" s="131"/>
      <c r="K97" s="108" t="s">
        <v>175</v>
      </c>
    </row>
    <row r="98" spans="1:11" ht="18.75" x14ac:dyDescent="0.25">
      <c r="A98" s="151"/>
      <c r="B98" s="29" t="s">
        <v>1</v>
      </c>
      <c r="C98" s="6" t="s">
        <v>120</v>
      </c>
      <c r="D98" s="29" t="s">
        <v>169</v>
      </c>
      <c r="E98" s="29" t="s">
        <v>181</v>
      </c>
      <c r="F98" s="29" t="str">
        <f t="shared" si="4"/>
        <v>2</v>
      </c>
      <c r="G98" s="76">
        <v>44223</v>
      </c>
      <c r="H98" s="79">
        <f t="shared" si="5"/>
        <v>44953</v>
      </c>
      <c r="I98" s="23" t="s">
        <v>252</v>
      </c>
      <c r="J98" s="23" t="s">
        <v>253</v>
      </c>
      <c r="K98" s="68" t="s">
        <v>300</v>
      </c>
    </row>
    <row r="99" spans="1:11" s="101" customFormat="1" ht="18.75" x14ac:dyDescent="0.25">
      <c r="A99" s="151"/>
      <c r="B99" s="102" t="s">
        <v>1</v>
      </c>
      <c r="C99" s="118" t="s">
        <v>121</v>
      </c>
      <c r="D99" s="102" t="s">
        <v>170</v>
      </c>
      <c r="E99" s="102" t="s">
        <v>188</v>
      </c>
      <c r="F99" s="102" t="str">
        <f t="shared" si="4"/>
        <v>-</v>
      </c>
      <c r="G99" s="132">
        <v>44027</v>
      </c>
      <c r="H99" s="105" t="e">
        <f t="shared" si="5"/>
        <v>#VALUE!</v>
      </c>
      <c r="I99" s="133" t="s">
        <v>364</v>
      </c>
      <c r="J99" s="131"/>
      <c r="K99" s="108" t="s">
        <v>175</v>
      </c>
    </row>
    <row r="100" spans="1:11" ht="18.75" x14ac:dyDescent="0.25">
      <c r="A100" s="151"/>
      <c r="B100" s="29" t="s">
        <v>1</v>
      </c>
      <c r="C100" s="6" t="s">
        <v>122</v>
      </c>
      <c r="D100" s="29" t="s">
        <v>169</v>
      </c>
      <c r="E100" s="29" t="s">
        <v>21</v>
      </c>
      <c r="F100" s="29" t="str">
        <f t="shared" si="4"/>
        <v>1</v>
      </c>
      <c r="G100" s="76">
        <v>44281</v>
      </c>
      <c r="H100" s="79">
        <f t="shared" si="5"/>
        <v>44646</v>
      </c>
      <c r="I100" s="23" t="s">
        <v>260</v>
      </c>
      <c r="J100" s="23" t="s">
        <v>261</v>
      </c>
      <c r="K100" s="68" t="s">
        <v>300</v>
      </c>
    </row>
    <row r="101" spans="1:11" s="101" customFormat="1" ht="18.75" x14ac:dyDescent="0.25">
      <c r="A101" s="151"/>
      <c r="B101" s="102" t="s">
        <v>1</v>
      </c>
      <c r="C101" s="118" t="s">
        <v>123</v>
      </c>
      <c r="D101" s="102" t="s">
        <v>169</v>
      </c>
      <c r="E101" s="102" t="s">
        <v>21</v>
      </c>
      <c r="F101" s="102" t="str">
        <f t="shared" si="4"/>
        <v>1</v>
      </c>
      <c r="G101" s="132">
        <v>44281</v>
      </c>
      <c r="H101" s="105">
        <f t="shared" si="5"/>
        <v>44646</v>
      </c>
      <c r="I101" s="133" t="s">
        <v>365</v>
      </c>
      <c r="J101" s="133" t="s">
        <v>366</v>
      </c>
      <c r="K101" s="108" t="s">
        <v>300</v>
      </c>
    </row>
    <row r="102" spans="1:11" ht="18.75" x14ac:dyDescent="0.25">
      <c r="A102" s="151"/>
      <c r="B102" s="29" t="s">
        <v>1</v>
      </c>
      <c r="C102" s="6" t="s">
        <v>124</v>
      </c>
      <c r="D102" s="29" t="s">
        <v>169</v>
      </c>
      <c r="E102" s="29" t="s">
        <v>188</v>
      </c>
      <c r="F102" s="29" t="str">
        <f t="shared" si="4"/>
        <v>-</v>
      </c>
      <c r="G102" s="76">
        <v>43489</v>
      </c>
      <c r="H102" s="79" t="e">
        <f t="shared" si="5"/>
        <v>#VALUE!</v>
      </c>
      <c r="I102" s="23" t="s">
        <v>241</v>
      </c>
      <c r="J102" s="23" t="s">
        <v>242</v>
      </c>
      <c r="K102" s="68" t="s">
        <v>176</v>
      </c>
    </row>
    <row r="103" spans="1:11" ht="18.75" x14ac:dyDescent="0.25">
      <c r="A103" s="151"/>
      <c r="B103" s="29"/>
      <c r="C103" s="6" t="s">
        <v>125</v>
      </c>
      <c r="D103" s="29"/>
      <c r="E103" s="29"/>
      <c r="F103" s="29" t="str">
        <f t="shared" si="4"/>
        <v>1</v>
      </c>
      <c r="G103" s="6"/>
      <c r="H103" s="79" t="str">
        <f t="shared" si="5"/>
        <v/>
      </c>
      <c r="I103" s="13"/>
      <c r="J103" s="13"/>
      <c r="K103" s="68"/>
    </row>
    <row r="104" spans="1:11" s="101" customFormat="1" ht="18.75" x14ac:dyDescent="0.25">
      <c r="A104" s="151"/>
      <c r="B104" s="102" t="s">
        <v>1</v>
      </c>
      <c r="C104" s="118" t="s">
        <v>126</v>
      </c>
      <c r="D104" s="102" t="s">
        <v>170</v>
      </c>
      <c r="E104" s="102" t="s">
        <v>188</v>
      </c>
      <c r="F104" s="102" t="str">
        <f t="shared" si="4"/>
        <v>-</v>
      </c>
      <c r="G104" s="118"/>
      <c r="H104" s="105" t="str">
        <f t="shared" si="5"/>
        <v/>
      </c>
      <c r="I104" s="133" t="s">
        <v>354</v>
      </c>
      <c r="J104" s="133" t="s">
        <v>302</v>
      </c>
      <c r="K104" s="108" t="s">
        <v>175</v>
      </c>
    </row>
    <row r="105" spans="1:11" ht="18.75" x14ac:dyDescent="0.25">
      <c r="A105" s="151"/>
      <c r="B105" s="29" t="s">
        <v>1</v>
      </c>
      <c r="C105" s="6" t="s">
        <v>127</v>
      </c>
      <c r="D105" s="29" t="s">
        <v>169</v>
      </c>
      <c r="E105" s="29" t="s">
        <v>181</v>
      </c>
      <c r="F105" s="29" t="str">
        <f t="shared" si="4"/>
        <v>2</v>
      </c>
      <c r="G105" s="76">
        <v>44223</v>
      </c>
      <c r="H105" s="79">
        <f t="shared" si="5"/>
        <v>44953</v>
      </c>
      <c r="I105" s="23" t="s">
        <v>245</v>
      </c>
      <c r="J105" s="23" t="s">
        <v>246</v>
      </c>
      <c r="K105" s="68" t="s">
        <v>301</v>
      </c>
    </row>
    <row r="106" spans="1:11" s="101" customFormat="1" ht="18.75" x14ac:dyDescent="0.25">
      <c r="A106" s="151"/>
      <c r="B106" s="102" t="s">
        <v>1</v>
      </c>
      <c r="C106" s="118" t="s">
        <v>128</v>
      </c>
      <c r="D106" s="102" t="s">
        <v>169</v>
      </c>
      <c r="E106" s="102" t="s">
        <v>188</v>
      </c>
      <c r="F106" s="102" t="str">
        <f t="shared" si="4"/>
        <v>-</v>
      </c>
      <c r="G106" s="118"/>
      <c r="H106" s="105" t="str">
        <f t="shared" si="5"/>
        <v/>
      </c>
      <c r="I106" s="133" t="s">
        <v>372</v>
      </c>
      <c r="J106" s="131"/>
      <c r="K106" s="108" t="s">
        <v>176</v>
      </c>
    </row>
    <row r="107" spans="1:11" s="101" customFormat="1" ht="18.75" x14ac:dyDescent="0.25">
      <c r="A107" s="151"/>
      <c r="B107" s="102" t="s">
        <v>1</v>
      </c>
      <c r="C107" s="118" t="s">
        <v>129</v>
      </c>
      <c r="D107" s="102" t="s">
        <v>169</v>
      </c>
      <c r="E107" s="102" t="s">
        <v>188</v>
      </c>
      <c r="F107" s="102" t="str">
        <f t="shared" si="4"/>
        <v>-</v>
      </c>
      <c r="G107" s="118"/>
      <c r="H107" s="105" t="str">
        <f t="shared" si="5"/>
        <v/>
      </c>
      <c r="I107" s="133" t="s">
        <v>375</v>
      </c>
      <c r="J107" s="131"/>
      <c r="K107" s="108" t="s">
        <v>177</v>
      </c>
    </row>
    <row r="108" spans="1:11" ht="18.75" x14ac:dyDescent="0.25">
      <c r="A108" s="151"/>
      <c r="B108" s="29" t="s">
        <v>1</v>
      </c>
      <c r="C108" s="6" t="s">
        <v>61</v>
      </c>
      <c r="D108" s="29" t="s">
        <v>169</v>
      </c>
      <c r="E108" s="29" t="s">
        <v>188</v>
      </c>
      <c r="F108" s="29" t="str">
        <f t="shared" si="4"/>
        <v>-</v>
      </c>
      <c r="G108" s="76">
        <v>43489</v>
      </c>
      <c r="H108" s="79" t="e">
        <f t="shared" si="5"/>
        <v>#VALUE!</v>
      </c>
      <c r="I108" s="23" t="s">
        <v>378</v>
      </c>
      <c r="J108" s="23" t="s">
        <v>249</v>
      </c>
      <c r="K108" s="68" t="s">
        <v>175</v>
      </c>
    </row>
    <row r="109" spans="1:11" ht="18.75" x14ac:dyDescent="0.25">
      <c r="A109" s="151"/>
      <c r="B109" s="29" t="s">
        <v>1</v>
      </c>
      <c r="C109" s="6" t="s">
        <v>130</v>
      </c>
      <c r="D109" s="29" t="s">
        <v>169</v>
      </c>
      <c r="E109" s="29" t="s">
        <v>188</v>
      </c>
      <c r="F109" s="29" t="str">
        <f t="shared" si="4"/>
        <v>-</v>
      </c>
      <c r="G109" s="6"/>
      <c r="H109" s="79" t="str">
        <f t="shared" si="5"/>
        <v/>
      </c>
      <c r="I109" s="13"/>
      <c r="J109" s="23" t="s">
        <v>320</v>
      </c>
      <c r="K109" s="68" t="s">
        <v>175</v>
      </c>
    </row>
    <row r="110" spans="1:11" ht="18.75" x14ac:dyDescent="0.25">
      <c r="A110" s="151"/>
      <c r="B110" s="29" t="s">
        <v>1</v>
      </c>
      <c r="C110" s="6" t="s">
        <v>131</v>
      </c>
      <c r="D110" s="29" t="s">
        <v>170</v>
      </c>
      <c r="E110" s="29" t="s">
        <v>188</v>
      </c>
      <c r="F110" s="29" t="str">
        <f t="shared" si="4"/>
        <v>-</v>
      </c>
      <c r="G110" s="6"/>
      <c r="H110" s="79" t="str">
        <f t="shared" si="5"/>
        <v/>
      </c>
      <c r="I110" s="13"/>
      <c r="J110" s="23" t="s">
        <v>319</v>
      </c>
      <c r="K110" s="68" t="s">
        <v>175</v>
      </c>
    </row>
    <row r="111" spans="1:11" ht="18.75" x14ac:dyDescent="0.25">
      <c r="A111" s="151"/>
      <c r="B111" s="29" t="s">
        <v>1</v>
      </c>
      <c r="C111" s="29" t="s">
        <v>132</v>
      </c>
      <c r="D111" s="29" t="s">
        <v>170</v>
      </c>
      <c r="E111" s="29" t="s">
        <v>188</v>
      </c>
      <c r="F111" s="29" t="str">
        <f t="shared" si="4"/>
        <v>-</v>
      </c>
      <c r="G111" s="6"/>
      <c r="H111" s="79" t="str">
        <f t="shared" si="5"/>
        <v/>
      </c>
      <c r="I111" s="13"/>
      <c r="J111" s="23" t="s">
        <v>336</v>
      </c>
      <c r="K111" s="68" t="s">
        <v>175</v>
      </c>
    </row>
    <row r="112" spans="1:11" ht="18.75" x14ac:dyDescent="0.25">
      <c r="A112" s="151"/>
      <c r="B112" s="29" t="s">
        <v>1</v>
      </c>
      <c r="C112" s="52" t="s">
        <v>133</v>
      </c>
      <c r="D112" s="29" t="s">
        <v>169</v>
      </c>
      <c r="E112" s="29" t="s">
        <v>188</v>
      </c>
      <c r="F112" s="29" t="str">
        <f t="shared" si="4"/>
        <v>-</v>
      </c>
      <c r="G112" s="6"/>
      <c r="H112" s="79" t="str">
        <f t="shared" si="5"/>
        <v/>
      </c>
      <c r="I112" s="13"/>
      <c r="J112" s="23" t="s">
        <v>303</v>
      </c>
      <c r="K112" s="68" t="s">
        <v>175</v>
      </c>
    </row>
    <row r="113" spans="1:11" s="101" customFormat="1" ht="19.5" thickBot="1" x14ac:dyDescent="0.3">
      <c r="A113" s="152"/>
      <c r="B113" s="134" t="s">
        <v>1</v>
      </c>
      <c r="C113" s="112" t="s">
        <v>126</v>
      </c>
      <c r="D113" s="112" t="s">
        <v>170</v>
      </c>
      <c r="E113" s="112" t="s">
        <v>188</v>
      </c>
      <c r="F113" s="112" t="str">
        <f t="shared" si="4"/>
        <v>-</v>
      </c>
      <c r="G113" s="135"/>
      <c r="H113" s="114" t="str">
        <f t="shared" si="5"/>
        <v/>
      </c>
      <c r="I113" s="136"/>
      <c r="J113" s="137" t="s">
        <v>302</v>
      </c>
      <c r="K113" s="117" t="s">
        <v>175</v>
      </c>
    </row>
    <row r="114" spans="1:11" ht="18.75" x14ac:dyDescent="0.25">
      <c r="A114" s="150" t="s">
        <v>155</v>
      </c>
      <c r="B114" s="44" t="s">
        <v>1</v>
      </c>
      <c r="C114" s="8" t="s">
        <v>135</v>
      </c>
      <c r="D114" s="44" t="s">
        <v>171</v>
      </c>
      <c r="E114" s="44" t="s">
        <v>12</v>
      </c>
      <c r="F114" s="44" t="str">
        <f t="shared" si="4"/>
        <v>1</v>
      </c>
      <c r="G114" s="75">
        <v>43937</v>
      </c>
      <c r="H114" s="78">
        <f t="shared" si="5"/>
        <v>44302</v>
      </c>
      <c r="I114" s="51" t="s">
        <v>271</v>
      </c>
      <c r="J114" s="51" t="s">
        <v>272</v>
      </c>
      <c r="K114" s="55" t="s">
        <v>300</v>
      </c>
    </row>
    <row r="115" spans="1:11" ht="18.75" x14ac:dyDescent="0.25">
      <c r="A115" s="151"/>
      <c r="B115" s="29" t="s">
        <v>1</v>
      </c>
      <c r="C115" s="6" t="s">
        <v>136</v>
      </c>
      <c r="D115" s="29" t="s">
        <v>171</v>
      </c>
      <c r="E115" s="29" t="s">
        <v>20</v>
      </c>
      <c r="F115" s="29" t="str">
        <f t="shared" si="4"/>
        <v>1</v>
      </c>
      <c r="G115" s="76">
        <v>44096</v>
      </c>
      <c r="H115" s="79">
        <f t="shared" si="5"/>
        <v>44461</v>
      </c>
      <c r="I115" s="23" t="s">
        <v>287</v>
      </c>
      <c r="J115" s="23" t="s">
        <v>288</v>
      </c>
      <c r="K115" s="68" t="s">
        <v>300</v>
      </c>
    </row>
    <row r="116" spans="1:11" ht="18.75" x14ac:dyDescent="0.25">
      <c r="A116" s="151"/>
      <c r="B116" s="29" t="s">
        <v>1</v>
      </c>
      <c r="C116" s="6" t="s">
        <v>137</v>
      </c>
      <c r="D116" s="29" t="s">
        <v>171</v>
      </c>
      <c r="E116" s="29" t="s">
        <v>16</v>
      </c>
      <c r="F116" s="29" t="str">
        <f t="shared" si="4"/>
        <v>1</v>
      </c>
      <c r="G116" s="76">
        <v>44096</v>
      </c>
      <c r="H116" s="79">
        <f t="shared" si="5"/>
        <v>44461</v>
      </c>
      <c r="I116" s="23" t="s">
        <v>351</v>
      </c>
      <c r="J116" s="23" t="s">
        <v>282</v>
      </c>
      <c r="K116" s="68" t="s">
        <v>300</v>
      </c>
    </row>
    <row r="117" spans="1:11" ht="18.75" x14ac:dyDescent="0.25">
      <c r="A117" s="151"/>
      <c r="B117" s="29" t="s">
        <v>1</v>
      </c>
      <c r="C117" s="6" t="s">
        <v>138</v>
      </c>
      <c r="D117" s="29" t="s">
        <v>171</v>
      </c>
      <c r="E117" s="29" t="s">
        <v>19</v>
      </c>
      <c r="F117" s="29" t="str">
        <f t="shared" si="4"/>
        <v>1</v>
      </c>
      <c r="G117" s="76">
        <v>44209</v>
      </c>
      <c r="H117" s="79">
        <f t="shared" si="5"/>
        <v>44574</v>
      </c>
      <c r="I117" s="23" t="s">
        <v>285</v>
      </c>
      <c r="J117" s="23" t="s">
        <v>286</v>
      </c>
      <c r="K117" s="68" t="s">
        <v>300</v>
      </c>
    </row>
    <row r="118" spans="1:11" ht="18.75" x14ac:dyDescent="0.25">
      <c r="A118" s="151"/>
      <c r="B118" s="29" t="s">
        <v>1</v>
      </c>
      <c r="C118" s="6" t="s">
        <v>139</v>
      </c>
      <c r="D118" s="29" t="s">
        <v>171</v>
      </c>
      <c r="E118" s="29" t="s">
        <v>181</v>
      </c>
      <c r="F118" s="29" t="str">
        <f t="shared" si="4"/>
        <v>2</v>
      </c>
      <c r="G118" s="76">
        <v>44281</v>
      </c>
      <c r="H118" s="79">
        <f t="shared" si="5"/>
        <v>45011</v>
      </c>
      <c r="I118" s="23" t="s">
        <v>289</v>
      </c>
      <c r="J118" s="23" t="s">
        <v>290</v>
      </c>
      <c r="K118" s="68" t="s">
        <v>301</v>
      </c>
    </row>
    <row r="119" spans="1:11" ht="18.75" x14ac:dyDescent="0.25">
      <c r="A119" s="151"/>
      <c r="B119" s="29" t="s">
        <v>1</v>
      </c>
      <c r="C119" s="6" t="s">
        <v>140</v>
      </c>
      <c r="D119" s="29" t="s">
        <v>312</v>
      </c>
      <c r="E119" s="29" t="s">
        <v>188</v>
      </c>
      <c r="F119" s="29" t="str">
        <f t="shared" si="4"/>
        <v>-</v>
      </c>
      <c r="G119" s="76">
        <v>44281</v>
      </c>
      <c r="H119" s="79" t="e">
        <f t="shared" si="5"/>
        <v>#VALUE!</v>
      </c>
      <c r="I119" s="23" t="s">
        <v>381</v>
      </c>
      <c r="J119" s="23" t="s">
        <v>276</v>
      </c>
      <c r="K119" s="68" t="s">
        <v>176</v>
      </c>
    </row>
    <row r="120" spans="1:11" ht="18.75" x14ac:dyDescent="0.25">
      <c r="A120" s="151"/>
      <c r="B120" s="29" t="s">
        <v>1</v>
      </c>
      <c r="C120" s="6" t="s">
        <v>141</v>
      </c>
      <c r="D120" s="29" t="s">
        <v>171</v>
      </c>
      <c r="E120" s="29" t="s">
        <v>188</v>
      </c>
      <c r="F120" s="29" t="str">
        <f t="shared" si="4"/>
        <v>-</v>
      </c>
      <c r="G120" s="76">
        <v>44209</v>
      </c>
      <c r="H120" s="79" t="e">
        <f t="shared" si="5"/>
        <v>#VALUE!</v>
      </c>
      <c r="I120" s="23" t="s">
        <v>275</v>
      </c>
      <c r="J120" s="23" t="s">
        <v>274</v>
      </c>
      <c r="K120" s="68" t="s">
        <v>176</v>
      </c>
    </row>
    <row r="121" spans="1:11" ht="18.75" x14ac:dyDescent="0.25">
      <c r="A121" s="151"/>
      <c r="B121" s="29" t="s">
        <v>1</v>
      </c>
      <c r="C121" s="6" t="s">
        <v>142</v>
      </c>
      <c r="D121" s="29" t="s">
        <v>171</v>
      </c>
      <c r="E121" s="29" t="s">
        <v>27</v>
      </c>
      <c r="F121" s="29" t="str">
        <f t="shared" si="4"/>
        <v>1</v>
      </c>
      <c r="G121" s="6"/>
      <c r="H121" s="79" t="str">
        <f t="shared" si="5"/>
        <v/>
      </c>
      <c r="I121" s="23" t="s">
        <v>280</v>
      </c>
      <c r="J121" s="23" t="s">
        <v>281</v>
      </c>
      <c r="K121" s="68"/>
    </row>
    <row r="122" spans="1:11" ht="18.75" x14ac:dyDescent="0.25">
      <c r="A122" s="151"/>
      <c r="B122" s="29" t="s">
        <v>1</v>
      </c>
      <c r="C122" s="6" t="s">
        <v>143</v>
      </c>
      <c r="D122" s="29" t="s">
        <v>171</v>
      </c>
      <c r="E122" s="29" t="s">
        <v>181</v>
      </c>
      <c r="F122" s="29" t="str">
        <f t="shared" si="4"/>
        <v>2</v>
      </c>
      <c r="G122" s="76">
        <v>44209</v>
      </c>
      <c r="H122" s="79">
        <f t="shared" si="5"/>
        <v>44939</v>
      </c>
      <c r="I122" s="23" t="s">
        <v>283</v>
      </c>
      <c r="J122" s="23" t="s">
        <v>284</v>
      </c>
      <c r="K122" s="68" t="s">
        <v>301</v>
      </c>
    </row>
    <row r="123" spans="1:11" ht="18.75" x14ac:dyDescent="0.25">
      <c r="A123" s="151"/>
      <c r="B123" s="29"/>
      <c r="C123" s="6" t="s">
        <v>144</v>
      </c>
      <c r="D123" s="29"/>
      <c r="E123" s="29"/>
      <c r="F123" s="29" t="str">
        <f t="shared" si="4"/>
        <v>1</v>
      </c>
      <c r="G123" s="6"/>
      <c r="H123" s="79" t="str">
        <f t="shared" si="5"/>
        <v/>
      </c>
      <c r="I123" s="13"/>
      <c r="J123" s="13"/>
      <c r="K123" s="68"/>
    </row>
    <row r="124" spans="1:11" ht="18.75" x14ac:dyDescent="0.25">
      <c r="A124" s="151"/>
      <c r="B124" s="29"/>
      <c r="C124" s="6" t="s">
        <v>145</v>
      </c>
      <c r="D124" s="29"/>
      <c r="E124" s="29"/>
      <c r="F124" s="29" t="str">
        <f t="shared" si="4"/>
        <v>1</v>
      </c>
      <c r="G124" s="6"/>
      <c r="H124" s="79" t="str">
        <f t="shared" si="5"/>
        <v/>
      </c>
      <c r="I124" s="13"/>
      <c r="J124" s="13"/>
      <c r="K124" s="68"/>
    </row>
    <row r="125" spans="1:11" ht="18.75" x14ac:dyDescent="0.25">
      <c r="A125" s="151"/>
      <c r="B125" s="29" t="s">
        <v>1</v>
      </c>
      <c r="C125" s="6" t="s">
        <v>146</v>
      </c>
      <c r="D125" s="29" t="s">
        <v>171</v>
      </c>
      <c r="E125" s="29" t="s">
        <v>22</v>
      </c>
      <c r="F125" s="29" t="str">
        <f t="shared" si="4"/>
        <v>1</v>
      </c>
      <c r="G125" s="76">
        <v>44313</v>
      </c>
      <c r="H125" s="79">
        <f t="shared" si="5"/>
        <v>44678</v>
      </c>
      <c r="I125" s="23" t="s">
        <v>273</v>
      </c>
      <c r="J125" s="23" t="s">
        <v>274</v>
      </c>
      <c r="K125" s="68" t="s">
        <v>300</v>
      </c>
    </row>
    <row r="126" spans="1:11" ht="18.75" x14ac:dyDescent="0.25">
      <c r="A126" s="151"/>
      <c r="B126" s="29"/>
      <c r="C126" s="6" t="s">
        <v>147</v>
      </c>
      <c r="D126" s="29"/>
      <c r="E126" s="29"/>
      <c r="F126" s="29" t="str">
        <f t="shared" si="4"/>
        <v>1</v>
      </c>
      <c r="G126" s="6"/>
      <c r="H126" s="79" t="str">
        <f t="shared" si="5"/>
        <v/>
      </c>
      <c r="I126" s="13"/>
      <c r="J126" s="13"/>
      <c r="K126" s="68"/>
    </row>
    <row r="127" spans="1:11" s="101" customFormat="1" ht="18.75" x14ac:dyDescent="0.25">
      <c r="A127" s="151"/>
      <c r="B127" s="102" t="s">
        <v>1</v>
      </c>
      <c r="C127" s="118" t="s">
        <v>148</v>
      </c>
      <c r="D127" s="102" t="s">
        <v>171</v>
      </c>
      <c r="E127" s="102" t="s">
        <v>188</v>
      </c>
      <c r="F127" s="102" t="str">
        <f t="shared" si="4"/>
        <v>-</v>
      </c>
      <c r="G127" s="132">
        <v>43489</v>
      </c>
      <c r="H127" s="105" t="e">
        <f t="shared" si="5"/>
        <v>#VALUE!</v>
      </c>
      <c r="I127" s="133" t="s">
        <v>380</v>
      </c>
      <c r="J127" s="131"/>
      <c r="K127" s="108" t="s">
        <v>177</v>
      </c>
    </row>
    <row r="128" spans="1:11" s="101" customFormat="1" ht="18.75" x14ac:dyDescent="0.25">
      <c r="A128" s="151"/>
      <c r="B128" s="102"/>
      <c r="C128" s="118" t="s">
        <v>140</v>
      </c>
      <c r="D128" s="102"/>
      <c r="E128" s="102"/>
      <c r="F128" s="102" t="str">
        <f t="shared" si="4"/>
        <v>1</v>
      </c>
      <c r="G128" s="118"/>
      <c r="H128" s="105" t="str">
        <f t="shared" si="5"/>
        <v/>
      </c>
      <c r="I128" s="131"/>
      <c r="J128" s="131"/>
      <c r="K128" s="108"/>
    </row>
    <row r="129" spans="1:11" s="101" customFormat="1" ht="18.75" x14ac:dyDescent="0.25">
      <c r="A129" s="151"/>
      <c r="B129" s="102" t="s">
        <v>1</v>
      </c>
      <c r="C129" s="118" t="s">
        <v>149</v>
      </c>
      <c r="D129" s="102" t="s">
        <v>171</v>
      </c>
      <c r="E129" s="102" t="s">
        <v>188</v>
      </c>
      <c r="F129" s="102" t="str">
        <f t="shared" si="4"/>
        <v>-</v>
      </c>
      <c r="G129" s="118"/>
      <c r="H129" s="105" t="str">
        <f t="shared" si="5"/>
        <v/>
      </c>
      <c r="I129" s="133" t="s">
        <v>361</v>
      </c>
      <c r="J129" s="131"/>
      <c r="K129" s="108" t="s">
        <v>175</v>
      </c>
    </row>
    <row r="130" spans="1:11" s="101" customFormat="1" ht="18.75" x14ac:dyDescent="0.25">
      <c r="A130" s="151"/>
      <c r="B130" s="102" t="s">
        <v>1</v>
      </c>
      <c r="C130" s="118" t="s">
        <v>150</v>
      </c>
      <c r="D130" s="102" t="s">
        <v>171</v>
      </c>
      <c r="E130" s="102" t="s">
        <v>188</v>
      </c>
      <c r="F130" s="102" t="str">
        <f t="shared" si="4"/>
        <v>-</v>
      </c>
      <c r="G130" s="118"/>
      <c r="H130" s="105" t="str">
        <f t="shared" si="5"/>
        <v/>
      </c>
      <c r="I130" s="133" t="s">
        <v>363</v>
      </c>
      <c r="J130" s="131"/>
      <c r="K130" s="108" t="s">
        <v>177</v>
      </c>
    </row>
    <row r="131" spans="1:11" s="101" customFormat="1" ht="18.75" x14ac:dyDescent="0.25">
      <c r="A131" s="151"/>
      <c r="B131" s="102" t="s">
        <v>1</v>
      </c>
      <c r="C131" s="118" t="s">
        <v>151</v>
      </c>
      <c r="D131" s="102" t="s">
        <v>171</v>
      </c>
      <c r="E131" s="102" t="s">
        <v>188</v>
      </c>
      <c r="F131" s="102" t="str">
        <f t="shared" si="4"/>
        <v>-</v>
      </c>
      <c r="G131" s="118"/>
      <c r="H131" s="105" t="str">
        <f t="shared" si="5"/>
        <v/>
      </c>
      <c r="I131" s="133" t="s">
        <v>373</v>
      </c>
      <c r="J131" s="131"/>
      <c r="K131" s="108" t="s">
        <v>177</v>
      </c>
    </row>
    <row r="132" spans="1:11" ht="18.75" x14ac:dyDescent="0.25">
      <c r="A132" s="151"/>
      <c r="B132" s="29" t="s">
        <v>1</v>
      </c>
      <c r="C132" s="6" t="s">
        <v>316</v>
      </c>
      <c r="D132" s="29" t="s">
        <v>171</v>
      </c>
      <c r="E132" s="29" t="s">
        <v>188</v>
      </c>
      <c r="F132" s="29" t="str">
        <f t="shared" si="4"/>
        <v>-</v>
      </c>
      <c r="G132" s="6"/>
      <c r="H132" s="79" t="str">
        <f t="shared" si="5"/>
        <v/>
      </c>
      <c r="I132" s="13"/>
      <c r="J132" s="23" t="s">
        <v>317</v>
      </c>
      <c r="K132" s="68" t="s">
        <v>175</v>
      </c>
    </row>
    <row r="133" spans="1:11" ht="18.75" x14ac:dyDescent="0.25">
      <c r="A133" s="151"/>
      <c r="B133" s="29" t="s">
        <v>1</v>
      </c>
      <c r="C133" s="6" t="s">
        <v>152</v>
      </c>
      <c r="D133" s="29" t="s">
        <v>171</v>
      </c>
      <c r="E133" s="29" t="s">
        <v>188</v>
      </c>
      <c r="F133" s="29" t="str">
        <f t="shared" si="4"/>
        <v>-</v>
      </c>
      <c r="G133" s="6"/>
      <c r="H133" s="79" t="str">
        <f t="shared" si="5"/>
        <v/>
      </c>
      <c r="I133" s="13"/>
      <c r="J133" s="23" t="s">
        <v>315</v>
      </c>
      <c r="K133" s="68" t="s">
        <v>175</v>
      </c>
    </row>
    <row r="134" spans="1:11" ht="18.75" x14ac:dyDescent="0.25">
      <c r="A134" s="151"/>
      <c r="B134" s="29" t="s">
        <v>1</v>
      </c>
      <c r="C134" s="6" t="s">
        <v>153</v>
      </c>
      <c r="D134" s="29" t="s">
        <v>171</v>
      </c>
      <c r="E134" s="29" t="s">
        <v>188</v>
      </c>
      <c r="F134" s="29" t="str">
        <f t="shared" si="4"/>
        <v>-</v>
      </c>
      <c r="G134" s="6"/>
      <c r="H134" s="79" t="str">
        <f t="shared" si="5"/>
        <v/>
      </c>
      <c r="I134" s="13"/>
      <c r="J134" s="23" t="s">
        <v>318</v>
      </c>
      <c r="K134" s="68" t="s">
        <v>175</v>
      </c>
    </row>
    <row r="135" spans="1:11" ht="18.75" x14ac:dyDescent="0.25">
      <c r="A135" s="151"/>
      <c r="B135" s="29" t="s">
        <v>1</v>
      </c>
      <c r="C135" s="6" t="s">
        <v>144</v>
      </c>
      <c r="D135" s="29" t="s">
        <v>312</v>
      </c>
      <c r="E135" s="29" t="s">
        <v>188</v>
      </c>
      <c r="F135" s="29" t="str">
        <f t="shared" si="4"/>
        <v>-</v>
      </c>
      <c r="G135" s="6"/>
      <c r="H135" s="79" t="str">
        <f t="shared" si="5"/>
        <v/>
      </c>
      <c r="I135" s="13"/>
      <c r="J135" s="23" t="s">
        <v>313</v>
      </c>
      <c r="K135" s="68" t="s">
        <v>175</v>
      </c>
    </row>
    <row r="136" spans="1:11" ht="18.75" x14ac:dyDescent="0.25">
      <c r="A136" s="151"/>
      <c r="B136" s="29" t="s">
        <v>1</v>
      </c>
      <c r="C136" s="6" t="s">
        <v>277</v>
      </c>
      <c r="D136" s="29" t="s">
        <v>171</v>
      </c>
      <c r="E136" s="29" t="s">
        <v>17</v>
      </c>
      <c r="F136" s="29" t="str">
        <f t="shared" si="4"/>
        <v>1</v>
      </c>
      <c r="G136" s="76">
        <v>44077</v>
      </c>
      <c r="H136" s="79">
        <f t="shared" si="5"/>
        <v>44442</v>
      </c>
      <c r="I136" s="23" t="s">
        <v>278</v>
      </c>
      <c r="J136" s="23" t="s">
        <v>279</v>
      </c>
      <c r="K136" s="68" t="s">
        <v>300</v>
      </c>
    </row>
    <row r="137" spans="1:11" ht="18.75" x14ac:dyDescent="0.25">
      <c r="A137" s="151"/>
      <c r="B137" s="43" t="s">
        <v>1</v>
      </c>
      <c r="C137" s="41" t="s">
        <v>338</v>
      </c>
      <c r="D137" s="29" t="s">
        <v>171</v>
      </c>
      <c r="E137" s="29" t="s">
        <v>188</v>
      </c>
      <c r="F137" s="29" t="str">
        <f t="shared" si="4"/>
        <v>-</v>
      </c>
      <c r="G137" s="56"/>
      <c r="H137" s="79" t="str">
        <f t="shared" si="5"/>
        <v/>
      </c>
      <c r="I137" s="95"/>
      <c r="J137" s="95"/>
      <c r="K137" s="96" t="s">
        <v>175</v>
      </c>
    </row>
    <row r="138" spans="1:11" ht="18.75" x14ac:dyDescent="0.25">
      <c r="A138" s="151"/>
      <c r="B138" s="43" t="s">
        <v>1</v>
      </c>
      <c r="C138" s="41" t="s">
        <v>337</v>
      </c>
      <c r="D138" s="29" t="s">
        <v>171</v>
      </c>
      <c r="E138" s="29" t="s">
        <v>188</v>
      </c>
      <c r="F138" s="29" t="str">
        <f t="shared" si="4"/>
        <v>-</v>
      </c>
      <c r="G138" s="56"/>
      <c r="H138" s="79" t="str">
        <f t="shared" si="5"/>
        <v/>
      </c>
      <c r="I138" s="95"/>
      <c r="J138" s="95"/>
      <c r="K138" s="96" t="s">
        <v>175</v>
      </c>
    </row>
    <row r="139" spans="1:11" ht="18.75" x14ac:dyDescent="0.25">
      <c r="A139" s="151"/>
      <c r="B139" s="43" t="s">
        <v>1</v>
      </c>
      <c r="C139" s="41" t="s">
        <v>340</v>
      </c>
      <c r="D139" s="29" t="s">
        <v>171</v>
      </c>
      <c r="E139" s="29" t="s">
        <v>16</v>
      </c>
      <c r="F139" s="29">
        <v>1</v>
      </c>
      <c r="G139" s="139">
        <v>44096</v>
      </c>
      <c r="H139" s="79">
        <f t="shared" si="5"/>
        <v>44461</v>
      </c>
      <c r="I139" s="95" t="s">
        <v>351</v>
      </c>
      <c r="J139" s="95"/>
      <c r="K139" s="96" t="s">
        <v>300</v>
      </c>
    </row>
    <row r="140" spans="1:11" ht="19.5" thickBot="1" x14ac:dyDescent="0.3">
      <c r="A140" s="152"/>
      <c r="B140" s="46" t="s">
        <v>1</v>
      </c>
      <c r="C140" s="46" t="s">
        <v>154</v>
      </c>
      <c r="D140" s="29" t="s">
        <v>171</v>
      </c>
      <c r="E140" s="29" t="s">
        <v>188</v>
      </c>
      <c r="F140" s="29" t="str">
        <f t="shared" si="4"/>
        <v>-</v>
      </c>
      <c r="G140" s="7"/>
      <c r="H140" s="80" t="str">
        <f t="shared" si="5"/>
        <v/>
      </c>
      <c r="I140" s="14"/>
      <c r="J140" s="82" t="s">
        <v>314</v>
      </c>
      <c r="K140" s="69" t="s">
        <v>175</v>
      </c>
    </row>
    <row r="141" spans="1:11" ht="19.5" thickTop="1" x14ac:dyDescent="0.25">
      <c r="A141" s="147" t="s">
        <v>164</v>
      </c>
      <c r="B141" s="53" t="s">
        <v>3</v>
      </c>
      <c r="C141" s="60" t="s">
        <v>341</v>
      </c>
      <c r="D141" s="29" t="s">
        <v>179</v>
      </c>
      <c r="E141" s="29" t="s">
        <v>17</v>
      </c>
      <c r="F141" s="29" t="str">
        <f t="shared" si="4"/>
        <v>1</v>
      </c>
      <c r="G141" s="75">
        <v>44103</v>
      </c>
      <c r="H141" s="78">
        <f t="shared" si="5"/>
        <v>44468</v>
      </c>
      <c r="I141" s="51" t="s">
        <v>352</v>
      </c>
      <c r="J141" s="16"/>
      <c r="K141" s="55" t="s">
        <v>300</v>
      </c>
    </row>
    <row r="142" spans="1:11" ht="18.75" x14ac:dyDescent="0.25">
      <c r="A142" s="148"/>
      <c r="B142" s="54" t="s">
        <v>3</v>
      </c>
      <c r="C142" s="29" t="s">
        <v>156</v>
      </c>
      <c r="D142" s="29" t="s">
        <v>179</v>
      </c>
      <c r="E142" s="29" t="s">
        <v>12</v>
      </c>
      <c r="F142" s="29" t="str">
        <f t="shared" ref="F142:F150" si="6">IF(E142="STOCK RECHANGE","2",IF(E142="METROLOGIE","-","1"))</f>
        <v>1</v>
      </c>
      <c r="G142" s="76">
        <v>44281</v>
      </c>
      <c r="H142" s="79">
        <f t="shared" ref="H142:H150" si="7">IF(G142="","",DATE(YEAR(G142)+F142,MONTH(G142),DAY(G142)))</f>
        <v>44646</v>
      </c>
      <c r="I142" s="23" t="s">
        <v>291</v>
      </c>
      <c r="J142" s="23" t="s">
        <v>292</v>
      </c>
      <c r="K142" s="68" t="s">
        <v>300</v>
      </c>
    </row>
    <row r="143" spans="1:11" ht="18.75" x14ac:dyDescent="0.25">
      <c r="A143" s="148"/>
      <c r="B143" s="54" t="s">
        <v>3</v>
      </c>
      <c r="C143" s="29" t="s">
        <v>157</v>
      </c>
      <c r="D143" s="29" t="s">
        <v>179</v>
      </c>
      <c r="E143" s="29" t="s">
        <v>188</v>
      </c>
      <c r="F143" s="29" t="str">
        <f t="shared" si="6"/>
        <v>-</v>
      </c>
      <c r="G143" s="6"/>
      <c r="H143" s="79" t="str">
        <f t="shared" si="7"/>
        <v/>
      </c>
      <c r="I143" s="23" t="s">
        <v>298</v>
      </c>
      <c r="J143" s="23" t="s">
        <v>299</v>
      </c>
      <c r="K143" s="68" t="s">
        <v>300</v>
      </c>
    </row>
    <row r="144" spans="1:11" ht="19.5" thickBot="1" x14ac:dyDescent="0.3">
      <c r="A144" s="148"/>
      <c r="B144" s="54" t="s">
        <v>3</v>
      </c>
      <c r="C144" s="46" t="s">
        <v>158</v>
      </c>
      <c r="D144" s="29" t="s">
        <v>179</v>
      </c>
      <c r="E144" s="29" t="s">
        <v>181</v>
      </c>
      <c r="F144" s="29" t="str">
        <f t="shared" si="6"/>
        <v>2</v>
      </c>
      <c r="G144" s="76">
        <v>44281</v>
      </c>
      <c r="H144" s="79">
        <f t="shared" si="7"/>
        <v>45011</v>
      </c>
      <c r="I144" s="23" t="s">
        <v>294</v>
      </c>
      <c r="J144" s="23" t="s">
        <v>295</v>
      </c>
      <c r="K144" s="68" t="s">
        <v>301</v>
      </c>
    </row>
    <row r="145" spans="1:11" ht="19.5" thickTop="1" x14ac:dyDescent="0.25">
      <c r="A145" s="148"/>
      <c r="B145" s="54"/>
      <c r="C145" s="59" t="s">
        <v>159</v>
      </c>
      <c r="D145" s="29"/>
      <c r="E145" s="29"/>
      <c r="F145" s="29" t="str">
        <f t="shared" si="6"/>
        <v>1</v>
      </c>
      <c r="G145" s="6"/>
      <c r="H145" s="79" t="str">
        <f t="shared" si="7"/>
        <v/>
      </c>
      <c r="I145" s="13"/>
      <c r="J145" s="13"/>
      <c r="K145" s="68"/>
    </row>
    <row r="146" spans="1:11" ht="18.75" x14ac:dyDescent="0.25">
      <c r="A146" s="148"/>
      <c r="B146" s="54"/>
      <c r="C146" s="6" t="s">
        <v>160</v>
      </c>
      <c r="D146" s="29"/>
      <c r="E146" s="29"/>
      <c r="F146" s="29" t="str">
        <f t="shared" si="6"/>
        <v>1</v>
      </c>
      <c r="G146" s="6"/>
      <c r="H146" s="79" t="str">
        <f t="shared" si="7"/>
        <v/>
      </c>
      <c r="I146" s="13"/>
      <c r="J146" s="13"/>
      <c r="K146" s="68"/>
    </row>
    <row r="147" spans="1:11" ht="18.75" x14ac:dyDescent="0.25">
      <c r="A147" s="148"/>
      <c r="B147" s="54" t="s">
        <v>3</v>
      </c>
      <c r="C147" s="6" t="s">
        <v>161</v>
      </c>
      <c r="D147" s="29" t="s">
        <v>179</v>
      </c>
      <c r="E147" s="29" t="s">
        <v>16</v>
      </c>
      <c r="F147" s="29" t="str">
        <f t="shared" si="6"/>
        <v>1</v>
      </c>
      <c r="G147" s="76">
        <v>44077</v>
      </c>
      <c r="H147" s="79">
        <f t="shared" si="7"/>
        <v>44442</v>
      </c>
      <c r="I147" s="141" t="s">
        <v>342</v>
      </c>
      <c r="J147" s="23" t="s">
        <v>293</v>
      </c>
      <c r="K147" s="68" t="s">
        <v>300</v>
      </c>
    </row>
    <row r="148" spans="1:11" ht="18.75" x14ac:dyDescent="0.25">
      <c r="A148" s="148"/>
      <c r="B148" s="54"/>
      <c r="C148" s="6" t="s">
        <v>162</v>
      </c>
      <c r="D148" s="29"/>
      <c r="E148" s="29"/>
      <c r="F148" s="29" t="str">
        <f t="shared" si="6"/>
        <v>1</v>
      </c>
      <c r="G148" s="6"/>
      <c r="H148" s="79" t="str">
        <f t="shared" si="7"/>
        <v/>
      </c>
      <c r="I148" s="13"/>
      <c r="J148" s="13"/>
      <c r="K148" s="68"/>
    </row>
    <row r="149" spans="1:11" ht="18.75" x14ac:dyDescent="0.25">
      <c r="A149" s="148"/>
      <c r="B149" s="63"/>
      <c r="C149" s="61" t="s">
        <v>145</v>
      </c>
      <c r="D149" s="43"/>
      <c r="E149" s="43"/>
      <c r="F149" s="43" t="str">
        <f t="shared" si="6"/>
        <v>1</v>
      </c>
      <c r="G149" s="56"/>
      <c r="H149" s="80" t="str">
        <f t="shared" si="7"/>
        <v/>
      </c>
      <c r="I149" s="57"/>
      <c r="J149" s="57"/>
      <c r="K149" s="68"/>
    </row>
    <row r="150" spans="1:11" ht="19.5" thickBot="1" x14ac:dyDescent="0.3">
      <c r="A150" s="149"/>
      <c r="B150" s="64"/>
      <c r="C150" s="62" t="s">
        <v>163</v>
      </c>
      <c r="D150" s="43" t="s">
        <v>179</v>
      </c>
      <c r="E150" s="43" t="s">
        <v>15</v>
      </c>
      <c r="F150" s="46" t="str">
        <f t="shared" si="6"/>
        <v>1</v>
      </c>
      <c r="G150" s="77">
        <v>44003</v>
      </c>
      <c r="H150" s="81">
        <f t="shared" si="7"/>
        <v>44368</v>
      </c>
      <c r="I150" s="67" t="s">
        <v>296</v>
      </c>
      <c r="J150" s="58" t="s">
        <v>297</v>
      </c>
      <c r="K150" s="69" t="s">
        <v>300</v>
      </c>
    </row>
    <row r="151" spans="1:11" ht="15.75" thickTop="1" x14ac:dyDescent="0.25">
      <c r="D151" s="66"/>
      <c r="E151" s="66"/>
    </row>
    <row r="152" spans="1:11" x14ac:dyDescent="0.25">
      <c r="D152" s="65"/>
      <c r="E152" s="65"/>
    </row>
    <row r="153" spans="1:11" x14ac:dyDescent="0.25">
      <c r="D153" s="65"/>
      <c r="E153" s="65"/>
    </row>
    <row r="154" spans="1:11" x14ac:dyDescent="0.25">
      <c r="D154" s="65"/>
      <c r="E154" s="65"/>
    </row>
    <row r="155" spans="1:11" x14ac:dyDescent="0.25">
      <c r="D155" s="65"/>
      <c r="E155" s="65"/>
    </row>
    <row r="156" spans="1:11" x14ac:dyDescent="0.25">
      <c r="D156" s="65"/>
      <c r="E156" s="65"/>
      <c r="G156" s="140"/>
    </row>
    <row r="157" spans="1:11" x14ac:dyDescent="0.25">
      <c r="D157" s="65"/>
      <c r="E157" s="65"/>
    </row>
    <row r="158" spans="1:11" x14ac:dyDescent="0.25">
      <c r="D158" s="65"/>
      <c r="E158" s="65"/>
    </row>
    <row r="159" spans="1:11" x14ac:dyDescent="0.25">
      <c r="D159" s="65"/>
      <c r="E159" s="65"/>
    </row>
    <row r="160" spans="1:11" x14ac:dyDescent="0.25">
      <c r="D160" s="65"/>
      <c r="E160" s="65"/>
    </row>
    <row r="161" spans="4:5" x14ac:dyDescent="0.25">
      <c r="D161" s="65"/>
      <c r="E161" s="65"/>
    </row>
    <row r="162" spans="4:5" x14ac:dyDescent="0.25">
      <c r="D162" s="65"/>
      <c r="E162" s="65"/>
    </row>
    <row r="163" spans="4:5" x14ac:dyDescent="0.25">
      <c r="D163" s="65"/>
      <c r="E163" s="65"/>
    </row>
    <row r="164" spans="4:5" x14ac:dyDescent="0.25">
      <c r="D164" s="65"/>
      <c r="E164" s="65"/>
    </row>
    <row r="165" spans="4:5" x14ac:dyDescent="0.25">
      <c r="D165" s="65"/>
      <c r="E165" s="65"/>
    </row>
  </sheetData>
  <mergeCells count="8">
    <mergeCell ref="A141:A150"/>
    <mergeCell ref="A114:A140"/>
    <mergeCell ref="A77:A113"/>
    <mergeCell ref="A4:A6"/>
    <mergeCell ref="A7:A19"/>
    <mergeCell ref="A20:A25"/>
    <mergeCell ref="A26:A34"/>
    <mergeCell ref="A35:A76"/>
  </mergeCells>
  <conditionalFormatting sqref="H4:H150">
    <cfRule type="expression" dxfId="8" priority="11">
      <formula>H4&lt;=TODAY()</formula>
    </cfRule>
    <cfRule type="expression" dxfId="7" priority="12">
      <formula>EDATE(H4,-1)&lt;TODAY()</formula>
    </cfRule>
  </conditionalFormatting>
  <conditionalFormatting sqref="H4:H150">
    <cfRule type="expression" dxfId="6" priority="14">
      <formula>EDATE(H4,-1)&gt;TODAY()</formula>
    </cfRule>
  </conditionalFormatting>
  <conditionalFormatting sqref="H4:H150">
    <cfRule type="expression" dxfId="5" priority="10">
      <formula>ISERROR(H4)</formula>
    </cfRule>
  </conditionalFormatting>
  <conditionalFormatting sqref="K4:K150">
    <cfRule type="expression" dxfId="4" priority="1">
      <formula>FIND("HS",K4)</formula>
    </cfRule>
    <cfRule type="expression" dxfId="3" priority="2">
      <formula>FIND("Attente vérification",K4)</formula>
    </cfRule>
    <cfRule type="expression" dxfId="2" priority="3">
      <formula>FIND("Attente réparation",K4)</formula>
    </cfRule>
    <cfRule type="expression" dxfId="1" priority="4">
      <formula>FIND("Stockage",K4)</formula>
    </cfRule>
    <cfRule type="expression" dxfId="0" priority="5">
      <formula>FIND("Opérationnel",K4)</formula>
    </cfRule>
  </conditionalFormatting>
  <dataValidations count="4">
    <dataValidation type="list" allowBlank="1" showInputMessage="1" showErrorMessage="1" sqref="B4:B149">
      <formula1>Marque</formula1>
    </dataValidation>
    <dataValidation type="list" allowBlank="1" showInputMessage="1" showErrorMessage="1" sqref="D4:D150">
      <formula1>Type</formula1>
    </dataValidation>
    <dataValidation type="list" allowBlank="1" showInputMessage="1" showErrorMessage="1" sqref="E4:E150">
      <formula1>Localisation</formula1>
    </dataValidation>
    <dataValidation type="list" allowBlank="1" showInputMessage="1" showErrorMessage="1" sqref="K4:K150">
      <formula1>Statut</formula1>
    </dataValidation>
  </dataValidations>
  <hyperlinks>
    <hyperlink ref="J23" r:id="rId1"/>
    <hyperlink ref="J22" r:id="rId2"/>
    <hyperlink ref="J24" r:id="rId3"/>
    <hyperlink ref="J21" r:id="rId4"/>
    <hyperlink ref="I24" r:id="rId5"/>
    <hyperlink ref="I28" r:id="rId6"/>
    <hyperlink ref="J28" r:id="rId7"/>
    <hyperlink ref="J26" r:id="rId8"/>
    <hyperlink ref="I27" r:id="rId9"/>
    <hyperlink ref="J27" r:id="rId10"/>
    <hyperlink ref="J30" r:id="rId11"/>
    <hyperlink ref="J45" r:id="rId12"/>
    <hyperlink ref="J60" r:id="rId13"/>
    <hyperlink ref="I61" r:id="rId14"/>
    <hyperlink ref="J61" r:id="rId15"/>
    <hyperlink ref="I39" r:id="rId16"/>
    <hyperlink ref="J39" r:id="rId17"/>
    <hyperlink ref="I50" r:id="rId18"/>
    <hyperlink ref="J50" r:id="rId19"/>
    <hyperlink ref="I71" r:id="rId20"/>
    <hyperlink ref="J71" r:id="rId21"/>
    <hyperlink ref="I35" r:id="rId22"/>
    <hyperlink ref="J35" r:id="rId23"/>
    <hyperlink ref="J53" r:id="rId24"/>
    <hyperlink ref="I36" r:id="rId25"/>
    <hyperlink ref="J36" r:id="rId26"/>
    <hyperlink ref="I48" r:id="rId27"/>
    <hyperlink ref="J48" r:id="rId28"/>
    <hyperlink ref="I63" r:id="rId29"/>
    <hyperlink ref="J63" r:id="rId30"/>
    <hyperlink ref="J75" r:id="rId31"/>
    <hyperlink ref="I38" r:id="rId32"/>
    <hyperlink ref="J38" r:id="rId33"/>
    <hyperlink ref="J59" r:id="rId34"/>
    <hyperlink ref="I49" r:id="rId35"/>
    <hyperlink ref="J49" r:id="rId36"/>
    <hyperlink ref="J57" r:id="rId37"/>
    <hyperlink ref="I78" r:id="rId38"/>
    <hyperlink ref="J78" r:id="rId39"/>
    <hyperlink ref="I102" r:id="rId40"/>
    <hyperlink ref="J102" r:id="rId41"/>
    <hyperlink ref="I82" r:id="rId42"/>
    <hyperlink ref="J82" r:id="rId43"/>
    <hyperlink ref="I105" r:id="rId44"/>
    <hyperlink ref="J105" r:id="rId45"/>
    <hyperlink ref="J83" r:id="rId46"/>
    <hyperlink ref="J108" r:id="rId47"/>
    <hyperlink ref="I88" r:id="rId48"/>
    <hyperlink ref="J88" r:id="rId49"/>
    <hyperlink ref="I98" r:id="rId50"/>
    <hyperlink ref="J98" r:id="rId51"/>
    <hyperlink ref="I79" r:id="rId52"/>
    <hyperlink ref="J79" r:id="rId53"/>
    <hyperlink ref="I81" r:id="rId54"/>
    <hyperlink ref="J81" r:id="rId55"/>
    <hyperlink ref="I80" r:id="rId56"/>
    <hyperlink ref="J80" r:id="rId57"/>
    <hyperlink ref="I100" r:id="rId58"/>
    <hyperlink ref="J100" r:id="rId59"/>
    <hyperlink ref="I89" r:id="rId60"/>
    <hyperlink ref="J89" r:id="rId61"/>
    <hyperlink ref="J86" r:id="rId62"/>
    <hyperlink ref="I77" r:id="rId63"/>
    <hyperlink ref="J77" r:id="rId64"/>
    <hyperlink ref="J90" r:id="rId65"/>
    <hyperlink ref="J85" r:id="rId66"/>
    <hyperlink ref="I94" r:id="rId67"/>
    <hyperlink ref="J94" r:id="rId68"/>
    <hyperlink ref="I114" r:id="rId69"/>
    <hyperlink ref="J114" r:id="rId70"/>
    <hyperlink ref="I125" r:id="rId71"/>
    <hyperlink ref="J125" r:id="rId72"/>
    <hyperlink ref="I120" r:id="rId73"/>
    <hyperlink ref="J120" r:id="rId74"/>
    <hyperlink ref="J119" r:id="rId75"/>
    <hyperlink ref="J136" r:id="rId76"/>
    <hyperlink ref="I121" r:id="rId77"/>
    <hyperlink ref="J121" r:id="rId78"/>
    <hyperlink ref="J116" r:id="rId79"/>
    <hyperlink ref="I122" r:id="rId80"/>
    <hyperlink ref="J122" r:id="rId81"/>
    <hyperlink ref="I117" r:id="rId82"/>
    <hyperlink ref="J117" r:id="rId83"/>
    <hyperlink ref="I115" r:id="rId84"/>
    <hyperlink ref="J115" r:id="rId85"/>
    <hyperlink ref="I118" r:id="rId86"/>
    <hyperlink ref="J118" r:id="rId87"/>
    <hyperlink ref="I142" r:id="rId88"/>
    <hyperlink ref="J142" r:id="rId89"/>
    <hyperlink ref="J147" r:id="rId90"/>
    <hyperlink ref="I144" r:id="rId91"/>
    <hyperlink ref="J144" r:id="rId92"/>
    <hyperlink ref="I150" r:id="rId93"/>
    <hyperlink ref="J150" r:id="rId94"/>
    <hyperlink ref="I143" r:id="rId95"/>
    <hyperlink ref="J143" r:id="rId96"/>
    <hyperlink ref="J37" r:id="rId97"/>
    <hyperlink ref="I37" r:id="rId98"/>
    <hyperlink ref="J104" r:id="rId99"/>
    <hyperlink ref="J112" r:id="rId100"/>
    <hyperlink ref="J113" r:id="rId101"/>
    <hyperlink ref="J74" r:id="rId102"/>
    <hyperlink ref="J72" r:id="rId103"/>
    <hyperlink ref="J70" r:id="rId104"/>
    <hyperlink ref="J68" r:id="rId105"/>
    <hyperlink ref="J135" r:id="rId106"/>
    <hyperlink ref="J140" r:id="rId107"/>
    <hyperlink ref="J133" r:id="rId108"/>
    <hyperlink ref="J132" r:id="rId109"/>
    <hyperlink ref="J134" r:id="rId110"/>
    <hyperlink ref="J110" r:id="rId111"/>
    <hyperlink ref="J109" r:id="rId112"/>
    <hyperlink ref="J25" r:id="rId113"/>
    <hyperlink ref="J46" r:id="rId114"/>
    <hyperlink ref="J42" r:id="rId115"/>
    <hyperlink ref="J47" r:id="rId116"/>
    <hyperlink ref="J95" r:id="rId117"/>
    <hyperlink ref="J93" r:id="rId118"/>
    <hyperlink ref="J84" r:id="rId119"/>
    <hyperlink ref="J56" r:id="rId120"/>
    <hyperlink ref="J4" r:id="rId121"/>
    <hyperlink ref="J29" r:id="rId122"/>
    <hyperlink ref="J52" r:id="rId123"/>
    <hyperlink ref="I52" r:id="rId124"/>
    <hyperlink ref="J111" r:id="rId125"/>
    <hyperlink ref="I147" r:id="rId126"/>
    <hyperlink ref="J40" r:id="rId127"/>
    <hyperlink ref="J13" r:id="rId128"/>
    <hyperlink ref="J11" r:id="rId129"/>
    <hyperlink ref="J16" r:id="rId130"/>
    <hyperlink ref="J17" r:id="rId131"/>
    <hyperlink ref="J18" r:id="rId132"/>
    <hyperlink ref="J15" r:id="rId133"/>
    <hyperlink ref="J10" r:id="rId134"/>
    <hyperlink ref="J9" r:id="rId135"/>
    <hyperlink ref="I9" r:id="rId136"/>
    <hyperlink ref="J8" r:id="rId137"/>
    <hyperlink ref="I8" r:id="rId138"/>
    <hyperlink ref="J7" r:id="rId139"/>
    <hyperlink ref="I7" r:id="rId140"/>
    <hyperlink ref="I15" r:id="rId141"/>
    <hyperlink ref="I10" r:id="rId142"/>
    <hyperlink ref="I21" r:id="rId143"/>
    <hyperlink ref="I26" r:id="rId144"/>
    <hyperlink ref="I40" r:id="rId145"/>
    <hyperlink ref="I44" r:id="rId146"/>
    <hyperlink ref="I45" r:id="rId147"/>
    <hyperlink ref="I75" r:id="rId148"/>
    <hyperlink ref="I83" r:id="rId149"/>
    <hyperlink ref="I85" r:id="rId150"/>
    <hyperlink ref="I86" r:id="rId151"/>
    <hyperlink ref="I90" r:id="rId152"/>
    <hyperlink ref="I116" r:id="rId153"/>
    <hyperlink ref="I136" r:id="rId154"/>
    <hyperlink ref="I139" r:id="rId155"/>
    <hyperlink ref="I141" r:id="rId156"/>
    <hyperlink ref="I53" r:id="rId157"/>
    <hyperlink ref="I104" r:id="rId158"/>
    <hyperlink ref="I64" r:id="rId159"/>
    <hyperlink ref="I25" r:id="rId160"/>
    <hyperlink ref="I65" r:id="rId161"/>
    <hyperlink ref="J65" r:id="rId162"/>
    <hyperlink ref="I91" r:id="rId163"/>
    <hyperlink ref="I67" r:id="rId164"/>
    <hyperlink ref="I87" r:id="rId165"/>
    <hyperlink ref="I129" r:id="rId166"/>
    <hyperlink ref="I60" r:id="rId167"/>
    <hyperlink ref="I130" r:id="rId168"/>
    <hyperlink ref="I99" r:id="rId169"/>
    <hyperlink ref="I101" r:id="rId170"/>
    <hyperlink ref="J101" r:id="rId171"/>
    <hyperlink ref="I19" r:id="rId172"/>
    <hyperlink ref="I73" r:id="rId173"/>
    <hyperlink ref="J73" r:id="rId174"/>
    <hyperlink ref="I20" r:id="rId175"/>
    <hyperlink ref="J20" r:id="rId176"/>
    <hyperlink ref="I97" r:id="rId177"/>
    <hyperlink ref="I106" r:id="rId178"/>
    <hyperlink ref="I131" r:id="rId179"/>
    <hyperlink ref="I56" r:id="rId180"/>
    <hyperlink ref="I107" r:id="rId181"/>
    <hyperlink ref="J87" r:id="rId182"/>
    <hyperlink ref="I57" r:id="rId183"/>
    <hyperlink ref="I108" r:id="rId184"/>
    <hyperlink ref="I62" r:id="rId185"/>
    <hyperlink ref="I127" r:id="rId186"/>
    <hyperlink ref="I119" r:id="rId187"/>
    <hyperlink ref="I92" r:id="rId188"/>
    <hyperlink ref="J92" r:id="rId189"/>
    <hyperlink ref="I41" r:id="rId190"/>
    <hyperlink ref="J41" r:id="rId191"/>
    <hyperlink ref="I54" r:id="rId192"/>
    <hyperlink ref="J54" r:id="rId193"/>
    <hyperlink ref="J43" r:id="rId194"/>
  </hyperlinks>
  <pageMargins left="0.7" right="0.7" top="0.75" bottom="0.75" header="0.3" footer="0.3"/>
  <pageSetup paperSize="9" orientation="portrait" r:id="rId1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"/>
  <sheetViews>
    <sheetView workbookViewId="0">
      <selection activeCell="F9" sqref="F9"/>
    </sheetView>
  </sheetViews>
  <sheetFormatPr baseColWidth="10" defaultRowHeight="15" x14ac:dyDescent="0.25"/>
  <cols>
    <col min="1" max="1" width="24.5703125" customWidth="1"/>
    <col min="2" max="2" width="20.85546875" customWidth="1"/>
    <col min="3" max="3" width="17.85546875" customWidth="1"/>
  </cols>
  <sheetData>
    <row r="3" spans="1:3" x14ac:dyDescent="0.25">
      <c r="A3" t="s">
        <v>134</v>
      </c>
      <c r="B3" t="s">
        <v>389</v>
      </c>
      <c r="C3" t="s">
        <v>8</v>
      </c>
    </row>
  </sheetData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6"/>
  <sheetViews>
    <sheetView workbookViewId="0">
      <selection activeCell="C20" sqref="C20"/>
    </sheetView>
  </sheetViews>
  <sheetFormatPr baseColWidth="10" defaultRowHeight="15" x14ac:dyDescent="0.25"/>
  <cols>
    <col min="2" max="2" width="24.140625" customWidth="1"/>
    <col min="3" max="3" width="54.85546875" customWidth="1"/>
    <col min="4" max="4" width="26.28515625" customWidth="1"/>
  </cols>
  <sheetData>
    <row r="2" spans="1:4" x14ac:dyDescent="0.25">
      <c r="A2" t="s">
        <v>173</v>
      </c>
      <c r="B2" t="s">
        <v>8</v>
      </c>
      <c r="C2" t="s">
        <v>172</v>
      </c>
      <c r="D2" t="s">
        <v>174</v>
      </c>
    </row>
    <row r="3" spans="1:4" ht="18.75" x14ac:dyDescent="0.3">
      <c r="A3" s="2" t="s">
        <v>1</v>
      </c>
      <c r="B3" s="2" t="s">
        <v>16</v>
      </c>
      <c r="C3" s="17" t="s">
        <v>43</v>
      </c>
      <c r="D3" s="21" t="s">
        <v>300</v>
      </c>
    </row>
    <row r="4" spans="1:4" ht="18.75" x14ac:dyDescent="0.3">
      <c r="A4" s="2" t="s">
        <v>2</v>
      </c>
      <c r="B4" s="2" t="s">
        <v>17</v>
      </c>
      <c r="C4" s="17" t="s">
        <v>185</v>
      </c>
      <c r="D4" s="22" t="s">
        <v>301</v>
      </c>
    </row>
    <row r="5" spans="1:4" ht="18.75" x14ac:dyDescent="0.3">
      <c r="A5" s="2" t="s">
        <v>3</v>
      </c>
      <c r="B5" s="2" t="s">
        <v>25</v>
      </c>
      <c r="C5" s="17" t="s">
        <v>184</v>
      </c>
      <c r="D5" s="2" t="s">
        <v>176</v>
      </c>
    </row>
    <row r="6" spans="1:4" ht="18.75" x14ac:dyDescent="0.3">
      <c r="A6" s="2" t="s">
        <v>4</v>
      </c>
      <c r="B6" s="2" t="s">
        <v>13</v>
      </c>
      <c r="C6" s="17" t="s">
        <v>51</v>
      </c>
      <c r="D6" s="2" t="s">
        <v>175</v>
      </c>
    </row>
    <row r="7" spans="1:4" ht="18.75" x14ac:dyDescent="0.3">
      <c r="A7" s="2"/>
      <c r="B7" s="2" t="s">
        <v>12</v>
      </c>
      <c r="C7" s="17" t="s">
        <v>52</v>
      </c>
      <c r="D7" s="2" t="s">
        <v>177</v>
      </c>
    </row>
    <row r="8" spans="1:4" ht="18.75" x14ac:dyDescent="0.3">
      <c r="A8" s="2"/>
      <c r="B8" s="2" t="s">
        <v>24</v>
      </c>
      <c r="C8" s="17" t="s">
        <v>53</v>
      </c>
    </row>
    <row r="9" spans="1:4" ht="18.75" x14ac:dyDescent="0.3">
      <c r="A9" s="2"/>
      <c r="B9" s="2" t="s">
        <v>15</v>
      </c>
      <c r="C9" s="17" t="s">
        <v>183</v>
      </c>
    </row>
    <row r="10" spans="1:4" ht="18.75" x14ac:dyDescent="0.3">
      <c r="A10" s="2"/>
      <c r="B10" s="2" t="s">
        <v>18</v>
      </c>
      <c r="C10" s="17" t="s">
        <v>165</v>
      </c>
    </row>
    <row r="11" spans="1:4" ht="18.75" x14ac:dyDescent="0.3">
      <c r="A11" s="2"/>
      <c r="B11" s="2" t="s">
        <v>29</v>
      </c>
      <c r="C11" s="17" t="s">
        <v>166</v>
      </c>
    </row>
    <row r="12" spans="1:4" ht="18.75" x14ac:dyDescent="0.3">
      <c r="A12" s="2"/>
      <c r="B12" s="2" t="s">
        <v>180</v>
      </c>
      <c r="C12" s="17" t="s">
        <v>167</v>
      </c>
    </row>
    <row r="13" spans="1:4" ht="18.75" x14ac:dyDescent="0.3">
      <c r="A13" s="2"/>
      <c r="B13" s="2" t="s">
        <v>14</v>
      </c>
      <c r="C13" s="17" t="s">
        <v>168</v>
      </c>
    </row>
    <row r="14" spans="1:4" ht="18.75" x14ac:dyDescent="0.3">
      <c r="A14" s="2"/>
      <c r="B14" s="2" t="s">
        <v>19</v>
      </c>
      <c r="C14" s="17" t="s">
        <v>169</v>
      </c>
    </row>
    <row r="15" spans="1:4" ht="18.75" x14ac:dyDescent="0.3">
      <c r="A15" s="2"/>
      <c r="B15" s="2" t="s">
        <v>20</v>
      </c>
      <c r="C15" s="17" t="s">
        <v>170</v>
      </c>
    </row>
    <row r="16" spans="1:4" ht="18.75" x14ac:dyDescent="0.3">
      <c r="A16" s="2"/>
      <c r="B16" s="2" t="s">
        <v>28</v>
      </c>
      <c r="C16" s="17" t="s">
        <v>171</v>
      </c>
    </row>
    <row r="17" spans="1:3" ht="18.75" x14ac:dyDescent="0.3">
      <c r="A17" s="2"/>
      <c r="B17" s="2" t="s">
        <v>26</v>
      </c>
      <c r="C17" s="17" t="s">
        <v>312</v>
      </c>
    </row>
    <row r="18" spans="1:3" ht="18.75" x14ac:dyDescent="0.3">
      <c r="A18" s="2"/>
      <c r="B18" s="2" t="s">
        <v>27</v>
      </c>
      <c r="C18" s="18" t="s">
        <v>179</v>
      </c>
    </row>
    <row r="19" spans="1:3" ht="18.75" x14ac:dyDescent="0.3">
      <c r="A19" s="2"/>
      <c r="B19" s="2" t="s">
        <v>22</v>
      </c>
    </row>
    <row r="20" spans="1:3" ht="18.75" x14ac:dyDescent="0.3">
      <c r="A20" s="2"/>
      <c r="B20" s="2" t="s">
        <v>23</v>
      </c>
    </row>
    <row r="21" spans="1:3" ht="18.75" x14ac:dyDescent="0.3">
      <c r="A21" s="2"/>
      <c r="B21" s="2" t="s">
        <v>21</v>
      </c>
      <c r="C21" s="17"/>
    </row>
    <row r="22" spans="1:3" ht="18.75" x14ac:dyDescent="0.3">
      <c r="A22" s="2"/>
      <c r="B22" s="2" t="s">
        <v>223</v>
      </c>
    </row>
    <row r="23" spans="1:3" ht="18.75" x14ac:dyDescent="0.3">
      <c r="B23" s="2" t="s">
        <v>224</v>
      </c>
    </row>
    <row r="24" spans="1:3" ht="18.75" x14ac:dyDescent="0.3">
      <c r="B24" s="2" t="s">
        <v>181</v>
      </c>
    </row>
    <row r="25" spans="1:3" ht="18.75" x14ac:dyDescent="0.3">
      <c r="B25" s="2" t="s">
        <v>182</v>
      </c>
    </row>
    <row r="26" spans="1:3" ht="18.75" x14ac:dyDescent="0.3">
      <c r="B26" s="2" t="s">
        <v>188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pipettes</vt:lpstr>
      <vt:lpstr>Impression</vt:lpstr>
      <vt:lpstr>Feuil2</vt:lpstr>
      <vt:lpstr>Localisation</vt:lpstr>
      <vt:lpstr>Marque</vt:lpstr>
      <vt:lpstr>Statut</vt:lpstr>
      <vt:lpstr>Type</vt:lpstr>
    </vt:vector>
  </TitlesOfParts>
  <Company>CHU de 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BCLN1L2</dc:creator>
  <cp:lastModifiedBy>BCLN1L2</cp:lastModifiedBy>
  <dcterms:created xsi:type="dcterms:W3CDTF">2021-05-31T06:46:50Z</dcterms:created>
  <dcterms:modified xsi:type="dcterms:W3CDTF">2021-08-10T09:52:59Z</dcterms:modified>
</cp:coreProperties>
</file>