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222DF93C-B13E-4914-8914-351C15B8BE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01" sheetId="18" r:id="rId1"/>
    <sheet name="02" sheetId="20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12" i="20" l="1"/>
  <c r="AU10" i="20"/>
  <c r="AU12" i="20" s="1"/>
  <c r="AV12" i="20" s="1"/>
  <c r="AW12" i="20" s="1"/>
  <c r="AX12" i="20" s="1"/>
  <c r="AY12" i="20" s="1"/>
  <c r="AZ12" i="20" s="1"/>
  <c r="BA12" i="20" s="1"/>
  <c r="AU13" i="20" s="1"/>
  <c r="AV13" i="20" s="1"/>
  <c r="AW13" i="20" s="1"/>
  <c r="AX13" i="20" s="1"/>
  <c r="AY13" i="20" s="1"/>
  <c r="AZ13" i="20" s="1"/>
  <c r="BA13" i="20" s="1"/>
  <c r="AL10" i="20"/>
  <c r="AL12" i="20" s="1"/>
  <c r="AM12" i="20" s="1"/>
  <c r="AN12" i="20" s="1"/>
  <c r="AO12" i="20" s="1"/>
  <c r="AP12" i="20" s="1"/>
  <c r="AQ12" i="20" s="1"/>
  <c r="AR12" i="20" s="1"/>
  <c r="AL13" i="20" s="1"/>
  <c r="AM13" i="20" s="1"/>
  <c r="AN13" i="20" s="1"/>
  <c r="AO13" i="20" s="1"/>
  <c r="AP13" i="20" s="1"/>
  <c r="AQ13" i="20" s="1"/>
  <c r="AR13" i="20" s="1"/>
  <c r="AC10" i="20"/>
  <c r="AC12" i="20" s="1"/>
  <c r="AD12" i="20" s="1"/>
  <c r="AE12" i="20" s="1"/>
  <c r="AF12" i="20" s="1"/>
  <c r="AG12" i="20" s="1"/>
  <c r="AH12" i="20" s="1"/>
  <c r="AI12" i="20" s="1"/>
  <c r="AC13" i="20" s="1"/>
  <c r="AD13" i="20" s="1"/>
  <c r="AE13" i="20" s="1"/>
  <c r="AF13" i="20" s="1"/>
  <c r="AG13" i="20" s="1"/>
  <c r="AH13" i="20" s="1"/>
  <c r="AI13" i="20" s="1"/>
  <c r="AC14" i="20" s="1"/>
  <c r="AD14" i="20" s="1"/>
  <c r="AE14" i="20" s="1"/>
  <c r="AF14" i="20" s="1"/>
  <c r="AG14" i="20" s="1"/>
  <c r="AH14" i="20" s="1"/>
  <c r="AI14" i="20" s="1"/>
  <c r="T10" i="20"/>
  <c r="T12" i="20" s="1"/>
  <c r="U12" i="20" s="1"/>
  <c r="V12" i="20" s="1"/>
  <c r="W12" i="20" s="1"/>
  <c r="X12" i="20" s="1"/>
  <c r="Y12" i="20" s="1"/>
  <c r="Z12" i="20" s="1"/>
  <c r="T13" i="20" s="1"/>
  <c r="U13" i="20" s="1"/>
  <c r="V13" i="20" s="1"/>
  <c r="W13" i="20" s="1"/>
  <c r="X13" i="20" s="1"/>
  <c r="Y13" i="20" s="1"/>
  <c r="Z13" i="20" s="1"/>
  <c r="T14" i="20" s="1"/>
  <c r="U14" i="20" s="1"/>
  <c r="V14" i="20" s="1"/>
  <c r="W14" i="20" s="1"/>
  <c r="X14" i="20" s="1"/>
  <c r="Y14" i="20" s="1"/>
  <c r="Z14" i="20" s="1"/>
  <c r="K10" i="20"/>
  <c r="K12" i="20" s="1"/>
  <c r="L12" i="20" s="1"/>
  <c r="M12" i="20" s="1"/>
  <c r="N12" i="20" s="1"/>
  <c r="O12" i="20" s="1"/>
  <c r="P12" i="20" s="1"/>
  <c r="Q12" i="20" s="1"/>
  <c r="K13" i="20" s="1"/>
  <c r="L13" i="20" s="1"/>
  <c r="M13" i="20" s="1"/>
  <c r="N13" i="20" s="1"/>
  <c r="O13" i="20" s="1"/>
  <c r="P13" i="20" s="1"/>
  <c r="Q13" i="20" s="1"/>
  <c r="K14" i="20" s="1"/>
  <c r="L14" i="20" s="1"/>
  <c r="M14" i="20" s="1"/>
  <c r="N14" i="20" s="1"/>
  <c r="O14" i="20" s="1"/>
  <c r="P14" i="20" s="1"/>
  <c r="Q14" i="20" s="1"/>
  <c r="B10" i="20"/>
  <c r="B12" i="20" s="1"/>
  <c r="C12" i="20" s="1"/>
  <c r="D12" i="20" s="1"/>
  <c r="E12" i="20" s="1"/>
  <c r="F12" i="20" s="1"/>
  <c r="G12" i="20" s="1"/>
  <c r="H12" i="20" s="1"/>
  <c r="B13" i="20" s="1"/>
  <c r="C13" i="20" s="1"/>
  <c r="D13" i="20" s="1"/>
  <c r="E13" i="20" s="1"/>
  <c r="F13" i="20" s="1"/>
  <c r="G13" i="20" s="1"/>
  <c r="H13" i="20" s="1"/>
  <c r="B14" i="20" s="1"/>
  <c r="C14" i="20" s="1"/>
  <c r="D14" i="20" s="1"/>
  <c r="E14" i="20" s="1"/>
  <c r="F14" i="20" s="1"/>
  <c r="G14" i="20" s="1"/>
  <c r="H14" i="20" s="1"/>
  <c r="AQ4" i="20"/>
  <c r="AR4" i="20" s="1"/>
  <c r="AL4" i="20"/>
  <c r="AM4" i="20" s="1"/>
  <c r="AN4" i="20" s="1"/>
  <c r="AO4" i="20" s="1"/>
  <c r="AP4" i="20" s="1"/>
  <c r="P4" i="20"/>
  <c r="Q4" i="20" s="1"/>
  <c r="AU2" i="20"/>
  <c r="AU4" i="20" s="1"/>
  <c r="AV4" i="20" s="1"/>
  <c r="AW4" i="20" s="1"/>
  <c r="AX4" i="20" s="1"/>
  <c r="AY4" i="20" s="1"/>
  <c r="AZ4" i="20" s="1"/>
  <c r="BA4" i="20" s="1"/>
  <c r="AL2" i="20"/>
  <c r="AC2" i="20"/>
  <c r="AC4" i="20" s="1"/>
  <c r="AD4" i="20" s="1"/>
  <c r="AE4" i="20" s="1"/>
  <c r="AF4" i="20" s="1"/>
  <c r="AG4" i="20" s="1"/>
  <c r="AH4" i="20" s="1"/>
  <c r="AI4" i="20" s="1"/>
  <c r="T2" i="20"/>
  <c r="T4" i="20" s="1"/>
  <c r="U4" i="20" s="1"/>
  <c r="V4" i="20" s="1"/>
  <c r="W4" i="20" s="1"/>
  <c r="X4" i="20" s="1"/>
  <c r="Y4" i="20" s="1"/>
  <c r="Z4" i="20" s="1"/>
  <c r="K2" i="20"/>
  <c r="K4" i="20" s="1"/>
  <c r="L4" i="20" s="1"/>
  <c r="M4" i="20" s="1"/>
  <c r="N4" i="20" s="1"/>
  <c r="O4" i="20" s="1"/>
  <c r="B2" i="20"/>
  <c r="B4" i="20" s="1"/>
  <c r="C4" i="20" s="1"/>
  <c r="D4" i="20" s="1"/>
  <c r="E4" i="20" s="1"/>
  <c r="F4" i="20" s="1"/>
  <c r="G4" i="20" s="1"/>
  <c r="H4" i="20" s="1"/>
  <c r="C6" i="18"/>
  <c r="AU12" i="18"/>
  <c r="AV12" i="18" s="1"/>
  <c r="AW12" i="18" s="1"/>
  <c r="AX12" i="18" s="1"/>
  <c r="AY12" i="18" s="1"/>
  <c r="AZ12" i="18" s="1"/>
  <c r="BA12" i="18" s="1"/>
  <c r="AL12" i="18"/>
  <c r="AM12" i="18" s="1"/>
  <c r="AN12" i="18" s="1"/>
  <c r="AO12" i="18" s="1"/>
  <c r="AP12" i="18" s="1"/>
  <c r="AQ12" i="18" s="1"/>
  <c r="AR12" i="18" s="1"/>
  <c r="AC12" i="18"/>
  <c r="AD12" i="18" s="1"/>
  <c r="AE12" i="18" s="1"/>
  <c r="AF12" i="18" s="1"/>
  <c r="AG12" i="18" s="1"/>
  <c r="AH12" i="18" s="1"/>
  <c r="AI12" i="18" s="1"/>
  <c r="T12" i="18"/>
  <c r="U12" i="18" s="1"/>
  <c r="V12" i="18" s="1"/>
  <c r="W12" i="18" s="1"/>
  <c r="X12" i="18" s="1"/>
  <c r="Y12" i="18" s="1"/>
  <c r="Z12" i="18" s="1"/>
  <c r="K12" i="18"/>
  <c r="L12" i="18" s="1"/>
  <c r="M12" i="18" s="1"/>
  <c r="N12" i="18" s="1"/>
  <c r="O12" i="18" s="1"/>
  <c r="P12" i="18" s="1"/>
  <c r="Q12" i="18" s="1"/>
  <c r="B12" i="18"/>
  <c r="C12" i="18" s="1"/>
  <c r="D12" i="18" s="1"/>
  <c r="E12" i="18" s="1"/>
  <c r="F12" i="18" s="1"/>
  <c r="G12" i="18" s="1"/>
  <c r="H12" i="18" s="1"/>
  <c r="AU10" i="18"/>
  <c r="AL10" i="18"/>
  <c r="AC10" i="18"/>
  <c r="T10" i="18"/>
  <c r="K10" i="18"/>
  <c r="B10" i="18"/>
  <c r="BA4" i="18"/>
  <c r="AR4" i="18"/>
  <c r="AU2" i="18"/>
  <c r="AU4" i="18" s="1"/>
  <c r="AV4" i="18" s="1"/>
  <c r="AW4" i="18" s="1"/>
  <c r="AX4" i="18" s="1"/>
  <c r="AY4" i="18" s="1"/>
  <c r="AZ4" i="18" s="1"/>
  <c r="AL2" i="18"/>
  <c r="AL4" i="18" s="1"/>
  <c r="AM4" i="18" s="1"/>
  <c r="AN4" i="18" s="1"/>
  <c r="AO4" i="18" s="1"/>
  <c r="AP4" i="18" s="1"/>
  <c r="AQ4" i="18" s="1"/>
  <c r="AC2" i="18"/>
  <c r="AC4" i="18" s="1"/>
  <c r="AD4" i="18" s="1"/>
  <c r="AE4" i="18" s="1"/>
  <c r="AF4" i="18" s="1"/>
  <c r="AG4" i="18" s="1"/>
  <c r="AH4" i="18" s="1"/>
  <c r="AI4" i="18" s="1"/>
  <c r="T2" i="18"/>
  <c r="T4" i="18" s="1"/>
  <c r="U4" i="18" s="1"/>
  <c r="V4" i="18" s="1"/>
  <c r="W4" i="18" s="1"/>
  <c r="X4" i="18" s="1"/>
  <c r="Y4" i="18" s="1"/>
  <c r="Z4" i="18" s="1"/>
  <c r="K2" i="18"/>
  <c r="K4" i="18" s="1"/>
  <c r="L4" i="18" s="1"/>
  <c r="M4" i="18" s="1"/>
  <c r="N4" i="18" s="1"/>
  <c r="O4" i="18" s="1"/>
  <c r="P4" i="18" s="1"/>
  <c r="Q4" i="18" s="1"/>
  <c r="B2" i="18"/>
  <c r="B4" i="18" s="1"/>
  <c r="C4" i="18" s="1"/>
  <c r="D4" i="18" s="1"/>
  <c r="E4" i="18" s="1"/>
  <c r="F4" i="18" s="1"/>
  <c r="G4" i="18" s="1"/>
  <c r="H4" i="18" s="1"/>
  <c r="I4" i="20" l="1"/>
  <c r="B5" i="20"/>
  <c r="C5" i="20" s="1"/>
  <c r="D5" i="20" s="1"/>
  <c r="E5" i="20" s="1"/>
  <c r="F5" i="20" s="1"/>
  <c r="G5" i="20" s="1"/>
  <c r="H5" i="20" s="1"/>
  <c r="AJ4" i="20"/>
  <c r="AC5" i="20"/>
  <c r="AD5" i="20" s="1"/>
  <c r="AE5" i="20" s="1"/>
  <c r="AF5" i="20" s="1"/>
  <c r="AG5" i="20" s="1"/>
  <c r="AH5" i="20" s="1"/>
  <c r="AI5" i="20" s="1"/>
  <c r="AA4" i="20"/>
  <c r="T5" i="20"/>
  <c r="U5" i="20" s="1"/>
  <c r="V5" i="20" s="1"/>
  <c r="W5" i="20" s="1"/>
  <c r="X5" i="20" s="1"/>
  <c r="Y5" i="20" s="1"/>
  <c r="Z5" i="20" s="1"/>
  <c r="BB4" i="20"/>
  <c r="AU5" i="20"/>
  <c r="AV5" i="20" s="1"/>
  <c r="AW5" i="20" s="1"/>
  <c r="AX5" i="20" s="1"/>
  <c r="AY5" i="20" s="1"/>
  <c r="AZ5" i="20" s="1"/>
  <c r="BA5" i="20" s="1"/>
  <c r="B15" i="20"/>
  <c r="C15" i="20" s="1"/>
  <c r="D15" i="20" s="1"/>
  <c r="E15" i="20" s="1"/>
  <c r="F15" i="20" s="1"/>
  <c r="G15" i="20" s="1"/>
  <c r="H15" i="20" s="1"/>
  <c r="I14" i="20"/>
  <c r="AA12" i="20"/>
  <c r="AS4" i="20"/>
  <c r="AL5" i="20"/>
  <c r="AM5" i="20" s="1"/>
  <c r="AN5" i="20" s="1"/>
  <c r="AO5" i="20" s="1"/>
  <c r="AP5" i="20" s="1"/>
  <c r="AQ5" i="20" s="1"/>
  <c r="AR5" i="20" s="1"/>
  <c r="K15" i="20"/>
  <c r="L15" i="20" s="1"/>
  <c r="M15" i="20" s="1"/>
  <c r="N15" i="20" s="1"/>
  <c r="O15" i="20" s="1"/>
  <c r="P15" i="20" s="1"/>
  <c r="Q15" i="20" s="1"/>
  <c r="R14" i="20"/>
  <c r="AJ12" i="20"/>
  <c r="AC15" i="20"/>
  <c r="AD15" i="20" s="1"/>
  <c r="AE15" i="20" s="1"/>
  <c r="AF15" i="20" s="1"/>
  <c r="AG15" i="20" s="1"/>
  <c r="AH15" i="20" s="1"/>
  <c r="AI15" i="20" s="1"/>
  <c r="AJ14" i="20"/>
  <c r="BB12" i="20"/>
  <c r="R4" i="20"/>
  <c r="K5" i="20"/>
  <c r="L5" i="20" s="1"/>
  <c r="M5" i="20" s="1"/>
  <c r="N5" i="20" s="1"/>
  <c r="O5" i="20" s="1"/>
  <c r="P5" i="20" s="1"/>
  <c r="Q5" i="20" s="1"/>
  <c r="AL14" i="20"/>
  <c r="AM14" i="20" s="1"/>
  <c r="AN14" i="20" s="1"/>
  <c r="AO14" i="20" s="1"/>
  <c r="AP14" i="20" s="1"/>
  <c r="AQ14" i="20" s="1"/>
  <c r="AR14" i="20" s="1"/>
  <c r="AS13" i="20"/>
  <c r="I13" i="20"/>
  <c r="T15" i="20"/>
  <c r="U15" i="20" s="1"/>
  <c r="V15" i="20" s="1"/>
  <c r="W15" i="20" s="1"/>
  <c r="X15" i="20" s="1"/>
  <c r="Y15" i="20" s="1"/>
  <c r="Z15" i="20" s="1"/>
  <c r="AA14" i="20"/>
  <c r="AU14" i="20"/>
  <c r="AV14" i="20" s="1"/>
  <c r="AW14" i="20" s="1"/>
  <c r="AX14" i="20" s="1"/>
  <c r="AY14" i="20" s="1"/>
  <c r="AZ14" i="20" s="1"/>
  <c r="BA14" i="20" s="1"/>
  <c r="BB13" i="20"/>
  <c r="R13" i="20"/>
  <c r="I12" i="20"/>
  <c r="AA13" i="20"/>
  <c r="R12" i="20"/>
  <c r="AJ13" i="20"/>
  <c r="B5" i="18"/>
  <c r="C5" i="18" s="1"/>
  <c r="D5" i="18" s="1"/>
  <c r="E5" i="18" s="1"/>
  <c r="F5" i="18" s="1"/>
  <c r="G5" i="18" s="1"/>
  <c r="H5" i="18" s="1"/>
  <c r="I4" i="18"/>
  <c r="K5" i="18"/>
  <c r="L5" i="18" s="1"/>
  <c r="M5" i="18" s="1"/>
  <c r="N5" i="18" s="1"/>
  <c r="O5" i="18" s="1"/>
  <c r="P5" i="18" s="1"/>
  <c r="Q5" i="18" s="1"/>
  <c r="R4" i="18"/>
  <c r="T5" i="18"/>
  <c r="U5" i="18" s="1"/>
  <c r="V5" i="18" s="1"/>
  <c r="W5" i="18" s="1"/>
  <c r="X5" i="18" s="1"/>
  <c r="Y5" i="18" s="1"/>
  <c r="Z5" i="18" s="1"/>
  <c r="AA4" i="18"/>
  <c r="AC5" i="18"/>
  <c r="AD5" i="18" s="1"/>
  <c r="AE5" i="18" s="1"/>
  <c r="AF5" i="18" s="1"/>
  <c r="AG5" i="18" s="1"/>
  <c r="AH5" i="18" s="1"/>
  <c r="AI5" i="18" s="1"/>
  <c r="AJ4" i="18"/>
  <c r="AU5" i="18"/>
  <c r="AV5" i="18" s="1"/>
  <c r="AW5" i="18" s="1"/>
  <c r="AX5" i="18" s="1"/>
  <c r="AY5" i="18" s="1"/>
  <c r="AZ5" i="18" s="1"/>
  <c r="BA5" i="18" s="1"/>
  <c r="BB4" i="18"/>
  <c r="AS12" i="18"/>
  <c r="AL13" i="18"/>
  <c r="AM13" i="18" s="1"/>
  <c r="AN13" i="18" s="1"/>
  <c r="AO13" i="18" s="1"/>
  <c r="AP13" i="18" s="1"/>
  <c r="AQ13" i="18" s="1"/>
  <c r="AR13" i="18" s="1"/>
  <c r="BB12" i="18"/>
  <c r="AU13" i="18"/>
  <c r="AV13" i="18" s="1"/>
  <c r="AW13" i="18" s="1"/>
  <c r="AX13" i="18" s="1"/>
  <c r="AY13" i="18" s="1"/>
  <c r="AZ13" i="18" s="1"/>
  <c r="BA13" i="18" s="1"/>
  <c r="AJ12" i="18"/>
  <c r="AC13" i="18"/>
  <c r="AD13" i="18" s="1"/>
  <c r="AE13" i="18" s="1"/>
  <c r="AF13" i="18" s="1"/>
  <c r="AG13" i="18" s="1"/>
  <c r="AH13" i="18" s="1"/>
  <c r="AI13" i="18" s="1"/>
  <c r="I12" i="18"/>
  <c r="B13" i="18"/>
  <c r="C13" i="18" s="1"/>
  <c r="D13" i="18" s="1"/>
  <c r="E13" i="18" s="1"/>
  <c r="F13" i="18" s="1"/>
  <c r="G13" i="18" s="1"/>
  <c r="H13" i="18" s="1"/>
  <c r="R12" i="18"/>
  <c r="K13" i="18"/>
  <c r="L13" i="18" s="1"/>
  <c r="M13" i="18" s="1"/>
  <c r="N13" i="18" s="1"/>
  <c r="O13" i="18" s="1"/>
  <c r="P13" i="18" s="1"/>
  <c r="Q13" i="18" s="1"/>
  <c r="AA12" i="18"/>
  <c r="T13" i="18"/>
  <c r="U13" i="18" s="1"/>
  <c r="V13" i="18" s="1"/>
  <c r="W13" i="18" s="1"/>
  <c r="X13" i="18" s="1"/>
  <c r="Y13" i="18" s="1"/>
  <c r="Z13" i="18" s="1"/>
  <c r="AL5" i="18"/>
  <c r="AM5" i="18" s="1"/>
  <c r="AN5" i="18" s="1"/>
  <c r="AO5" i="18" s="1"/>
  <c r="AP5" i="18" s="1"/>
  <c r="AQ5" i="18" s="1"/>
  <c r="AR5" i="18" s="1"/>
  <c r="AS4" i="18"/>
  <c r="AU15" i="20" l="1"/>
  <c r="AV15" i="20" s="1"/>
  <c r="AW15" i="20" s="1"/>
  <c r="AX15" i="20" s="1"/>
  <c r="AY15" i="20" s="1"/>
  <c r="AZ15" i="20" s="1"/>
  <c r="BA15" i="20" s="1"/>
  <c r="BB14" i="20"/>
  <c r="B16" i="20"/>
  <c r="I15" i="20"/>
  <c r="BB5" i="20"/>
  <c r="AU6" i="20"/>
  <c r="AV6" i="20" s="1"/>
  <c r="AW6" i="20" s="1"/>
  <c r="AX6" i="20" s="1"/>
  <c r="AY6" i="20" s="1"/>
  <c r="AZ6" i="20" s="1"/>
  <c r="BA6" i="20" s="1"/>
  <c r="I5" i="20"/>
  <c r="B6" i="20"/>
  <c r="C6" i="20" s="1"/>
  <c r="D6" i="20" s="1"/>
  <c r="E6" i="20" s="1"/>
  <c r="F6" i="20" s="1"/>
  <c r="G6" i="20" s="1"/>
  <c r="H6" i="20" s="1"/>
  <c r="AC16" i="20"/>
  <c r="AJ15" i="20"/>
  <c r="K16" i="20"/>
  <c r="R15" i="20"/>
  <c r="R5" i="20"/>
  <c r="K6" i="20"/>
  <c r="L6" i="20" s="1"/>
  <c r="M6" i="20" s="1"/>
  <c r="N6" i="20" s="1"/>
  <c r="O6" i="20" s="1"/>
  <c r="P6" i="20" s="1"/>
  <c r="Q6" i="20" s="1"/>
  <c r="AS5" i="20"/>
  <c r="AL6" i="20"/>
  <c r="AM6" i="20" s="1"/>
  <c r="AN6" i="20" s="1"/>
  <c r="AO6" i="20" s="1"/>
  <c r="AP6" i="20" s="1"/>
  <c r="AQ6" i="20" s="1"/>
  <c r="AR6" i="20" s="1"/>
  <c r="T16" i="20"/>
  <c r="AA15" i="20"/>
  <c r="AL15" i="20"/>
  <c r="AM15" i="20" s="1"/>
  <c r="AN15" i="20" s="1"/>
  <c r="AO15" i="20" s="1"/>
  <c r="AP15" i="20" s="1"/>
  <c r="AQ15" i="20" s="1"/>
  <c r="AR15" i="20" s="1"/>
  <c r="AS14" i="20"/>
  <c r="AA5" i="20"/>
  <c r="T6" i="20"/>
  <c r="U6" i="20" s="1"/>
  <c r="V6" i="20" s="1"/>
  <c r="W6" i="20" s="1"/>
  <c r="X6" i="20" s="1"/>
  <c r="Y6" i="20" s="1"/>
  <c r="Z6" i="20" s="1"/>
  <c r="AJ5" i="20"/>
  <c r="AC6" i="20"/>
  <c r="AD6" i="20" s="1"/>
  <c r="AE6" i="20" s="1"/>
  <c r="AF6" i="20" s="1"/>
  <c r="AG6" i="20" s="1"/>
  <c r="AH6" i="20" s="1"/>
  <c r="AI6" i="20" s="1"/>
  <c r="AU6" i="18"/>
  <c r="AV6" i="18" s="1"/>
  <c r="AW6" i="18" s="1"/>
  <c r="AX6" i="18" s="1"/>
  <c r="AY6" i="18" s="1"/>
  <c r="AZ6" i="18" s="1"/>
  <c r="BA6" i="18" s="1"/>
  <c r="BB5" i="18"/>
  <c r="AJ13" i="18"/>
  <c r="AC14" i="18"/>
  <c r="AD14" i="18" s="1"/>
  <c r="AE14" i="18" s="1"/>
  <c r="AF14" i="18" s="1"/>
  <c r="AG14" i="18" s="1"/>
  <c r="AH14" i="18" s="1"/>
  <c r="AI14" i="18" s="1"/>
  <c r="AL6" i="18"/>
  <c r="AM6" i="18" s="1"/>
  <c r="AN6" i="18" s="1"/>
  <c r="AO6" i="18" s="1"/>
  <c r="AP6" i="18" s="1"/>
  <c r="AQ6" i="18" s="1"/>
  <c r="AR6" i="18" s="1"/>
  <c r="AS5" i="18"/>
  <c r="AC6" i="18"/>
  <c r="AD6" i="18" s="1"/>
  <c r="AE6" i="18" s="1"/>
  <c r="AF6" i="18" s="1"/>
  <c r="AG6" i="18" s="1"/>
  <c r="AH6" i="18" s="1"/>
  <c r="AI6" i="18" s="1"/>
  <c r="AJ5" i="18"/>
  <c r="AA13" i="18"/>
  <c r="T14" i="18"/>
  <c r="U14" i="18" s="1"/>
  <c r="V14" i="18" s="1"/>
  <c r="W14" i="18" s="1"/>
  <c r="X14" i="18" s="1"/>
  <c r="Y14" i="18" s="1"/>
  <c r="Z14" i="18" s="1"/>
  <c r="R13" i="18"/>
  <c r="K14" i="18"/>
  <c r="L14" i="18" s="1"/>
  <c r="M14" i="18" s="1"/>
  <c r="N14" i="18" s="1"/>
  <c r="O14" i="18" s="1"/>
  <c r="P14" i="18" s="1"/>
  <c r="Q14" i="18" s="1"/>
  <c r="AS13" i="18"/>
  <c r="AL14" i="18"/>
  <c r="AM14" i="18" s="1"/>
  <c r="AN14" i="18" s="1"/>
  <c r="AO14" i="18" s="1"/>
  <c r="AP14" i="18" s="1"/>
  <c r="AQ14" i="18" s="1"/>
  <c r="AR14" i="18" s="1"/>
  <c r="BB13" i="18"/>
  <c r="AU14" i="18"/>
  <c r="AV14" i="18" s="1"/>
  <c r="AW14" i="18" s="1"/>
  <c r="AX14" i="18" s="1"/>
  <c r="AY14" i="18" s="1"/>
  <c r="AZ14" i="18" s="1"/>
  <c r="BA14" i="18" s="1"/>
  <c r="T6" i="18"/>
  <c r="U6" i="18" s="1"/>
  <c r="V6" i="18" s="1"/>
  <c r="W6" i="18" s="1"/>
  <c r="X6" i="18" s="1"/>
  <c r="Y6" i="18" s="1"/>
  <c r="Z6" i="18" s="1"/>
  <c r="AA5" i="18"/>
  <c r="K6" i="18"/>
  <c r="L6" i="18" s="1"/>
  <c r="M6" i="18" s="1"/>
  <c r="N6" i="18" s="1"/>
  <c r="O6" i="18" s="1"/>
  <c r="P6" i="18" s="1"/>
  <c r="Q6" i="18" s="1"/>
  <c r="R5" i="18"/>
  <c r="I13" i="18"/>
  <c r="B14" i="18"/>
  <c r="C14" i="18" s="1"/>
  <c r="D14" i="18" s="1"/>
  <c r="E14" i="18" s="1"/>
  <c r="F14" i="18" s="1"/>
  <c r="G14" i="18" s="1"/>
  <c r="H14" i="18" s="1"/>
  <c r="B6" i="18"/>
  <c r="D6" i="18" s="1"/>
  <c r="E6" i="18" s="1"/>
  <c r="F6" i="18" s="1"/>
  <c r="G6" i="18" s="1"/>
  <c r="H6" i="18" s="1"/>
  <c r="I5" i="18"/>
  <c r="BB15" i="20" l="1"/>
  <c r="AU16" i="20"/>
  <c r="I6" i="20"/>
  <c r="B7" i="20"/>
  <c r="C7" i="20" s="1"/>
  <c r="D7" i="20" s="1"/>
  <c r="E7" i="20" s="1"/>
  <c r="F7" i="20" s="1"/>
  <c r="G7" i="20" s="1"/>
  <c r="H7" i="20" s="1"/>
  <c r="AA16" i="20"/>
  <c r="U16" i="20"/>
  <c r="V16" i="20" s="1"/>
  <c r="W16" i="20" s="1"/>
  <c r="X16" i="20" s="1"/>
  <c r="Y16" i="20" s="1"/>
  <c r="Z16" i="20" s="1"/>
  <c r="T17" i="20" s="1"/>
  <c r="AJ6" i="20"/>
  <c r="AC7" i="20"/>
  <c r="AD7" i="20" s="1"/>
  <c r="AE7" i="20" s="1"/>
  <c r="AF7" i="20" s="1"/>
  <c r="AG7" i="20" s="1"/>
  <c r="AH7" i="20" s="1"/>
  <c r="AI7" i="20" s="1"/>
  <c r="AA6" i="20"/>
  <c r="T7" i="20"/>
  <c r="U7" i="20" s="1"/>
  <c r="V7" i="20" s="1"/>
  <c r="W7" i="20" s="1"/>
  <c r="X7" i="20" s="1"/>
  <c r="Y7" i="20" s="1"/>
  <c r="Z7" i="20" s="1"/>
  <c r="R6" i="20"/>
  <c r="K7" i="20"/>
  <c r="L7" i="20" s="1"/>
  <c r="M7" i="20" s="1"/>
  <c r="N7" i="20" s="1"/>
  <c r="O7" i="20" s="1"/>
  <c r="P7" i="20" s="1"/>
  <c r="Q7" i="20" s="1"/>
  <c r="BB6" i="20"/>
  <c r="AU7" i="20"/>
  <c r="AV7" i="20" s="1"/>
  <c r="AW7" i="20" s="1"/>
  <c r="AX7" i="20" s="1"/>
  <c r="AY7" i="20" s="1"/>
  <c r="AZ7" i="20" s="1"/>
  <c r="BA7" i="20" s="1"/>
  <c r="AJ16" i="20"/>
  <c r="AD16" i="20"/>
  <c r="AE16" i="20" s="1"/>
  <c r="AF16" i="20" s="1"/>
  <c r="AG16" i="20" s="1"/>
  <c r="AH16" i="20" s="1"/>
  <c r="AI16" i="20" s="1"/>
  <c r="AC17" i="20" s="1"/>
  <c r="AS6" i="20"/>
  <c r="AL7" i="20"/>
  <c r="AM7" i="20" s="1"/>
  <c r="AN7" i="20" s="1"/>
  <c r="AO7" i="20" s="1"/>
  <c r="AP7" i="20" s="1"/>
  <c r="AQ7" i="20" s="1"/>
  <c r="AR7" i="20" s="1"/>
  <c r="I16" i="20"/>
  <c r="C16" i="20"/>
  <c r="D16" i="20" s="1"/>
  <c r="E16" i="20" s="1"/>
  <c r="F16" i="20" s="1"/>
  <c r="G16" i="20" s="1"/>
  <c r="H16" i="20" s="1"/>
  <c r="B17" i="20" s="1"/>
  <c r="AL16" i="20"/>
  <c r="AS15" i="20"/>
  <c r="R16" i="20"/>
  <c r="L16" i="20"/>
  <c r="M16" i="20" s="1"/>
  <c r="N16" i="20" s="1"/>
  <c r="O16" i="20" s="1"/>
  <c r="P16" i="20" s="1"/>
  <c r="Q16" i="20" s="1"/>
  <c r="K17" i="20" s="1"/>
  <c r="B7" i="18"/>
  <c r="C7" i="18" s="1"/>
  <c r="I6" i="18"/>
  <c r="AC7" i="18"/>
  <c r="AD7" i="18" s="1"/>
  <c r="AE7" i="18" s="1"/>
  <c r="AF7" i="18" s="1"/>
  <c r="AG7" i="18" s="1"/>
  <c r="AH7" i="18" s="1"/>
  <c r="AI7" i="18" s="1"/>
  <c r="AJ6" i="18"/>
  <c r="AL7" i="18"/>
  <c r="AM7" i="18" s="1"/>
  <c r="AN7" i="18" s="1"/>
  <c r="AO7" i="18" s="1"/>
  <c r="AP7" i="18" s="1"/>
  <c r="AQ7" i="18" s="1"/>
  <c r="AR7" i="18" s="1"/>
  <c r="AS6" i="18"/>
  <c r="AS14" i="18"/>
  <c r="AL15" i="18"/>
  <c r="AM15" i="18" s="1"/>
  <c r="AN15" i="18" s="1"/>
  <c r="AO15" i="18" s="1"/>
  <c r="AP15" i="18" s="1"/>
  <c r="AQ15" i="18" s="1"/>
  <c r="AR15" i="18" s="1"/>
  <c r="R14" i="18"/>
  <c r="K15" i="18"/>
  <c r="L15" i="18" s="1"/>
  <c r="M15" i="18" s="1"/>
  <c r="N15" i="18" s="1"/>
  <c r="O15" i="18" s="1"/>
  <c r="P15" i="18" s="1"/>
  <c r="Q15" i="18" s="1"/>
  <c r="AJ14" i="18"/>
  <c r="AC15" i="18"/>
  <c r="AD15" i="18" s="1"/>
  <c r="AE15" i="18" s="1"/>
  <c r="AF15" i="18" s="1"/>
  <c r="AG15" i="18" s="1"/>
  <c r="AH15" i="18" s="1"/>
  <c r="AI15" i="18" s="1"/>
  <c r="BB14" i="18"/>
  <c r="AU15" i="18"/>
  <c r="AV15" i="18" s="1"/>
  <c r="AW15" i="18" s="1"/>
  <c r="AX15" i="18" s="1"/>
  <c r="AY15" i="18" s="1"/>
  <c r="AZ15" i="18" s="1"/>
  <c r="BA15" i="18" s="1"/>
  <c r="K7" i="18"/>
  <c r="L7" i="18" s="1"/>
  <c r="M7" i="18" s="1"/>
  <c r="N7" i="18" s="1"/>
  <c r="O7" i="18" s="1"/>
  <c r="P7" i="18" s="1"/>
  <c r="Q7" i="18" s="1"/>
  <c r="R6" i="18"/>
  <c r="I14" i="18"/>
  <c r="B15" i="18"/>
  <c r="C15" i="18" s="1"/>
  <c r="D15" i="18" s="1"/>
  <c r="E15" i="18" s="1"/>
  <c r="F15" i="18" s="1"/>
  <c r="G15" i="18" s="1"/>
  <c r="H15" i="18" s="1"/>
  <c r="AA14" i="18"/>
  <c r="T15" i="18"/>
  <c r="U15" i="18" s="1"/>
  <c r="V15" i="18" s="1"/>
  <c r="W15" i="18" s="1"/>
  <c r="X15" i="18" s="1"/>
  <c r="Y15" i="18" s="1"/>
  <c r="Z15" i="18" s="1"/>
  <c r="T7" i="18"/>
  <c r="U7" i="18" s="1"/>
  <c r="V7" i="18" s="1"/>
  <c r="W7" i="18" s="1"/>
  <c r="X7" i="18" s="1"/>
  <c r="Y7" i="18" s="1"/>
  <c r="Z7" i="18" s="1"/>
  <c r="AA6" i="18"/>
  <c r="AU7" i="18"/>
  <c r="AV7" i="18" s="1"/>
  <c r="AW7" i="18" s="1"/>
  <c r="AX7" i="18" s="1"/>
  <c r="AY7" i="18" s="1"/>
  <c r="AZ7" i="18" s="1"/>
  <c r="BA7" i="18" s="1"/>
  <c r="BB6" i="18"/>
  <c r="AJ17" i="20" l="1"/>
  <c r="AD17" i="20"/>
  <c r="AE17" i="20" s="1"/>
  <c r="AF17" i="20" s="1"/>
  <c r="AG17" i="20" s="1"/>
  <c r="AH17" i="20" s="1"/>
  <c r="AI17" i="20" s="1"/>
  <c r="AJ7" i="20"/>
  <c r="AC8" i="20"/>
  <c r="AA17" i="20"/>
  <c r="U17" i="20"/>
  <c r="V17" i="20" s="1"/>
  <c r="W17" i="20" s="1"/>
  <c r="X17" i="20" s="1"/>
  <c r="Y17" i="20" s="1"/>
  <c r="Z17" i="20" s="1"/>
  <c r="AS16" i="20"/>
  <c r="AM16" i="20"/>
  <c r="AN16" i="20" s="1"/>
  <c r="AO16" i="20" s="1"/>
  <c r="AP16" i="20" s="1"/>
  <c r="AQ16" i="20" s="1"/>
  <c r="AR16" i="20" s="1"/>
  <c r="AL17" i="20" s="1"/>
  <c r="I17" i="20"/>
  <c r="C17" i="20"/>
  <c r="D17" i="20" s="1"/>
  <c r="E17" i="20" s="1"/>
  <c r="F17" i="20" s="1"/>
  <c r="G17" i="20" s="1"/>
  <c r="H17" i="20" s="1"/>
  <c r="R17" i="20"/>
  <c r="L17" i="20"/>
  <c r="M17" i="20" s="1"/>
  <c r="N17" i="20" s="1"/>
  <c r="O17" i="20" s="1"/>
  <c r="P17" i="20" s="1"/>
  <c r="Q17" i="20" s="1"/>
  <c r="BB7" i="20"/>
  <c r="AU8" i="20"/>
  <c r="R7" i="20"/>
  <c r="K8" i="20"/>
  <c r="I7" i="20"/>
  <c r="B8" i="20"/>
  <c r="C8" i="20" s="1"/>
  <c r="D8" i="20" s="1"/>
  <c r="E8" i="20" s="1"/>
  <c r="F8" i="20" s="1"/>
  <c r="G8" i="20" s="1"/>
  <c r="H8" i="20" s="1"/>
  <c r="AS7" i="20"/>
  <c r="AL8" i="20"/>
  <c r="T8" i="20"/>
  <c r="AA7" i="20"/>
  <c r="BB16" i="20"/>
  <c r="AV16" i="20"/>
  <c r="AW16" i="20" s="1"/>
  <c r="AX16" i="20" s="1"/>
  <c r="AY16" i="20" s="1"/>
  <c r="AZ16" i="20" s="1"/>
  <c r="BA16" i="20" s="1"/>
  <c r="AU17" i="20" s="1"/>
  <c r="D7" i="18"/>
  <c r="E7" i="18" s="1"/>
  <c r="F7" i="18" s="1"/>
  <c r="G7" i="18" s="1"/>
  <c r="H7" i="18" s="1"/>
  <c r="B8" i="18" s="1"/>
  <c r="C8" i="18" s="1"/>
  <c r="BB15" i="18"/>
  <c r="AU16" i="18"/>
  <c r="AS15" i="18"/>
  <c r="AL16" i="18"/>
  <c r="AL8" i="18"/>
  <c r="AS7" i="18"/>
  <c r="AU8" i="18"/>
  <c r="BB7" i="18"/>
  <c r="T8" i="18"/>
  <c r="AA7" i="18"/>
  <c r="AA15" i="18"/>
  <c r="T16" i="18"/>
  <c r="AJ15" i="18"/>
  <c r="AC16" i="18"/>
  <c r="AC8" i="18"/>
  <c r="AJ7" i="18"/>
  <c r="K8" i="18"/>
  <c r="R7" i="18"/>
  <c r="I15" i="18"/>
  <c r="B16" i="18"/>
  <c r="R15" i="18"/>
  <c r="K16" i="18"/>
  <c r="AS17" i="20" l="1"/>
  <c r="AM17" i="20"/>
  <c r="AN17" i="20" s="1"/>
  <c r="AO17" i="20" s="1"/>
  <c r="AP17" i="20" s="1"/>
  <c r="AQ17" i="20" s="1"/>
  <c r="AR17" i="20" s="1"/>
  <c r="B9" i="20"/>
  <c r="I8" i="20"/>
  <c r="L8" i="20"/>
  <c r="M8" i="20" s="1"/>
  <c r="N8" i="20" s="1"/>
  <c r="O8" i="20" s="1"/>
  <c r="P8" i="20" s="1"/>
  <c r="Q8" i="20" s="1"/>
  <c r="K9" i="20" s="1"/>
  <c r="R8" i="20"/>
  <c r="AV8" i="20"/>
  <c r="AW8" i="20" s="1"/>
  <c r="AX8" i="20" s="1"/>
  <c r="AY8" i="20" s="1"/>
  <c r="AZ8" i="20" s="1"/>
  <c r="BA8" i="20" s="1"/>
  <c r="AU9" i="20" s="1"/>
  <c r="BB8" i="20"/>
  <c r="U8" i="20"/>
  <c r="V8" i="20" s="1"/>
  <c r="W8" i="20" s="1"/>
  <c r="X8" i="20" s="1"/>
  <c r="Y8" i="20" s="1"/>
  <c r="Z8" i="20" s="1"/>
  <c r="T9" i="20" s="1"/>
  <c r="AA8" i="20"/>
  <c r="BB17" i="20"/>
  <c r="AV17" i="20"/>
  <c r="AW17" i="20" s="1"/>
  <c r="AX17" i="20" s="1"/>
  <c r="AY17" i="20" s="1"/>
  <c r="AZ17" i="20" s="1"/>
  <c r="BA17" i="20" s="1"/>
  <c r="AM8" i="20"/>
  <c r="AN8" i="20" s="1"/>
  <c r="AO8" i="20" s="1"/>
  <c r="AP8" i="20" s="1"/>
  <c r="AQ8" i="20" s="1"/>
  <c r="AR8" i="20" s="1"/>
  <c r="AL9" i="20" s="1"/>
  <c r="AS8" i="20"/>
  <c r="AD8" i="20"/>
  <c r="AE8" i="20" s="1"/>
  <c r="AF8" i="20" s="1"/>
  <c r="AG8" i="20" s="1"/>
  <c r="AH8" i="20" s="1"/>
  <c r="AI8" i="20" s="1"/>
  <c r="AC9" i="20" s="1"/>
  <c r="AJ8" i="20"/>
  <c r="I7" i="18"/>
  <c r="D8" i="18"/>
  <c r="E8" i="18" s="1"/>
  <c r="F8" i="18" s="1"/>
  <c r="G8" i="18" s="1"/>
  <c r="H8" i="18" s="1"/>
  <c r="AD8" i="18"/>
  <c r="AE8" i="18" s="1"/>
  <c r="AF8" i="18" s="1"/>
  <c r="AG8" i="18" s="1"/>
  <c r="AH8" i="18" s="1"/>
  <c r="AI8" i="18" s="1"/>
  <c r="AC9" i="18" s="1"/>
  <c r="AJ8" i="18"/>
  <c r="AV8" i="18"/>
  <c r="AW8" i="18" s="1"/>
  <c r="AX8" i="18" s="1"/>
  <c r="AY8" i="18" s="1"/>
  <c r="AZ8" i="18" s="1"/>
  <c r="BA8" i="18" s="1"/>
  <c r="AU9" i="18" s="1"/>
  <c r="BB8" i="18"/>
  <c r="L8" i="18"/>
  <c r="M8" i="18" s="1"/>
  <c r="N8" i="18" s="1"/>
  <c r="O8" i="18" s="1"/>
  <c r="P8" i="18" s="1"/>
  <c r="Q8" i="18" s="1"/>
  <c r="K9" i="18" s="1"/>
  <c r="R8" i="18"/>
  <c r="BB16" i="18"/>
  <c r="AV16" i="18"/>
  <c r="AW16" i="18" s="1"/>
  <c r="AX16" i="18" s="1"/>
  <c r="AY16" i="18" s="1"/>
  <c r="AZ16" i="18" s="1"/>
  <c r="BA16" i="18" s="1"/>
  <c r="AU17" i="18" s="1"/>
  <c r="AJ16" i="18"/>
  <c r="AD16" i="18"/>
  <c r="AE16" i="18" s="1"/>
  <c r="AF16" i="18" s="1"/>
  <c r="AG16" i="18" s="1"/>
  <c r="AH16" i="18" s="1"/>
  <c r="AI16" i="18" s="1"/>
  <c r="AC17" i="18" s="1"/>
  <c r="AM8" i="18"/>
  <c r="AN8" i="18" s="1"/>
  <c r="AO8" i="18" s="1"/>
  <c r="AP8" i="18" s="1"/>
  <c r="AQ8" i="18" s="1"/>
  <c r="AR8" i="18" s="1"/>
  <c r="AL9" i="18" s="1"/>
  <c r="U8" i="18"/>
  <c r="V8" i="18" s="1"/>
  <c r="W8" i="18" s="1"/>
  <c r="X8" i="18" s="1"/>
  <c r="Y8" i="18" s="1"/>
  <c r="Z8" i="18" s="1"/>
  <c r="T9" i="18" s="1"/>
  <c r="AA8" i="18"/>
  <c r="R16" i="18"/>
  <c r="L16" i="18"/>
  <c r="M16" i="18" s="1"/>
  <c r="N16" i="18" s="1"/>
  <c r="O16" i="18" s="1"/>
  <c r="P16" i="18" s="1"/>
  <c r="Q16" i="18" s="1"/>
  <c r="K17" i="18" s="1"/>
  <c r="I16" i="18"/>
  <c r="C16" i="18"/>
  <c r="D16" i="18" s="1"/>
  <c r="E16" i="18" s="1"/>
  <c r="F16" i="18" s="1"/>
  <c r="G16" i="18" s="1"/>
  <c r="H16" i="18" s="1"/>
  <c r="B17" i="18" s="1"/>
  <c r="AA16" i="18"/>
  <c r="U16" i="18"/>
  <c r="V16" i="18" s="1"/>
  <c r="W16" i="18" s="1"/>
  <c r="X16" i="18" s="1"/>
  <c r="Y16" i="18" s="1"/>
  <c r="Z16" i="18" s="1"/>
  <c r="T17" i="18" s="1"/>
  <c r="AS16" i="18"/>
  <c r="AM16" i="18"/>
  <c r="AN16" i="18" s="1"/>
  <c r="AO16" i="18" s="1"/>
  <c r="AP16" i="18" s="1"/>
  <c r="AQ16" i="18" s="1"/>
  <c r="AR16" i="18" s="1"/>
  <c r="AL17" i="18" s="1"/>
  <c r="AD9" i="20" l="1"/>
  <c r="AE9" i="20" s="1"/>
  <c r="AF9" i="20" s="1"/>
  <c r="AG9" i="20" s="1"/>
  <c r="AH9" i="20" s="1"/>
  <c r="AI9" i="20" s="1"/>
  <c r="AJ9" i="20"/>
  <c r="AV9" i="20"/>
  <c r="AW9" i="20" s="1"/>
  <c r="AX9" i="20" s="1"/>
  <c r="AY9" i="20" s="1"/>
  <c r="AZ9" i="20" s="1"/>
  <c r="BA9" i="20" s="1"/>
  <c r="BB9" i="20"/>
  <c r="AM9" i="20"/>
  <c r="AN9" i="20" s="1"/>
  <c r="AO9" i="20" s="1"/>
  <c r="AP9" i="20" s="1"/>
  <c r="AQ9" i="20" s="1"/>
  <c r="AR9" i="20" s="1"/>
  <c r="AS9" i="20"/>
  <c r="L9" i="20"/>
  <c r="M9" i="20" s="1"/>
  <c r="N9" i="20" s="1"/>
  <c r="O9" i="20" s="1"/>
  <c r="P9" i="20" s="1"/>
  <c r="Q9" i="20" s="1"/>
  <c r="R9" i="20"/>
  <c r="C9" i="20"/>
  <c r="D9" i="20" s="1"/>
  <c r="E9" i="20" s="1"/>
  <c r="F9" i="20" s="1"/>
  <c r="G9" i="20" s="1"/>
  <c r="H9" i="20" s="1"/>
  <c r="I9" i="20"/>
  <c r="U9" i="20"/>
  <c r="V9" i="20" s="1"/>
  <c r="W9" i="20" s="1"/>
  <c r="X9" i="20" s="1"/>
  <c r="Y9" i="20" s="1"/>
  <c r="Z9" i="20" s="1"/>
  <c r="AA9" i="20"/>
  <c r="B9" i="18"/>
  <c r="I8" i="18"/>
  <c r="AS17" i="18"/>
  <c r="AM17" i="18"/>
  <c r="AN17" i="18" s="1"/>
  <c r="AO17" i="18" s="1"/>
  <c r="AP17" i="18" s="1"/>
  <c r="AQ17" i="18" s="1"/>
  <c r="AR17" i="18" s="1"/>
  <c r="U9" i="18"/>
  <c r="V9" i="18" s="1"/>
  <c r="W9" i="18" s="1"/>
  <c r="X9" i="18" s="1"/>
  <c r="Y9" i="18" s="1"/>
  <c r="Z9" i="18" s="1"/>
  <c r="AA9" i="18"/>
  <c r="L9" i="18"/>
  <c r="M9" i="18" s="1"/>
  <c r="N9" i="18" s="1"/>
  <c r="O9" i="18" s="1"/>
  <c r="P9" i="18" s="1"/>
  <c r="Q9" i="18" s="1"/>
  <c r="R9" i="18"/>
  <c r="R17" i="18"/>
  <c r="L17" i="18"/>
  <c r="M17" i="18" s="1"/>
  <c r="N17" i="18" s="1"/>
  <c r="O17" i="18" s="1"/>
  <c r="P17" i="18" s="1"/>
  <c r="Q17" i="18" s="1"/>
  <c r="AA17" i="18"/>
  <c r="U17" i="18"/>
  <c r="V17" i="18" s="1"/>
  <c r="W17" i="18" s="1"/>
  <c r="X17" i="18" s="1"/>
  <c r="Y17" i="18" s="1"/>
  <c r="Z17" i="18" s="1"/>
  <c r="AS8" i="18"/>
  <c r="AV9" i="18"/>
  <c r="AW9" i="18" s="1"/>
  <c r="AX9" i="18" s="1"/>
  <c r="AY9" i="18" s="1"/>
  <c r="AZ9" i="18" s="1"/>
  <c r="BA9" i="18" s="1"/>
  <c r="BB9" i="18"/>
  <c r="AM9" i="18"/>
  <c r="AN9" i="18" s="1"/>
  <c r="AO9" i="18" s="1"/>
  <c r="AP9" i="18" s="1"/>
  <c r="AQ9" i="18" s="1"/>
  <c r="AR9" i="18" s="1"/>
  <c r="AS9" i="18"/>
  <c r="I17" i="18"/>
  <c r="C17" i="18"/>
  <c r="D17" i="18" s="1"/>
  <c r="E17" i="18" s="1"/>
  <c r="F17" i="18" s="1"/>
  <c r="G17" i="18" s="1"/>
  <c r="H17" i="18" s="1"/>
  <c r="AJ17" i="18"/>
  <c r="AD17" i="18"/>
  <c r="AE17" i="18" s="1"/>
  <c r="AF17" i="18" s="1"/>
  <c r="AG17" i="18" s="1"/>
  <c r="AH17" i="18" s="1"/>
  <c r="AI17" i="18" s="1"/>
  <c r="AD9" i="18"/>
  <c r="AE9" i="18" s="1"/>
  <c r="AF9" i="18" s="1"/>
  <c r="AG9" i="18" s="1"/>
  <c r="AH9" i="18" s="1"/>
  <c r="AI9" i="18" s="1"/>
  <c r="AJ9" i="18"/>
  <c r="BB17" i="18"/>
  <c r="AV17" i="18"/>
  <c r="AW17" i="18" s="1"/>
  <c r="AX17" i="18" s="1"/>
  <c r="AY17" i="18" s="1"/>
  <c r="AZ17" i="18" s="1"/>
  <c r="BA17" i="18" s="1"/>
  <c r="C9" i="18" l="1"/>
  <c r="D9" i="18" s="1"/>
  <c r="E9" i="18" s="1"/>
  <c r="F9" i="18" s="1"/>
  <c r="G9" i="18" s="1"/>
  <c r="H9" i="18" s="1"/>
  <c r="I9" i="18"/>
</calcChain>
</file>

<file path=xl/sharedStrings.xml><?xml version="1.0" encoding="utf-8"?>
<sst xmlns="http://schemas.openxmlformats.org/spreadsheetml/2006/main" count="185" uniqueCount="14">
  <si>
    <t>L</t>
  </si>
  <si>
    <t>M</t>
  </si>
  <si>
    <t>J</t>
  </si>
  <si>
    <t>V</t>
  </si>
  <si>
    <t>S</t>
  </si>
  <si>
    <t>D</t>
  </si>
  <si>
    <t>Notes</t>
  </si>
  <si>
    <t>PLANING RDC 2021</t>
  </si>
  <si>
    <t>MATIN</t>
  </si>
  <si>
    <t>APRES-MIDI</t>
  </si>
  <si>
    <t>BONJOUR ,LOGIQUEMENT QUAND JE CLIQUE PAR EXEMPLE SUR LE 4 JANVIER CELA ME SELECTIONNE LA BONNE SEMAINE ET EGALEMENT LE 4 JANVIER</t>
  </si>
  <si>
    <t>S01 2021</t>
  </si>
  <si>
    <t>S02 2021</t>
  </si>
  <si>
    <t xml:space="preserve">PLANING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</si>
</sst>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\ mmm\ yy"/>
    <numFmt numFmtId="165" formatCode="ddd\ dd\ mmm\ yyyy"/>
    <numFmt numFmtId="166" formatCode="mmmm"/>
    <numFmt numFmtId="167" formatCode="d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22"/>
      <color rgb="FFFFFF00"/>
      <name val="Bell MT"/>
      <family val="1"/>
    </font>
    <font>
      <b/>
      <sz val="12"/>
      <color rgb="FFFFFF00"/>
      <name val="Arial"/>
      <family val="2"/>
    </font>
    <font>
      <b/>
      <sz val="9"/>
      <color rgb="FFFFFF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0" fontId="3" fillId="0" borderId="0" xfId="1" applyFont="1" applyAlignment="1">
      <alignment horizontal="center"/>
    </xf>
    <xf numFmtId="0" fontId="5" fillId="0" borderId="0" xfId="1" applyFont="1"/>
    <xf numFmtId="0" fontId="2" fillId="0" borderId="0" xfId="1" applyFont="1"/>
    <xf numFmtId="0" fontId="1" fillId="0" borderId="0" xfId="1"/>
    <xf numFmtId="0" fontId="3" fillId="2" borderId="1" xfId="1" applyFont="1" applyFill="1" applyBorder="1" applyAlignment="1">
      <alignment horizontal="center"/>
    </xf>
    <xf numFmtId="0" fontId="3" fillId="2" borderId="2" xfId="1" applyFont="1" applyFill="1" applyBorder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4" borderId="0" xfId="1" applyFont="1" applyFill="1" applyAlignment="1">
      <alignment horizontal="center"/>
    </xf>
    <xf numFmtId="0" fontId="5" fillId="4" borderId="0" xfId="1" applyFont="1" applyFill="1"/>
    <xf numFmtId="0" fontId="2" fillId="4" borderId="0" xfId="1" applyFont="1" applyFill="1"/>
    <xf numFmtId="0" fontId="1" fillId="2" borderId="0" xfId="1" applyFill="1"/>
    <xf numFmtId="164" fontId="6" fillId="4" borderId="0" xfId="1" applyNumberFormat="1" applyFont="1" applyFill="1" applyBorder="1" applyAlignment="1">
      <alignment vertical="center" wrapText="1"/>
    </xf>
    <xf numFmtId="0" fontId="1" fillId="4" borderId="0" xfId="1" applyFill="1"/>
    <xf numFmtId="0" fontId="2" fillId="4" borderId="0" xfId="1" applyFont="1" applyFill="1" applyAlignment="1">
      <alignment horizontal="center"/>
    </xf>
    <xf numFmtId="0" fontId="2" fillId="0" borderId="0" xfId="1" applyFont="1" applyAlignment="1">
      <alignment horizontal="center"/>
    </xf>
    <xf numFmtId="0" fontId="7" fillId="4" borderId="0" xfId="1" applyFont="1" applyFill="1" applyAlignment="1"/>
    <xf numFmtId="167" fontId="5" fillId="2" borderId="4" xfId="1" applyNumberFormat="1" applyFont="1" applyFill="1" applyBorder="1"/>
    <xf numFmtId="167" fontId="5" fillId="2" borderId="5" xfId="1" applyNumberFormat="1" applyFont="1" applyFill="1" applyBorder="1"/>
    <xf numFmtId="0" fontId="5" fillId="2" borderId="4" xfId="1" applyNumberFormat="1" applyFont="1" applyFill="1" applyBorder="1"/>
    <xf numFmtId="0" fontId="5" fillId="2" borderId="5" xfId="1" applyNumberFormat="1" applyFont="1" applyFill="1" applyBorder="1"/>
    <xf numFmtId="0" fontId="5" fillId="2" borderId="6" xfId="1" applyNumberFormat="1" applyFont="1" applyFill="1" applyBorder="1"/>
    <xf numFmtId="0" fontId="5" fillId="2" borderId="7" xfId="1" applyNumberFormat="1" applyFont="1" applyFill="1" applyBorder="1"/>
    <xf numFmtId="167" fontId="5" fillId="4" borderId="0" xfId="1" applyNumberFormat="1" applyFont="1" applyFill="1"/>
    <xf numFmtId="167" fontId="5" fillId="0" borderId="0" xfId="1" applyNumberFormat="1" applyFont="1"/>
    <xf numFmtId="0" fontId="2" fillId="4" borderId="0" xfId="1" applyFont="1" applyFill="1" applyAlignment="1">
      <alignment horizontal="center"/>
    </xf>
    <xf numFmtId="0" fontId="7" fillId="4" borderId="0" xfId="1" applyFont="1" applyFill="1" applyAlignment="1">
      <alignment horizontal="right"/>
    </xf>
    <xf numFmtId="0" fontId="7" fillId="4" borderId="0" xfId="1" applyFont="1" applyFill="1" applyAlignment="1">
      <alignment horizontal="left"/>
    </xf>
    <xf numFmtId="0" fontId="1" fillId="4" borderId="0" xfId="1" applyFill="1" applyAlignment="1">
      <alignment horizontal="center"/>
    </xf>
    <xf numFmtId="0" fontId="2" fillId="4" borderId="0" xfId="1" applyFont="1" applyFill="1" applyAlignment="1">
      <alignment horizontal="center"/>
    </xf>
    <xf numFmtId="166" fontId="2" fillId="0" borderId="46" xfId="1" applyNumberFormat="1" applyFont="1" applyBorder="1" applyAlignment="1">
      <alignment horizontal="center"/>
    </xf>
    <xf numFmtId="0" fontId="8" fillId="4" borderId="0" xfId="1" applyFont="1" applyFill="1" applyAlignment="1">
      <alignment horizontal="center"/>
    </xf>
    <xf numFmtId="164" fontId="6" fillId="2" borderId="8" xfId="1" applyNumberFormat="1" applyFont="1" applyFill="1" applyBorder="1" applyAlignment="1">
      <alignment horizontal="center" vertical="center" wrapText="1"/>
    </xf>
    <xf numFmtId="164" fontId="6" fillId="2" borderId="9" xfId="1" applyNumberFormat="1" applyFont="1" applyFill="1" applyBorder="1" applyAlignment="1">
      <alignment horizontal="center" vertical="center" wrapText="1"/>
    </xf>
    <xf numFmtId="164" fontId="6" fillId="2" borderId="10" xfId="1" applyNumberFormat="1" applyFont="1" applyFill="1" applyBorder="1" applyAlignment="1">
      <alignment horizontal="center" vertical="center" wrapText="1"/>
    </xf>
    <xf numFmtId="165" fontId="2" fillId="2" borderId="43" xfId="1" applyNumberFormat="1" applyFont="1" applyFill="1" applyBorder="1" applyAlignment="1">
      <alignment horizontal="center" vertical="center" wrapText="1"/>
    </xf>
    <xf numFmtId="165" fontId="2" fillId="2" borderId="44" xfId="1" applyNumberFormat="1" applyFont="1" applyFill="1" applyBorder="1" applyAlignment="1">
      <alignment horizontal="center" vertical="center" wrapText="1"/>
    </xf>
    <xf numFmtId="165" fontId="2" fillId="2" borderId="45" xfId="1" applyNumberFormat="1" applyFont="1" applyFill="1" applyBorder="1" applyAlignment="1">
      <alignment horizontal="center" vertical="center" wrapText="1"/>
    </xf>
    <xf numFmtId="164" fontId="9" fillId="4" borderId="16" xfId="1" applyNumberFormat="1" applyFont="1" applyFill="1" applyBorder="1" applyAlignment="1">
      <alignment horizontal="center" vertical="center" textRotation="255" wrapText="1"/>
    </xf>
    <xf numFmtId="164" fontId="9" fillId="4" borderId="18" xfId="1" applyNumberFormat="1" applyFont="1" applyFill="1" applyBorder="1" applyAlignment="1">
      <alignment horizontal="center" vertical="center" textRotation="255" wrapText="1"/>
    </xf>
    <xf numFmtId="164" fontId="9" fillId="4" borderId="17" xfId="1" applyNumberFormat="1" applyFont="1" applyFill="1" applyBorder="1" applyAlignment="1">
      <alignment horizontal="center" vertical="center" textRotation="255" wrapText="1"/>
    </xf>
    <xf numFmtId="164" fontId="9" fillId="4" borderId="11" xfId="1" applyNumberFormat="1" applyFont="1" applyFill="1" applyBorder="1" applyAlignment="1">
      <alignment horizontal="center" vertical="center" textRotation="255" wrapText="1"/>
    </xf>
    <xf numFmtId="164" fontId="9" fillId="4" borderId="0" xfId="1" applyNumberFormat="1" applyFont="1" applyFill="1" applyBorder="1" applyAlignment="1">
      <alignment horizontal="center" vertical="center" textRotation="255" wrapText="1"/>
    </xf>
    <xf numFmtId="164" fontId="9" fillId="4" borderId="12" xfId="1" applyNumberFormat="1" applyFont="1" applyFill="1" applyBorder="1" applyAlignment="1">
      <alignment horizontal="center" vertical="center" textRotation="255" wrapText="1"/>
    </xf>
    <xf numFmtId="164" fontId="9" fillId="4" borderId="13" xfId="1" applyNumberFormat="1" applyFont="1" applyFill="1" applyBorder="1" applyAlignment="1">
      <alignment horizontal="center" vertical="center" textRotation="255" wrapText="1"/>
    </xf>
    <xf numFmtId="164" fontId="9" fillId="4" borderId="14" xfId="1" applyNumberFormat="1" applyFont="1" applyFill="1" applyBorder="1" applyAlignment="1">
      <alignment horizontal="center" vertical="center" textRotation="255" wrapText="1"/>
    </xf>
    <xf numFmtId="164" fontId="9" fillId="4" borderId="15" xfId="1" applyNumberFormat="1" applyFont="1" applyFill="1" applyBorder="1" applyAlignment="1">
      <alignment horizontal="center" vertical="center" textRotation="255" wrapText="1"/>
    </xf>
    <xf numFmtId="0" fontId="1" fillId="5" borderId="19" xfId="1" applyFill="1" applyBorder="1" applyAlignment="1" applyProtection="1">
      <alignment horizontal="center" vertical="center" shrinkToFit="1"/>
      <protection locked="0"/>
    </xf>
    <xf numFmtId="0" fontId="1" fillId="5" borderId="20" xfId="1" applyFill="1" applyBorder="1" applyAlignment="1" applyProtection="1">
      <alignment horizontal="center" vertical="center" shrinkToFit="1"/>
      <protection locked="0"/>
    </xf>
    <xf numFmtId="0" fontId="1" fillId="5" borderId="41" xfId="1" applyFill="1" applyBorder="1" applyAlignment="1" applyProtection="1">
      <alignment horizontal="center" vertical="center" shrinkToFit="1"/>
      <protection locked="0"/>
    </xf>
    <xf numFmtId="0" fontId="1" fillId="5" borderId="40" xfId="1" applyFill="1" applyBorder="1" applyAlignment="1" applyProtection="1">
      <alignment horizontal="center" vertical="center" shrinkToFit="1"/>
      <protection locked="0"/>
    </xf>
    <xf numFmtId="0" fontId="1" fillId="5" borderId="21" xfId="1" applyFill="1" applyBorder="1" applyAlignment="1" applyProtection="1">
      <alignment horizontal="center" vertical="center" shrinkToFit="1"/>
      <protection locked="0"/>
    </xf>
    <xf numFmtId="0" fontId="1" fillId="5" borderId="37" xfId="1" applyFill="1" applyBorder="1" applyAlignment="1" applyProtection="1">
      <alignment horizontal="center" vertical="center" shrinkToFit="1"/>
      <protection locked="0"/>
    </xf>
    <xf numFmtId="0" fontId="1" fillId="5" borderId="23" xfId="1" applyFill="1" applyBorder="1" applyAlignment="1" applyProtection="1">
      <alignment horizontal="center" vertical="center" shrinkToFit="1"/>
      <protection locked="0"/>
    </xf>
    <xf numFmtId="0" fontId="1" fillId="5" borderId="38" xfId="1" applyFill="1" applyBorder="1" applyAlignment="1" applyProtection="1">
      <alignment horizontal="center" vertical="center" shrinkToFit="1"/>
      <protection locked="0"/>
    </xf>
    <xf numFmtId="0" fontId="1" fillId="5" borderId="24" xfId="1" applyFill="1" applyBorder="1" applyAlignment="1" applyProtection="1">
      <alignment horizontal="center" vertical="center" shrinkToFit="1"/>
      <protection locked="0"/>
    </xf>
    <xf numFmtId="0" fontId="1" fillId="5" borderId="22" xfId="1" applyFill="1" applyBorder="1" applyAlignment="1" applyProtection="1">
      <alignment horizontal="center" vertical="center" shrinkToFit="1"/>
      <protection locked="0"/>
    </xf>
    <xf numFmtId="0" fontId="1" fillId="3" borderId="22" xfId="1" applyFill="1" applyBorder="1" applyAlignment="1" applyProtection="1">
      <alignment horizontal="center" vertical="center" wrapText="1"/>
      <protection locked="0"/>
    </xf>
    <xf numFmtId="0" fontId="1" fillId="3" borderId="23" xfId="1" applyFill="1" applyBorder="1" applyAlignment="1" applyProtection="1">
      <alignment horizontal="center" vertical="center" wrapText="1"/>
      <protection locked="0"/>
    </xf>
    <xf numFmtId="0" fontId="1" fillId="3" borderId="24" xfId="1" applyFill="1" applyBorder="1" applyAlignment="1" applyProtection="1">
      <alignment horizontal="center" vertical="center" wrapText="1"/>
      <protection locked="0"/>
    </xf>
    <xf numFmtId="0" fontId="1" fillId="3" borderId="22" xfId="1" applyFill="1" applyBorder="1" applyAlignment="1" applyProtection="1">
      <alignment horizontal="center" vertical="center" shrinkToFit="1"/>
      <protection locked="0"/>
    </xf>
    <xf numFmtId="0" fontId="1" fillId="3" borderId="23" xfId="1" applyFill="1" applyBorder="1" applyAlignment="1" applyProtection="1">
      <alignment horizontal="center" vertical="center" shrinkToFit="1"/>
      <protection locked="0"/>
    </xf>
    <xf numFmtId="0" fontId="1" fillId="3" borderId="38" xfId="1" applyFill="1" applyBorder="1" applyAlignment="1" applyProtection="1">
      <alignment horizontal="center" vertical="center" shrinkToFit="1"/>
      <protection locked="0"/>
    </xf>
    <xf numFmtId="0" fontId="1" fillId="3" borderId="37" xfId="1" applyFill="1" applyBorder="1" applyAlignment="1" applyProtection="1">
      <alignment horizontal="center" vertical="center" shrinkToFit="1"/>
      <protection locked="0"/>
    </xf>
    <xf numFmtId="0" fontId="1" fillId="3" borderId="24" xfId="1" applyFill="1" applyBorder="1" applyAlignment="1" applyProtection="1">
      <alignment horizontal="center" vertical="center" shrinkToFit="1"/>
      <protection locked="0"/>
    </xf>
    <xf numFmtId="0" fontId="1" fillId="3" borderId="16" xfId="1" applyFill="1" applyBorder="1" applyAlignment="1" applyProtection="1">
      <alignment horizontal="center" vertical="center" wrapText="1"/>
      <protection locked="0"/>
    </xf>
    <xf numFmtId="0" fontId="1" fillId="3" borderId="18" xfId="1" applyFill="1" applyBorder="1" applyAlignment="1" applyProtection="1">
      <alignment horizontal="center" vertical="center" wrapText="1"/>
      <protection locked="0"/>
    </xf>
    <xf numFmtId="0" fontId="1" fillId="3" borderId="17" xfId="1" applyFill="1" applyBorder="1" applyAlignment="1" applyProtection="1">
      <alignment horizontal="center" vertical="center" wrapText="1"/>
      <protection locked="0"/>
    </xf>
    <xf numFmtId="0" fontId="1" fillId="3" borderId="28" xfId="1" applyFill="1" applyBorder="1" applyAlignment="1" applyProtection="1">
      <alignment horizontal="center" vertical="center" wrapText="1"/>
      <protection locked="0"/>
    </xf>
    <xf numFmtId="0" fontId="1" fillId="3" borderId="29" xfId="1" applyFill="1" applyBorder="1" applyAlignment="1" applyProtection="1">
      <alignment horizontal="center" vertical="center" wrapText="1"/>
      <protection locked="0"/>
    </xf>
    <xf numFmtId="0" fontId="1" fillId="3" borderId="30" xfId="1" applyFill="1" applyBorder="1" applyAlignment="1" applyProtection="1">
      <alignment horizontal="center" vertical="center" wrapText="1"/>
      <protection locked="0"/>
    </xf>
    <xf numFmtId="0" fontId="1" fillId="3" borderId="25" xfId="1" applyFill="1" applyBorder="1" applyAlignment="1" applyProtection="1">
      <alignment horizontal="center" vertical="center" shrinkToFit="1"/>
      <protection locked="0"/>
    </xf>
    <xf numFmtId="0" fontId="1" fillId="3" borderId="26" xfId="1" applyFill="1" applyBorder="1" applyAlignment="1" applyProtection="1">
      <alignment horizontal="center" vertical="center" shrinkToFit="1"/>
      <protection locked="0"/>
    </xf>
    <xf numFmtId="0" fontId="1" fillId="3" borderId="42" xfId="1" applyFill="1" applyBorder="1" applyAlignment="1" applyProtection="1">
      <alignment horizontal="center" vertical="center" shrinkToFit="1"/>
      <protection locked="0"/>
    </xf>
    <xf numFmtId="0" fontId="1" fillId="3" borderId="39" xfId="1" applyFill="1" applyBorder="1" applyAlignment="1" applyProtection="1">
      <alignment horizontal="center" vertical="center" shrinkToFit="1"/>
      <protection locked="0"/>
    </xf>
    <xf numFmtId="0" fontId="1" fillId="3" borderId="27" xfId="1" applyFill="1" applyBorder="1" applyAlignment="1" applyProtection="1">
      <alignment horizontal="center" vertical="center" shrinkToFit="1"/>
      <protection locked="0"/>
    </xf>
    <xf numFmtId="0" fontId="1" fillId="5" borderId="31" xfId="1" applyFill="1" applyBorder="1" applyAlignment="1" applyProtection="1">
      <alignment horizontal="center" vertical="center" shrinkToFit="1"/>
      <protection locked="0"/>
    </xf>
    <xf numFmtId="0" fontId="1" fillId="5" borderId="18" xfId="1" applyFill="1" applyBorder="1" applyAlignment="1" applyProtection="1">
      <alignment horizontal="center" vertical="center" shrinkToFit="1"/>
      <protection locked="0"/>
    </xf>
    <xf numFmtId="0" fontId="1" fillId="5" borderId="32" xfId="1" applyFill="1" applyBorder="1" applyAlignment="1" applyProtection="1">
      <alignment horizontal="center" vertical="center" shrinkToFit="1"/>
      <protection locked="0"/>
    </xf>
    <xf numFmtId="0" fontId="1" fillId="5" borderId="33" xfId="1" applyFill="1" applyBorder="1" applyAlignment="1" applyProtection="1">
      <alignment horizontal="center" vertical="center" shrinkToFit="1"/>
      <protection locked="0"/>
    </xf>
    <xf numFmtId="0" fontId="1" fillId="5" borderId="0" xfId="1" applyFill="1" applyBorder="1" applyAlignment="1" applyProtection="1">
      <alignment horizontal="center" vertical="center" shrinkToFit="1"/>
      <protection locked="0"/>
    </xf>
    <xf numFmtId="0" fontId="1" fillId="5" borderId="34" xfId="1" applyFill="1" applyBorder="1" applyAlignment="1" applyProtection="1">
      <alignment horizontal="center" vertical="center" shrinkToFit="1"/>
      <protection locked="0"/>
    </xf>
    <xf numFmtId="0" fontId="1" fillId="5" borderId="35" xfId="1" applyFill="1" applyBorder="1" applyAlignment="1" applyProtection="1">
      <alignment horizontal="center" vertical="center" shrinkToFit="1"/>
      <protection locked="0"/>
    </xf>
    <xf numFmtId="0" fontId="1" fillId="5" borderId="14" xfId="1" applyFill="1" applyBorder="1" applyAlignment="1" applyProtection="1">
      <alignment horizontal="center" vertical="center" shrinkToFit="1"/>
      <protection locked="0"/>
    </xf>
    <xf numFmtId="0" fontId="1" fillId="5" borderId="36" xfId="1" applyFill="1" applyBorder="1" applyAlignment="1" applyProtection="1">
      <alignment horizontal="center" vertical="center" shrinkToFit="1"/>
      <protection locked="0"/>
    </xf>
    <xf numFmtId="0" fontId="1" fillId="5" borderId="25" xfId="1" applyFill="1" applyBorder="1" applyAlignment="1" applyProtection="1">
      <alignment horizontal="center" vertical="center" shrinkToFit="1"/>
      <protection locked="0"/>
    </xf>
    <xf numFmtId="0" fontId="1" fillId="5" borderId="26" xfId="1" applyFill="1" applyBorder="1" applyAlignment="1" applyProtection="1">
      <alignment horizontal="center" vertical="center" shrinkToFit="1"/>
      <protection locked="0"/>
    </xf>
    <xf numFmtId="0" fontId="1" fillId="5" borderId="42" xfId="1" applyFill="1" applyBorder="1" applyAlignment="1" applyProtection="1">
      <alignment horizontal="center" vertical="center" shrinkToFit="1"/>
      <protection locked="0"/>
    </xf>
    <xf numFmtId="0" fontId="1" fillId="5" borderId="39" xfId="1" applyFill="1" applyBorder="1" applyAlignment="1" applyProtection="1">
      <alignment horizontal="center" vertical="center" shrinkToFit="1"/>
      <protection locked="0"/>
    </xf>
    <xf numFmtId="0" fontId="1" fillId="5" borderId="27" xfId="1" applyFill="1" applyBorder="1" applyAlignment="1" applyProtection="1">
      <alignment horizontal="center" vertical="center" shrinkToFit="1"/>
      <protection locked="0"/>
    </xf>
    <xf numFmtId="0" fontId="1" fillId="3" borderId="25" xfId="1" applyFill="1" applyBorder="1" applyAlignment="1" applyProtection="1">
      <alignment horizontal="center" vertical="center" wrapText="1"/>
      <protection locked="0"/>
    </xf>
    <xf numFmtId="0" fontId="1" fillId="3" borderId="26" xfId="1" applyFill="1" applyBorder="1" applyAlignment="1" applyProtection="1">
      <alignment horizontal="center" vertical="center" wrapText="1"/>
      <protection locked="0"/>
    </xf>
    <xf numFmtId="0" fontId="1" fillId="3" borderId="27" xfId="1" applyFill="1" applyBorder="1" applyAlignment="1" applyProtection="1">
      <alignment horizontal="center" vertical="center" wrapText="1"/>
      <protection locked="0"/>
    </xf>
    <xf numFmtId="167" fontId="5" fillId="0" borderId="0" xfId="1" applyNumberFormat="1" applyFont="1" applyAlignment="1"/>
    <xf numFmtId="167" fontId="5" fillId="0" borderId="0" xfId="1" applyNumberFormat="1" applyFont="1" applyAlignment="1">
      <alignment horizontal="center" vertical="top" wrapText="1" shrinkToFi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902B5-5CE1-4796-B73B-F63FA10E45BC}">
  <sheetPr codeName="Feuil11">
    <pageSetUpPr fitToPage="1"/>
  </sheetPr>
  <dimension ref="A1:BG47"/>
  <sheetViews>
    <sheetView showGridLines="0" showZeros="0" tabSelected="1" workbookViewId="0">
      <selection activeCell="AB1" sqref="AB1"/>
    </sheetView>
  </sheetViews>
  <sheetFormatPr baseColWidth="10" defaultRowHeight="12.75" x14ac:dyDescent="0.2"/>
  <cols>
    <col min="1" max="1" width="1.140625" style="4" customWidth="1"/>
    <col min="2" max="54" width="2.7109375" style="4" customWidth="1"/>
    <col min="55" max="55" width="1.28515625" style="12" customWidth="1"/>
    <col min="56" max="255" width="11.42578125" style="4"/>
    <col min="256" max="256" width="1.140625" style="4" customWidth="1"/>
    <col min="257" max="309" width="2.7109375" style="4" customWidth="1"/>
    <col min="310" max="310" width="1.28515625" style="4" customWidth="1"/>
    <col min="311" max="511" width="11.42578125" style="4"/>
    <col min="512" max="512" width="1.140625" style="4" customWidth="1"/>
    <col min="513" max="565" width="2.7109375" style="4" customWidth="1"/>
    <col min="566" max="566" width="1.28515625" style="4" customWidth="1"/>
    <col min="567" max="767" width="11.42578125" style="4"/>
    <col min="768" max="768" width="1.140625" style="4" customWidth="1"/>
    <col min="769" max="821" width="2.7109375" style="4" customWidth="1"/>
    <col min="822" max="822" width="1.28515625" style="4" customWidth="1"/>
    <col min="823" max="1023" width="11.42578125" style="4"/>
    <col min="1024" max="1024" width="1.140625" style="4" customWidth="1"/>
    <col min="1025" max="1077" width="2.7109375" style="4" customWidth="1"/>
    <col min="1078" max="1078" width="1.28515625" style="4" customWidth="1"/>
    <col min="1079" max="1279" width="11.42578125" style="4"/>
    <col min="1280" max="1280" width="1.140625" style="4" customWidth="1"/>
    <col min="1281" max="1333" width="2.7109375" style="4" customWidth="1"/>
    <col min="1334" max="1334" width="1.28515625" style="4" customWidth="1"/>
    <col min="1335" max="1535" width="11.42578125" style="4"/>
    <col min="1536" max="1536" width="1.140625" style="4" customWidth="1"/>
    <col min="1537" max="1589" width="2.7109375" style="4" customWidth="1"/>
    <col min="1590" max="1590" width="1.28515625" style="4" customWidth="1"/>
    <col min="1591" max="1791" width="11.42578125" style="4"/>
    <col min="1792" max="1792" width="1.140625" style="4" customWidth="1"/>
    <col min="1793" max="1845" width="2.7109375" style="4" customWidth="1"/>
    <col min="1846" max="1846" width="1.28515625" style="4" customWidth="1"/>
    <col min="1847" max="2047" width="11.42578125" style="4"/>
    <col min="2048" max="2048" width="1.140625" style="4" customWidth="1"/>
    <col min="2049" max="2101" width="2.7109375" style="4" customWidth="1"/>
    <col min="2102" max="2102" width="1.28515625" style="4" customWidth="1"/>
    <col min="2103" max="2303" width="11.42578125" style="4"/>
    <col min="2304" max="2304" width="1.140625" style="4" customWidth="1"/>
    <col min="2305" max="2357" width="2.7109375" style="4" customWidth="1"/>
    <col min="2358" max="2358" width="1.28515625" style="4" customWidth="1"/>
    <col min="2359" max="2559" width="11.42578125" style="4"/>
    <col min="2560" max="2560" width="1.140625" style="4" customWidth="1"/>
    <col min="2561" max="2613" width="2.7109375" style="4" customWidth="1"/>
    <col min="2614" max="2614" width="1.28515625" style="4" customWidth="1"/>
    <col min="2615" max="2815" width="11.42578125" style="4"/>
    <col min="2816" max="2816" width="1.140625" style="4" customWidth="1"/>
    <col min="2817" max="2869" width="2.7109375" style="4" customWidth="1"/>
    <col min="2870" max="2870" width="1.28515625" style="4" customWidth="1"/>
    <col min="2871" max="3071" width="11.42578125" style="4"/>
    <col min="3072" max="3072" width="1.140625" style="4" customWidth="1"/>
    <col min="3073" max="3125" width="2.7109375" style="4" customWidth="1"/>
    <col min="3126" max="3126" width="1.28515625" style="4" customWidth="1"/>
    <col min="3127" max="3327" width="11.42578125" style="4"/>
    <col min="3328" max="3328" width="1.140625" style="4" customWidth="1"/>
    <col min="3329" max="3381" width="2.7109375" style="4" customWidth="1"/>
    <col min="3382" max="3382" width="1.28515625" style="4" customWidth="1"/>
    <col min="3383" max="3583" width="11.42578125" style="4"/>
    <col min="3584" max="3584" width="1.140625" style="4" customWidth="1"/>
    <col min="3585" max="3637" width="2.7109375" style="4" customWidth="1"/>
    <col min="3638" max="3638" width="1.28515625" style="4" customWidth="1"/>
    <col min="3639" max="3839" width="11.42578125" style="4"/>
    <col min="3840" max="3840" width="1.140625" style="4" customWidth="1"/>
    <col min="3841" max="3893" width="2.7109375" style="4" customWidth="1"/>
    <col min="3894" max="3894" width="1.28515625" style="4" customWidth="1"/>
    <col min="3895" max="4095" width="11.42578125" style="4"/>
    <col min="4096" max="4096" width="1.140625" style="4" customWidth="1"/>
    <col min="4097" max="4149" width="2.7109375" style="4" customWidth="1"/>
    <col min="4150" max="4150" width="1.28515625" style="4" customWidth="1"/>
    <col min="4151" max="4351" width="11.42578125" style="4"/>
    <col min="4352" max="4352" width="1.140625" style="4" customWidth="1"/>
    <col min="4353" max="4405" width="2.7109375" style="4" customWidth="1"/>
    <col min="4406" max="4406" width="1.28515625" style="4" customWidth="1"/>
    <col min="4407" max="4607" width="11.42578125" style="4"/>
    <col min="4608" max="4608" width="1.140625" style="4" customWidth="1"/>
    <col min="4609" max="4661" width="2.7109375" style="4" customWidth="1"/>
    <col min="4662" max="4662" width="1.28515625" style="4" customWidth="1"/>
    <col min="4663" max="4863" width="11.42578125" style="4"/>
    <col min="4864" max="4864" width="1.140625" style="4" customWidth="1"/>
    <col min="4865" max="4917" width="2.7109375" style="4" customWidth="1"/>
    <col min="4918" max="4918" width="1.28515625" style="4" customWidth="1"/>
    <col min="4919" max="5119" width="11.42578125" style="4"/>
    <col min="5120" max="5120" width="1.140625" style="4" customWidth="1"/>
    <col min="5121" max="5173" width="2.7109375" style="4" customWidth="1"/>
    <col min="5174" max="5174" width="1.28515625" style="4" customWidth="1"/>
    <col min="5175" max="5375" width="11.42578125" style="4"/>
    <col min="5376" max="5376" width="1.140625" style="4" customWidth="1"/>
    <col min="5377" max="5429" width="2.7109375" style="4" customWidth="1"/>
    <col min="5430" max="5430" width="1.28515625" style="4" customWidth="1"/>
    <col min="5431" max="5631" width="11.42578125" style="4"/>
    <col min="5632" max="5632" width="1.140625" style="4" customWidth="1"/>
    <col min="5633" max="5685" width="2.7109375" style="4" customWidth="1"/>
    <col min="5686" max="5686" width="1.28515625" style="4" customWidth="1"/>
    <col min="5687" max="5887" width="11.42578125" style="4"/>
    <col min="5888" max="5888" width="1.140625" style="4" customWidth="1"/>
    <col min="5889" max="5941" width="2.7109375" style="4" customWidth="1"/>
    <col min="5942" max="5942" width="1.28515625" style="4" customWidth="1"/>
    <col min="5943" max="6143" width="11.42578125" style="4"/>
    <col min="6144" max="6144" width="1.140625" style="4" customWidth="1"/>
    <col min="6145" max="6197" width="2.7109375" style="4" customWidth="1"/>
    <col min="6198" max="6198" width="1.28515625" style="4" customWidth="1"/>
    <col min="6199" max="6399" width="11.42578125" style="4"/>
    <col min="6400" max="6400" width="1.140625" style="4" customWidth="1"/>
    <col min="6401" max="6453" width="2.7109375" style="4" customWidth="1"/>
    <col min="6454" max="6454" width="1.28515625" style="4" customWidth="1"/>
    <col min="6455" max="6655" width="11.42578125" style="4"/>
    <col min="6656" max="6656" width="1.140625" style="4" customWidth="1"/>
    <col min="6657" max="6709" width="2.7109375" style="4" customWidth="1"/>
    <col min="6710" max="6710" width="1.28515625" style="4" customWidth="1"/>
    <col min="6711" max="6911" width="11.42578125" style="4"/>
    <col min="6912" max="6912" width="1.140625" style="4" customWidth="1"/>
    <col min="6913" max="6965" width="2.7109375" style="4" customWidth="1"/>
    <col min="6966" max="6966" width="1.28515625" style="4" customWidth="1"/>
    <col min="6967" max="7167" width="11.42578125" style="4"/>
    <col min="7168" max="7168" width="1.140625" style="4" customWidth="1"/>
    <col min="7169" max="7221" width="2.7109375" style="4" customWidth="1"/>
    <col min="7222" max="7222" width="1.28515625" style="4" customWidth="1"/>
    <col min="7223" max="7423" width="11.42578125" style="4"/>
    <col min="7424" max="7424" width="1.140625" style="4" customWidth="1"/>
    <col min="7425" max="7477" width="2.7109375" style="4" customWidth="1"/>
    <col min="7478" max="7478" width="1.28515625" style="4" customWidth="1"/>
    <col min="7479" max="7679" width="11.42578125" style="4"/>
    <col min="7680" max="7680" width="1.140625" style="4" customWidth="1"/>
    <col min="7681" max="7733" width="2.7109375" style="4" customWidth="1"/>
    <col min="7734" max="7734" width="1.28515625" style="4" customWidth="1"/>
    <col min="7735" max="7935" width="11.42578125" style="4"/>
    <col min="7936" max="7936" width="1.140625" style="4" customWidth="1"/>
    <col min="7937" max="7989" width="2.7109375" style="4" customWidth="1"/>
    <col min="7990" max="7990" width="1.28515625" style="4" customWidth="1"/>
    <col min="7991" max="8191" width="11.42578125" style="4"/>
    <col min="8192" max="8192" width="1.140625" style="4" customWidth="1"/>
    <col min="8193" max="8245" width="2.7109375" style="4" customWidth="1"/>
    <col min="8246" max="8246" width="1.28515625" style="4" customWidth="1"/>
    <col min="8247" max="8447" width="11.42578125" style="4"/>
    <col min="8448" max="8448" width="1.140625" style="4" customWidth="1"/>
    <col min="8449" max="8501" width="2.7109375" style="4" customWidth="1"/>
    <col min="8502" max="8502" width="1.28515625" style="4" customWidth="1"/>
    <col min="8503" max="8703" width="11.42578125" style="4"/>
    <col min="8704" max="8704" width="1.140625" style="4" customWidth="1"/>
    <col min="8705" max="8757" width="2.7109375" style="4" customWidth="1"/>
    <col min="8758" max="8758" width="1.28515625" style="4" customWidth="1"/>
    <col min="8759" max="8959" width="11.42578125" style="4"/>
    <col min="8960" max="8960" width="1.140625" style="4" customWidth="1"/>
    <col min="8961" max="9013" width="2.7109375" style="4" customWidth="1"/>
    <col min="9014" max="9014" width="1.28515625" style="4" customWidth="1"/>
    <col min="9015" max="9215" width="11.42578125" style="4"/>
    <col min="9216" max="9216" width="1.140625" style="4" customWidth="1"/>
    <col min="9217" max="9269" width="2.7109375" style="4" customWidth="1"/>
    <col min="9270" max="9270" width="1.28515625" style="4" customWidth="1"/>
    <col min="9271" max="9471" width="11.42578125" style="4"/>
    <col min="9472" max="9472" width="1.140625" style="4" customWidth="1"/>
    <col min="9473" max="9525" width="2.7109375" style="4" customWidth="1"/>
    <col min="9526" max="9526" width="1.28515625" style="4" customWidth="1"/>
    <col min="9527" max="9727" width="11.42578125" style="4"/>
    <col min="9728" max="9728" width="1.140625" style="4" customWidth="1"/>
    <col min="9729" max="9781" width="2.7109375" style="4" customWidth="1"/>
    <col min="9782" max="9782" width="1.28515625" style="4" customWidth="1"/>
    <col min="9783" max="9983" width="11.42578125" style="4"/>
    <col min="9984" max="9984" width="1.140625" style="4" customWidth="1"/>
    <col min="9985" max="10037" width="2.7109375" style="4" customWidth="1"/>
    <col min="10038" max="10038" width="1.28515625" style="4" customWidth="1"/>
    <col min="10039" max="10239" width="11.42578125" style="4"/>
    <col min="10240" max="10240" width="1.140625" style="4" customWidth="1"/>
    <col min="10241" max="10293" width="2.7109375" style="4" customWidth="1"/>
    <col min="10294" max="10294" width="1.28515625" style="4" customWidth="1"/>
    <col min="10295" max="10495" width="11.42578125" style="4"/>
    <col min="10496" max="10496" width="1.140625" style="4" customWidth="1"/>
    <col min="10497" max="10549" width="2.7109375" style="4" customWidth="1"/>
    <col min="10550" max="10550" width="1.28515625" style="4" customWidth="1"/>
    <col min="10551" max="10751" width="11.42578125" style="4"/>
    <col min="10752" max="10752" width="1.140625" style="4" customWidth="1"/>
    <col min="10753" max="10805" width="2.7109375" style="4" customWidth="1"/>
    <col min="10806" max="10806" width="1.28515625" style="4" customWidth="1"/>
    <col min="10807" max="11007" width="11.42578125" style="4"/>
    <col min="11008" max="11008" width="1.140625" style="4" customWidth="1"/>
    <col min="11009" max="11061" width="2.7109375" style="4" customWidth="1"/>
    <col min="11062" max="11062" width="1.28515625" style="4" customWidth="1"/>
    <col min="11063" max="11263" width="11.42578125" style="4"/>
    <col min="11264" max="11264" width="1.140625" style="4" customWidth="1"/>
    <col min="11265" max="11317" width="2.7109375" style="4" customWidth="1"/>
    <col min="11318" max="11318" width="1.28515625" style="4" customWidth="1"/>
    <col min="11319" max="11519" width="11.42578125" style="4"/>
    <col min="11520" max="11520" width="1.140625" style="4" customWidth="1"/>
    <col min="11521" max="11573" width="2.7109375" style="4" customWidth="1"/>
    <col min="11574" max="11574" width="1.28515625" style="4" customWidth="1"/>
    <col min="11575" max="11775" width="11.42578125" style="4"/>
    <col min="11776" max="11776" width="1.140625" style="4" customWidth="1"/>
    <col min="11777" max="11829" width="2.7109375" style="4" customWidth="1"/>
    <col min="11830" max="11830" width="1.28515625" style="4" customWidth="1"/>
    <col min="11831" max="12031" width="11.42578125" style="4"/>
    <col min="12032" max="12032" width="1.140625" style="4" customWidth="1"/>
    <col min="12033" max="12085" width="2.7109375" style="4" customWidth="1"/>
    <col min="12086" max="12086" width="1.28515625" style="4" customWidth="1"/>
    <col min="12087" max="12287" width="11.42578125" style="4"/>
    <col min="12288" max="12288" width="1.140625" style="4" customWidth="1"/>
    <col min="12289" max="12341" width="2.7109375" style="4" customWidth="1"/>
    <col min="12342" max="12342" width="1.28515625" style="4" customWidth="1"/>
    <col min="12343" max="12543" width="11.42578125" style="4"/>
    <col min="12544" max="12544" width="1.140625" style="4" customWidth="1"/>
    <col min="12545" max="12597" width="2.7109375" style="4" customWidth="1"/>
    <col min="12598" max="12598" width="1.28515625" style="4" customWidth="1"/>
    <col min="12599" max="12799" width="11.42578125" style="4"/>
    <col min="12800" max="12800" width="1.140625" style="4" customWidth="1"/>
    <col min="12801" max="12853" width="2.7109375" style="4" customWidth="1"/>
    <col min="12854" max="12854" width="1.28515625" style="4" customWidth="1"/>
    <col min="12855" max="13055" width="11.42578125" style="4"/>
    <col min="13056" max="13056" width="1.140625" style="4" customWidth="1"/>
    <col min="13057" max="13109" width="2.7109375" style="4" customWidth="1"/>
    <col min="13110" max="13110" width="1.28515625" style="4" customWidth="1"/>
    <col min="13111" max="13311" width="11.42578125" style="4"/>
    <col min="13312" max="13312" width="1.140625" style="4" customWidth="1"/>
    <col min="13313" max="13365" width="2.7109375" style="4" customWidth="1"/>
    <col min="13366" max="13366" width="1.28515625" style="4" customWidth="1"/>
    <col min="13367" max="13567" width="11.42578125" style="4"/>
    <col min="13568" max="13568" width="1.140625" style="4" customWidth="1"/>
    <col min="13569" max="13621" width="2.7109375" style="4" customWidth="1"/>
    <col min="13622" max="13622" width="1.28515625" style="4" customWidth="1"/>
    <col min="13623" max="13823" width="11.42578125" style="4"/>
    <col min="13824" max="13824" width="1.140625" style="4" customWidth="1"/>
    <col min="13825" max="13877" width="2.7109375" style="4" customWidth="1"/>
    <col min="13878" max="13878" width="1.28515625" style="4" customWidth="1"/>
    <col min="13879" max="14079" width="11.42578125" style="4"/>
    <col min="14080" max="14080" width="1.140625" style="4" customWidth="1"/>
    <col min="14081" max="14133" width="2.7109375" style="4" customWidth="1"/>
    <col min="14134" max="14134" width="1.28515625" style="4" customWidth="1"/>
    <col min="14135" max="14335" width="11.42578125" style="4"/>
    <col min="14336" max="14336" width="1.140625" style="4" customWidth="1"/>
    <col min="14337" max="14389" width="2.7109375" style="4" customWidth="1"/>
    <col min="14390" max="14390" width="1.28515625" style="4" customWidth="1"/>
    <col min="14391" max="14591" width="11.42578125" style="4"/>
    <col min="14592" max="14592" width="1.140625" style="4" customWidth="1"/>
    <col min="14593" max="14645" width="2.7109375" style="4" customWidth="1"/>
    <col min="14646" max="14646" width="1.28515625" style="4" customWidth="1"/>
    <col min="14647" max="14847" width="11.42578125" style="4"/>
    <col min="14848" max="14848" width="1.140625" style="4" customWidth="1"/>
    <col min="14849" max="14901" width="2.7109375" style="4" customWidth="1"/>
    <col min="14902" max="14902" width="1.28515625" style="4" customWidth="1"/>
    <col min="14903" max="15103" width="11.42578125" style="4"/>
    <col min="15104" max="15104" width="1.140625" style="4" customWidth="1"/>
    <col min="15105" max="15157" width="2.7109375" style="4" customWidth="1"/>
    <col min="15158" max="15158" width="1.28515625" style="4" customWidth="1"/>
    <col min="15159" max="15359" width="11.42578125" style="4"/>
    <col min="15360" max="15360" width="1.140625" style="4" customWidth="1"/>
    <col min="15361" max="15413" width="2.7109375" style="4" customWidth="1"/>
    <col min="15414" max="15414" width="1.28515625" style="4" customWidth="1"/>
    <col min="15415" max="15615" width="11.42578125" style="4"/>
    <col min="15616" max="15616" width="1.140625" style="4" customWidth="1"/>
    <col min="15617" max="15669" width="2.7109375" style="4" customWidth="1"/>
    <col min="15670" max="15670" width="1.28515625" style="4" customWidth="1"/>
    <col min="15671" max="15871" width="11.42578125" style="4"/>
    <col min="15872" max="15872" width="1.140625" style="4" customWidth="1"/>
    <col min="15873" max="15925" width="2.7109375" style="4" customWidth="1"/>
    <col min="15926" max="15926" width="1.28515625" style="4" customWidth="1"/>
    <col min="15927" max="16127" width="11.42578125" style="4"/>
    <col min="16128" max="16128" width="1.140625" style="4" customWidth="1"/>
    <col min="16129" max="16181" width="2.7109375" style="4" customWidth="1"/>
    <col min="16182" max="16182" width="1.28515625" style="4" customWidth="1"/>
    <col min="16183" max="16384" width="11.42578125" style="4"/>
  </cols>
  <sheetData>
    <row r="1" spans="1:59" ht="24.75" customHeight="1" x14ac:dyDescent="0.45">
      <c r="A1" s="17" t="s">
        <v>7</v>
      </c>
      <c r="B1" s="27" t="s">
        <v>13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17"/>
      <c r="AC1" s="28">
        <v>2021</v>
      </c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9"/>
    </row>
    <row r="2" spans="1:59" s="16" customFormat="1" x14ac:dyDescent="0.2">
      <c r="A2" s="30"/>
      <c r="B2" s="31">
        <f>DATE($AC$1,1,1)</f>
        <v>44197</v>
      </c>
      <c r="C2" s="31"/>
      <c r="D2" s="31"/>
      <c r="E2" s="31"/>
      <c r="F2" s="31"/>
      <c r="G2" s="31"/>
      <c r="H2" s="31"/>
      <c r="I2" s="31"/>
      <c r="J2" s="15"/>
      <c r="K2" s="31">
        <f>DATE($AC$1,2,1)</f>
        <v>44228</v>
      </c>
      <c r="L2" s="31"/>
      <c r="M2" s="31"/>
      <c r="N2" s="31"/>
      <c r="O2" s="31"/>
      <c r="P2" s="31"/>
      <c r="Q2" s="31"/>
      <c r="R2" s="31"/>
      <c r="S2" s="15"/>
      <c r="T2" s="31">
        <f>DATE($AC$1,3,1)</f>
        <v>44256</v>
      </c>
      <c r="U2" s="31"/>
      <c r="V2" s="31"/>
      <c r="W2" s="31"/>
      <c r="X2" s="31"/>
      <c r="Y2" s="31"/>
      <c r="Z2" s="31"/>
      <c r="AA2" s="31"/>
      <c r="AB2" s="15"/>
      <c r="AC2" s="31">
        <f>DATE($AC$1,4,1)</f>
        <v>44287</v>
      </c>
      <c r="AD2" s="31"/>
      <c r="AE2" s="31"/>
      <c r="AF2" s="31"/>
      <c r="AG2" s="31"/>
      <c r="AH2" s="31"/>
      <c r="AI2" s="31"/>
      <c r="AJ2" s="31"/>
      <c r="AK2" s="15"/>
      <c r="AL2" s="31">
        <f>DATE($AC$1,5,1)</f>
        <v>44317</v>
      </c>
      <c r="AM2" s="31"/>
      <c r="AN2" s="31"/>
      <c r="AO2" s="31"/>
      <c r="AP2" s="31"/>
      <c r="AQ2" s="31"/>
      <c r="AR2" s="31"/>
      <c r="AS2" s="31"/>
      <c r="AT2" s="15"/>
      <c r="AU2" s="31">
        <f>DATE($AC$1,6,1)</f>
        <v>44348</v>
      </c>
      <c r="AV2" s="31"/>
      <c r="AW2" s="31"/>
      <c r="AX2" s="31"/>
      <c r="AY2" s="31"/>
      <c r="AZ2" s="31"/>
      <c r="BA2" s="31"/>
      <c r="BB2" s="31"/>
      <c r="BC2" s="29"/>
    </row>
    <row r="3" spans="1:59" s="1" customFormat="1" ht="11.25" customHeight="1" x14ac:dyDescent="0.2">
      <c r="A3" s="30"/>
      <c r="B3" s="5" t="s">
        <v>0</v>
      </c>
      <c r="C3" s="6" t="s">
        <v>1</v>
      </c>
      <c r="D3" s="6" t="s">
        <v>1</v>
      </c>
      <c r="E3" s="6" t="s">
        <v>2</v>
      </c>
      <c r="F3" s="6" t="s">
        <v>3</v>
      </c>
      <c r="G3" s="6" t="s">
        <v>4</v>
      </c>
      <c r="H3" s="7" t="s">
        <v>5</v>
      </c>
      <c r="I3" s="8"/>
      <c r="J3" s="9"/>
      <c r="K3" s="5" t="s">
        <v>0</v>
      </c>
      <c r="L3" s="6" t="s">
        <v>1</v>
      </c>
      <c r="M3" s="6" t="s">
        <v>1</v>
      </c>
      <c r="N3" s="6" t="s">
        <v>2</v>
      </c>
      <c r="O3" s="6" t="s">
        <v>3</v>
      </c>
      <c r="P3" s="6" t="s">
        <v>4</v>
      </c>
      <c r="Q3" s="7" t="s">
        <v>5</v>
      </c>
      <c r="R3" s="8"/>
      <c r="S3" s="9"/>
      <c r="T3" s="5" t="s">
        <v>0</v>
      </c>
      <c r="U3" s="6" t="s">
        <v>1</v>
      </c>
      <c r="V3" s="6" t="s">
        <v>1</v>
      </c>
      <c r="W3" s="6" t="s">
        <v>2</v>
      </c>
      <c r="X3" s="6" t="s">
        <v>3</v>
      </c>
      <c r="Y3" s="6" t="s">
        <v>4</v>
      </c>
      <c r="Z3" s="7" t="s">
        <v>5</v>
      </c>
      <c r="AA3" s="8"/>
      <c r="AB3" s="9"/>
      <c r="AC3" s="5" t="s">
        <v>0</v>
      </c>
      <c r="AD3" s="6" t="s">
        <v>1</v>
      </c>
      <c r="AE3" s="6" t="s">
        <v>1</v>
      </c>
      <c r="AF3" s="6" t="s">
        <v>2</v>
      </c>
      <c r="AG3" s="6" t="s">
        <v>3</v>
      </c>
      <c r="AH3" s="6" t="s">
        <v>4</v>
      </c>
      <c r="AI3" s="7" t="s">
        <v>5</v>
      </c>
      <c r="AJ3" s="8"/>
      <c r="AK3" s="9"/>
      <c r="AL3" s="5" t="s">
        <v>0</v>
      </c>
      <c r="AM3" s="6" t="s">
        <v>1</v>
      </c>
      <c r="AN3" s="6" t="s">
        <v>1</v>
      </c>
      <c r="AO3" s="6" t="s">
        <v>2</v>
      </c>
      <c r="AP3" s="6" t="s">
        <v>3</v>
      </c>
      <c r="AQ3" s="6" t="s">
        <v>4</v>
      </c>
      <c r="AR3" s="7" t="s">
        <v>5</v>
      </c>
      <c r="AS3" s="8"/>
      <c r="AT3" s="9"/>
      <c r="AU3" s="5" t="s">
        <v>0</v>
      </c>
      <c r="AV3" s="6" t="s">
        <v>1</v>
      </c>
      <c r="AW3" s="6" t="s">
        <v>1</v>
      </c>
      <c r="AX3" s="6" t="s">
        <v>2</v>
      </c>
      <c r="AY3" s="6" t="s">
        <v>3</v>
      </c>
      <c r="AZ3" s="6" t="s">
        <v>4</v>
      </c>
      <c r="BA3" s="7" t="s">
        <v>5</v>
      </c>
      <c r="BB3" s="8"/>
      <c r="BC3" s="29"/>
    </row>
    <row r="4" spans="1:59" s="25" customFormat="1" ht="11.25" customHeight="1" x14ac:dyDescent="0.2">
      <c r="A4" s="30"/>
      <c r="B4" s="18" t="str">
        <f>IF(WEEKDAY(B2,1)=2,B2,"")</f>
        <v/>
      </c>
      <c r="C4" s="19" t="str">
        <f>IF(B4&lt;&gt;"",B4+1,IF(WEEKDAY(B2,1)=3,B2,""))</f>
        <v/>
      </c>
      <c r="D4" s="19" t="str">
        <f>IF(C4&lt;&gt;"",C4+1,IF(WEEKDAY(B2,1)=4,B2,""))</f>
        <v/>
      </c>
      <c r="E4" s="19" t="str">
        <f>IF(D4&lt;&gt;"",D4+1,IF(WEEKDAY(B2,1)=5,B2,""))</f>
        <v/>
      </c>
      <c r="F4" s="19">
        <f>IF(E4&lt;&gt;"",E4+1,IF(WEEKDAY(B2,1)=6,B2,""))</f>
        <v>44197</v>
      </c>
      <c r="G4" s="19">
        <f>IF(F4&lt;&gt;"",F4+1,IF(WEEKDAY(B2,1)=7,B2,""))</f>
        <v>44198</v>
      </c>
      <c r="H4" s="19">
        <f>IF(G4&lt;&gt;"",G4+1,IF(WEEKDAY(B2,1)=1,B2,""))</f>
        <v>44199</v>
      </c>
      <c r="I4" s="22">
        <f t="shared" ref="I4:I8" si="0">WEEKNUM(H4,21)</f>
        <v>53</v>
      </c>
      <c r="J4" s="24"/>
      <c r="K4" s="18">
        <f>IF(WEEKDAY(K2,1)=2,K2,"")</f>
        <v>44228</v>
      </c>
      <c r="L4" s="19">
        <f>IF(K4&lt;&gt;"",K4+1,IF(WEEKDAY(K2,1)=3,K2,""))</f>
        <v>44229</v>
      </c>
      <c r="M4" s="19">
        <f>IF(L4&lt;&gt;"",L4+1,IF(WEEKDAY(K2,1)=4,K2,""))</f>
        <v>44230</v>
      </c>
      <c r="N4" s="19">
        <f>IF(M4&lt;&gt;"",M4+1,IF(WEEKDAY(K2,1)=5,K2,""))</f>
        <v>44231</v>
      </c>
      <c r="O4" s="19">
        <f>IF(N4&lt;&gt;"",N4+1,IF(WEEKDAY(K2,1)=6,K2,""))</f>
        <v>44232</v>
      </c>
      <c r="P4" s="19">
        <f>IF(O4&lt;&gt;"",O4+1,IF(WEEKDAY(K2,1)=7,K2,""))</f>
        <v>44233</v>
      </c>
      <c r="Q4" s="19">
        <f>IF(P4&lt;&gt;"",P4+1,IF(WEEKDAY(K2,1)=1,K2,""))</f>
        <v>44234</v>
      </c>
      <c r="R4" s="22">
        <f t="shared" ref="R4:R7" si="1">WEEKNUM(Q4,21)</f>
        <v>5</v>
      </c>
      <c r="S4" s="24"/>
      <c r="T4" s="18">
        <f>IF(WEEKDAY(T2,1)=2,T2,"")</f>
        <v>44256</v>
      </c>
      <c r="U4" s="19">
        <f>IF(T4&lt;&gt;"",T4+1,IF(WEEKDAY(T2,1)=3,T2,""))</f>
        <v>44257</v>
      </c>
      <c r="V4" s="19">
        <f>IF(U4&lt;&gt;"",U4+1,IF(WEEKDAY(T2,1)=4,T2,""))</f>
        <v>44258</v>
      </c>
      <c r="W4" s="19">
        <f>IF(V4&lt;&gt;"",V4+1,IF(WEEKDAY(T2,1)=5,T2,""))</f>
        <v>44259</v>
      </c>
      <c r="X4" s="19">
        <f>IF(W4&lt;&gt;"",W4+1,IF(WEEKDAY(T2,1)=6,T2,""))</f>
        <v>44260</v>
      </c>
      <c r="Y4" s="19">
        <f>IF(X4&lt;&gt;"",X4+1,IF(WEEKDAY(T2,1)=7,T2,""))</f>
        <v>44261</v>
      </c>
      <c r="Z4" s="19">
        <f>IF(Y4&lt;&gt;"",Y4+1,IF(WEEKDAY(T2,1)=1,T2,""))</f>
        <v>44262</v>
      </c>
      <c r="AA4" s="22">
        <f t="shared" ref="AA4:AA7" si="2">WEEKNUM(Z4,21)</f>
        <v>9</v>
      </c>
      <c r="AB4" s="24"/>
      <c r="AC4" s="18" t="str">
        <f>IF(WEEKDAY(AC2,1)=2,AC2,"")</f>
        <v/>
      </c>
      <c r="AD4" s="19" t="str">
        <f>IF(AC4&lt;&gt;"",AC4+1,IF(WEEKDAY(AC2,1)=3,AC2,""))</f>
        <v/>
      </c>
      <c r="AE4" s="19" t="str">
        <f>IF(AD4&lt;&gt;"",AD4+1,IF(WEEKDAY(AC2,1)=4,AC2,""))</f>
        <v/>
      </c>
      <c r="AF4" s="19">
        <f>IF(AE4&lt;&gt;"",AE4+1,IF(WEEKDAY(AC2,1)=5,AC2,""))</f>
        <v>44287</v>
      </c>
      <c r="AG4" s="19">
        <f>IF(AF4&lt;&gt;"",AF4+1,IF(WEEKDAY(AC2,1)=6,AC2,""))</f>
        <v>44288</v>
      </c>
      <c r="AH4" s="19">
        <f>IF(AG4&lt;&gt;"",AG4+1,IF(WEEKDAY(AC2,1)=7,AC2,""))</f>
        <v>44289</v>
      </c>
      <c r="AI4" s="19">
        <f>IF(AH4&lt;&gt;"",AH4+1,IF(WEEKDAY(AC2,1)=1,AC2,""))</f>
        <v>44290</v>
      </c>
      <c r="AJ4" s="22">
        <f t="shared" ref="AJ4:AJ7" si="3">WEEKNUM(AI4,21)</f>
        <v>13</v>
      </c>
      <c r="AK4" s="24"/>
      <c r="AL4" s="18" t="str">
        <f>IF(WEEKDAY(AL2,1)=2,AL2,"")</f>
        <v/>
      </c>
      <c r="AM4" s="19" t="str">
        <f>IF(AL4&lt;&gt;"",AL4+1,IF(WEEKDAY(AL2,1)=3,AL2,""))</f>
        <v/>
      </c>
      <c r="AN4" s="19" t="str">
        <f>IF(AM4&lt;&gt;"",AM4+1,IF(WEEKDAY(AL2,1)=4,AL2,""))</f>
        <v/>
      </c>
      <c r="AO4" s="19" t="str">
        <f>IF(AN4&lt;&gt;"",AN4+1,IF(WEEKDAY(AL2,1)=5,AL2,""))</f>
        <v/>
      </c>
      <c r="AP4" s="19" t="str">
        <f>IF(AO4&lt;&gt;"",AO4+1,IF(WEEKDAY(AL2,1)=6,AL2,""))</f>
        <v/>
      </c>
      <c r="AQ4" s="19">
        <f>IF(AP4&lt;&gt;"",AP4+1,IF(WEEKDAY(AL2,1)=7,AL2,""))</f>
        <v>44317</v>
      </c>
      <c r="AR4" s="19">
        <f>IF(AQ4&lt;&gt;"",AQ4+1,IF(WEEKDAY(AL2,1)=1,AL2,""))</f>
        <v>44318</v>
      </c>
      <c r="AS4" s="22">
        <f t="shared" ref="AS4:AS7" si="4">WEEKNUM(AR4,21)</f>
        <v>17</v>
      </c>
      <c r="AT4" s="24"/>
      <c r="AU4" s="18" t="str">
        <f>IF(WEEKDAY(AU2,1)=2,AU2,"")</f>
        <v/>
      </c>
      <c r="AV4" s="19">
        <f>IF(AU4&lt;&gt;"",AU4+1,IF(WEEKDAY(AU2,1)=3,AU2,""))</f>
        <v>44348</v>
      </c>
      <c r="AW4" s="19">
        <f>IF(AV4&lt;&gt;"",AV4+1,IF(WEEKDAY(AU2,1)=4,AU2,""))</f>
        <v>44349</v>
      </c>
      <c r="AX4" s="19">
        <f>IF(AW4&lt;&gt;"",AW4+1,IF(WEEKDAY(AU2,1)=5,AU2,""))</f>
        <v>44350</v>
      </c>
      <c r="AY4" s="19">
        <f>IF(AX4&lt;&gt;"",AX4+1,IF(WEEKDAY(AU2,1)=6,AU2,""))</f>
        <v>44351</v>
      </c>
      <c r="AZ4" s="19">
        <f>IF(AY4&lt;&gt;"",AY4+1,IF(WEEKDAY(AU2,1)=7,AU2,""))</f>
        <v>44352</v>
      </c>
      <c r="BA4" s="19">
        <f>IF(AZ4&lt;&gt;"",AZ4+1,IF(WEEKDAY(AU2,1)=1,AU2,""))</f>
        <v>44353</v>
      </c>
      <c r="BB4" s="22">
        <f t="shared" ref="BB4:BB7" si="5">WEEKNUM(BA4,21)</f>
        <v>22</v>
      </c>
      <c r="BC4" s="29"/>
      <c r="BD4" s="95" t="s">
        <v>10</v>
      </c>
      <c r="BE4" s="95"/>
      <c r="BF4" s="95"/>
      <c r="BG4" s="94"/>
    </row>
    <row r="5" spans="1:59" s="25" customFormat="1" ht="11.25" customHeight="1" x14ac:dyDescent="0.2">
      <c r="A5" s="30"/>
      <c r="B5" s="18">
        <f>H4+1</f>
        <v>44200</v>
      </c>
      <c r="C5" s="19">
        <f>B5+1</f>
        <v>44201</v>
      </c>
      <c r="D5" s="19">
        <f t="shared" ref="D5:H7" si="6">C5+1</f>
        <v>44202</v>
      </c>
      <c r="E5" s="19">
        <f t="shared" si="6"/>
        <v>44203</v>
      </c>
      <c r="F5" s="19">
        <f t="shared" si="6"/>
        <v>44204</v>
      </c>
      <c r="G5" s="19">
        <f t="shared" si="6"/>
        <v>44205</v>
      </c>
      <c r="H5" s="19">
        <f t="shared" si="6"/>
        <v>44206</v>
      </c>
      <c r="I5" s="22">
        <f t="shared" si="0"/>
        <v>1</v>
      </c>
      <c r="J5" s="24"/>
      <c r="K5" s="18">
        <f>Q4+1</f>
        <v>44235</v>
      </c>
      <c r="L5" s="19">
        <f>K5+1</f>
        <v>44236</v>
      </c>
      <c r="M5" s="19">
        <f t="shared" ref="M5:Q7" si="7">L5+1</f>
        <v>44237</v>
      </c>
      <c r="N5" s="19">
        <f t="shared" si="7"/>
        <v>44238</v>
      </c>
      <c r="O5" s="19">
        <f t="shared" si="7"/>
        <v>44239</v>
      </c>
      <c r="P5" s="19">
        <f t="shared" si="7"/>
        <v>44240</v>
      </c>
      <c r="Q5" s="19">
        <f t="shared" si="7"/>
        <v>44241</v>
      </c>
      <c r="R5" s="22">
        <f t="shared" si="1"/>
        <v>6</v>
      </c>
      <c r="S5" s="24"/>
      <c r="T5" s="18">
        <f>Z4+1</f>
        <v>44263</v>
      </c>
      <c r="U5" s="19">
        <f>T5+1</f>
        <v>44264</v>
      </c>
      <c r="V5" s="19">
        <f t="shared" ref="V5:Z7" si="8">U5+1</f>
        <v>44265</v>
      </c>
      <c r="W5" s="19">
        <f t="shared" si="8"/>
        <v>44266</v>
      </c>
      <c r="X5" s="19">
        <f t="shared" si="8"/>
        <v>44267</v>
      </c>
      <c r="Y5" s="19">
        <f t="shared" si="8"/>
        <v>44268</v>
      </c>
      <c r="Z5" s="19">
        <f t="shared" si="8"/>
        <v>44269</v>
      </c>
      <c r="AA5" s="22">
        <f t="shared" si="2"/>
        <v>10</v>
      </c>
      <c r="AB5" s="24"/>
      <c r="AC5" s="18">
        <f>AI4+1</f>
        <v>44291</v>
      </c>
      <c r="AD5" s="19">
        <f>AC5+1</f>
        <v>44292</v>
      </c>
      <c r="AE5" s="19">
        <f t="shared" ref="AE5:AI7" si="9">AD5+1</f>
        <v>44293</v>
      </c>
      <c r="AF5" s="19">
        <f t="shared" si="9"/>
        <v>44294</v>
      </c>
      <c r="AG5" s="19">
        <f t="shared" si="9"/>
        <v>44295</v>
      </c>
      <c r="AH5" s="19">
        <f t="shared" si="9"/>
        <v>44296</v>
      </c>
      <c r="AI5" s="19">
        <f t="shared" si="9"/>
        <v>44297</v>
      </c>
      <c r="AJ5" s="22">
        <f t="shared" si="3"/>
        <v>14</v>
      </c>
      <c r="AK5" s="24"/>
      <c r="AL5" s="18">
        <f>AR4+1</f>
        <v>44319</v>
      </c>
      <c r="AM5" s="19">
        <f>AL5+1</f>
        <v>44320</v>
      </c>
      <c r="AN5" s="19">
        <f t="shared" ref="AN5:AR7" si="10">AM5+1</f>
        <v>44321</v>
      </c>
      <c r="AO5" s="19">
        <f t="shared" si="10"/>
        <v>44322</v>
      </c>
      <c r="AP5" s="19">
        <f t="shared" si="10"/>
        <v>44323</v>
      </c>
      <c r="AQ5" s="19">
        <f t="shared" si="10"/>
        <v>44324</v>
      </c>
      <c r="AR5" s="19">
        <f t="shared" si="10"/>
        <v>44325</v>
      </c>
      <c r="AS5" s="22">
        <f t="shared" si="4"/>
        <v>18</v>
      </c>
      <c r="AT5" s="24"/>
      <c r="AU5" s="18">
        <f>BA4+1</f>
        <v>44354</v>
      </c>
      <c r="AV5" s="19">
        <f>AU5+1</f>
        <v>44355</v>
      </c>
      <c r="AW5" s="19">
        <f t="shared" ref="AW5:BA7" si="11">AV5+1</f>
        <v>44356</v>
      </c>
      <c r="AX5" s="19">
        <f t="shared" si="11"/>
        <v>44357</v>
      </c>
      <c r="AY5" s="19">
        <f t="shared" si="11"/>
        <v>44358</v>
      </c>
      <c r="AZ5" s="19">
        <f t="shared" si="11"/>
        <v>44359</v>
      </c>
      <c r="BA5" s="19">
        <f t="shared" si="11"/>
        <v>44360</v>
      </c>
      <c r="BB5" s="22">
        <f t="shared" si="5"/>
        <v>23</v>
      </c>
      <c r="BC5" s="29"/>
      <c r="BD5" s="95"/>
      <c r="BE5" s="95"/>
      <c r="BF5" s="95"/>
      <c r="BG5" s="94"/>
    </row>
    <row r="6" spans="1:59" s="25" customFormat="1" ht="11.25" customHeight="1" x14ac:dyDescent="0.2">
      <c r="A6" s="30"/>
      <c r="B6" s="18">
        <f>H5+1</f>
        <v>44207</v>
      </c>
      <c r="C6" s="19">
        <f>B6+1</f>
        <v>44208</v>
      </c>
      <c r="D6" s="19">
        <f t="shared" si="6"/>
        <v>44209</v>
      </c>
      <c r="E6" s="19">
        <f t="shared" si="6"/>
        <v>44210</v>
      </c>
      <c r="F6" s="19">
        <f t="shared" si="6"/>
        <v>44211</v>
      </c>
      <c r="G6" s="19">
        <f t="shared" si="6"/>
        <v>44212</v>
      </c>
      <c r="H6" s="19">
        <f t="shared" si="6"/>
        <v>44213</v>
      </c>
      <c r="I6" s="22">
        <f t="shared" si="0"/>
        <v>2</v>
      </c>
      <c r="J6" s="24"/>
      <c r="K6" s="18">
        <f>Q5+1</f>
        <v>44242</v>
      </c>
      <c r="L6" s="19">
        <f>K6+1</f>
        <v>44243</v>
      </c>
      <c r="M6" s="19">
        <f t="shared" si="7"/>
        <v>44244</v>
      </c>
      <c r="N6" s="19">
        <f t="shared" si="7"/>
        <v>44245</v>
      </c>
      <c r="O6" s="19">
        <f t="shared" si="7"/>
        <v>44246</v>
      </c>
      <c r="P6" s="19">
        <f t="shared" si="7"/>
        <v>44247</v>
      </c>
      <c r="Q6" s="19">
        <f t="shared" si="7"/>
        <v>44248</v>
      </c>
      <c r="R6" s="22">
        <f t="shared" si="1"/>
        <v>7</v>
      </c>
      <c r="S6" s="24"/>
      <c r="T6" s="18">
        <f>Z5+1</f>
        <v>44270</v>
      </c>
      <c r="U6" s="19">
        <f>T6+1</f>
        <v>44271</v>
      </c>
      <c r="V6" s="19">
        <f t="shared" si="8"/>
        <v>44272</v>
      </c>
      <c r="W6" s="19">
        <f t="shared" si="8"/>
        <v>44273</v>
      </c>
      <c r="X6" s="19">
        <f t="shared" si="8"/>
        <v>44274</v>
      </c>
      <c r="Y6" s="19">
        <f t="shared" si="8"/>
        <v>44275</v>
      </c>
      <c r="Z6" s="19">
        <f t="shared" si="8"/>
        <v>44276</v>
      </c>
      <c r="AA6" s="22">
        <f t="shared" si="2"/>
        <v>11</v>
      </c>
      <c r="AB6" s="24"/>
      <c r="AC6" s="18">
        <f>AI5+1</f>
        <v>44298</v>
      </c>
      <c r="AD6" s="19">
        <f>AC6+1</f>
        <v>44299</v>
      </c>
      <c r="AE6" s="19">
        <f t="shared" si="9"/>
        <v>44300</v>
      </c>
      <c r="AF6" s="19">
        <f t="shared" si="9"/>
        <v>44301</v>
      </c>
      <c r="AG6" s="19">
        <f t="shared" si="9"/>
        <v>44302</v>
      </c>
      <c r="AH6" s="19">
        <f t="shared" si="9"/>
        <v>44303</v>
      </c>
      <c r="AI6" s="19">
        <f t="shared" si="9"/>
        <v>44304</v>
      </c>
      <c r="AJ6" s="22">
        <f t="shared" si="3"/>
        <v>15</v>
      </c>
      <c r="AK6" s="24"/>
      <c r="AL6" s="18">
        <f>AR5+1</f>
        <v>44326</v>
      </c>
      <c r="AM6" s="19">
        <f>AL6+1</f>
        <v>44327</v>
      </c>
      <c r="AN6" s="19">
        <f t="shared" si="10"/>
        <v>44328</v>
      </c>
      <c r="AO6" s="19">
        <f t="shared" si="10"/>
        <v>44329</v>
      </c>
      <c r="AP6" s="19">
        <f t="shared" si="10"/>
        <v>44330</v>
      </c>
      <c r="AQ6" s="19">
        <f t="shared" si="10"/>
        <v>44331</v>
      </c>
      <c r="AR6" s="19">
        <f t="shared" si="10"/>
        <v>44332</v>
      </c>
      <c r="AS6" s="22">
        <f t="shared" si="4"/>
        <v>19</v>
      </c>
      <c r="AT6" s="24"/>
      <c r="AU6" s="18">
        <f>BA5+1</f>
        <v>44361</v>
      </c>
      <c r="AV6" s="19">
        <f>AU6+1</f>
        <v>44362</v>
      </c>
      <c r="AW6" s="19">
        <f t="shared" si="11"/>
        <v>44363</v>
      </c>
      <c r="AX6" s="19">
        <f t="shared" si="11"/>
        <v>44364</v>
      </c>
      <c r="AY6" s="19">
        <f t="shared" si="11"/>
        <v>44365</v>
      </c>
      <c r="AZ6" s="19">
        <f t="shared" si="11"/>
        <v>44366</v>
      </c>
      <c r="BA6" s="19">
        <f t="shared" si="11"/>
        <v>44367</v>
      </c>
      <c r="BB6" s="22">
        <f t="shared" si="5"/>
        <v>24</v>
      </c>
      <c r="BC6" s="29"/>
      <c r="BD6" s="95"/>
      <c r="BE6" s="95"/>
      <c r="BF6" s="95"/>
      <c r="BG6" s="94"/>
    </row>
    <row r="7" spans="1:59" s="25" customFormat="1" ht="11.25" customHeight="1" x14ac:dyDescent="0.2">
      <c r="A7" s="30"/>
      <c r="B7" s="18">
        <f>H6+1</f>
        <v>44214</v>
      </c>
      <c r="C7" s="19">
        <f>B7+1</f>
        <v>44215</v>
      </c>
      <c r="D7" s="19">
        <f t="shared" si="6"/>
        <v>44216</v>
      </c>
      <c r="E7" s="19">
        <f t="shared" si="6"/>
        <v>44217</v>
      </c>
      <c r="F7" s="19">
        <f t="shared" si="6"/>
        <v>44218</v>
      </c>
      <c r="G7" s="19">
        <f t="shared" si="6"/>
        <v>44219</v>
      </c>
      <c r="H7" s="19">
        <f t="shared" si="6"/>
        <v>44220</v>
      </c>
      <c r="I7" s="22">
        <f t="shared" si="0"/>
        <v>3</v>
      </c>
      <c r="J7" s="24"/>
      <c r="K7" s="18">
        <f>Q6+1</f>
        <v>44249</v>
      </c>
      <c r="L7" s="19">
        <f>K7+1</f>
        <v>44250</v>
      </c>
      <c r="M7" s="19">
        <f t="shared" si="7"/>
        <v>44251</v>
      </c>
      <c r="N7" s="19">
        <f t="shared" si="7"/>
        <v>44252</v>
      </c>
      <c r="O7" s="19">
        <f t="shared" si="7"/>
        <v>44253</v>
      </c>
      <c r="P7" s="19">
        <f t="shared" si="7"/>
        <v>44254</v>
      </c>
      <c r="Q7" s="19">
        <f t="shared" si="7"/>
        <v>44255</v>
      </c>
      <c r="R7" s="22">
        <f t="shared" si="1"/>
        <v>8</v>
      </c>
      <c r="S7" s="24"/>
      <c r="T7" s="18">
        <f>Z6+1</f>
        <v>44277</v>
      </c>
      <c r="U7" s="19">
        <f>T7+1</f>
        <v>44278</v>
      </c>
      <c r="V7" s="19">
        <f t="shared" si="8"/>
        <v>44279</v>
      </c>
      <c r="W7" s="19">
        <f t="shared" si="8"/>
        <v>44280</v>
      </c>
      <c r="X7" s="19">
        <f t="shared" si="8"/>
        <v>44281</v>
      </c>
      <c r="Y7" s="19">
        <f t="shared" si="8"/>
        <v>44282</v>
      </c>
      <c r="Z7" s="19">
        <f t="shared" si="8"/>
        <v>44283</v>
      </c>
      <c r="AA7" s="22">
        <f t="shared" si="2"/>
        <v>12</v>
      </c>
      <c r="AB7" s="24"/>
      <c r="AC7" s="18">
        <f>AI6+1</f>
        <v>44305</v>
      </c>
      <c r="AD7" s="19">
        <f>AC7+1</f>
        <v>44306</v>
      </c>
      <c r="AE7" s="19">
        <f t="shared" si="9"/>
        <v>44307</v>
      </c>
      <c r="AF7" s="19">
        <f t="shared" si="9"/>
        <v>44308</v>
      </c>
      <c r="AG7" s="19">
        <f t="shared" si="9"/>
        <v>44309</v>
      </c>
      <c r="AH7" s="19">
        <f t="shared" si="9"/>
        <v>44310</v>
      </c>
      <c r="AI7" s="19">
        <f t="shared" si="9"/>
        <v>44311</v>
      </c>
      <c r="AJ7" s="22">
        <f t="shared" si="3"/>
        <v>16</v>
      </c>
      <c r="AK7" s="24"/>
      <c r="AL7" s="18">
        <f>AR6+1</f>
        <v>44333</v>
      </c>
      <c r="AM7" s="19">
        <f>AL7+1</f>
        <v>44334</v>
      </c>
      <c r="AN7" s="19">
        <f t="shared" si="10"/>
        <v>44335</v>
      </c>
      <c r="AO7" s="19">
        <f t="shared" si="10"/>
        <v>44336</v>
      </c>
      <c r="AP7" s="19">
        <f t="shared" si="10"/>
        <v>44337</v>
      </c>
      <c r="AQ7" s="19">
        <f t="shared" si="10"/>
        <v>44338</v>
      </c>
      <c r="AR7" s="19">
        <f t="shared" si="10"/>
        <v>44339</v>
      </c>
      <c r="AS7" s="22">
        <f t="shared" si="4"/>
        <v>20</v>
      </c>
      <c r="AT7" s="24"/>
      <c r="AU7" s="18">
        <f>BA6+1</f>
        <v>44368</v>
      </c>
      <c r="AV7" s="19">
        <f>AU7+1</f>
        <v>44369</v>
      </c>
      <c r="AW7" s="19">
        <f t="shared" si="11"/>
        <v>44370</v>
      </c>
      <c r="AX7" s="19">
        <f t="shared" si="11"/>
        <v>44371</v>
      </c>
      <c r="AY7" s="19">
        <f t="shared" si="11"/>
        <v>44372</v>
      </c>
      <c r="AZ7" s="19">
        <f t="shared" si="11"/>
        <v>44373</v>
      </c>
      <c r="BA7" s="19">
        <f t="shared" si="11"/>
        <v>44374</v>
      </c>
      <c r="BB7" s="22">
        <f t="shared" si="5"/>
        <v>25</v>
      </c>
      <c r="BC7" s="29"/>
      <c r="BD7" s="95"/>
      <c r="BE7" s="95"/>
      <c r="BF7" s="95"/>
      <c r="BG7" s="94"/>
    </row>
    <row r="8" spans="1:59" s="25" customFormat="1" ht="11.25" customHeight="1" x14ac:dyDescent="0.2">
      <c r="A8" s="30"/>
      <c r="B8" s="18">
        <f>IFERROR(IF(EOMONTH(H7,0)&lt;H7+1,"",H7+1),"")</f>
        <v>44221</v>
      </c>
      <c r="C8" s="19">
        <f>IFERROR(IF(EOMONTH(B8,0)&lt;B8+1,"",B8+1),"")</f>
        <v>44222</v>
      </c>
      <c r="D8" s="19">
        <f t="shared" ref="D8:H9" si="12">IFERROR(IF(EOMONTH(C8,0)&lt;C8+1,"",C8+1),"")</f>
        <v>44223</v>
      </c>
      <c r="E8" s="19">
        <f t="shared" si="12"/>
        <v>44224</v>
      </c>
      <c r="F8" s="19">
        <f t="shared" si="12"/>
        <v>44225</v>
      </c>
      <c r="G8" s="19">
        <f t="shared" si="12"/>
        <v>44226</v>
      </c>
      <c r="H8" s="19">
        <f t="shared" si="12"/>
        <v>44227</v>
      </c>
      <c r="I8" s="22">
        <f t="shared" si="0"/>
        <v>4</v>
      </c>
      <c r="J8" s="24"/>
      <c r="K8" s="18" t="str">
        <f>IFERROR(IF(EOMONTH(Q7,0)&lt;Q7+1,"",Q7+1),"")</f>
        <v/>
      </c>
      <c r="L8" s="19" t="str">
        <f>IFERROR(IF(EOMONTH(K8,0)&lt;K8+1,"",K8+1),"")</f>
        <v/>
      </c>
      <c r="M8" s="19" t="str">
        <f t="shared" ref="M8:Q9" si="13">IFERROR(IF(EOMONTH(L8,0)&lt;L8+1,"",L8+1),"")</f>
        <v/>
      </c>
      <c r="N8" s="19" t="str">
        <f t="shared" si="13"/>
        <v/>
      </c>
      <c r="O8" s="19" t="str">
        <f t="shared" si="13"/>
        <v/>
      </c>
      <c r="P8" s="19" t="str">
        <f t="shared" si="13"/>
        <v/>
      </c>
      <c r="Q8" s="19" t="str">
        <f t="shared" si="13"/>
        <v/>
      </c>
      <c r="R8" s="23" t="str">
        <f>IF(K8="","",WEEKNUM(Q8,21))</f>
        <v/>
      </c>
      <c r="S8" s="24"/>
      <c r="T8" s="18">
        <f>IFERROR(IF(EOMONTH(Z7,0)&lt;Z7+1,"",Z7+1),"")</f>
        <v>44284</v>
      </c>
      <c r="U8" s="19">
        <f>IFERROR(IF(EOMONTH(T8,0)&lt;T8+1,"",T8+1),"")</f>
        <v>44285</v>
      </c>
      <c r="V8" s="19">
        <f t="shared" ref="V8:Z9" si="14">IFERROR(IF(EOMONTH(U8,0)&lt;U8+1,"",U8+1),"")</f>
        <v>44286</v>
      </c>
      <c r="W8" s="19" t="str">
        <f t="shared" si="14"/>
        <v/>
      </c>
      <c r="X8" s="19" t="str">
        <f t="shared" si="14"/>
        <v/>
      </c>
      <c r="Y8" s="19" t="str">
        <f t="shared" si="14"/>
        <v/>
      </c>
      <c r="Z8" s="19" t="str">
        <f t="shared" si="14"/>
        <v/>
      </c>
      <c r="AA8" s="23">
        <f>IF(T8="","",WEEKNUM(T8,21))</f>
        <v>13</v>
      </c>
      <c r="AB8" s="24"/>
      <c r="AC8" s="18">
        <f>IFERROR(IF(EOMONTH(AI7,0)&lt;AI7+1,"",AI7+1),"")</f>
        <v>44312</v>
      </c>
      <c r="AD8" s="19">
        <f>IFERROR(IF(EOMONTH(AC8,0)&lt;AC8+1,"",AC8+1),"")</f>
        <v>44313</v>
      </c>
      <c r="AE8" s="19">
        <f t="shared" ref="AE8:AI9" si="15">IFERROR(IF(EOMONTH(AD8,0)&lt;AD8+1,"",AD8+1),"")</f>
        <v>44314</v>
      </c>
      <c r="AF8" s="19">
        <f t="shared" si="15"/>
        <v>44315</v>
      </c>
      <c r="AG8" s="19">
        <f t="shared" si="15"/>
        <v>44316</v>
      </c>
      <c r="AH8" s="19" t="str">
        <f t="shared" si="15"/>
        <v/>
      </c>
      <c r="AI8" s="19" t="str">
        <f t="shared" si="15"/>
        <v/>
      </c>
      <c r="AJ8" s="23">
        <f>IF(AC8="","",WEEKNUM(AC8,21))</f>
        <v>17</v>
      </c>
      <c r="AK8" s="24"/>
      <c r="AL8" s="18">
        <f>IFERROR(IF(EOMONTH(AR7,0)&lt;AR7+1,"",AR7+1),"")</f>
        <v>44340</v>
      </c>
      <c r="AM8" s="19">
        <f>IFERROR(IF(EOMONTH(AL8,0)&lt;AL8+1,"",AL8+1),"")</f>
        <v>44341</v>
      </c>
      <c r="AN8" s="19">
        <f t="shared" ref="AN8:AR9" si="16">IFERROR(IF(EOMONTH(AM8,0)&lt;AM8+1,"",AM8+1),"")</f>
        <v>44342</v>
      </c>
      <c r="AO8" s="19">
        <f t="shared" si="16"/>
        <v>44343</v>
      </c>
      <c r="AP8" s="19">
        <f t="shared" si="16"/>
        <v>44344</v>
      </c>
      <c r="AQ8" s="19">
        <f t="shared" si="16"/>
        <v>44345</v>
      </c>
      <c r="AR8" s="19">
        <f t="shared" si="16"/>
        <v>44346</v>
      </c>
      <c r="AS8" s="23">
        <f>IF(AL8="","",WEEKNUM(AR8,21))</f>
        <v>21</v>
      </c>
      <c r="AT8" s="24"/>
      <c r="AU8" s="18">
        <f>IFERROR(IF(EOMONTH(BA7,0)&lt;BA7+1,"",BA7+1),"")</f>
        <v>44375</v>
      </c>
      <c r="AV8" s="19">
        <f>IFERROR(IF(EOMONTH(AU8,0)&lt;AU8+1,"",AU8+1),"")</f>
        <v>44376</v>
      </c>
      <c r="AW8" s="19">
        <f t="shared" ref="AW8:BA9" si="17">IFERROR(IF(EOMONTH(AV8,0)&lt;AV8+1,"",AV8+1),"")</f>
        <v>44377</v>
      </c>
      <c r="AX8" s="19" t="str">
        <f t="shared" si="17"/>
        <v/>
      </c>
      <c r="AY8" s="19" t="str">
        <f t="shared" si="17"/>
        <v/>
      </c>
      <c r="AZ8" s="19" t="str">
        <f t="shared" si="17"/>
        <v/>
      </c>
      <c r="BA8" s="19" t="str">
        <f t="shared" si="17"/>
        <v/>
      </c>
      <c r="BB8" s="23">
        <f>IF(AU8="","",WEEKNUM(AU8,21))</f>
        <v>26</v>
      </c>
      <c r="BC8" s="29"/>
      <c r="BD8" s="95"/>
      <c r="BE8" s="95"/>
      <c r="BF8" s="95"/>
      <c r="BG8" s="94"/>
    </row>
    <row r="9" spans="1:59" s="2" customFormat="1" ht="11.25" customHeight="1" x14ac:dyDescent="0.2">
      <c r="A9" s="30"/>
      <c r="B9" s="20" t="str">
        <f>IFERROR(IF(EOMONTH(H8,0)&lt;H8+1,"",H8+1),"")</f>
        <v/>
      </c>
      <c r="C9" s="21" t="str">
        <f>IFERROR(IF(EOMONTH(B9,0)&lt;B9+1,"",B9+1),"")</f>
        <v/>
      </c>
      <c r="D9" s="21" t="str">
        <f t="shared" si="12"/>
        <v/>
      </c>
      <c r="E9" s="21" t="str">
        <f t="shared" si="12"/>
        <v/>
      </c>
      <c r="F9" s="21" t="str">
        <f t="shared" si="12"/>
        <v/>
      </c>
      <c r="G9" s="21" t="str">
        <f t="shared" si="12"/>
        <v/>
      </c>
      <c r="H9" s="21" t="str">
        <f t="shared" si="12"/>
        <v/>
      </c>
      <c r="I9" s="23" t="str">
        <f>IF(B9="","",WEEKNUM(H9,21))</f>
        <v/>
      </c>
      <c r="J9" s="10"/>
      <c r="K9" s="20" t="str">
        <f>IFERROR(IF(EOMONTH(Q8,0)&lt;Q8+1,"",Q8+1),"")</f>
        <v/>
      </c>
      <c r="L9" s="21" t="str">
        <f>IFERROR(IF(EOMONTH(K9,0)&lt;K9+1,"",K9+1),"")</f>
        <v/>
      </c>
      <c r="M9" s="21" t="str">
        <f t="shared" si="13"/>
        <v/>
      </c>
      <c r="N9" s="21" t="str">
        <f t="shared" si="13"/>
        <v/>
      </c>
      <c r="O9" s="21" t="str">
        <f t="shared" si="13"/>
        <v/>
      </c>
      <c r="P9" s="21" t="str">
        <f t="shared" si="13"/>
        <v/>
      </c>
      <c r="Q9" s="21" t="str">
        <f t="shared" si="13"/>
        <v/>
      </c>
      <c r="R9" s="23" t="str">
        <f>IF(K9="","",WEEKNUM(K9,21))</f>
        <v/>
      </c>
      <c r="S9" s="10"/>
      <c r="T9" s="20" t="str">
        <f>IFERROR(IF(EOMONTH(Z8,0)&lt;Z8+1,"",Z8+1),"")</f>
        <v/>
      </c>
      <c r="U9" s="21" t="str">
        <f>IFERROR(IF(EOMONTH(T9,0)&lt;T9+1,"",T9+1),"")</f>
        <v/>
      </c>
      <c r="V9" s="21" t="str">
        <f t="shared" si="14"/>
        <v/>
      </c>
      <c r="W9" s="21" t="str">
        <f t="shared" si="14"/>
        <v/>
      </c>
      <c r="X9" s="21" t="str">
        <f t="shared" si="14"/>
        <v/>
      </c>
      <c r="Y9" s="21" t="str">
        <f t="shared" si="14"/>
        <v/>
      </c>
      <c r="Z9" s="21" t="str">
        <f t="shared" si="14"/>
        <v/>
      </c>
      <c r="AA9" s="23" t="str">
        <f>IF(T9="","",WEEKNUM(T9,21))</f>
        <v/>
      </c>
      <c r="AB9" s="10"/>
      <c r="AC9" s="20" t="str">
        <f>IFERROR(IF(EOMONTH(AI8,0)&lt;AI8+1,"",AI8+1),"")</f>
        <v/>
      </c>
      <c r="AD9" s="21" t="str">
        <f>IFERROR(IF(EOMONTH(AC9,0)&lt;AC9+1,"",AC9+1),"")</f>
        <v/>
      </c>
      <c r="AE9" s="21" t="str">
        <f t="shared" si="15"/>
        <v/>
      </c>
      <c r="AF9" s="21" t="str">
        <f t="shared" si="15"/>
        <v/>
      </c>
      <c r="AG9" s="21" t="str">
        <f t="shared" si="15"/>
        <v/>
      </c>
      <c r="AH9" s="21" t="str">
        <f t="shared" si="15"/>
        <v/>
      </c>
      <c r="AI9" s="21" t="str">
        <f t="shared" si="15"/>
        <v/>
      </c>
      <c r="AJ9" s="23" t="str">
        <f>IF(AC9="","",WEEKNUM(AC9,21))</f>
        <v/>
      </c>
      <c r="AK9" s="10"/>
      <c r="AL9" s="18">
        <f>IFERROR(IF(EOMONTH(AR8,0)&lt;AR8+1,"",AR8+1),"")</f>
        <v>44347</v>
      </c>
      <c r="AM9" s="21" t="str">
        <f>IFERROR(IF(EOMONTH(AL9,0)&lt;AL9+1,"",AL9+1),"")</f>
        <v/>
      </c>
      <c r="AN9" s="21" t="str">
        <f t="shared" si="16"/>
        <v/>
      </c>
      <c r="AO9" s="21" t="str">
        <f t="shared" si="16"/>
        <v/>
      </c>
      <c r="AP9" s="21" t="str">
        <f t="shared" si="16"/>
        <v/>
      </c>
      <c r="AQ9" s="21" t="str">
        <f t="shared" si="16"/>
        <v/>
      </c>
      <c r="AR9" s="21" t="str">
        <f t="shared" si="16"/>
        <v/>
      </c>
      <c r="AS9" s="23">
        <f>IF(AL9="","",WEEKNUM(AL9,21))</f>
        <v>22</v>
      </c>
      <c r="AT9" s="10"/>
      <c r="AU9" s="20" t="str">
        <f>IFERROR(IF(EOMONTH(BA8,0)&lt;BA8+1,"",BA8+1),"")</f>
        <v/>
      </c>
      <c r="AV9" s="21" t="str">
        <f>IFERROR(IF(EOMONTH(AU9,0)&lt;AU9+1,"",AU9+1),"")</f>
        <v/>
      </c>
      <c r="AW9" s="21" t="str">
        <f t="shared" si="17"/>
        <v/>
      </c>
      <c r="AX9" s="21" t="str">
        <f t="shared" si="17"/>
        <v/>
      </c>
      <c r="AY9" s="21" t="str">
        <f t="shared" si="17"/>
        <v/>
      </c>
      <c r="AZ9" s="21" t="str">
        <f t="shared" si="17"/>
        <v/>
      </c>
      <c r="BA9" s="21" t="str">
        <f t="shared" si="17"/>
        <v/>
      </c>
      <c r="BB9" s="23" t="str">
        <f>IF(AU9="","",WEEKNUM(AU9,21))</f>
        <v/>
      </c>
      <c r="BC9" s="29"/>
      <c r="BD9" s="95"/>
      <c r="BE9" s="95"/>
      <c r="BF9" s="95"/>
      <c r="BG9" s="94"/>
    </row>
    <row r="10" spans="1:59" s="3" customFormat="1" x14ac:dyDescent="0.2">
      <c r="A10" s="30"/>
      <c r="B10" s="31">
        <f>DATE($AC$1,7,1)</f>
        <v>44378</v>
      </c>
      <c r="C10" s="31"/>
      <c r="D10" s="31"/>
      <c r="E10" s="31"/>
      <c r="F10" s="31"/>
      <c r="G10" s="31"/>
      <c r="H10" s="31"/>
      <c r="I10" s="31"/>
      <c r="J10" s="11"/>
      <c r="K10" s="31">
        <f>DATE($AC$1,8,1)</f>
        <v>44409</v>
      </c>
      <c r="L10" s="31"/>
      <c r="M10" s="31"/>
      <c r="N10" s="31"/>
      <c r="O10" s="31"/>
      <c r="P10" s="31"/>
      <c r="Q10" s="31"/>
      <c r="R10" s="31"/>
      <c r="S10" s="11"/>
      <c r="T10" s="31">
        <f>DATE($AC$1,9,1)</f>
        <v>44440</v>
      </c>
      <c r="U10" s="31"/>
      <c r="V10" s="31"/>
      <c r="W10" s="31"/>
      <c r="X10" s="31"/>
      <c r="Y10" s="31"/>
      <c r="Z10" s="31"/>
      <c r="AA10" s="31"/>
      <c r="AB10" s="11"/>
      <c r="AC10" s="31">
        <f>DATE($AC$1,10,1)</f>
        <v>44470</v>
      </c>
      <c r="AD10" s="31"/>
      <c r="AE10" s="31"/>
      <c r="AF10" s="31"/>
      <c r="AG10" s="31"/>
      <c r="AH10" s="31"/>
      <c r="AI10" s="31"/>
      <c r="AJ10" s="31"/>
      <c r="AK10" s="11"/>
      <c r="AL10" s="31">
        <f>DATE($AC$1,11,1)</f>
        <v>44501</v>
      </c>
      <c r="AM10" s="31"/>
      <c r="AN10" s="31"/>
      <c r="AO10" s="31"/>
      <c r="AP10" s="31"/>
      <c r="AQ10" s="31"/>
      <c r="AR10" s="31"/>
      <c r="AS10" s="31"/>
      <c r="AT10" s="11"/>
      <c r="AU10" s="31">
        <f>DATE($AC$1,12,1)</f>
        <v>44531</v>
      </c>
      <c r="AV10" s="31"/>
      <c r="AW10" s="31"/>
      <c r="AX10" s="31"/>
      <c r="AY10" s="31"/>
      <c r="AZ10" s="31"/>
      <c r="BA10" s="31"/>
      <c r="BB10" s="31"/>
      <c r="BC10" s="29"/>
      <c r="BD10" s="95"/>
      <c r="BE10" s="95"/>
      <c r="BF10" s="95"/>
      <c r="BG10" s="94"/>
    </row>
    <row r="11" spans="1:59" s="1" customFormat="1" ht="11.25" customHeight="1" x14ac:dyDescent="0.2">
      <c r="A11" s="30"/>
      <c r="B11" s="5" t="s">
        <v>0</v>
      </c>
      <c r="C11" s="6" t="s">
        <v>1</v>
      </c>
      <c r="D11" s="6" t="s">
        <v>1</v>
      </c>
      <c r="E11" s="6" t="s">
        <v>2</v>
      </c>
      <c r="F11" s="6" t="s">
        <v>3</v>
      </c>
      <c r="G11" s="6" t="s">
        <v>4</v>
      </c>
      <c r="H11" s="7" t="s">
        <v>5</v>
      </c>
      <c r="I11" s="8"/>
      <c r="J11" s="9"/>
      <c r="K11" s="5" t="s">
        <v>0</v>
      </c>
      <c r="L11" s="6" t="s">
        <v>1</v>
      </c>
      <c r="M11" s="6" t="s">
        <v>1</v>
      </c>
      <c r="N11" s="6" t="s">
        <v>2</v>
      </c>
      <c r="O11" s="6" t="s">
        <v>3</v>
      </c>
      <c r="P11" s="6" t="s">
        <v>4</v>
      </c>
      <c r="Q11" s="7" t="s">
        <v>5</v>
      </c>
      <c r="R11" s="8"/>
      <c r="S11" s="9"/>
      <c r="T11" s="5" t="s">
        <v>0</v>
      </c>
      <c r="U11" s="6" t="s">
        <v>1</v>
      </c>
      <c r="V11" s="6" t="s">
        <v>1</v>
      </c>
      <c r="W11" s="6" t="s">
        <v>2</v>
      </c>
      <c r="X11" s="6" t="s">
        <v>3</v>
      </c>
      <c r="Y11" s="6" t="s">
        <v>4</v>
      </c>
      <c r="Z11" s="7" t="s">
        <v>5</v>
      </c>
      <c r="AA11" s="8"/>
      <c r="AB11" s="9"/>
      <c r="AC11" s="5" t="s">
        <v>0</v>
      </c>
      <c r="AD11" s="6" t="s">
        <v>1</v>
      </c>
      <c r="AE11" s="6" t="s">
        <v>1</v>
      </c>
      <c r="AF11" s="6" t="s">
        <v>2</v>
      </c>
      <c r="AG11" s="6" t="s">
        <v>3</v>
      </c>
      <c r="AH11" s="6" t="s">
        <v>4</v>
      </c>
      <c r="AI11" s="7" t="s">
        <v>5</v>
      </c>
      <c r="AJ11" s="8"/>
      <c r="AK11" s="9"/>
      <c r="AL11" s="5" t="s">
        <v>0</v>
      </c>
      <c r="AM11" s="6" t="s">
        <v>1</v>
      </c>
      <c r="AN11" s="6" t="s">
        <v>1</v>
      </c>
      <c r="AO11" s="6" t="s">
        <v>2</v>
      </c>
      <c r="AP11" s="6" t="s">
        <v>3</v>
      </c>
      <c r="AQ11" s="6" t="s">
        <v>4</v>
      </c>
      <c r="AR11" s="7" t="s">
        <v>5</v>
      </c>
      <c r="AS11" s="8"/>
      <c r="AT11" s="9"/>
      <c r="AU11" s="5" t="s">
        <v>0</v>
      </c>
      <c r="AV11" s="6" t="s">
        <v>1</v>
      </c>
      <c r="AW11" s="6" t="s">
        <v>1</v>
      </c>
      <c r="AX11" s="6" t="s">
        <v>2</v>
      </c>
      <c r="AY11" s="6" t="s">
        <v>3</v>
      </c>
      <c r="AZ11" s="6" t="s">
        <v>4</v>
      </c>
      <c r="BA11" s="7" t="s">
        <v>5</v>
      </c>
      <c r="BB11" s="8"/>
      <c r="BC11" s="29"/>
      <c r="BD11" s="95"/>
      <c r="BE11" s="95"/>
      <c r="BF11" s="95"/>
      <c r="BG11" s="94"/>
    </row>
    <row r="12" spans="1:59" s="2" customFormat="1" ht="11.25" customHeight="1" x14ac:dyDescent="0.2">
      <c r="A12" s="30"/>
      <c r="B12" s="18" t="str">
        <f>IF(WEEKDAY(B10,1)=2,B10,"")</f>
        <v/>
      </c>
      <c r="C12" s="19" t="str">
        <f>IF(B12&lt;&gt;"",B12+1,IF(WEEKDAY(B10,1)=3,B10,""))</f>
        <v/>
      </c>
      <c r="D12" s="19" t="str">
        <f>IF(C12&lt;&gt;"",C12+1,IF(WEEKDAY(B10,1)=4,B10,""))</f>
        <v/>
      </c>
      <c r="E12" s="19">
        <f>IF(D12&lt;&gt;"",D12+1,IF(WEEKDAY(B10,1)=5,B10,""))</f>
        <v>44378</v>
      </c>
      <c r="F12" s="19">
        <f>IF(E12&lt;&gt;"",E12+1,IF(WEEKDAY(B10,1)=6,B10,""))</f>
        <v>44379</v>
      </c>
      <c r="G12" s="19">
        <f>IF(F12&lt;&gt;"",F12+1,IF(WEEKDAY(B10,1)=6,B10,""))</f>
        <v>44380</v>
      </c>
      <c r="H12" s="19">
        <f>IF(G12&lt;&gt;"",G12+1,IF(WEEKDAY(B10,1)=7,B10,""))</f>
        <v>44381</v>
      </c>
      <c r="I12" s="22">
        <f t="shared" ref="I12:I15" si="18">WEEKNUM(H12,21)</f>
        <v>26</v>
      </c>
      <c r="J12" s="10"/>
      <c r="K12" s="18" t="str">
        <f>IF(WEEKDAY(K10,1)=2,K10,"")</f>
        <v/>
      </c>
      <c r="L12" s="19" t="str">
        <f>IF(K12&lt;&gt;"",K12+1,IF(WEEKDAY(K10,1)=3,K10,""))</f>
        <v/>
      </c>
      <c r="M12" s="19" t="str">
        <f>IF(L12&lt;&gt;"",L12+1,IF(WEEKDAY(K10,1)=4,K10,""))</f>
        <v/>
      </c>
      <c r="N12" s="19" t="str">
        <f>IF(M12&lt;&gt;"",M12+1,IF(WEEKDAY(K10,1)=5,K10,""))</f>
        <v/>
      </c>
      <c r="O12" s="19" t="str">
        <f>IF(N12&lt;&gt;"",N12+1,IF(WEEKDAY(K10,1)=6,K10,""))</f>
        <v/>
      </c>
      <c r="P12" s="19" t="str">
        <f>IF(O12&lt;&gt;"",O12+1,IF(WEEKDAY(K10,1)=7,K10,""))</f>
        <v/>
      </c>
      <c r="Q12" s="19">
        <f>IF(P12&lt;&gt;"",P12+1,IF(WEEKDAY(K10,1)=1,K10,""))</f>
        <v>44409</v>
      </c>
      <c r="R12" s="22">
        <f t="shared" ref="R12:R15" si="19">WEEKNUM(Q12,21)</f>
        <v>30</v>
      </c>
      <c r="S12" s="10"/>
      <c r="T12" s="18" t="str">
        <f>IF(WEEKDAY(T10,1)=2,T10,"")</f>
        <v/>
      </c>
      <c r="U12" s="19" t="str">
        <f>IF(T12&lt;&gt;"",T12+1,IF(WEEKDAY(T10,1)=3,T10,""))</f>
        <v/>
      </c>
      <c r="V12" s="19">
        <f>IF(U12&lt;&gt;"",U12+1,IF(WEEKDAY(T10,1)=4,T10,""))</f>
        <v>44440</v>
      </c>
      <c r="W12" s="19">
        <f>IF(V12&lt;&gt;"",V12+1,IF(WEEKDAY(T10,1)=5,T10,""))</f>
        <v>44441</v>
      </c>
      <c r="X12" s="19">
        <f>IF(W12&lt;&gt;"",W12+1,IF(WEEKDAY(T10,1)=6,T10,""))</f>
        <v>44442</v>
      </c>
      <c r="Y12" s="19">
        <f>IF(X12&lt;&gt;"",X12+1,IF(WEEKDAY(T10,1)=7,T10,""))</f>
        <v>44443</v>
      </c>
      <c r="Z12" s="19">
        <f>IF(Y12&lt;&gt;"",Y12+1,IF(WEEKDAY(T10,1)=1,T10,""))</f>
        <v>44444</v>
      </c>
      <c r="AA12" s="22">
        <f t="shared" ref="AA12:AA15" si="20">WEEKNUM(Z12,21)</f>
        <v>35</v>
      </c>
      <c r="AB12" s="10"/>
      <c r="AC12" s="18" t="str">
        <f>IF(WEEKDAY(AC10,1)=2,AC10,"")</f>
        <v/>
      </c>
      <c r="AD12" s="19" t="str">
        <f>IF(AC12&lt;&gt;"",AC12+1,IF(WEEKDAY(AC10,1)=3,AC10,""))</f>
        <v/>
      </c>
      <c r="AE12" s="19" t="str">
        <f>IF(AD12&lt;&gt;"",AD12+1,IF(WEEKDAY(AC10,1)=4,AC10,""))</f>
        <v/>
      </c>
      <c r="AF12" s="19" t="str">
        <f>IF(AE12&lt;&gt;"",AE12+1,IF(WEEKDAY(AC10,1)=5,AC10,""))</f>
        <v/>
      </c>
      <c r="AG12" s="19">
        <f>IF(AF12&lt;&gt;"",AF12+1,IF(WEEKDAY(AC10,1)=6,AC10,""))</f>
        <v>44470</v>
      </c>
      <c r="AH12" s="19">
        <f>IF(AG12&lt;&gt;"",AG12+1,IF(WEEKDAY(AC10,1)=7,AC10,""))</f>
        <v>44471</v>
      </c>
      <c r="AI12" s="19">
        <f>IF(AH12&lt;&gt;"",AH12+1,IF(WEEKDAY(AC10,1)=1,AC10,""))</f>
        <v>44472</v>
      </c>
      <c r="AJ12" s="22">
        <f t="shared" ref="AJ12:AJ15" si="21">WEEKNUM(AI12,21)</f>
        <v>39</v>
      </c>
      <c r="AK12" s="10"/>
      <c r="AL12" s="18">
        <f>IF(WEEKDAY(AL10,1)=2,AL10,"")</f>
        <v>44501</v>
      </c>
      <c r="AM12" s="19">
        <f>IF(AL12&lt;&gt;"",AL12+1,IF(WEEKDAY(AL10,1)=3,AL10,""))</f>
        <v>44502</v>
      </c>
      <c r="AN12" s="19">
        <f>IF(AM12&lt;&gt;"",AM12+1,IF(WEEKDAY(AL10,1)=4,AL10,""))</f>
        <v>44503</v>
      </c>
      <c r="AO12" s="19">
        <f>IF(AN12&lt;&gt;"",AN12+1,IF(WEEKDAY(AL10,1)=5,AL10,""))</f>
        <v>44504</v>
      </c>
      <c r="AP12" s="19">
        <f>IF(AO12&lt;&gt;"",AO12+1,IF(WEEKDAY(AL10,1)=6,AL10,""))</f>
        <v>44505</v>
      </c>
      <c r="AQ12" s="19">
        <f>IF(AP12&lt;&gt;"",AP12+1,IF(WEEKDAY(AL10,1)=7,AL10,""))</f>
        <v>44506</v>
      </c>
      <c r="AR12" s="19">
        <f>IF(AQ12&lt;&gt;"",AQ12+1,IF(WEEKDAY(AL10,1)=1,AL10,""))</f>
        <v>44507</v>
      </c>
      <c r="AS12" s="22">
        <f t="shared" ref="AS12:AS15" si="22">WEEKNUM(AR12,21)</f>
        <v>44</v>
      </c>
      <c r="AT12" s="10"/>
      <c r="AU12" s="18" t="str">
        <f>IF(WEEKDAY(AU10,1)=2,AU10,"")</f>
        <v/>
      </c>
      <c r="AV12" s="19" t="str">
        <f>IF(AU12&lt;&gt;"",AU12+1,IF(WEEKDAY(AU10,1)=3,AU10,""))</f>
        <v/>
      </c>
      <c r="AW12" s="19">
        <f>IF(AV12&lt;&gt;"",AV12+1,IF(WEEKDAY(AU10,1)=4,AU10,""))</f>
        <v>44531</v>
      </c>
      <c r="AX12" s="19">
        <f>IF(AW12&lt;&gt;"",AW12+1,IF(WEEKDAY(AU10,1)=5,AU10,""))</f>
        <v>44532</v>
      </c>
      <c r="AY12" s="19">
        <f>IF(AX12&lt;&gt;"",AX12+1,IF(WEEKDAY(AU10,1)=6,AU10,""))</f>
        <v>44533</v>
      </c>
      <c r="AZ12" s="19">
        <f>IF(AY12&lt;&gt;"",AY12+1,IF(WEEKDAY(AU10,1)=7,AU10,""))</f>
        <v>44534</v>
      </c>
      <c r="BA12" s="19">
        <f>IF(AZ12&lt;&gt;"",AZ12+1,IF(WEEKDAY(AU10,1)=1,AU10,""))</f>
        <v>44535</v>
      </c>
      <c r="BB12" s="22">
        <f t="shared" ref="BB12:BB15" si="23">WEEKNUM(BA12,21)</f>
        <v>48</v>
      </c>
      <c r="BC12" s="29"/>
      <c r="BD12" s="95"/>
      <c r="BE12" s="95"/>
      <c r="BF12" s="95"/>
    </row>
    <row r="13" spans="1:59" s="2" customFormat="1" ht="11.25" customHeight="1" x14ac:dyDescent="0.2">
      <c r="A13" s="30"/>
      <c r="B13" s="18">
        <f>H12+1</f>
        <v>44382</v>
      </c>
      <c r="C13" s="19">
        <f>B13+1</f>
        <v>44383</v>
      </c>
      <c r="D13" s="19">
        <f t="shared" ref="D13:H15" si="24">C13+1</f>
        <v>44384</v>
      </c>
      <c r="E13" s="19">
        <f t="shared" si="24"/>
        <v>44385</v>
      </c>
      <c r="F13" s="19">
        <f t="shared" si="24"/>
        <v>44386</v>
      </c>
      <c r="G13" s="19">
        <f t="shared" si="24"/>
        <v>44387</v>
      </c>
      <c r="H13" s="19">
        <f t="shared" si="24"/>
        <v>44388</v>
      </c>
      <c r="I13" s="22">
        <f t="shared" si="18"/>
        <v>27</v>
      </c>
      <c r="J13" s="10"/>
      <c r="K13" s="18">
        <f>Q12+1</f>
        <v>44410</v>
      </c>
      <c r="L13" s="19">
        <f>K13+1</f>
        <v>44411</v>
      </c>
      <c r="M13" s="19">
        <f t="shared" ref="M13:Q15" si="25">L13+1</f>
        <v>44412</v>
      </c>
      <c r="N13" s="19">
        <f t="shared" si="25"/>
        <v>44413</v>
      </c>
      <c r="O13" s="19">
        <f t="shared" si="25"/>
        <v>44414</v>
      </c>
      <c r="P13" s="19">
        <f t="shared" si="25"/>
        <v>44415</v>
      </c>
      <c r="Q13" s="19">
        <f t="shared" si="25"/>
        <v>44416</v>
      </c>
      <c r="R13" s="22">
        <f t="shared" si="19"/>
        <v>31</v>
      </c>
      <c r="S13" s="10"/>
      <c r="T13" s="18">
        <f>Z12+1</f>
        <v>44445</v>
      </c>
      <c r="U13" s="19">
        <f>T13+1</f>
        <v>44446</v>
      </c>
      <c r="V13" s="19">
        <f t="shared" ref="V13:Z15" si="26">U13+1</f>
        <v>44447</v>
      </c>
      <c r="W13" s="19">
        <f t="shared" si="26"/>
        <v>44448</v>
      </c>
      <c r="X13" s="19">
        <f t="shared" si="26"/>
        <v>44449</v>
      </c>
      <c r="Y13" s="19">
        <f t="shared" si="26"/>
        <v>44450</v>
      </c>
      <c r="Z13" s="19">
        <f t="shared" si="26"/>
        <v>44451</v>
      </c>
      <c r="AA13" s="22">
        <f t="shared" si="20"/>
        <v>36</v>
      </c>
      <c r="AB13" s="10"/>
      <c r="AC13" s="18">
        <f>AI12+1</f>
        <v>44473</v>
      </c>
      <c r="AD13" s="19">
        <f>AC13+1</f>
        <v>44474</v>
      </c>
      <c r="AE13" s="19">
        <f t="shared" ref="AE13:AI15" si="27">AD13+1</f>
        <v>44475</v>
      </c>
      <c r="AF13" s="19">
        <f t="shared" si="27"/>
        <v>44476</v>
      </c>
      <c r="AG13" s="19">
        <f t="shared" si="27"/>
        <v>44477</v>
      </c>
      <c r="AH13" s="19">
        <f t="shared" si="27"/>
        <v>44478</v>
      </c>
      <c r="AI13" s="19">
        <f t="shared" si="27"/>
        <v>44479</v>
      </c>
      <c r="AJ13" s="22">
        <f t="shared" si="21"/>
        <v>40</v>
      </c>
      <c r="AK13" s="10"/>
      <c r="AL13" s="18">
        <f>AR12+1</f>
        <v>44508</v>
      </c>
      <c r="AM13" s="19">
        <f>AL13+1</f>
        <v>44509</v>
      </c>
      <c r="AN13" s="19">
        <f t="shared" ref="AN13:AR15" si="28">AM13+1</f>
        <v>44510</v>
      </c>
      <c r="AO13" s="19">
        <f t="shared" si="28"/>
        <v>44511</v>
      </c>
      <c r="AP13" s="19">
        <f t="shared" si="28"/>
        <v>44512</v>
      </c>
      <c r="AQ13" s="19">
        <f t="shared" si="28"/>
        <v>44513</v>
      </c>
      <c r="AR13" s="19">
        <f t="shared" si="28"/>
        <v>44514</v>
      </c>
      <c r="AS13" s="22">
        <f t="shared" si="22"/>
        <v>45</v>
      </c>
      <c r="AT13" s="10"/>
      <c r="AU13" s="18">
        <f>BA12+1</f>
        <v>44536</v>
      </c>
      <c r="AV13" s="19">
        <f>AU13+1</f>
        <v>44537</v>
      </c>
      <c r="AW13" s="19">
        <f t="shared" ref="AW13:BA15" si="29">AV13+1</f>
        <v>44538</v>
      </c>
      <c r="AX13" s="19">
        <f t="shared" si="29"/>
        <v>44539</v>
      </c>
      <c r="AY13" s="19">
        <f t="shared" si="29"/>
        <v>44540</v>
      </c>
      <c r="AZ13" s="19">
        <f t="shared" si="29"/>
        <v>44541</v>
      </c>
      <c r="BA13" s="19">
        <f t="shared" si="29"/>
        <v>44542</v>
      </c>
      <c r="BB13" s="22">
        <f t="shared" si="23"/>
        <v>49</v>
      </c>
      <c r="BC13" s="29"/>
    </row>
    <row r="14" spans="1:59" s="2" customFormat="1" ht="11.25" customHeight="1" x14ac:dyDescent="0.2">
      <c r="A14" s="30"/>
      <c r="B14" s="18">
        <f>H13+1</f>
        <v>44389</v>
      </c>
      <c r="C14" s="19">
        <f>B14+1</f>
        <v>44390</v>
      </c>
      <c r="D14" s="19">
        <f t="shared" si="24"/>
        <v>44391</v>
      </c>
      <c r="E14" s="19">
        <f t="shared" si="24"/>
        <v>44392</v>
      </c>
      <c r="F14" s="19">
        <f t="shared" si="24"/>
        <v>44393</v>
      </c>
      <c r="G14" s="19">
        <f t="shared" si="24"/>
        <v>44394</v>
      </c>
      <c r="H14" s="19">
        <f t="shared" si="24"/>
        <v>44395</v>
      </c>
      <c r="I14" s="22">
        <f t="shared" si="18"/>
        <v>28</v>
      </c>
      <c r="J14" s="10"/>
      <c r="K14" s="18">
        <f>Q13+1</f>
        <v>44417</v>
      </c>
      <c r="L14" s="19">
        <f>K14+1</f>
        <v>44418</v>
      </c>
      <c r="M14" s="19">
        <f t="shared" si="25"/>
        <v>44419</v>
      </c>
      <c r="N14" s="19">
        <f t="shared" si="25"/>
        <v>44420</v>
      </c>
      <c r="O14" s="19">
        <f t="shared" si="25"/>
        <v>44421</v>
      </c>
      <c r="P14" s="19">
        <f t="shared" si="25"/>
        <v>44422</v>
      </c>
      <c r="Q14" s="19">
        <f t="shared" si="25"/>
        <v>44423</v>
      </c>
      <c r="R14" s="22">
        <f t="shared" si="19"/>
        <v>32</v>
      </c>
      <c r="S14" s="10"/>
      <c r="T14" s="18">
        <f>Z13+1</f>
        <v>44452</v>
      </c>
      <c r="U14" s="19">
        <f>T14+1</f>
        <v>44453</v>
      </c>
      <c r="V14" s="19">
        <f t="shared" si="26"/>
        <v>44454</v>
      </c>
      <c r="W14" s="19">
        <f t="shared" si="26"/>
        <v>44455</v>
      </c>
      <c r="X14" s="19">
        <f t="shared" si="26"/>
        <v>44456</v>
      </c>
      <c r="Y14" s="19">
        <f t="shared" si="26"/>
        <v>44457</v>
      </c>
      <c r="Z14" s="19">
        <f t="shared" si="26"/>
        <v>44458</v>
      </c>
      <c r="AA14" s="22">
        <f t="shared" si="20"/>
        <v>37</v>
      </c>
      <c r="AB14" s="10"/>
      <c r="AC14" s="18">
        <f>AI13+1</f>
        <v>44480</v>
      </c>
      <c r="AD14" s="19">
        <f>AC14+1</f>
        <v>44481</v>
      </c>
      <c r="AE14" s="19">
        <f t="shared" si="27"/>
        <v>44482</v>
      </c>
      <c r="AF14" s="19">
        <f t="shared" si="27"/>
        <v>44483</v>
      </c>
      <c r="AG14" s="19">
        <f t="shared" si="27"/>
        <v>44484</v>
      </c>
      <c r="AH14" s="19">
        <f t="shared" si="27"/>
        <v>44485</v>
      </c>
      <c r="AI14" s="19">
        <f t="shared" si="27"/>
        <v>44486</v>
      </c>
      <c r="AJ14" s="22">
        <f t="shared" si="21"/>
        <v>41</v>
      </c>
      <c r="AK14" s="10"/>
      <c r="AL14" s="18">
        <f>AR13+1</f>
        <v>44515</v>
      </c>
      <c r="AM14" s="19">
        <f>AL14+1</f>
        <v>44516</v>
      </c>
      <c r="AN14" s="19">
        <f t="shared" si="28"/>
        <v>44517</v>
      </c>
      <c r="AO14" s="19">
        <f t="shared" si="28"/>
        <v>44518</v>
      </c>
      <c r="AP14" s="19">
        <f t="shared" si="28"/>
        <v>44519</v>
      </c>
      <c r="AQ14" s="19">
        <f t="shared" si="28"/>
        <v>44520</v>
      </c>
      <c r="AR14" s="19">
        <f t="shared" si="28"/>
        <v>44521</v>
      </c>
      <c r="AS14" s="22">
        <f t="shared" si="22"/>
        <v>46</v>
      </c>
      <c r="AT14" s="10"/>
      <c r="AU14" s="18">
        <f>BA13+1</f>
        <v>44543</v>
      </c>
      <c r="AV14" s="19">
        <f>AU14+1</f>
        <v>44544</v>
      </c>
      <c r="AW14" s="19">
        <f t="shared" si="29"/>
        <v>44545</v>
      </c>
      <c r="AX14" s="19">
        <f t="shared" si="29"/>
        <v>44546</v>
      </c>
      <c r="AY14" s="19">
        <f t="shared" si="29"/>
        <v>44547</v>
      </c>
      <c r="AZ14" s="19">
        <f t="shared" si="29"/>
        <v>44548</v>
      </c>
      <c r="BA14" s="19">
        <f t="shared" si="29"/>
        <v>44549</v>
      </c>
      <c r="BB14" s="22">
        <f t="shared" si="23"/>
        <v>50</v>
      </c>
      <c r="BC14" s="29"/>
    </row>
    <row r="15" spans="1:59" s="2" customFormat="1" ht="11.25" customHeight="1" x14ac:dyDescent="0.2">
      <c r="A15" s="30"/>
      <c r="B15" s="18">
        <f>H14+1</f>
        <v>44396</v>
      </c>
      <c r="C15" s="19">
        <f>B15+1</f>
        <v>44397</v>
      </c>
      <c r="D15" s="19">
        <f t="shared" si="24"/>
        <v>44398</v>
      </c>
      <c r="E15" s="19">
        <f t="shared" si="24"/>
        <v>44399</v>
      </c>
      <c r="F15" s="19">
        <f t="shared" si="24"/>
        <v>44400</v>
      </c>
      <c r="G15" s="19">
        <f t="shared" si="24"/>
        <v>44401</v>
      </c>
      <c r="H15" s="19">
        <f t="shared" si="24"/>
        <v>44402</v>
      </c>
      <c r="I15" s="22">
        <f t="shared" si="18"/>
        <v>29</v>
      </c>
      <c r="J15" s="10"/>
      <c r="K15" s="18">
        <f>Q14+1</f>
        <v>44424</v>
      </c>
      <c r="L15" s="19">
        <f>K15+1</f>
        <v>44425</v>
      </c>
      <c r="M15" s="19">
        <f t="shared" si="25"/>
        <v>44426</v>
      </c>
      <c r="N15" s="19">
        <f t="shared" si="25"/>
        <v>44427</v>
      </c>
      <c r="O15" s="19">
        <f t="shared" si="25"/>
        <v>44428</v>
      </c>
      <c r="P15" s="19">
        <f t="shared" si="25"/>
        <v>44429</v>
      </c>
      <c r="Q15" s="19">
        <f t="shared" si="25"/>
        <v>44430</v>
      </c>
      <c r="R15" s="22">
        <f t="shared" si="19"/>
        <v>33</v>
      </c>
      <c r="S15" s="10"/>
      <c r="T15" s="18">
        <f>Z14+1</f>
        <v>44459</v>
      </c>
      <c r="U15" s="19">
        <f>T15+1</f>
        <v>44460</v>
      </c>
      <c r="V15" s="19">
        <f t="shared" si="26"/>
        <v>44461</v>
      </c>
      <c r="W15" s="19">
        <f t="shared" si="26"/>
        <v>44462</v>
      </c>
      <c r="X15" s="19">
        <f t="shared" si="26"/>
        <v>44463</v>
      </c>
      <c r="Y15" s="19">
        <f t="shared" si="26"/>
        <v>44464</v>
      </c>
      <c r="Z15" s="19">
        <f t="shared" si="26"/>
        <v>44465</v>
      </c>
      <c r="AA15" s="22">
        <f t="shared" si="20"/>
        <v>38</v>
      </c>
      <c r="AB15" s="10"/>
      <c r="AC15" s="18">
        <f>AI14+1</f>
        <v>44487</v>
      </c>
      <c r="AD15" s="19">
        <f>AC15+1</f>
        <v>44488</v>
      </c>
      <c r="AE15" s="19">
        <f t="shared" si="27"/>
        <v>44489</v>
      </c>
      <c r="AF15" s="19">
        <f t="shared" si="27"/>
        <v>44490</v>
      </c>
      <c r="AG15" s="19">
        <f t="shared" si="27"/>
        <v>44491</v>
      </c>
      <c r="AH15" s="19">
        <f t="shared" si="27"/>
        <v>44492</v>
      </c>
      <c r="AI15" s="19">
        <f t="shared" si="27"/>
        <v>44493</v>
      </c>
      <c r="AJ15" s="22">
        <f t="shared" si="21"/>
        <v>42</v>
      </c>
      <c r="AK15" s="10"/>
      <c r="AL15" s="18">
        <f>AR14+1</f>
        <v>44522</v>
      </c>
      <c r="AM15" s="19">
        <f>AL15+1</f>
        <v>44523</v>
      </c>
      <c r="AN15" s="19">
        <f t="shared" si="28"/>
        <v>44524</v>
      </c>
      <c r="AO15" s="19">
        <f t="shared" si="28"/>
        <v>44525</v>
      </c>
      <c r="AP15" s="19">
        <f t="shared" si="28"/>
        <v>44526</v>
      </c>
      <c r="AQ15" s="19">
        <f t="shared" si="28"/>
        <v>44527</v>
      </c>
      <c r="AR15" s="19">
        <f t="shared" si="28"/>
        <v>44528</v>
      </c>
      <c r="AS15" s="22">
        <f t="shared" si="22"/>
        <v>47</v>
      </c>
      <c r="AT15" s="10"/>
      <c r="AU15" s="18">
        <f>BA14+1</f>
        <v>44550</v>
      </c>
      <c r="AV15" s="19">
        <f>AU15+1</f>
        <v>44551</v>
      </c>
      <c r="AW15" s="19">
        <f t="shared" si="29"/>
        <v>44552</v>
      </c>
      <c r="AX15" s="19">
        <f t="shared" si="29"/>
        <v>44553</v>
      </c>
      <c r="AY15" s="19">
        <f t="shared" si="29"/>
        <v>44554</v>
      </c>
      <c r="AZ15" s="19">
        <f t="shared" si="29"/>
        <v>44555</v>
      </c>
      <c r="BA15" s="19">
        <f t="shared" si="29"/>
        <v>44556</v>
      </c>
      <c r="BB15" s="22">
        <f t="shared" si="23"/>
        <v>51</v>
      </c>
      <c r="BC15" s="29"/>
    </row>
    <row r="16" spans="1:59" s="2" customFormat="1" ht="11.25" customHeight="1" x14ac:dyDescent="0.2">
      <c r="A16" s="30"/>
      <c r="B16" s="18">
        <f>IFERROR(IF(EOMONTH(H15,0)&lt;H15+1,"",H15+1),"")</f>
        <v>44403</v>
      </c>
      <c r="C16" s="19">
        <f>IFERROR(IF(EOMONTH(B16,0)&lt;B16+1,"",B16+1),"")</f>
        <v>44404</v>
      </c>
      <c r="D16" s="19">
        <f t="shared" ref="D16:H17" si="30">IFERROR(IF(EOMONTH(C16,0)&lt;C16+1,"",C16+1),"")</f>
        <v>44405</v>
      </c>
      <c r="E16" s="19">
        <f t="shared" si="30"/>
        <v>44406</v>
      </c>
      <c r="F16" s="19">
        <f t="shared" si="30"/>
        <v>44407</v>
      </c>
      <c r="G16" s="19">
        <f t="shared" si="30"/>
        <v>44408</v>
      </c>
      <c r="H16" s="19" t="str">
        <f t="shared" si="30"/>
        <v/>
      </c>
      <c r="I16" s="23">
        <f>IF(B16="","",WEEKNUM(B16,21))</f>
        <v>30</v>
      </c>
      <c r="J16" s="10"/>
      <c r="K16" s="18">
        <f>IFERROR(IF(EOMONTH(Q15,0)&lt;Q15+1,"",Q15+1),"")</f>
        <v>44431</v>
      </c>
      <c r="L16" s="19">
        <f>IFERROR(IF(EOMONTH(K16,0)&lt;K16+1,"",K16+1),"")</f>
        <v>44432</v>
      </c>
      <c r="M16" s="19">
        <f t="shared" ref="M16:Q17" si="31">IFERROR(IF(EOMONTH(L16,0)&lt;L16+1,"",L16+1),"")</f>
        <v>44433</v>
      </c>
      <c r="N16" s="19">
        <f t="shared" si="31"/>
        <v>44434</v>
      </c>
      <c r="O16" s="19">
        <f t="shared" si="31"/>
        <v>44435</v>
      </c>
      <c r="P16" s="19">
        <f t="shared" si="31"/>
        <v>44436</v>
      </c>
      <c r="Q16" s="19">
        <f t="shared" si="31"/>
        <v>44437</v>
      </c>
      <c r="R16" s="23">
        <f>IF(K16="","",WEEKNUM(K16,21))</f>
        <v>34</v>
      </c>
      <c r="S16" s="10"/>
      <c r="T16" s="18">
        <f>IFERROR(IF(EOMONTH(Z15,0)&lt;Z15+1,"",Z15+1),"")</f>
        <v>44466</v>
      </c>
      <c r="U16" s="19">
        <f>IFERROR(IF(EOMONTH(T16,0)&lt;T16+1,"",T16+1),"")</f>
        <v>44467</v>
      </c>
      <c r="V16" s="19">
        <f t="shared" ref="V16:Z17" si="32">IFERROR(IF(EOMONTH(U16,0)&lt;U16+1,"",U16+1),"")</f>
        <v>44468</v>
      </c>
      <c r="W16" s="19">
        <f t="shared" si="32"/>
        <v>44469</v>
      </c>
      <c r="X16" s="19" t="str">
        <f t="shared" si="32"/>
        <v/>
      </c>
      <c r="Y16" s="19" t="str">
        <f t="shared" si="32"/>
        <v/>
      </c>
      <c r="Z16" s="19" t="str">
        <f t="shared" si="32"/>
        <v/>
      </c>
      <c r="AA16" s="23">
        <f>IF(T16="","",WEEKNUM(T16,21))</f>
        <v>39</v>
      </c>
      <c r="AB16" s="10"/>
      <c r="AC16" s="18">
        <f>IFERROR(IF(EOMONTH(AI15,0)&lt;AI15+1,"",AI15+1),"")</f>
        <v>44494</v>
      </c>
      <c r="AD16" s="19">
        <f>IFERROR(IF(EOMONTH(AC16,0)&lt;AC16+1,"",AC16+1),"")</f>
        <v>44495</v>
      </c>
      <c r="AE16" s="19">
        <f t="shared" ref="AE16:AI17" si="33">IFERROR(IF(EOMONTH(AD16,0)&lt;AD16+1,"",AD16+1),"")</f>
        <v>44496</v>
      </c>
      <c r="AF16" s="19">
        <f t="shared" si="33"/>
        <v>44497</v>
      </c>
      <c r="AG16" s="19">
        <f t="shared" si="33"/>
        <v>44498</v>
      </c>
      <c r="AH16" s="19">
        <f t="shared" si="33"/>
        <v>44499</v>
      </c>
      <c r="AI16" s="19">
        <f t="shared" si="33"/>
        <v>44500</v>
      </c>
      <c r="AJ16" s="23">
        <f>IF(AC16="","",WEEKNUM(AC16,21))</f>
        <v>43</v>
      </c>
      <c r="AK16" s="10"/>
      <c r="AL16" s="18">
        <f>IFERROR(IF(EOMONTH(AR15,0)&lt;AR15+1,"",AR15+1),"")</f>
        <v>44529</v>
      </c>
      <c r="AM16" s="19">
        <f>IFERROR(IF(EOMONTH(AL16,0)&lt;AL16+1,"",AL16+1),"")</f>
        <v>44530</v>
      </c>
      <c r="AN16" s="19" t="str">
        <f t="shared" ref="AN16:AR17" si="34">IFERROR(IF(EOMONTH(AM16,0)&lt;AM16+1,"",AM16+1),"")</f>
        <v/>
      </c>
      <c r="AO16" s="19" t="str">
        <f t="shared" si="34"/>
        <v/>
      </c>
      <c r="AP16" s="19" t="str">
        <f t="shared" si="34"/>
        <v/>
      </c>
      <c r="AQ16" s="19" t="str">
        <f t="shared" si="34"/>
        <v/>
      </c>
      <c r="AR16" s="19" t="str">
        <f t="shared" si="34"/>
        <v/>
      </c>
      <c r="AS16" s="23">
        <f t="shared" ref="AS16:AS17" si="35">IF(AL16="","",WEEKNUM(AL16,21))</f>
        <v>48</v>
      </c>
      <c r="AT16" s="10"/>
      <c r="AU16" s="18">
        <f>IFERROR(IF(EOMONTH(BA15,0)&lt;BA15+1,"",BA15+1),"")</f>
        <v>44557</v>
      </c>
      <c r="AV16" s="19">
        <f>IFERROR(IF(EOMONTH(AU16,0)&lt;AU16+1,"",AU16+1),"")</f>
        <v>44558</v>
      </c>
      <c r="AW16" s="19">
        <f t="shared" ref="AW16:BA17" si="36">IFERROR(IF(EOMONTH(AV16,0)&lt;AV16+1,"",AV16+1),"")</f>
        <v>44559</v>
      </c>
      <c r="AX16" s="19">
        <f t="shared" si="36"/>
        <v>44560</v>
      </c>
      <c r="AY16" s="19">
        <f t="shared" si="36"/>
        <v>44561</v>
      </c>
      <c r="AZ16" s="19" t="str">
        <f t="shared" si="36"/>
        <v/>
      </c>
      <c r="BA16" s="19" t="str">
        <f t="shared" si="36"/>
        <v/>
      </c>
      <c r="BB16" s="23">
        <f t="shared" ref="BB16:BB17" si="37">IF(AU16="","",WEEKNUM(AU16,21))</f>
        <v>52</v>
      </c>
      <c r="BC16" s="29"/>
    </row>
    <row r="17" spans="1:55" s="25" customFormat="1" ht="11.25" customHeight="1" x14ac:dyDescent="0.2">
      <c r="A17" s="30"/>
      <c r="B17" s="18" t="str">
        <f>IFERROR(IF(EOMONTH(H16,0)&lt;H16+1,"",H16+1),"")</f>
        <v/>
      </c>
      <c r="C17" s="19" t="str">
        <f>IFERROR(IF(EOMONTH(B17,0)&lt;B17+1,"",B17+1),"")</f>
        <v/>
      </c>
      <c r="D17" s="19" t="str">
        <f t="shared" si="30"/>
        <v/>
      </c>
      <c r="E17" s="19" t="str">
        <f t="shared" si="30"/>
        <v/>
      </c>
      <c r="F17" s="19" t="str">
        <f t="shared" si="30"/>
        <v/>
      </c>
      <c r="G17" s="19" t="str">
        <f t="shared" si="30"/>
        <v/>
      </c>
      <c r="H17" s="19" t="str">
        <f t="shared" si="30"/>
        <v/>
      </c>
      <c r="I17" s="23" t="str">
        <f>IF(B17="","",WEEKNUM(B17,21))</f>
        <v/>
      </c>
      <c r="J17" s="24"/>
      <c r="K17" s="18">
        <f>IFERROR(IF(EOMONTH(Q16,0)&lt;Q16+1,"",Q16+1),"")</f>
        <v>44438</v>
      </c>
      <c r="L17" s="19">
        <f>IFERROR(IF(EOMONTH(K17,0)&lt;K17+1,"",K17+1),"")</f>
        <v>44439</v>
      </c>
      <c r="M17" s="19" t="str">
        <f t="shared" si="31"/>
        <v/>
      </c>
      <c r="N17" s="19" t="str">
        <f t="shared" si="31"/>
        <v/>
      </c>
      <c r="O17" s="19" t="str">
        <f t="shared" si="31"/>
        <v/>
      </c>
      <c r="P17" s="19" t="str">
        <f t="shared" si="31"/>
        <v/>
      </c>
      <c r="Q17" s="19" t="str">
        <f t="shared" si="31"/>
        <v/>
      </c>
      <c r="R17" s="23">
        <f>IF(K17="","",WEEKNUM(K17,21))</f>
        <v>35</v>
      </c>
      <c r="S17" s="24"/>
      <c r="T17" s="18" t="str">
        <f>IFERROR(IF(EOMONTH(Z16,0)&lt;Z16+1,"",Z16+1),"")</f>
        <v/>
      </c>
      <c r="U17" s="19" t="str">
        <f>IFERROR(IF(EOMONTH(T17,0)&lt;T17+1,"",T17+1),"")</f>
        <v/>
      </c>
      <c r="V17" s="19" t="str">
        <f t="shared" si="32"/>
        <v/>
      </c>
      <c r="W17" s="19" t="str">
        <f t="shared" si="32"/>
        <v/>
      </c>
      <c r="X17" s="19" t="str">
        <f t="shared" si="32"/>
        <v/>
      </c>
      <c r="Y17" s="19" t="str">
        <f t="shared" si="32"/>
        <v/>
      </c>
      <c r="Z17" s="19" t="str">
        <f t="shared" si="32"/>
        <v/>
      </c>
      <c r="AA17" s="23" t="str">
        <f>IF(T17="","",WEEKNUM(T17,21))</f>
        <v/>
      </c>
      <c r="AB17" s="24"/>
      <c r="AC17" s="18" t="str">
        <f>IFERROR(IF(EOMONTH(AI16,0)&lt;AI16+1,"",AI16+1),"")</f>
        <v/>
      </c>
      <c r="AD17" s="19" t="str">
        <f>IFERROR(IF(EOMONTH(AC17,0)&lt;AC17+1,"",AC17+1),"")</f>
        <v/>
      </c>
      <c r="AE17" s="19" t="str">
        <f t="shared" si="33"/>
        <v/>
      </c>
      <c r="AF17" s="19" t="str">
        <f t="shared" si="33"/>
        <v/>
      </c>
      <c r="AG17" s="19" t="str">
        <f t="shared" si="33"/>
        <v/>
      </c>
      <c r="AH17" s="19" t="str">
        <f t="shared" si="33"/>
        <v/>
      </c>
      <c r="AI17" s="19" t="str">
        <f t="shared" si="33"/>
        <v/>
      </c>
      <c r="AJ17" s="23" t="str">
        <f>IF(AC17="","",WEEKNUM(AC17,21))</f>
        <v/>
      </c>
      <c r="AK17" s="24"/>
      <c r="AL17" s="18" t="str">
        <f>IFERROR(IF(EOMONTH(AR16,0)&lt;AR16+1,"",AR16+1),"")</f>
        <v/>
      </c>
      <c r="AM17" s="19" t="str">
        <f>IFERROR(IF(EOMONTH(AL17,0)&lt;AL17+1,"",AL17+1),"")</f>
        <v/>
      </c>
      <c r="AN17" s="19" t="str">
        <f t="shared" si="34"/>
        <v/>
      </c>
      <c r="AO17" s="19" t="str">
        <f t="shared" si="34"/>
        <v/>
      </c>
      <c r="AP17" s="19" t="str">
        <f t="shared" si="34"/>
        <v/>
      </c>
      <c r="AQ17" s="19" t="str">
        <f t="shared" si="34"/>
        <v/>
      </c>
      <c r="AR17" s="19" t="str">
        <f t="shared" si="34"/>
        <v/>
      </c>
      <c r="AS17" s="23" t="str">
        <f t="shared" si="35"/>
        <v/>
      </c>
      <c r="AT17" s="24"/>
      <c r="AU17" s="18" t="str">
        <f>IFERROR(IF(EOMONTH(BA16,0)&lt;BA16+1,"",BA16+1),"")</f>
        <v/>
      </c>
      <c r="AV17" s="19" t="str">
        <f>IFERROR(IF(EOMONTH(AU17,0)&lt;AU17+1,"",AU17+1),"")</f>
        <v/>
      </c>
      <c r="AW17" s="19" t="str">
        <f t="shared" si="36"/>
        <v/>
      </c>
      <c r="AX17" s="19" t="str">
        <f t="shared" si="36"/>
        <v/>
      </c>
      <c r="AY17" s="19" t="str">
        <f t="shared" si="36"/>
        <v/>
      </c>
      <c r="AZ17" s="19" t="str">
        <f t="shared" si="36"/>
        <v/>
      </c>
      <c r="BA17" s="19" t="str">
        <f t="shared" si="36"/>
        <v/>
      </c>
      <c r="BB17" s="23" t="str">
        <f t="shared" si="37"/>
        <v/>
      </c>
      <c r="BC17" s="29"/>
    </row>
    <row r="18" spans="1:55" ht="17.25" customHeight="1" thickBot="1" x14ac:dyDescent="0.3">
      <c r="A18" s="30"/>
      <c r="B18" s="32" t="s">
        <v>11</v>
      </c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29"/>
    </row>
    <row r="19" spans="1:55" ht="15.75" customHeight="1" thickBot="1" x14ac:dyDescent="0.25">
      <c r="A19" s="30"/>
      <c r="B19" s="13"/>
      <c r="C19" s="13"/>
      <c r="D19" s="13"/>
      <c r="E19" s="33">
        <v>44200</v>
      </c>
      <c r="F19" s="34"/>
      <c r="G19" s="34"/>
      <c r="H19" s="34"/>
      <c r="I19" s="34"/>
      <c r="J19" s="34"/>
      <c r="K19" s="34"/>
      <c r="L19" s="35"/>
      <c r="M19" s="33">
        <v>44201</v>
      </c>
      <c r="N19" s="34"/>
      <c r="O19" s="34"/>
      <c r="P19" s="34"/>
      <c r="Q19" s="34"/>
      <c r="R19" s="34"/>
      <c r="S19" s="34"/>
      <c r="T19" s="35"/>
      <c r="U19" s="33">
        <v>44202</v>
      </c>
      <c r="V19" s="34"/>
      <c r="W19" s="34"/>
      <c r="X19" s="34"/>
      <c r="Y19" s="34"/>
      <c r="Z19" s="34"/>
      <c r="AA19" s="34"/>
      <c r="AB19" s="35"/>
      <c r="AC19" s="33">
        <v>44203</v>
      </c>
      <c r="AD19" s="34"/>
      <c r="AE19" s="34"/>
      <c r="AF19" s="34"/>
      <c r="AG19" s="34"/>
      <c r="AH19" s="34"/>
      <c r="AI19" s="34"/>
      <c r="AJ19" s="35"/>
      <c r="AK19" s="33">
        <v>44204</v>
      </c>
      <c r="AL19" s="34"/>
      <c r="AM19" s="34"/>
      <c r="AN19" s="34"/>
      <c r="AO19" s="34"/>
      <c r="AP19" s="34"/>
      <c r="AQ19" s="34"/>
      <c r="AR19" s="35"/>
      <c r="AS19" s="13"/>
      <c r="AT19" s="13"/>
      <c r="AU19" s="13"/>
      <c r="AV19" s="36" t="s">
        <v>6</v>
      </c>
      <c r="AW19" s="37"/>
      <c r="AX19" s="37"/>
      <c r="AY19" s="37"/>
      <c r="AZ19" s="37"/>
      <c r="BA19" s="37"/>
      <c r="BB19" s="38"/>
      <c r="BC19" s="29"/>
    </row>
    <row r="20" spans="1:55" ht="15" customHeight="1" x14ac:dyDescent="0.2">
      <c r="A20" s="30"/>
      <c r="B20" s="39" t="s">
        <v>8</v>
      </c>
      <c r="C20" s="40"/>
      <c r="D20" s="41"/>
      <c r="E20" s="48"/>
      <c r="F20" s="49"/>
      <c r="G20" s="49"/>
      <c r="H20" s="49"/>
      <c r="I20" s="49"/>
      <c r="J20" s="49"/>
      <c r="K20" s="49"/>
      <c r="L20" s="50"/>
      <c r="M20" s="51"/>
      <c r="N20" s="49"/>
      <c r="O20" s="49"/>
      <c r="P20" s="49"/>
      <c r="Q20" s="49"/>
      <c r="R20" s="49"/>
      <c r="S20" s="49"/>
      <c r="T20" s="50"/>
      <c r="U20" s="51"/>
      <c r="V20" s="49"/>
      <c r="W20" s="49"/>
      <c r="X20" s="49"/>
      <c r="Y20" s="49"/>
      <c r="Z20" s="49"/>
      <c r="AA20" s="49"/>
      <c r="AB20" s="50"/>
      <c r="AC20" s="51"/>
      <c r="AD20" s="49"/>
      <c r="AE20" s="49"/>
      <c r="AF20" s="49"/>
      <c r="AG20" s="49"/>
      <c r="AH20" s="49"/>
      <c r="AI20" s="49"/>
      <c r="AJ20" s="50"/>
      <c r="AK20" s="51"/>
      <c r="AL20" s="49"/>
      <c r="AM20" s="49"/>
      <c r="AN20" s="49"/>
      <c r="AO20" s="49"/>
      <c r="AP20" s="49"/>
      <c r="AQ20" s="49"/>
      <c r="AR20" s="52"/>
      <c r="AS20" s="39" t="s">
        <v>8</v>
      </c>
      <c r="AT20" s="40"/>
      <c r="AU20" s="41"/>
      <c r="AV20" s="66"/>
      <c r="AW20" s="67"/>
      <c r="AX20" s="67"/>
      <c r="AY20" s="67"/>
      <c r="AZ20" s="67"/>
      <c r="BA20" s="67"/>
      <c r="BB20" s="68"/>
      <c r="BC20" s="29"/>
    </row>
    <row r="21" spans="1:55" ht="15" customHeight="1" x14ac:dyDescent="0.2">
      <c r="A21" s="30"/>
      <c r="B21" s="42"/>
      <c r="C21" s="43"/>
      <c r="D21" s="44"/>
      <c r="E21" s="61"/>
      <c r="F21" s="62"/>
      <c r="G21" s="62"/>
      <c r="H21" s="62"/>
      <c r="I21" s="62"/>
      <c r="J21" s="62"/>
      <c r="K21" s="62"/>
      <c r="L21" s="63"/>
      <c r="M21" s="64"/>
      <c r="N21" s="62"/>
      <c r="O21" s="62"/>
      <c r="P21" s="62"/>
      <c r="Q21" s="62"/>
      <c r="R21" s="62"/>
      <c r="S21" s="62"/>
      <c r="T21" s="63"/>
      <c r="U21" s="64"/>
      <c r="V21" s="62"/>
      <c r="W21" s="62"/>
      <c r="X21" s="62"/>
      <c r="Y21" s="62"/>
      <c r="Z21" s="62"/>
      <c r="AA21" s="62"/>
      <c r="AB21" s="63"/>
      <c r="AC21" s="64"/>
      <c r="AD21" s="62"/>
      <c r="AE21" s="62"/>
      <c r="AF21" s="62"/>
      <c r="AG21" s="62"/>
      <c r="AH21" s="62"/>
      <c r="AI21" s="62"/>
      <c r="AJ21" s="63"/>
      <c r="AK21" s="64"/>
      <c r="AL21" s="62"/>
      <c r="AM21" s="62"/>
      <c r="AN21" s="62"/>
      <c r="AO21" s="62"/>
      <c r="AP21" s="62"/>
      <c r="AQ21" s="62"/>
      <c r="AR21" s="65"/>
      <c r="AS21" s="42"/>
      <c r="AT21" s="43"/>
      <c r="AU21" s="44"/>
      <c r="AV21" s="69"/>
      <c r="AW21" s="70"/>
      <c r="AX21" s="70"/>
      <c r="AY21" s="70"/>
      <c r="AZ21" s="70"/>
      <c r="BA21" s="70"/>
      <c r="BB21" s="71"/>
      <c r="BC21" s="29"/>
    </row>
    <row r="22" spans="1:55" ht="15" customHeight="1" x14ac:dyDescent="0.2">
      <c r="A22" s="30"/>
      <c r="B22" s="42"/>
      <c r="C22" s="43"/>
      <c r="D22" s="44"/>
      <c r="E22" s="57"/>
      <c r="F22" s="54"/>
      <c r="G22" s="54"/>
      <c r="H22" s="54"/>
      <c r="I22" s="54"/>
      <c r="J22" s="54"/>
      <c r="K22" s="54"/>
      <c r="L22" s="55"/>
      <c r="M22" s="53"/>
      <c r="N22" s="54"/>
      <c r="O22" s="54"/>
      <c r="P22" s="54"/>
      <c r="Q22" s="54"/>
      <c r="R22" s="54"/>
      <c r="S22" s="54"/>
      <c r="T22" s="55"/>
      <c r="U22" s="53"/>
      <c r="V22" s="54"/>
      <c r="W22" s="54"/>
      <c r="X22" s="54"/>
      <c r="Y22" s="54"/>
      <c r="Z22" s="54"/>
      <c r="AA22" s="54"/>
      <c r="AB22" s="55"/>
      <c r="AC22" s="53"/>
      <c r="AD22" s="54"/>
      <c r="AE22" s="54"/>
      <c r="AF22" s="54"/>
      <c r="AG22" s="54"/>
      <c r="AH22" s="54"/>
      <c r="AI22" s="54"/>
      <c r="AJ22" s="55"/>
      <c r="AK22" s="53"/>
      <c r="AL22" s="54"/>
      <c r="AM22" s="54"/>
      <c r="AN22" s="54"/>
      <c r="AO22" s="54"/>
      <c r="AP22" s="54"/>
      <c r="AQ22" s="54"/>
      <c r="AR22" s="56"/>
      <c r="AS22" s="42"/>
      <c r="AT22" s="43"/>
      <c r="AU22" s="44"/>
      <c r="AV22" s="58"/>
      <c r="AW22" s="59"/>
      <c r="AX22" s="59"/>
      <c r="AY22" s="59"/>
      <c r="AZ22" s="59"/>
      <c r="BA22" s="59"/>
      <c r="BB22" s="60"/>
      <c r="BC22" s="29"/>
    </row>
    <row r="23" spans="1:55" ht="15" customHeight="1" x14ac:dyDescent="0.2">
      <c r="A23" s="30"/>
      <c r="B23" s="42"/>
      <c r="C23" s="43"/>
      <c r="D23" s="44"/>
      <c r="E23" s="61"/>
      <c r="F23" s="62"/>
      <c r="G23" s="62"/>
      <c r="H23" s="62"/>
      <c r="I23" s="62"/>
      <c r="J23" s="62"/>
      <c r="K23" s="62"/>
      <c r="L23" s="63"/>
      <c r="M23" s="64"/>
      <c r="N23" s="62"/>
      <c r="O23" s="62"/>
      <c r="P23" s="62"/>
      <c r="Q23" s="62"/>
      <c r="R23" s="62"/>
      <c r="S23" s="62"/>
      <c r="T23" s="63"/>
      <c r="U23" s="64"/>
      <c r="V23" s="62"/>
      <c r="W23" s="62"/>
      <c r="X23" s="62"/>
      <c r="Y23" s="62"/>
      <c r="Z23" s="62"/>
      <c r="AA23" s="62"/>
      <c r="AB23" s="63"/>
      <c r="AC23" s="64"/>
      <c r="AD23" s="62"/>
      <c r="AE23" s="62"/>
      <c r="AF23" s="62"/>
      <c r="AG23" s="62"/>
      <c r="AH23" s="62"/>
      <c r="AI23" s="62"/>
      <c r="AJ23" s="63"/>
      <c r="AK23" s="64"/>
      <c r="AL23" s="62"/>
      <c r="AM23" s="62"/>
      <c r="AN23" s="62"/>
      <c r="AO23" s="62"/>
      <c r="AP23" s="62"/>
      <c r="AQ23" s="62"/>
      <c r="AR23" s="65"/>
      <c r="AS23" s="42"/>
      <c r="AT23" s="43"/>
      <c r="AU23" s="44"/>
      <c r="AV23" s="58"/>
      <c r="AW23" s="59"/>
      <c r="AX23" s="59"/>
      <c r="AY23" s="59"/>
      <c r="AZ23" s="59"/>
      <c r="BA23" s="59"/>
      <c r="BB23" s="60"/>
      <c r="BC23" s="29"/>
    </row>
    <row r="24" spans="1:55" ht="15" customHeight="1" x14ac:dyDescent="0.2">
      <c r="A24" s="30"/>
      <c r="B24" s="42"/>
      <c r="C24" s="43"/>
      <c r="D24" s="44"/>
      <c r="E24" s="57"/>
      <c r="F24" s="54"/>
      <c r="G24" s="54"/>
      <c r="H24" s="54"/>
      <c r="I24" s="54"/>
      <c r="J24" s="54"/>
      <c r="K24" s="54"/>
      <c r="L24" s="55"/>
      <c r="M24" s="53"/>
      <c r="N24" s="54"/>
      <c r="O24" s="54"/>
      <c r="P24" s="54"/>
      <c r="Q24" s="54"/>
      <c r="R24" s="54"/>
      <c r="S24" s="54"/>
      <c r="T24" s="55"/>
      <c r="U24" s="53"/>
      <c r="V24" s="54"/>
      <c r="W24" s="54"/>
      <c r="X24" s="54"/>
      <c r="Y24" s="54"/>
      <c r="Z24" s="54"/>
      <c r="AA24" s="54"/>
      <c r="AB24" s="55"/>
      <c r="AC24" s="53"/>
      <c r="AD24" s="54"/>
      <c r="AE24" s="54"/>
      <c r="AF24" s="54"/>
      <c r="AG24" s="54"/>
      <c r="AH24" s="54"/>
      <c r="AI24" s="54"/>
      <c r="AJ24" s="55"/>
      <c r="AK24" s="53"/>
      <c r="AL24" s="54"/>
      <c r="AM24" s="54"/>
      <c r="AN24" s="54"/>
      <c r="AO24" s="54"/>
      <c r="AP24" s="54"/>
      <c r="AQ24" s="54"/>
      <c r="AR24" s="56"/>
      <c r="AS24" s="42"/>
      <c r="AT24" s="43"/>
      <c r="AU24" s="44"/>
      <c r="AV24" s="58"/>
      <c r="AW24" s="59"/>
      <c r="AX24" s="59"/>
      <c r="AY24" s="59"/>
      <c r="AZ24" s="59"/>
      <c r="BA24" s="59"/>
      <c r="BB24" s="60"/>
      <c r="BC24" s="29"/>
    </row>
    <row r="25" spans="1:55" ht="15" customHeight="1" x14ac:dyDescent="0.2">
      <c r="A25" s="30"/>
      <c r="B25" s="42"/>
      <c r="C25" s="43"/>
      <c r="D25" s="44"/>
      <c r="E25" s="61"/>
      <c r="F25" s="62"/>
      <c r="G25" s="62"/>
      <c r="H25" s="62"/>
      <c r="I25" s="62"/>
      <c r="J25" s="62"/>
      <c r="K25" s="62"/>
      <c r="L25" s="63"/>
      <c r="M25" s="64"/>
      <c r="N25" s="62"/>
      <c r="O25" s="62"/>
      <c r="P25" s="62"/>
      <c r="Q25" s="62"/>
      <c r="R25" s="62"/>
      <c r="S25" s="62"/>
      <c r="T25" s="63"/>
      <c r="U25" s="64"/>
      <c r="V25" s="62"/>
      <c r="W25" s="62"/>
      <c r="X25" s="62"/>
      <c r="Y25" s="62"/>
      <c r="Z25" s="62"/>
      <c r="AA25" s="62"/>
      <c r="AB25" s="63"/>
      <c r="AC25" s="64"/>
      <c r="AD25" s="62"/>
      <c r="AE25" s="62"/>
      <c r="AF25" s="62"/>
      <c r="AG25" s="62"/>
      <c r="AH25" s="62"/>
      <c r="AI25" s="62"/>
      <c r="AJ25" s="63"/>
      <c r="AK25" s="64"/>
      <c r="AL25" s="62"/>
      <c r="AM25" s="62"/>
      <c r="AN25" s="62"/>
      <c r="AO25" s="62"/>
      <c r="AP25" s="62"/>
      <c r="AQ25" s="62"/>
      <c r="AR25" s="65"/>
      <c r="AS25" s="42"/>
      <c r="AT25" s="43"/>
      <c r="AU25" s="44"/>
      <c r="AV25" s="58"/>
      <c r="AW25" s="59"/>
      <c r="AX25" s="59"/>
      <c r="AY25" s="59"/>
      <c r="AZ25" s="59"/>
      <c r="BA25" s="59"/>
      <c r="BB25" s="60"/>
      <c r="BC25" s="29"/>
    </row>
    <row r="26" spans="1:55" ht="15" customHeight="1" x14ac:dyDescent="0.2">
      <c r="A26" s="30"/>
      <c r="B26" s="42"/>
      <c r="C26" s="43"/>
      <c r="D26" s="44"/>
      <c r="E26" s="57"/>
      <c r="F26" s="54"/>
      <c r="G26" s="54"/>
      <c r="H26" s="54"/>
      <c r="I26" s="54"/>
      <c r="J26" s="54"/>
      <c r="K26" s="54"/>
      <c r="L26" s="55"/>
      <c r="M26" s="53"/>
      <c r="N26" s="54"/>
      <c r="O26" s="54"/>
      <c r="P26" s="54"/>
      <c r="Q26" s="54"/>
      <c r="R26" s="54"/>
      <c r="S26" s="54"/>
      <c r="T26" s="55"/>
      <c r="U26" s="53"/>
      <c r="V26" s="54"/>
      <c r="W26" s="54"/>
      <c r="X26" s="54"/>
      <c r="Y26" s="54"/>
      <c r="Z26" s="54"/>
      <c r="AA26" s="54"/>
      <c r="AB26" s="55"/>
      <c r="AC26" s="53"/>
      <c r="AD26" s="54"/>
      <c r="AE26" s="54"/>
      <c r="AF26" s="54"/>
      <c r="AG26" s="54"/>
      <c r="AH26" s="54"/>
      <c r="AI26" s="54"/>
      <c r="AJ26" s="55"/>
      <c r="AK26" s="53"/>
      <c r="AL26" s="54"/>
      <c r="AM26" s="54"/>
      <c r="AN26" s="54"/>
      <c r="AO26" s="54"/>
      <c r="AP26" s="54"/>
      <c r="AQ26" s="54"/>
      <c r="AR26" s="56"/>
      <c r="AS26" s="42"/>
      <c r="AT26" s="43"/>
      <c r="AU26" s="44"/>
      <c r="AV26" s="58"/>
      <c r="AW26" s="59"/>
      <c r="AX26" s="59"/>
      <c r="AY26" s="59"/>
      <c r="AZ26" s="59"/>
      <c r="BA26" s="59"/>
      <c r="BB26" s="60"/>
      <c r="BC26" s="29"/>
    </row>
    <row r="27" spans="1:55" ht="15" customHeight="1" x14ac:dyDescent="0.2">
      <c r="A27" s="30"/>
      <c r="B27" s="42"/>
      <c r="C27" s="43"/>
      <c r="D27" s="44"/>
      <c r="E27" s="61"/>
      <c r="F27" s="62"/>
      <c r="G27" s="62"/>
      <c r="H27" s="62"/>
      <c r="I27" s="62"/>
      <c r="J27" s="62"/>
      <c r="K27" s="62"/>
      <c r="L27" s="63"/>
      <c r="M27" s="64"/>
      <c r="N27" s="62"/>
      <c r="O27" s="62"/>
      <c r="P27" s="62"/>
      <c r="Q27" s="62"/>
      <c r="R27" s="62"/>
      <c r="S27" s="62"/>
      <c r="T27" s="63"/>
      <c r="U27" s="64"/>
      <c r="V27" s="62"/>
      <c r="W27" s="62"/>
      <c r="X27" s="62"/>
      <c r="Y27" s="62"/>
      <c r="Z27" s="62"/>
      <c r="AA27" s="62"/>
      <c r="AB27" s="63"/>
      <c r="AC27" s="64"/>
      <c r="AD27" s="62"/>
      <c r="AE27" s="62"/>
      <c r="AF27" s="62"/>
      <c r="AG27" s="62"/>
      <c r="AH27" s="62"/>
      <c r="AI27" s="62"/>
      <c r="AJ27" s="63"/>
      <c r="AK27" s="64"/>
      <c r="AL27" s="62"/>
      <c r="AM27" s="62"/>
      <c r="AN27" s="62"/>
      <c r="AO27" s="62"/>
      <c r="AP27" s="62"/>
      <c r="AQ27" s="62"/>
      <c r="AR27" s="65"/>
      <c r="AS27" s="42"/>
      <c r="AT27" s="43"/>
      <c r="AU27" s="44"/>
      <c r="AV27" s="58"/>
      <c r="AW27" s="59"/>
      <c r="AX27" s="59"/>
      <c r="AY27" s="59"/>
      <c r="AZ27" s="59"/>
      <c r="BA27" s="59"/>
      <c r="BB27" s="60"/>
      <c r="BC27" s="29"/>
    </row>
    <row r="28" spans="1:55" ht="15" customHeight="1" x14ac:dyDescent="0.2">
      <c r="A28" s="30"/>
      <c r="B28" s="42"/>
      <c r="C28" s="43"/>
      <c r="D28" s="44"/>
      <c r="E28" s="57"/>
      <c r="F28" s="54"/>
      <c r="G28" s="54"/>
      <c r="H28" s="54"/>
      <c r="I28" s="54"/>
      <c r="J28" s="54"/>
      <c r="K28" s="54"/>
      <c r="L28" s="55"/>
      <c r="M28" s="53"/>
      <c r="N28" s="54"/>
      <c r="O28" s="54"/>
      <c r="P28" s="54"/>
      <c r="Q28" s="54"/>
      <c r="R28" s="54"/>
      <c r="S28" s="54"/>
      <c r="T28" s="55"/>
      <c r="U28" s="53"/>
      <c r="V28" s="54"/>
      <c r="W28" s="54"/>
      <c r="X28" s="54"/>
      <c r="Y28" s="54"/>
      <c r="Z28" s="54"/>
      <c r="AA28" s="54"/>
      <c r="AB28" s="55"/>
      <c r="AC28" s="53"/>
      <c r="AD28" s="54"/>
      <c r="AE28" s="54"/>
      <c r="AF28" s="54"/>
      <c r="AG28" s="54"/>
      <c r="AH28" s="54"/>
      <c r="AI28" s="54"/>
      <c r="AJ28" s="55"/>
      <c r="AK28" s="53"/>
      <c r="AL28" s="54"/>
      <c r="AM28" s="54"/>
      <c r="AN28" s="54"/>
      <c r="AO28" s="54"/>
      <c r="AP28" s="54"/>
      <c r="AQ28" s="54"/>
      <c r="AR28" s="56"/>
      <c r="AS28" s="42"/>
      <c r="AT28" s="43"/>
      <c r="AU28" s="44"/>
      <c r="AV28" s="58"/>
      <c r="AW28" s="59"/>
      <c r="AX28" s="59"/>
      <c r="AY28" s="59"/>
      <c r="AZ28" s="59"/>
      <c r="BA28" s="59"/>
      <c r="BB28" s="60"/>
      <c r="BC28" s="29"/>
    </row>
    <row r="29" spans="1:55" ht="15" customHeight="1" thickBot="1" x14ac:dyDescent="0.25">
      <c r="A29" s="30"/>
      <c r="B29" s="45"/>
      <c r="C29" s="46"/>
      <c r="D29" s="47"/>
      <c r="E29" s="72"/>
      <c r="F29" s="73"/>
      <c r="G29" s="73"/>
      <c r="H29" s="73"/>
      <c r="I29" s="73"/>
      <c r="J29" s="73"/>
      <c r="K29" s="73"/>
      <c r="L29" s="74"/>
      <c r="M29" s="75"/>
      <c r="N29" s="73"/>
      <c r="O29" s="73"/>
      <c r="P29" s="73"/>
      <c r="Q29" s="73"/>
      <c r="R29" s="73"/>
      <c r="S29" s="73"/>
      <c r="T29" s="74"/>
      <c r="U29" s="75"/>
      <c r="V29" s="73"/>
      <c r="W29" s="73"/>
      <c r="X29" s="73"/>
      <c r="Y29" s="73"/>
      <c r="Z29" s="73"/>
      <c r="AA29" s="73"/>
      <c r="AB29" s="74"/>
      <c r="AC29" s="75"/>
      <c r="AD29" s="73"/>
      <c r="AE29" s="73"/>
      <c r="AF29" s="73"/>
      <c r="AG29" s="73"/>
      <c r="AH29" s="73"/>
      <c r="AI29" s="73"/>
      <c r="AJ29" s="74"/>
      <c r="AK29" s="75"/>
      <c r="AL29" s="73"/>
      <c r="AM29" s="73"/>
      <c r="AN29" s="73"/>
      <c r="AO29" s="73"/>
      <c r="AP29" s="73"/>
      <c r="AQ29" s="73"/>
      <c r="AR29" s="76"/>
      <c r="AS29" s="45"/>
      <c r="AT29" s="46"/>
      <c r="AU29" s="47"/>
      <c r="AV29" s="58"/>
      <c r="AW29" s="59"/>
      <c r="AX29" s="59"/>
      <c r="AY29" s="59"/>
      <c r="AZ29" s="59"/>
      <c r="BA29" s="59"/>
      <c r="BB29" s="60"/>
      <c r="BC29" s="29"/>
    </row>
    <row r="30" spans="1:55" ht="15" customHeight="1" thickBot="1" x14ac:dyDescent="0.25">
      <c r="A30" s="30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58"/>
      <c r="AW30" s="59"/>
      <c r="AX30" s="59"/>
      <c r="AY30" s="59"/>
      <c r="AZ30" s="59"/>
      <c r="BA30" s="59"/>
      <c r="BB30" s="60"/>
      <c r="BC30" s="29"/>
    </row>
    <row r="31" spans="1:55" ht="15" customHeight="1" x14ac:dyDescent="0.2">
      <c r="A31" s="30"/>
      <c r="B31" s="39" t="s">
        <v>9</v>
      </c>
      <c r="C31" s="40"/>
      <c r="D31" s="41"/>
      <c r="E31" s="48"/>
      <c r="F31" s="49"/>
      <c r="G31" s="49"/>
      <c r="H31" s="49"/>
      <c r="I31" s="49"/>
      <c r="J31" s="49"/>
      <c r="K31" s="49"/>
      <c r="L31" s="50"/>
      <c r="M31" s="51"/>
      <c r="N31" s="49"/>
      <c r="O31" s="49"/>
      <c r="P31" s="49"/>
      <c r="Q31" s="49"/>
      <c r="R31" s="49"/>
      <c r="S31" s="49"/>
      <c r="T31" s="50"/>
      <c r="U31" s="51"/>
      <c r="V31" s="49"/>
      <c r="W31" s="49"/>
      <c r="X31" s="49"/>
      <c r="Y31" s="49"/>
      <c r="Z31" s="49"/>
      <c r="AA31" s="49"/>
      <c r="AB31" s="50"/>
      <c r="AC31" s="77"/>
      <c r="AD31" s="78"/>
      <c r="AE31" s="78"/>
      <c r="AF31" s="78"/>
      <c r="AG31" s="78"/>
      <c r="AH31" s="78"/>
      <c r="AI31" s="78"/>
      <c r="AJ31" s="79"/>
      <c r="AK31" s="51"/>
      <c r="AL31" s="49"/>
      <c r="AM31" s="49"/>
      <c r="AN31" s="49"/>
      <c r="AO31" s="49"/>
      <c r="AP31" s="49"/>
      <c r="AQ31" s="49"/>
      <c r="AR31" s="52"/>
      <c r="AS31" s="39" t="s">
        <v>9</v>
      </c>
      <c r="AT31" s="40"/>
      <c r="AU31" s="41"/>
      <c r="AV31" s="58"/>
      <c r="AW31" s="59"/>
      <c r="AX31" s="59"/>
      <c r="AY31" s="59"/>
      <c r="AZ31" s="59"/>
      <c r="BA31" s="59"/>
      <c r="BB31" s="60"/>
      <c r="BC31" s="29"/>
    </row>
    <row r="32" spans="1:55" ht="15" customHeight="1" x14ac:dyDescent="0.2">
      <c r="A32" s="30"/>
      <c r="B32" s="42"/>
      <c r="C32" s="43"/>
      <c r="D32" s="44"/>
      <c r="E32" s="61"/>
      <c r="F32" s="62"/>
      <c r="G32" s="62"/>
      <c r="H32" s="62"/>
      <c r="I32" s="62"/>
      <c r="J32" s="62"/>
      <c r="K32" s="62"/>
      <c r="L32" s="63"/>
      <c r="M32" s="64"/>
      <c r="N32" s="62"/>
      <c r="O32" s="62"/>
      <c r="P32" s="62"/>
      <c r="Q32" s="62"/>
      <c r="R32" s="62"/>
      <c r="S32" s="62"/>
      <c r="T32" s="63"/>
      <c r="U32" s="64"/>
      <c r="V32" s="62"/>
      <c r="W32" s="62"/>
      <c r="X32" s="62"/>
      <c r="Y32" s="62"/>
      <c r="Z32" s="62"/>
      <c r="AA32" s="62"/>
      <c r="AB32" s="63"/>
      <c r="AC32" s="80"/>
      <c r="AD32" s="81"/>
      <c r="AE32" s="81"/>
      <c r="AF32" s="81"/>
      <c r="AG32" s="81"/>
      <c r="AH32" s="81"/>
      <c r="AI32" s="81"/>
      <c r="AJ32" s="82"/>
      <c r="AK32" s="64"/>
      <c r="AL32" s="62"/>
      <c r="AM32" s="62"/>
      <c r="AN32" s="62"/>
      <c r="AO32" s="62"/>
      <c r="AP32" s="62"/>
      <c r="AQ32" s="62"/>
      <c r="AR32" s="65"/>
      <c r="AS32" s="42"/>
      <c r="AT32" s="43"/>
      <c r="AU32" s="44"/>
      <c r="AV32" s="58"/>
      <c r="AW32" s="59"/>
      <c r="AX32" s="59"/>
      <c r="AY32" s="59"/>
      <c r="AZ32" s="59"/>
      <c r="BA32" s="59"/>
      <c r="BB32" s="60"/>
      <c r="BC32" s="29"/>
    </row>
    <row r="33" spans="1:55" ht="15" customHeight="1" x14ac:dyDescent="0.2">
      <c r="A33" s="30"/>
      <c r="B33" s="42"/>
      <c r="C33" s="43"/>
      <c r="D33" s="44"/>
      <c r="E33" s="57"/>
      <c r="F33" s="54"/>
      <c r="G33" s="54"/>
      <c r="H33" s="54"/>
      <c r="I33" s="54"/>
      <c r="J33" s="54"/>
      <c r="K33" s="54"/>
      <c r="L33" s="55"/>
      <c r="M33" s="53"/>
      <c r="N33" s="54"/>
      <c r="O33" s="54"/>
      <c r="P33" s="54"/>
      <c r="Q33" s="54"/>
      <c r="R33" s="54"/>
      <c r="S33" s="54"/>
      <c r="T33" s="55"/>
      <c r="U33" s="53"/>
      <c r="V33" s="54"/>
      <c r="W33" s="54"/>
      <c r="X33" s="54"/>
      <c r="Y33" s="54"/>
      <c r="Z33" s="54"/>
      <c r="AA33" s="54"/>
      <c r="AB33" s="55"/>
      <c r="AC33" s="80"/>
      <c r="AD33" s="81"/>
      <c r="AE33" s="81"/>
      <c r="AF33" s="81"/>
      <c r="AG33" s="81"/>
      <c r="AH33" s="81"/>
      <c r="AI33" s="81"/>
      <c r="AJ33" s="82"/>
      <c r="AK33" s="53"/>
      <c r="AL33" s="54"/>
      <c r="AM33" s="54"/>
      <c r="AN33" s="54"/>
      <c r="AO33" s="54"/>
      <c r="AP33" s="54"/>
      <c r="AQ33" s="54"/>
      <c r="AR33" s="56"/>
      <c r="AS33" s="42"/>
      <c r="AT33" s="43"/>
      <c r="AU33" s="44"/>
      <c r="AV33" s="58"/>
      <c r="AW33" s="59"/>
      <c r="AX33" s="59"/>
      <c r="AY33" s="59"/>
      <c r="AZ33" s="59"/>
      <c r="BA33" s="59"/>
      <c r="BB33" s="60"/>
      <c r="BC33" s="29"/>
    </row>
    <row r="34" spans="1:55" ht="15" customHeight="1" x14ac:dyDescent="0.2">
      <c r="A34" s="30"/>
      <c r="B34" s="42"/>
      <c r="C34" s="43"/>
      <c r="D34" s="44"/>
      <c r="E34" s="61"/>
      <c r="F34" s="62"/>
      <c r="G34" s="62"/>
      <c r="H34" s="62"/>
      <c r="I34" s="62"/>
      <c r="J34" s="62"/>
      <c r="K34" s="62"/>
      <c r="L34" s="63"/>
      <c r="M34" s="64"/>
      <c r="N34" s="62"/>
      <c r="O34" s="62"/>
      <c r="P34" s="62"/>
      <c r="Q34" s="62"/>
      <c r="R34" s="62"/>
      <c r="S34" s="62"/>
      <c r="T34" s="63"/>
      <c r="U34" s="64"/>
      <c r="V34" s="62"/>
      <c r="W34" s="62"/>
      <c r="X34" s="62"/>
      <c r="Y34" s="62"/>
      <c r="Z34" s="62"/>
      <c r="AA34" s="62"/>
      <c r="AB34" s="63"/>
      <c r="AC34" s="80"/>
      <c r="AD34" s="81"/>
      <c r="AE34" s="81"/>
      <c r="AF34" s="81"/>
      <c r="AG34" s="81"/>
      <c r="AH34" s="81"/>
      <c r="AI34" s="81"/>
      <c r="AJ34" s="82"/>
      <c r="AK34" s="64"/>
      <c r="AL34" s="62"/>
      <c r="AM34" s="62"/>
      <c r="AN34" s="62"/>
      <c r="AO34" s="62"/>
      <c r="AP34" s="62"/>
      <c r="AQ34" s="62"/>
      <c r="AR34" s="65"/>
      <c r="AS34" s="42"/>
      <c r="AT34" s="43"/>
      <c r="AU34" s="44"/>
      <c r="AV34" s="58"/>
      <c r="AW34" s="59"/>
      <c r="AX34" s="59"/>
      <c r="AY34" s="59"/>
      <c r="AZ34" s="59"/>
      <c r="BA34" s="59"/>
      <c r="BB34" s="60"/>
      <c r="BC34" s="29"/>
    </row>
    <row r="35" spans="1:55" ht="15" customHeight="1" x14ac:dyDescent="0.2">
      <c r="A35" s="30"/>
      <c r="B35" s="42"/>
      <c r="C35" s="43"/>
      <c r="D35" s="44"/>
      <c r="E35" s="57"/>
      <c r="F35" s="54"/>
      <c r="G35" s="54"/>
      <c r="H35" s="54"/>
      <c r="I35" s="54"/>
      <c r="J35" s="54"/>
      <c r="K35" s="54"/>
      <c r="L35" s="55"/>
      <c r="M35" s="53"/>
      <c r="N35" s="54"/>
      <c r="O35" s="54"/>
      <c r="P35" s="54"/>
      <c r="Q35" s="54"/>
      <c r="R35" s="54"/>
      <c r="S35" s="54"/>
      <c r="T35" s="55"/>
      <c r="U35" s="53"/>
      <c r="V35" s="54"/>
      <c r="W35" s="54"/>
      <c r="X35" s="54"/>
      <c r="Y35" s="54"/>
      <c r="Z35" s="54"/>
      <c r="AA35" s="54"/>
      <c r="AB35" s="55"/>
      <c r="AC35" s="80"/>
      <c r="AD35" s="81"/>
      <c r="AE35" s="81"/>
      <c r="AF35" s="81"/>
      <c r="AG35" s="81"/>
      <c r="AH35" s="81"/>
      <c r="AI35" s="81"/>
      <c r="AJ35" s="82"/>
      <c r="AK35" s="53"/>
      <c r="AL35" s="54"/>
      <c r="AM35" s="54"/>
      <c r="AN35" s="54"/>
      <c r="AO35" s="54"/>
      <c r="AP35" s="54"/>
      <c r="AQ35" s="54"/>
      <c r="AR35" s="56"/>
      <c r="AS35" s="42"/>
      <c r="AT35" s="43"/>
      <c r="AU35" s="44"/>
      <c r="AV35" s="58"/>
      <c r="AW35" s="59"/>
      <c r="AX35" s="59"/>
      <c r="AY35" s="59"/>
      <c r="AZ35" s="59"/>
      <c r="BA35" s="59"/>
      <c r="BB35" s="60"/>
      <c r="BC35" s="29"/>
    </row>
    <row r="36" spans="1:55" ht="15" customHeight="1" x14ac:dyDescent="0.2">
      <c r="A36" s="30"/>
      <c r="B36" s="42"/>
      <c r="C36" s="43"/>
      <c r="D36" s="44"/>
      <c r="E36" s="61"/>
      <c r="F36" s="62"/>
      <c r="G36" s="62"/>
      <c r="H36" s="62"/>
      <c r="I36" s="62"/>
      <c r="J36" s="62"/>
      <c r="K36" s="62"/>
      <c r="L36" s="63"/>
      <c r="M36" s="64"/>
      <c r="N36" s="62"/>
      <c r="O36" s="62"/>
      <c r="P36" s="62"/>
      <c r="Q36" s="62"/>
      <c r="R36" s="62"/>
      <c r="S36" s="62"/>
      <c r="T36" s="63"/>
      <c r="U36" s="64"/>
      <c r="V36" s="62"/>
      <c r="W36" s="62"/>
      <c r="X36" s="62"/>
      <c r="Y36" s="62"/>
      <c r="Z36" s="62"/>
      <c r="AA36" s="62"/>
      <c r="AB36" s="63"/>
      <c r="AC36" s="80"/>
      <c r="AD36" s="81"/>
      <c r="AE36" s="81"/>
      <c r="AF36" s="81"/>
      <c r="AG36" s="81"/>
      <c r="AH36" s="81"/>
      <c r="AI36" s="81"/>
      <c r="AJ36" s="82"/>
      <c r="AK36" s="64"/>
      <c r="AL36" s="62"/>
      <c r="AM36" s="62"/>
      <c r="AN36" s="62"/>
      <c r="AO36" s="62"/>
      <c r="AP36" s="62"/>
      <c r="AQ36" s="62"/>
      <c r="AR36" s="65"/>
      <c r="AS36" s="42"/>
      <c r="AT36" s="43"/>
      <c r="AU36" s="44"/>
      <c r="AV36" s="58"/>
      <c r="AW36" s="59"/>
      <c r="AX36" s="59"/>
      <c r="AY36" s="59"/>
      <c r="AZ36" s="59"/>
      <c r="BA36" s="59"/>
      <c r="BB36" s="60"/>
      <c r="BC36" s="29"/>
    </row>
    <row r="37" spans="1:55" ht="15" customHeight="1" x14ac:dyDescent="0.2">
      <c r="A37" s="30"/>
      <c r="B37" s="42"/>
      <c r="C37" s="43"/>
      <c r="D37" s="44"/>
      <c r="E37" s="57"/>
      <c r="F37" s="54"/>
      <c r="G37" s="54"/>
      <c r="H37" s="54"/>
      <c r="I37" s="54"/>
      <c r="J37" s="54"/>
      <c r="K37" s="54"/>
      <c r="L37" s="55"/>
      <c r="M37" s="53"/>
      <c r="N37" s="54"/>
      <c r="O37" s="54"/>
      <c r="P37" s="54"/>
      <c r="Q37" s="54"/>
      <c r="R37" s="54"/>
      <c r="S37" s="54"/>
      <c r="T37" s="55"/>
      <c r="U37" s="53"/>
      <c r="V37" s="54"/>
      <c r="W37" s="54"/>
      <c r="X37" s="54"/>
      <c r="Y37" s="54"/>
      <c r="Z37" s="54"/>
      <c r="AA37" s="54"/>
      <c r="AB37" s="55"/>
      <c r="AC37" s="80"/>
      <c r="AD37" s="81"/>
      <c r="AE37" s="81"/>
      <c r="AF37" s="81"/>
      <c r="AG37" s="81"/>
      <c r="AH37" s="81"/>
      <c r="AI37" s="81"/>
      <c r="AJ37" s="82"/>
      <c r="AK37" s="53"/>
      <c r="AL37" s="54"/>
      <c r="AM37" s="54"/>
      <c r="AN37" s="54"/>
      <c r="AO37" s="54"/>
      <c r="AP37" s="54"/>
      <c r="AQ37" s="54"/>
      <c r="AR37" s="56"/>
      <c r="AS37" s="42"/>
      <c r="AT37" s="43"/>
      <c r="AU37" s="44"/>
      <c r="AV37" s="58"/>
      <c r="AW37" s="59"/>
      <c r="AX37" s="59"/>
      <c r="AY37" s="59"/>
      <c r="AZ37" s="59"/>
      <c r="BA37" s="59"/>
      <c r="BB37" s="60"/>
      <c r="BC37" s="29"/>
    </row>
    <row r="38" spans="1:55" ht="15" customHeight="1" x14ac:dyDescent="0.2">
      <c r="A38" s="30"/>
      <c r="B38" s="42"/>
      <c r="C38" s="43"/>
      <c r="D38" s="44"/>
      <c r="E38" s="61"/>
      <c r="F38" s="62"/>
      <c r="G38" s="62"/>
      <c r="H38" s="62"/>
      <c r="I38" s="62"/>
      <c r="J38" s="62"/>
      <c r="K38" s="62"/>
      <c r="L38" s="63"/>
      <c r="M38" s="64"/>
      <c r="N38" s="62"/>
      <c r="O38" s="62"/>
      <c r="P38" s="62"/>
      <c r="Q38" s="62"/>
      <c r="R38" s="62"/>
      <c r="S38" s="62"/>
      <c r="T38" s="63"/>
      <c r="U38" s="64"/>
      <c r="V38" s="62"/>
      <c r="W38" s="62"/>
      <c r="X38" s="62"/>
      <c r="Y38" s="62"/>
      <c r="Z38" s="62"/>
      <c r="AA38" s="62"/>
      <c r="AB38" s="63"/>
      <c r="AC38" s="80"/>
      <c r="AD38" s="81"/>
      <c r="AE38" s="81"/>
      <c r="AF38" s="81"/>
      <c r="AG38" s="81"/>
      <c r="AH38" s="81"/>
      <c r="AI38" s="81"/>
      <c r="AJ38" s="82"/>
      <c r="AK38" s="64"/>
      <c r="AL38" s="62"/>
      <c r="AM38" s="62"/>
      <c r="AN38" s="62"/>
      <c r="AO38" s="62"/>
      <c r="AP38" s="62"/>
      <c r="AQ38" s="62"/>
      <c r="AR38" s="65"/>
      <c r="AS38" s="42"/>
      <c r="AT38" s="43"/>
      <c r="AU38" s="44"/>
      <c r="AV38" s="58"/>
      <c r="AW38" s="59"/>
      <c r="AX38" s="59"/>
      <c r="AY38" s="59"/>
      <c r="AZ38" s="59"/>
      <c r="BA38" s="59"/>
      <c r="BB38" s="60"/>
      <c r="BC38" s="29"/>
    </row>
    <row r="39" spans="1:55" ht="15" customHeight="1" x14ac:dyDescent="0.2">
      <c r="A39" s="30"/>
      <c r="B39" s="42"/>
      <c r="C39" s="43"/>
      <c r="D39" s="44"/>
      <c r="E39" s="57"/>
      <c r="F39" s="54"/>
      <c r="G39" s="54"/>
      <c r="H39" s="54"/>
      <c r="I39" s="54"/>
      <c r="J39" s="54"/>
      <c r="K39" s="54"/>
      <c r="L39" s="55"/>
      <c r="M39" s="53"/>
      <c r="N39" s="54"/>
      <c r="O39" s="54"/>
      <c r="P39" s="54"/>
      <c r="Q39" s="54"/>
      <c r="R39" s="54"/>
      <c r="S39" s="54"/>
      <c r="T39" s="55"/>
      <c r="U39" s="53"/>
      <c r="V39" s="54"/>
      <c r="W39" s="54"/>
      <c r="X39" s="54"/>
      <c r="Y39" s="54"/>
      <c r="Z39" s="54"/>
      <c r="AA39" s="54"/>
      <c r="AB39" s="55"/>
      <c r="AC39" s="80"/>
      <c r="AD39" s="81"/>
      <c r="AE39" s="81"/>
      <c r="AF39" s="81"/>
      <c r="AG39" s="81"/>
      <c r="AH39" s="81"/>
      <c r="AI39" s="81"/>
      <c r="AJ39" s="82"/>
      <c r="AK39" s="53"/>
      <c r="AL39" s="54"/>
      <c r="AM39" s="54"/>
      <c r="AN39" s="54"/>
      <c r="AO39" s="54"/>
      <c r="AP39" s="54"/>
      <c r="AQ39" s="54"/>
      <c r="AR39" s="56"/>
      <c r="AS39" s="42"/>
      <c r="AT39" s="43"/>
      <c r="AU39" s="44"/>
      <c r="AV39" s="58"/>
      <c r="AW39" s="59"/>
      <c r="AX39" s="59"/>
      <c r="AY39" s="59"/>
      <c r="AZ39" s="59"/>
      <c r="BA39" s="59"/>
      <c r="BB39" s="60"/>
      <c r="BC39" s="29"/>
    </row>
    <row r="40" spans="1:55" ht="15" customHeight="1" x14ac:dyDescent="0.2">
      <c r="A40" s="30"/>
      <c r="B40" s="42"/>
      <c r="C40" s="43"/>
      <c r="D40" s="44"/>
      <c r="E40" s="61"/>
      <c r="F40" s="62"/>
      <c r="G40" s="62"/>
      <c r="H40" s="62"/>
      <c r="I40" s="62"/>
      <c r="J40" s="62"/>
      <c r="K40" s="62"/>
      <c r="L40" s="63"/>
      <c r="M40" s="64"/>
      <c r="N40" s="62"/>
      <c r="O40" s="62"/>
      <c r="P40" s="62"/>
      <c r="Q40" s="62"/>
      <c r="R40" s="62"/>
      <c r="S40" s="62"/>
      <c r="T40" s="63"/>
      <c r="U40" s="64"/>
      <c r="V40" s="62"/>
      <c r="W40" s="62"/>
      <c r="X40" s="62"/>
      <c r="Y40" s="62"/>
      <c r="Z40" s="62"/>
      <c r="AA40" s="62"/>
      <c r="AB40" s="63"/>
      <c r="AC40" s="80"/>
      <c r="AD40" s="81"/>
      <c r="AE40" s="81"/>
      <c r="AF40" s="81"/>
      <c r="AG40" s="81"/>
      <c r="AH40" s="81"/>
      <c r="AI40" s="81"/>
      <c r="AJ40" s="82"/>
      <c r="AK40" s="64"/>
      <c r="AL40" s="62"/>
      <c r="AM40" s="62"/>
      <c r="AN40" s="62"/>
      <c r="AO40" s="62"/>
      <c r="AP40" s="62"/>
      <c r="AQ40" s="62"/>
      <c r="AR40" s="65"/>
      <c r="AS40" s="42"/>
      <c r="AT40" s="43"/>
      <c r="AU40" s="44"/>
      <c r="AV40" s="58"/>
      <c r="AW40" s="59"/>
      <c r="AX40" s="59"/>
      <c r="AY40" s="59"/>
      <c r="AZ40" s="59"/>
      <c r="BA40" s="59"/>
      <c r="BB40" s="60"/>
      <c r="BC40" s="29"/>
    </row>
    <row r="41" spans="1:55" ht="15" customHeight="1" thickBot="1" x14ac:dyDescent="0.25">
      <c r="A41" s="30"/>
      <c r="B41" s="45"/>
      <c r="C41" s="46"/>
      <c r="D41" s="47"/>
      <c r="E41" s="86"/>
      <c r="F41" s="87"/>
      <c r="G41" s="87"/>
      <c r="H41" s="87"/>
      <c r="I41" s="87"/>
      <c r="J41" s="87"/>
      <c r="K41" s="87"/>
      <c r="L41" s="88"/>
      <c r="M41" s="89"/>
      <c r="N41" s="87"/>
      <c r="O41" s="87"/>
      <c r="P41" s="87"/>
      <c r="Q41" s="87"/>
      <c r="R41" s="87"/>
      <c r="S41" s="87"/>
      <c r="T41" s="88"/>
      <c r="U41" s="89"/>
      <c r="V41" s="87"/>
      <c r="W41" s="87"/>
      <c r="X41" s="87"/>
      <c r="Y41" s="87"/>
      <c r="Z41" s="87"/>
      <c r="AA41" s="87"/>
      <c r="AB41" s="88"/>
      <c r="AC41" s="83"/>
      <c r="AD41" s="84"/>
      <c r="AE41" s="84"/>
      <c r="AF41" s="84"/>
      <c r="AG41" s="84"/>
      <c r="AH41" s="84"/>
      <c r="AI41" s="84"/>
      <c r="AJ41" s="85"/>
      <c r="AK41" s="89"/>
      <c r="AL41" s="87"/>
      <c r="AM41" s="87"/>
      <c r="AN41" s="87"/>
      <c r="AO41" s="87"/>
      <c r="AP41" s="87"/>
      <c r="AQ41" s="87"/>
      <c r="AR41" s="90"/>
      <c r="AS41" s="45"/>
      <c r="AT41" s="46"/>
      <c r="AU41" s="47"/>
      <c r="AV41" s="91"/>
      <c r="AW41" s="92"/>
      <c r="AX41" s="92"/>
      <c r="AY41" s="92"/>
      <c r="AZ41" s="92"/>
      <c r="BA41" s="92"/>
      <c r="BB41" s="93"/>
      <c r="BC41" s="29"/>
    </row>
    <row r="42" spans="1:55" ht="10.5" customHeight="1" x14ac:dyDescent="0.2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</row>
    <row r="43" spans="1:55" ht="18" customHeight="1" x14ac:dyDescent="0.2"/>
    <row r="44" spans="1:55" ht="18" customHeight="1" x14ac:dyDescent="0.2"/>
    <row r="45" spans="1:55" ht="13.5" customHeight="1" x14ac:dyDescent="0.2"/>
    <row r="46" spans="1:55" ht="13.5" customHeight="1" x14ac:dyDescent="0.2"/>
    <row r="47" spans="1:55" ht="13.5" customHeight="1" x14ac:dyDescent="0.2"/>
  </sheetData>
  <mergeCells count="144">
    <mergeCell ref="BD4:BF12"/>
    <mergeCell ref="E41:L41"/>
    <mergeCell ref="M41:T41"/>
    <mergeCell ref="U41:AB41"/>
    <mergeCell ref="AK41:AR41"/>
    <mergeCell ref="AV41:BB41"/>
    <mergeCell ref="E39:L39"/>
    <mergeCell ref="M39:T39"/>
    <mergeCell ref="U39:AB39"/>
    <mergeCell ref="AK39:AR39"/>
    <mergeCell ref="AV39:BB39"/>
    <mergeCell ref="E40:L40"/>
    <mergeCell ref="M40:T40"/>
    <mergeCell ref="U40:AB40"/>
    <mergeCell ref="AK40:AR40"/>
    <mergeCell ref="AV40:BB40"/>
    <mergeCell ref="E37:L37"/>
    <mergeCell ref="M37:T37"/>
    <mergeCell ref="U37:AB37"/>
    <mergeCell ref="AK37:AR37"/>
    <mergeCell ref="AV37:BB37"/>
    <mergeCell ref="E38:L38"/>
    <mergeCell ref="M38:T38"/>
    <mergeCell ref="U38:AB38"/>
    <mergeCell ref="AK38:AR38"/>
    <mergeCell ref="AV38:BB38"/>
    <mergeCell ref="E35:L35"/>
    <mergeCell ref="M35:T35"/>
    <mergeCell ref="U35:AB35"/>
    <mergeCell ref="AK35:AR35"/>
    <mergeCell ref="AV35:BB35"/>
    <mergeCell ref="E36:L36"/>
    <mergeCell ref="M36:T36"/>
    <mergeCell ref="U36:AB36"/>
    <mergeCell ref="AK36:AR36"/>
    <mergeCell ref="AV36:BB36"/>
    <mergeCell ref="AV30:BB30"/>
    <mergeCell ref="B31:D41"/>
    <mergeCell ref="E31:L31"/>
    <mergeCell ref="M31:T31"/>
    <mergeCell ref="U31:AB31"/>
    <mergeCell ref="AC31:AJ41"/>
    <mergeCell ref="AK31:AR31"/>
    <mergeCell ref="AS31:AU41"/>
    <mergeCell ref="AV31:BB31"/>
    <mergeCell ref="E32:L32"/>
    <mergeCell ref="M32:T32"/>
    <mergeCell ref="U32:AB32"/>
    <mergeCell ref="AK32:AR32"/>
    <mergeCell ref="AV32:BB32"/>
    <mergeCell ref="E33:L33"/>
    <mergeCell ref="M33:T33"/>
    <mergeCell ref="U33:AB33"/>
    <mergeCell ref="AK33:AR33"/>
    <mergeCell ref="AV33:BB33"/>
    <mergeCell ref="E34:L34"/>
    <mergeCell ref="M34:T34"/>
    <mergeCell ref="U34:AB34"/>
    <mergeCell ref="AK34:AR34"/>
    <mergeCell ref="AV34:BB34"/>
    <mergeCell ref="E29:L29"/>
    <mergeCell ref="M29:T29"/>
    <mergeCell ref="U29:AB29"/>
    <mergeCell ref="AC29:AJ29"/>
    <mergeCell ref="AK29:AR29"/>
    <mergeCell ref="AV29:BB29"/>
    <mergeCell ref="E28:L28"/>
    <mergeCell ref="M28:T28"/>
    <mergeCell ref="U28:AB28"/>
    <mergeCell ref="AC28:AJ28"/>
    <mergeCell ref="AK28:AR28"/>
    <mergeCell ref="AV28:BB28"/>
    <mergeCell ref="AC25:AJ25"/>
    <mergeCell ref="AK25:AR25"/>
    <mergeCell ref="AV25:BB25"/>
    <mergeCell ref="E27:L27"/>
    <mergeCell ref="M27:T27"/>
    <mergeCell ref="U27:AB27"/>
    <mergeCell ref="AC27:AJ27"/>
    <mergeCell ref="AK27:AR27"/>
    <mergeCell ref="AV27:BB27"/>
    <mergeCell ref="E26:L26"/>
    <mergeCell ref="M26:T26"/>
    <mergeCell ref="U26:AB26"/>
    <mergeCell ref="AC26:AJ26"/>
    <mergeCell ref="AK26:AR26"/>
    <mergeCell ref="AV26:BB26"/>
    <mergeCell ref="AV22:BB22"/>
    <mergeCell ref="E23:L23"/>
    <mergeCell ref="M23:T23"/>
    <mergeCell ref="U23:AB23"/>
    <mergeCell ref="AC23:AJ23"/>
    <mergeCell ref="AK23:AR23"/>
    <mergeCell ref="AV23:BB23"/>
    <mergeCell ref="AS20:AU29"/>
    <mergeCell ref="AV20:BB21"/>
    <mergeCell ref="E21:L21"/>
    <mergeCell ref="M21:T21"/>
    <mergeCell ref="U21:AB21"/>
    <mergeCell ref="AC21:AJ21"/>
    <mergeCell ref="AK21:AR21"/>
    <mergeCell ref="E22:L22"/>
    <mergeCell ref="M22:T22"/>
    <mergeCell ref="U22:AB22"/>
    <mergeCell ref="U24:AB24"/>
    <mergeCell ref="AC24:AJ24"/>
    <mergeCell ref="AK24:AR24"/>
    <mergeCell ref="AV24:BB24"/>
    <mergeCell ref="E25:L25"/>
    <mergeCell ref="M25:T25"/>
    <mergeCell ref="U25:AB25"/>
    <mergeCell ref="E20:L20"/>
    <mergeCell ref="M20:T20"/>
    <mergeCell ref="U20:AB20"/>
    <mergeCell ref="AC20:AJ20"/>
    <mergeCell ref="AK20:AR20"/>
    <mergeCell ref="AC22:AJ22"/>
    <mergeCell ref="AK22:AR22"/>
    <mergeCell ref="E24:L24"/>
    <mergeCell ref="M24:T24"/>
    <mergeCell ref="B1:AA1"/>
    <mergeCell ref="AC1:BB1"/>
    <mergeCell ref="BC1:BC41"/>
    <mergeCell ref="A2:A41"/>
    <mergeCell ref="B2:I2"/>
    <mergeCell ref="K2:R2"/>
    <mergeCell ref="T2:AA2"/>
    <mergeCell ref="AC2:AJ2"/>
    <mergeCell ref="AL2:AS2"/>
    <mergeCell ref="AU2:BB2"/>
    <mergeCell ref="B18:BB18"/>
    <mergeCell ref="E19:L19"/>
    <mergeCell ref="M19:T19"/>
    <mergeCell ref="U19:AB19"/>
    <mergeCell ref="AC19:AJ19"/>
    <mergeCell ref="AK19:AR19"/>
    <mergeCell ref="AV19:BB19"/>
    <mergeCell ref="B10:I10"/>
    <mergeCell ref="K10:R10"/>
    <mergeCell ref="T10:AA10"/>
    <mergeCell ref="AC10:AJ10"/>
    <mergeCell ref="AL10:AS10"/>
    <mergeCell ref="AU10:BB10"/>
    <mergeCell ref="B20:D29"/>
  </mergeCells>
  <pageMargins left="0.19685039370078741" right="0.19685039370078741" top="0.19685039370078741" bottom="0.19685039370078741" header="0.51181102362204722" footer="0.51181102362204722"/>
  <pageSetup paperSize="9" scale="96" orientation="landscape" horizontalDpi="400" verticalDpi="4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83985-D1D6-43F9-858A-2196EE5FDF31}">
  <sheetPr codeName="Feuil12">
    <pageSetUpPr fitToPage="1"/>
  </sheetPr>
  <dimension ref="A1:BG47"/>
  <sheetViews>
    <sheetView showGridLines="0" showZeros="0" workbookViewId="0">
      <selection activeCell="AB1" sqref="AB1"/>
    </sheetView>
  </sheetViews>
  <sheetFormatPr baseColWidth="10" defaultRowHeight="12.75" x14ac:dyDescent="0.2"/>
  <cols>
    <col min="1" max="1" width="1.140625" style="4" customWidth="1"/>
    <col min="2" max="54" width="2.7109375" style="4" customWidth="1"/>
    <col min="55" max="55" width="1.28515625" style="12" customWidth="1"/>
    <col min="56" max="255" width="11.42578125" style="4"/>
    <col min="256" max="256" width="1.140625" style="4" customWidth="1"/>
    <col min="257" max="309" width="2.7109375" style="4" customWidth="1"/>
    <col min="310" max="310" width="1.28515625" style="4" customWidth="1"/>
    <col min="311" max="511" width="11.42578125" style="4"/>
    <col min="512" max="512" width="1.140625" style="4" customWidth="1"/>
    <col min="513" max="565" width="2.7109375" style="4" customWidth="1"/>
    <col min="566" max="566" width="1.28515625" style="4" customWidth="1"/>
    <col min="567" max="767" width="11.42578125" style="4"/>
    <col min="768" max="768" width="1.140625" style="4" customWidth="1"/>
    <col min="769" max="821" width="2.7109375" style="4" customWidth="1"/>
    <col min="822" max="822" width="1.28515625" style="4" customWidth="1"/>
    <col min="823" max="1023" width="11.42578125" style="4"/>
    <col min="1024" max="1024" width="1.140625" style="4" customWidth="1"/>
    <col min="1025" max="1077" width="2.7109375" style="4" customWidth="1"/>
    <col min="1078" max="1078" width="1.28515625" style="4" customWidth="1"/>
    <col min="1079" max="1279" width="11.42578125" style="4"/>
    <col min="1280" max="1280" width="1.140625" style="4" customWidth="1"/>
    <col min="1281" max="1333" width="2.7109375" style="4" customWidth="1"/>
    <col min="1334" max="1334" width="1.28515625" style="4" customWidth="1"/>
    <col min="1335" max="1535" width="11.42578125" style="4"/>
    <col min="1536" max="1536" width="1.140625" style="4" customWidth="1"/>
    <col min="1537" max="1589" width="2.7109375" style="4" customWidth="1"/>
    <col min="1590" max="1590" width="1.28515625" style="4" customWidth="1"/>
    <col min="1591" max="1791" width="11.42578125" style="4"/>
    <col min="1792" max="1792" width="1.140625" style="4" customWidth="1"/>
    <col min="1793" max="1845" width="2.7109375" style="4" customWidth="1"/>
    <col min="1846" max="1846" width="1.28515625" style="4" customWidth="1"/>
    <col min="1847" max="2047" width="11.42578125" style="4"/>
    <col min="2048" max="2048" width="1.140625" style="4" customWidth="1"/>
    <col min="2049" max="2101" width="2.7109375" style="4" customWidth="1"/>
    <col min="2102" max="2102" width="1.28515625" style="4" customWidth="1"/>
    <col min="2103" max="2303" width="11.42578125" style="4"/>
    <col min="2304" max="2304" width="1.140625" style="4" customWidth="1"/>
    <col min="2305" max="2357" width="2.7109375" style="4" customWidth="1"/>
    <col min="2358" max="2358" width="1.28515625" style="4" customWidth="1"/>
    <col min="2359" max="2559" width="11.42578125" style="4"/>
    <col min="2560" max="2560" width="1.140625" style="4" customWidth="1"/>
    <col min="2561" max="2613" width="2.7109375" style="4" customWidth="1"/>
    <col min="2614" max="2614" width="1.28515625" style="4" customWidth="1"/>
    <col min="2615" max="2815" width="11.42578125" style="4"/>
    <col min="2816" max="2816" width="1.140625" style="4" customWidth="1"/>
    <col min="2817" max="2869" width="2.7109375" style="4" customWidth="1"/>
    <col min="2870" max="2870" width="1.28515625" style="4" customWidth="1"/>
    <col min="2871" max="3071" width="11.42578125" style="4"/>
    <col min="3072" max="3072" width="1.140625" style="4" customWidth="1"/>
    <col min="3073" max="3125" width="2.7109375" style="4" customWidth="1"/>
    <col min="3126" max="3126" width="1.28515625" style="4" customWidth="1"/>
    <col min="3127" max="3327" width="11.42578125" style="4"/>
    <col min="3328" max="3328" width="1.140625" style="4" customWidth="1"/>
    <col min="3329" max="3381" width="2.7109375" style="4" customWidth="1"/>
    <col min="3382" max="3382" width="1.28515625" style="4" customWidth="1"/>
    <col min="3383" max="3583" width="11.42578125" style="4"/>
    <col min="3584" max="3584" width="1.140625" style="4" customWidth="1"/>
    <col min="3585" max="3637" width="2.7109375" style="4" customWidth="1"/>
    <col min="3638" max="3638" width="1.28515625" style="4" customWidth="1"/>
    <col min="3639" max="3839" width="11.42578125" style="4"/>
    <col min="3840" max="3840" width="1.140625" style="4" customWidth="1"/>
    <col min="3841" max="3893" width="2.7109375" style="4" customWidth="1"/>
    <col min="3894" max="3894" width="1.28515625" style="4" customWidth="1"/>
    <col min="3895" max="4095" width="11.42578125" style="4"/>
    <col min="4096" max="4096" width="1.140625" style="4" customWidth="1"/>
    <col min="4097" max="4149" width="2.7109375" style="4" customWidth="1"/>
    <col min="4150" max="4150" width="1.28515625" style="4" customWidth="1"/>
    <col min="4151" max="4351" width="11.42578125" style="4"/>
    <col min="4352" max="4352" width="1.140625" style="4" customWidth="1"/>
    <col min="4353" max="4405" width="2.7109375" style="4" customWidth="1"/>
    <col min="4406" max="4406" width="1.28515625" style="4" customWidth="1"/>
    <col min="4407" max="4607" width="11.42578125" style="4"/>
    <col min="4608" max="4608" width="1.140625" style="4" customWidth="1"/>
    <col min="4609" max="4661" width="2.7109375" style="4" customWidth="1"/>
    <col min="4662" max="4662" width="1.28515625" style="4" customWidth="1"/>
    <col min="4663" max="4863" width="11.42578125" style="4"/>
    <col min="4864" max="4864" width="1.140625" style="4" customWidth="1"/>
    <col min="4865" max="4917" width="2.7109375" style="4" customWidth="1"/>
    <col min="4918" max="4918" width="1.28515625" style="4" customWidth="1"/>
    <col min="4919" max="5119" width="11.42578125" style="4"/>
    <col min="5120" max="5120" width="1.140625" style="4" customWidth="1"/>
    <col min="5121" max="5173" width="2.7109375" style="4" customWidth="1"/>
    <col min="5174" max="5174" width="1.28515625" style="4" customWidth="1"/>
    <col min="5175" max="5375" width="11.42578125" style="4"/>
    <col min="5376" max="5376" width="1.140625" style="4" customWidth="1"/>
    <col min="5377" max="5429" width="2.7109375" style="4" customWidth="1"/>
    <col min="5430" max="5430" width="1.28515625" style="4" customWidth="1"/>
    <col min="5431" max="5631" width="11.42578125" style="4"/>
    <col min="5632" max="5632" width="1.140625" style="4" customWidth="1"/>
    <col min="5633" max="5685" width="2.7109375" style="4" customWidth="1"/>
    <col min="5686" max="5686" width="1.28515625" style="4" customWidth="1"/>
    <col min="5687" max="5887" width="11.42578125" style="4"/>
    <col min="5888" max="5888" width="1.140625" style="4" customWidth="1"/>
    <col min="5889" max="5941" width="2.7109375" style="4" customWidth="1"/>
    <col min="5942" max="5942" width="1.28515625" style="4" customWidth="1"/>
    <col min="5943" max="6143" width="11.42578125" style="4"/>
    <col min="6144" max="6144" width="1.140625" style="4" customWidth="1"/>
    <col min="6145" max="6197" width="2.7109375" style="4" customWidth="1"/>
    <col min="6198" max="6198" width="1.28515625" style="4" customWidth="1"/>
    <col min="6199" max="6399" width="11.42578125" style="4"/>
    <col min="6400" max="6400" width="1.140625" style="4" customWidth="1"/>
    <col min="6401" max="6453" width="2.7109375" style="4" customWidth="1"/>
    <col min="6454" max="6454" width="1.28515625" style="4" customWidth="1"/>
    <col min="6455" max="6655" width="11.42578125" style="4"/>
    <col min="6656" max="6656" width="1.140625" style="4" customWidth="1"/>
    <col min="6657" max="6709" width="2.7109375" style="4" customWidth="1"/>
    <col min="6710" max="6710" width="1.28515625" style="4" customWidth="1"/>
    <col min="6711" max="6911" width="11.42578125" style="4"/>
    <col min="6912" max="6912" width="1.140625" style="4" customWidth="1"/>
    <col min="6913" max="6965" width="2.7109375" style="4" customWidth="1"/>
    <col min="6966" max="6966" width="1.28515625" style="4" customWidth="1"/>
    <col min="6967" max="7167" width="11.42578125" style="4"/>
    <col min="7168" max="7168" width="1.140625" style="4" customWidth="1"/>
    <col min="7169" max="7221" width="2.7109375" style="4" customWidth="1"/>
    <col min="7222" max="7222" width="1.28515625" style="4" customWidth="1"/>
    <col min="7223" max="7423" width="11.42578125" style="4"/>
    <col min="7424" max="7424" width="1.140625" style="4" customWidth="1"/>
    <col min="7425" max="7477" width="2.7109375" style="4" customWidth="1"/>
    <col min="7478" max="7478" width="1.28515625" style="4" customWidth="1"/>
    <col min="7479" max="7679" width="11.42578125" style="4"/>
    <col min="7680" max="7680" width="1.140625" style="4" customWidth="1"/>
    <col min="7681" max="7733" width="2.7109375" style="4" customWidth="1"/>
    <col min="7734" max="7734" width="1.28515625" style="4" customWidth="1"/>
    <col min="7735" max="7935" width="11.42578125" style="4"/>
    <col min="7936" max="7936" width="1.140625" style="4" customWidth="1"/>
    <col min="7937" max="7989" width="2.7109375" style="4" customWidth="1"/>
    <col min="7990" max="7990" width="1.28515625" style="4" customWidth="1"/>
    <col min="7991" max="8191" width="11.42578125" style="4"/>
    <col min="8192" max="8192" width="1.140625" style="4" customWidth="1"/>
    <col min="8193" max="8245" width="2.7109375" style="4" customWidth="1"/>
    <col min="8246" max="8246" width="1.28515625" style="4" customWidth="1"/>
    <col min="8247" max="8447" width="11.42578125" style="4"/>
    <col min="8448" max="8448" width="1.140625" style="4" customWidth="1"/>
    <col min="8449" max="8501" width="2.7109375" style="4" customWidth="1"/>
    <col min="8502" max="8502" width="1.28515625" style="4" customWidth="1"/>
    <col min="8503" max="8703" width="11.42578125" style="4"/>
    <col min="8704" max="8704" width="1.140625" style="4" customWidth="1"/>
    <col min="8705" max="8757" width="2.7109375" style="4" customWidth="1"/>
    <col min="8758" max="8758" width="1.28515625" style="4" customWidth="1"/>
    <col min="8759" max="8959" width="11.42578125" style="4"/>
    <col min="8960" max="8960" width="1.140625" style="4" customWidth="1"/>
    <col min="8961" max="9013" width="2.7109375" style="4" customWidth="1"/>
    <col min="9014" max="9014" width="1.28515625" style="4" customWidth="1"/>
    <col min="9015" max="9215" width="11.42578125" style="4"/>
    <col min="9216" max="9216" width="1.140625" style="4" customWidth="1"/>
    <col min="9217" max="9269" width="2.7109375" style="4" customWidth="1"/>
    <col min="9270" max="9270" width="1.28515625" style="4" customWidth="1"/>
    <col min="9271" max="9471" width="11.42578125" style="4"/>
    <col min="9472" max="9472" width="1.140625" style="4" customWidth="1"/>
    <col min="9473" max="9525" width="2.7109375" style="4" customWidth="1"/>
    <col min="9526" max="9526" width="1.28515625" style="4" customWidth="1"/>
    <col min="9527" max="9727" width="11.42578125" style="4"/>
    <col min="9728" max="9728" width="1.140625" style="4" customWidth="1"/>
    <col min="9729" max="9781" width="2.7109375" style="4" customWidth="1"/>
    <col min="9782" max="9782" width="1.28515625" style="4" customWidth="1"/>
    <col min="9783" max="9983" width="11.42578125" style="4"/>
    <col min="9984" max="9984" width="1.140625" style="4" customWidth="1"/>
    <col min="9985" max="10037" width="2.7109375" style="4" customWidth="1"/>
    <col min="10038" max="10038" width="1.28515625" style="4" customWidth="1"/>
    <col min="10039" max="10239" width="11.42578125" style="4"/>
    <col min="10240" max="10240" width="1.140625" style="4" customWidth="1"/>
    <col min="10241" max="10293" width="2.7109375" style="4" customWidth="1"/>
    <col min="10294" max="10294" width="1.28515625" style="4" customWidth="1"/>
    <col min="10295" max="10495" width="11.42578125" style="4"/>
    <col min="10496" max="10496" width="1.140625" style="4" customWidth="1"/>
    <col min="10497" max="10549" width="2.7109375" style="4" customWidth="1"/>
    <col min="10550" max="10550" width="1.28515625" style="4" customWidth="1"/>
    <col min="10551" max="10751" width="11.42578125" style="4"/>
    <col min="10752" max="10752" width="1.140625" style="4" customWidth="1"/>
    <col min="10753" max="10805" width="2.7109375" style="4" customWidth="1"/>
    <col min="10806" max="10806" width="1.28515625" style="4" customWidth="1"/>
    <col min="10807" max="11007" width="11.42578125" style="4"/>
    <col min="11008" max="11008" width="1.140625" style="4" customWidth="1"/>
    <col min="11009" max="11061" width="2.7109375" style="4" customWidth="1"/>
    <col min="11062" max="11062" width="1.28515625" style="4" customWidth="1"/>
    <col min="11063" max="11263" width="11.42578125" style="4"/>
    <col min="11264" max="11264" width="1.140625" style="4" customWidth="1"/>
    <col min="11265" max="11317" width="2.7109375" style="4" customWidth="1"/>
    <col min="11318" max="11318" width="1.28515625" style="4" customWidth="1"/>
    <col min="11319" max="11519" width="11.42578125" style="4"/>
    <col min="11520" max="11520" width="1.140625" style="4" customWidth="1"/>
    <col min="11521" max="11573" width="2.7109375" style="4" customWidth="1"/>
    <col min="11574" max="11574" width="1.28515625" style="4" customWidth="1"/>
    <col min="11575" max="11775" width="11.42578125" style="4"/>
    <col min="11776" max="11776" width="1.140625" style="4" customWidth="1"/>
    <col min="11777" max="11829" width="2.7109375" style="4" customWidth="1"/>
    <col min="11830" max="11830" width="1.28515625" style="4" customWidth="1"/>
    <col min="11831" max="12031" width="11.42578125" style="4"/>
    <col min="12032" max="12032" width="1.140625" style="4" customWidth="1"/>
    <col min="12033" max="12085" width="2.7109375" style="4" customWidth="1"/>
    <col min="12086" max="12086" width="1.28515625" style="4" customWidth="1"/>
    <col min="12087" max="12287" width="11.42578125" style="4"/>
    <col min="12288" max="12288" width="1.140625" style="4" customWidth="1"/>
    <col min="12289" max="12341" width="2.7109375" style="4" customWidth="1"/>
    <col min="12342" max="12342" width="1.28515625" style="4" customWidth="1"/>
    <col min="12343" max="12543" width="11.42578125" style="4"/>
    <col min="12544" max="12544" width="1.140625" style="4" customWidth="1"/>
    <col min="12545" max="12597" width="2.7109375" style="4" customWidth="1"/>
    <col min="12598" max="12598" width="1.28515625" style="4" customWidth="1"/>
    <col min="12599" max="12799" width="11.42578125" style="4"/>
    <col min="12800" max="12800" width="1.140625" style="4" customWidth="1"/>
    <col min="12801" max="12853" width="2.7109375" style="4" customWidth="1"/>
    <col min="12854" max="12854" width="1.28515625" style="4" customWidth="1"/>
    <col min="12855" max="13055" width="11.42578125" style="4"/>
    <col min="13056" max="13056" width="1.140625" style="4" customWidth="1"/>
    <col min="13057" max="13109" width="2.7109375" style="4" customWidth="1"/>
    <col min="13110" max="13110" width="1.28515625" style="4" customWidth="1"/>
    <col min="13111" max="13311" width="11.42578125" style="4"/>
    <col min="13312" max="13312" width="1.140625" style="4" customWidth="1"/>
    <col min="13313" max="13365" width="2.7109375" style="4" customWidth="1"/>
    <col min="13366" max="13366" width="1.28515625" style="4" customWidth="1"/>
    <col min="13367" max="13567" width="11.42578125" style="4"/>
    <col min="13568" max="13568" width="1.140625" style="4" customWidth="1"/>
    <col min="13569" max="13621" width="2.7109375" style="4" customWidth="1"/>
    <col min="13622" max="13622" width="1.28515625" style="4" customWidth="1"/>
    <col min="13623" max="13823" width="11.42578125" style="4"/>
    <col min="13824" max="13824" width="1.140625" style="4" customWidth="1"/>
    <col min="13825" max="13877" width="2.7109375" style="4" customWidth="1"/>
    <col min="13878" max="13878" width="1.28515625" style="4" customWidth="1"/>
    <col min="13879" max="14079" width="11.42578125" style="4"/>
    <col min="14080" max="14080" width="1.140625" style="4" customWidth="1"/>
    <col min="14081" max="14133" width="2.7109375" style="4" customWidth="1"/>
    <col min="14134" max="14134" width="1.28515625" style="4" customWidth="1"/>
    <col min="14135" max="14335" width="11.42578125" style="4"/>
    <col min="14336" max="14336" width="1.140625" style="4" customWidth="1"/>
    <col min="14337" max="14389" width="2.7109375" style="4" customWidth="1"/>
    <col min="14390" max="14390" width="1.28515625" style="4" customWidth="1"/>
    <col min="14391" max="14591" width="11.42578125" style="4"/>
    <col min="14592" max="14592" width="1.140625" style="4" customWidth="1"/>
    <col min="14593" max="14645" width="2.7109375" style="4" customWidth="1"/>
    <col min="14646" max="14646" width="1.28515625" style="4" customWidth="1"/>
    <col min="14647" max="14847" width="11.42578125" style="4"/>
    <col min="14848" max="14848" width="1.140625" style="4" customWidth="1"/>
    <col min="14849" max="14901" width="2.7109375" style="4" customWidth="1"/>
    <col min="14902" max="14902" width="1.28515625" style="4" customWidth="1"/>
    <col min="14903" max="15103" width="11.42578125" style="4"/>
    <col min="15104" max="15104" width="1.140625" style="4" customWidth="1"/>
    <col min="15105" max="15157" width="2.7109375" style="4" customWidth="1"/>
    <col min="15158" max="15158" width="1.28515625" style="4" customWidth="1"/>
    <col min="15159" max="15359" width="11.42578125" style="4"/>
    <col min="15360" max="15360" width="1.140625" style="4" customWidth="1"/>
    <col min="15361" max="15413" width="2.7109375" style="4" customWidth="1"/>
    <col min="15414" max="15414" width="1.28515625" style="4" customWidth="1"/>
    <col min="15415" max="15615" width="11.42578125" style="4"/>
    <col min="15616" max="15616" width="1.140625" style="4" customWidth="1"/>
    <col min="15617" max="15669" width="2.7109375" style="4" customWidth="1"/>
    <col min="15670" max="15670" width="1.28515625" style="4" customWidth="1"/>
    <col min="15671" max="15871" width="11.42578125" style="4"/>
    <col min="15872" max="15872" width="1.140625" style="4" customWidth="1"/>
    <col min="15873" max="15925" width="2.7109375" style="4" customWidth="1"/>
    <col min="15926" max="15926" width="1.28515625" style="4" customWidth="1"/>
    <col min="15927" max="16127" width="11.42578125" style="4"/>
    <col min="16128" max="16128" width="1.140625" style="4" customWidth="1"/>
    <col min="16129" max="16181" width="2.7109375" style="4" customWidth="1"/>
    <col min="16182" max="16182" width="1.28515625" style="4" customWidth="1"/>
    <col min="16183" max="16384" width="11.42578125" style="4"/>
  </cols>
  <sheetData>
    <row r="1" spans="1:59" ht="24.75" customHeight="1" x14ac:dyDescent="0.45">
      <c r="A1" s="17" t="s">
        <v>7</v>
      </c>
      <c r="B1" s="27" t="s">
        <v>13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17"/>
      <c r="AC1" s="28">
        <v>2021</v>
      </c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9"/>
    </row>
    <row r="2" spans="1:59" s="16" customFormat="1" x14ac:dyDescent="0.2">
      <c r="A2" s="30"/>
      <c r="B2" s="31">
        <f>DATE($AC$1,1,1)</f>
        <v>44197</v>
      </c>
      <c r="C2" s="31"/>
      <c r="D2" s="31"/>
      <c r="E2" s="31"/>
      <c r="F2" s="31"/>
      <c r="G2" s="31"/>
      <c r="H2" s="31"/>
      <c r="I2" s="31"/>
      <c r="J2" s="26"/>
      <c r="K2" s="31">
        <f>DATE($AC$1,2,1)</f>
        <v>44228</v>
      </c>
      <c r="L2" s="31"/>
      <c r="M2" s="31"/>
      <c r="N2" s="31"/>
      <c r="O2" s="31"/>
      <c r="P2" s="31"/>
      <c r="Q2" s="31"/>
      <c r="R2" s="31"/>
      <c r="S2" s="26"/>
      <c r="T2" s="31">
        <f>DATE($AC$1,3,1)</f>
        <v>44256</v>
      </c>
      <c r="U2" s="31"/>
      <c r="V2" s="31"/>
      <c r="W2" s="31"/>
      <c r="X2" s="31"/>
      <c r="Y2" s="31"/>
      <c r="Z2" s="31"/>
      <c r="AA2" s="31"/>
      <c r="AB2" s="26"/>
      <c r="AC2" s="31">
        <f>DATE($AC$1,4,1)</f>
        <v>44287</v>
      </c>
      <c r="AD2" s="31"/>
      <c r="AE2" s="31"/>
      <c r="AF2" s="31"/>
      <c r="AG2" s="31"/>
      <c r="AH2" s="31"/>
      <c r="AI2" s="31"/>
      <c r="AJ2" s="31"/>
      <c r="AK2" s="26"/>
      <c r="AL2" s="31">
        <f>DATE($AC$1,5,1)</f>
        <v>44317</v>
      </c>
      <c r="AM2" s="31"/>
      <c r="AN2" s="31"/>
      <c r="AO2" s="31"/>
      <c r="AP2" s="31"/>
      <c r="AQ2" s="31"/>
      <c r="AR2" s="31"/>
      <c r="AS2" s="31"/>
      <c r="AT2" s="26"/>
      <c r="AU2" s="31">
        <f>DATE($AC$1,6,1)</f>
        <v>44348</v>
      </c>
      <c r="AV2" s="31"/>
      <c r="AW2" s="31"/>
      <c r="AX2" s="31"/>
      <c r="AY2" s="31"/>
      <c r="AZ2" s="31"/>
      <c r="BA2" s="31"/>
      <c r="BB2" s="31"/>
      <c r="BC2" s="29"/>
    </row>
    <row r="3" spans="1:59" s="1" customFormat="1" ht="11.25" customHeight="1" x14ac:dyDescent="0.2">
      <c r="A3" s="30"/>
      <c r="B3" s="5" t="s">
        <v>0</v>
      </c>
      <c r="C3" s="6" t="s">
        <v>1</v>
      </c>
      <c r="D3" s="6" t="s">
        <v>1</v>
      </c>
      <c r="E3" s="6" t="s">
        <v>2</v>
      </c>
      <c r="F3" s="6" t="s">
        <v>3</v>
      </c>
      <c r="G3" s="6" t="s">
        <v>4</v>
      </c>
      <c r="H3" s="7" t="s">
        <v>5</v>
      </c>
      <c r="I3" s="8"/>
      <c r="J3" s="9"/>
      <c r="K3" s="5" t="s">
        <v>0</v>
      </c>
      <c r="L3" s="6" t="s">
        <v>1</v>
      </c>
      <c r="M3" s="6" t="s">
        <v>1</v>
      </c>
      <c r="N3" s="6" t="s">
        <v>2</v>
      </c>
      <c r="O3" s="6" t="s">
        <v>3</v>
      </c>
      <c r="P3" s="6" t="s">
        <v>4</v>
      </c>
      <c r="Q3" s="7" t="s">
        <v>5</v>
      </c>
      <c r="R3" s="8"/>
      <c r="S3" s="9"/>
      <c r="T3" s="5" t="s">
        <v>0</v>
      </c>
      <c r="U3" s="6" t="s">
        <v>1</v>
      </c>
      <c r="V3" s="6" t="s">
        <v>1</v>
      </c>
      <c r="W3" s="6" t="s">
        <v>2</v>
      </c>
      <c r="X3" s="6" t="s">
        <v>3</v>
      </c>
      <c r="Y3" s="6" t="s">
        <v>4</v>
      </c>
      <c r="Z3" s="7" t="s">
        <v>5</v>
      </c>
      <c r="AA3" s="8"/>
      <c r="AB3" s="9"/>
      <c r="AC3" s="5" t="s">
        <v>0</v>
      </c>
      <c r="AD3" s="6" t="s">
        <v>1</v>
      </c>
      <c r="AE3" s="6" t="s">
        <v>1</v>
      </c>
      <c r="AF3" s="6" t="s">
        <v>2</v>
      </c>
      <c r="AG3" s="6" t="s">
        <v>3</v>
      </c>
      <c r="AH3" s="6" t="s">
        <v>4</v>
      </c>
      <c r="AI3" s="7" t="s">
        <v>5</v>
      </c>
      <c r="AJ3" s="8"/>
      <c r="AK3" s="9"/>
      <c r="AL3" s="5" t="s">
        <v>0</v>
      </c>
      <c r="AM3" s="6" t="s">
        <v>1</v>
      </c>
      <c r="AN3" s="6" t="s">
        <v>1</v>
      </c>
      <c r="AO3" s="6" t="s">
        <v>2</v>
      </c>
      <c r="AP3" s="6" t="s">
        <v>3</v>
      </c>
      <c r="AQ3" s="6" t="s">
        <v>4</v>
      </c>
      <c r="AR3" s="7" t="s">
        <v>5</v>
      </c>
      <c r="AS3" s="8"/>
      <c r="AT3" s="9"/>
      <c r="AU3" s="5" t="s">
        <v>0</v>
      </c>
      <c r="AV3" s="6" t="s">
        <v>1</v>
      </c>
      <c r="AW3" s="6" t="s">
        <v>1</v>
      </c>
      <c r="AX3" s="6" t="s">
        <v>2</v>
      </c>
      <c r="AY3" s="6" t="s">
        <v>3</v>
      </c>
      <c r="AZ3" s="6" t="s">
        <v>4</v>
      </c>
      <c r="BA3" s="7" t="s">
        <v>5</v>
      </c>
      <c r="BB3" s="8"/>
      <c r="BC3" s="29"/>
    </row>
    <row r="4" spans="1:59" s="25" customFormat="1" ht="11.25" customHeight="1" x14ac:dyDescent="0.2">
      <c r="A4" s="30"/>
      <c r="B4" s="18" t="str">
        <f>IF(WEEKDAY(B2,1)=2,B2,"")</f>
        <v/>
      </c>
      <c r="C4" s="19" t="str">
        <f>IF(B4&lt;&gt;"",B4+1,IF(WEEKDAY(B2,1)=3,B2,""))</f>
        <v/>
      </c>
      <c r="D4" s="19" t="str">
        <f>IF(C4&lt;&gt;"",C4+1,IF(WEEKDAY(B2,1)=4,B2,""))</f>
        <v/>
      </c>
      <c r="E4" s="19" t="str">
        <f>IF(D4&lt;&gt;"",D4+1,IF(WEEKDAY(B2,1)=5,B2,""))</f>
        <v/>
      </c>
      <c r="F4" s="19">
        <f>IF(E4&lt;&gt;"",E4+1,IF(WEEKDAY(B2,1)=6,B2,""))</f>
        <v>44197</v>
      </c>
      <c r="G4" s="19">
        <f>IF(F4&lt;&gt;"",F4+1,IF(WEEKDAY(B2,1)=7,B2,""))</f>
        <v>44198</v>
      </c>
      <c r="H4" s="19">
        <f>IF(G4&lt;&gt;"",G4+1,IF(WEEKDAY(B2,1)=1,B2,""))</f>
        <v>44199</v>
      </c>
      <c r="I4" s="22">
        <f t="shared" ref="I4:I8" si="0">WEEKNUM(H4,21)</f>
        <v>53</v>
      </c>
      <c r="J4" s="24"/>
      <c r="K4" s="18">
        <f>IF(WEEKDAY(K2,1)=2,K2,"")</f>
        <v>44228</v>
      </c>
      <c r="L4" s="19">
        <f>IF(K4&lt;&gt;"",K4+1,IF(WEEKDAY(K2,1)=3,K2,""))</f>
        <v>44229</v>
      </c>
      <c r="M4" s="19">
        <f>IF(L4&lt;&gt;"",L4+1,IF(WEEKDAY(K2,1)=4,K2,""))</f>
        <v>44230</v>
      </c>
      <c r="N4" s="19">
        <f>IF(M4&lt;&gt;"",M4+1,IF(WEEKDAY(K2,1)=5,K2,""))</f>
        <v>44231</v>
      </c>
      <c r="O4" s="19">
        <f>IF(N4&lt;&gt;"",N4+1,IF(WEEKDAY(K2,1)=6,K2,""))</f>
        <v>44232</v>
      </c>
      <c r="P4" s="19">
        <f>IF(O4&lt;&gt;"",O4+1,IF(WEEKDAY(K2,1)=7,K2,""))</f>
        <v>44233</v>
      </c>
      <c r="Q4" s="19">
        <f>IF(P4&lt;&gt;"",P4+1,IF(WEEKDAY(K2,1)=1,K2,""))</f>
        <v>44234</v>
      </c>
      <c r="R4" s="22">
        <f t="shared" ref="R4:R7" si="1">WEEKNUM(Q4,21)</f>
        <v>5</v>
      </c>
      <c r="S4" s="24"/>
      <c r="T4" s="18">
        <f>IF(WEEKDAY(T2,1)=2,T2,"")</f>
        <v>44256</v>
      </c>
      <c r="U4" s="19">
        <f>IF(T4&lt;&gt;"",T4+1,IF(WEEKDAY(T2,1)=3,T2,""))</f>
        <v>44257</v>
      </c>
      <c r="V4" s="19">
        <f>IF(U4&lt;&gt;"",U4+1,IF(WEEKDAY(T2,1)=4,T2,""))</f>
        <v>44258</v>
      </c>
      <c r="W4" s="19">
        <f>IF(V4&lt;&gt;"",V4+1,IF(WEEKDAY(T2,1)=5,T2,""))</f>
        <v>44259</v>
      </c>
      <c r="X4" s="19">
        <f>IF(W4&lt;&gt;"",W4+1,IF(WEEKDAY(T2,1)=6,T2,""))</f>
        <v>44260</v>
      </c>
      <c r="Y4" s="19">
        <f>IF(X4&lt;&gt;"",X4+1,IF(WEEKDAY(T2,1)=7,T2,""))</f>
        <v>44261</v>
      </c>
      <c r="Z4" s="19">
        <f>IF(Y4&lt;&gt;"",Y4+1,IF(WEEKDAY(T2,1)=1,T2,""))</f>
        <v>44262</v>
      </c>
      <c r="AA4" s="22">
        <f t="shared" ref="AA4:AA7" si="2">WEEKNUM(Z4,21)</f>
        <v>9</v>
      </c>
      <c r="AB4" s="24"/>
      <c r="AC4" s="18" t="str">
        <f>IF(WEEKDAY(AC2,1)=2,AC2,"")</f>
        <v/>
      </c>
      <c r="AD4" s="19" t="str">
        <f>IF(AC4&lt;&gt;"",AC4+1,IF(WEEKDAY(AC2,1)=3,AC2,""))</f>
        <v/>
      </c>
      <c r="AE4" s="19" t="str">
        <f>IF(AD4&lt;&gt;"",AD4+1,IF(WEEKDAY(AC2,1)=4,AC2,""))</f>
        <v/>
      </c>
      <c r="AF4" s="19">
        <f>IF(AE4&lt;&gt;"",AE4+1,IF(WEEKDAY(AC2,1)=5,AC2,""))</f>
        <v>44287</v>
      </c>
      <c r="AG4" s="19">
        <f>IF(AF4&lt;&gt;"",AF4+1,IF(WEEKDAY(AC2,1)=6,AC2,""))</f>
        <v>44288</v>
      </c>
      <c r="AH4" s="19">
        <f>IF(AG4&lt;&gt;"",AG4+1,IF(WEEKDAY(AC2,1)=7,AC2,""))</f>
        <v>44289</v>
      </c>
      <c r="AI4" s="19">
        <f>IF(AH4&lt;&gt;"",AH4+1,IF(WEEKDAY(AC2,1)=1,AC2,""))</f>
        <v>44290</v>
      </c>
      <c r="AJ4" s="22">
        <f t="shared" ref="AJ4:AJ7" si="3">WEEKNUM(AI4,21)</f>
        <v>13</v>
      </c>
      <c r="AK4" s="24"/>
      <c r="AL4" s="18" t="str">
        <f>IF(WEEKDAY(AL2,1)=2,AL2,"")</f>
        <v/>
      </c>
      <c r="AM4" s="19" t="str">
        <f>IF(AL4&lt;&gt;"",AL4+1,IF(WEEKDAY(AL2,1)=3,AL2,""))</f>
        <v/>
      </c>
      <c r="AN4" s="19" t="str">
        <f>IF(AM4&lt;&gt;"",AM4+1,IF(WEEKDAY(AL2,1)=4,AL2,""))</f>
        <v/>
      </c>
      <c r="AO4" s="19" t="str">
        <f>IF(AN4&lt;&gt;"",AN4+1,IF(WEEKDAY(AL2,1)=5,AL2,""))</f>
        <v/>
      </c>
      <c r="AP4" s="19" t="str">
        <f>IF(AO4&lt;&gt;"",AO4+1,IF(WEEKDAY(AL2,1)=6,AL2,""))</f>
        <v/>
      </c>
      <c r="AQ4" s="19">
        <f>IF(AP4&lt;&gt;"",AP4+1,IF(WEEKDAY(AL2,1)=7,AL2,""))</f>
        <v>44317</v>
      </c>
      <c r="AR4" s="19">
        <f>IF(AQ4&lt;&gt;"",AQ4+1,IF(WEEKDAY(AL2,1)=1,AL2,""))</f>
        <v>44318</v>
      </c>
      <c r="AS4" s="22">
        <f t="shared" ref="AS4:AS7" si="4">WEEKNUM(AR4,21)</f>
        <v>17</v>
      </c>
      <c r="AT4" s="24"/>
      <c r="AU4" s="18" t="str">
        <f>IF(WEEKDAY(AU2,1)=2,AU2,"")</f>
        <v/>
      </c>
      <c r="AV4" s="19">
        <f>IF(AU4&lt;&gt;"",AU4+1,IF(WEEKDAY(AU2,1)=3,AU2,""))</f>
        <v>44348</v>
      </c>
      <c r="AW4" s="19">
        <f>IF(AV4&lt;&gt;"",AV4+1,IF(WEEKDAY(AU2,1)=4,AU2,""))</f>
        <v>44349</v>
      </c>
      <c r="AX4" s="19">
        <f>IF(AW4&lt;&gt;"",AW4+1,IF(WEEKDAY(AU2,1)=5,AU2,""))</f>
        <v>44350</v>
      </c>
      <c r="AY4" s="19">
        <f>IF(AX4&lt;&gt;"",AX4+1,IF(WEEKDAY(AU2,1)=6,AU2,""))</f>
        <v>44351</v>
      </c>
      <c r="AZ4" s="19">
        <f>IF(AY4&lt;&gt;"",AY4+1,IF(WEEKDAY(AU2,1)=7,AU2,""))</f>
        <v>44352</v>
      </c>
      <c r="BA4" s="19">
        <f>IF(AZ4&lt;&gt;"",AZ4+1,IF(WEEKDAY(AU2,1)=1,AU2,""))</f>
        <v>44353</v>
      </c>
      <c r="BB4" s="22">
        <f t="shared" ref="BB4:BB7" si="5">WEEKNUM(BA4,21)</f>
        <v>22</v>
      </c>
      <c r="BC4" s="29"/>
      <c r="BD4" s="95"/>
      <c r="BE4" s="95"/>
      <c r="BF4" s="95"/>
      <c r="BG4" s="94"/>
    </row>
    <row r="5" spans="1:59" s="25" customFormat="1" ht="11.25" customHeight="1" x14ac:dyDescent="0.2">
      <c r="A5" s="30"/>
      <c r="B5" s="18">
        <f>H4+1</f>
        <v>44200</v>
      </c>
      <c r="C5" s="19">
        <f>B5+1</f>
        <v>44201</v>
      </c>
      <c r="D5" s="19">
        <f t="shared" ref="D5:H7" si="6">C5+1</f>
        <v>44202</v>
      </c>
      <c r="E5" s="19">
        <f t="shared" si="6"/>
        <v>44203</v>
      </c>
      <c r="F5" s="19">
        <f t="shared" si="6"/>
        <v>44204</v>
      </c>
      <c r="G5" s="19">
        <f t="shared" si="6"/>
        <v>44205</v>
      </c>
      <c r="H5" s="19">
        <f t="shared" si="6"/>
        <v>44206</v>
      </c>
      <c r="I5" s="22">
        <f t="shared" si="0"/>
        <v>1</v>
      </c>
      <c r="J5" s="24"/>
      <c r="K5" s="18">
        <f>Q4+1</f>
        <v>44235</v>
      </c>
      <c r="L5" s="19">
        <f>K5+1</f>
        <v>44236</v>
      </c>
      <c r="M5" s="19">
        <f t="shared" ref="M5:Q7" si="7">L5+1</f>
        <v>44237</v>
      </c>
      <c r="N5" s="19">
        <f t="shared" si="7"/>
        <v>44238</v>
      </c>
      <c r="O5" s="19">
        <f t="shared" si="7"/>
        <v>44239</v>
      </c>
      <c r="P5" s="19">
        <f t="shared" si="7"/>
        <v>44240</v>
      </c>
      <c r="Q5" s="19">
        <f t="shared" si="7"/>
        <v>44241</v>
      </c>
      <c r="R5" s="22">
        <f t="shared" si="1"/>
        <v>6</v>
      </c>
      <c r="S5" s="24"/>
      <c r="T5" s="18">
        <f>Z4+1</f>
        <v>44263</v>
      </c>
      <c r="U5" s="19">
        <f>T5+1</f>
        <v>44264</v>
      </c>
      <c r="V5" s="19">
        <f t="shared" ref="V5:Z7" si="8">U5+1</f>
        <v>44265</v>
      </c>
      <c r="W5" s="19">
        <f t="shared" si="8"/>
        <v>44266</v>
      </c>
      <c r="X5" s="19">
        <f t="shared" si="8"/>
        <v>44267</v>
      </c>
      <c r="Y5" s="19">
        <f t="shared" si="8"/>
        <v>44268</v>
      </c>
      <c r="Z5" s="19">
        <f t="shared" si="8"/>
        <v>44269</v>
      </c>
      <c r="AA5" s="22">
        <f t="shared" si="2"/>
        <v>10</v>
      </c>
      <c r="AB5" s="24"/>
      <c r="AC5" s="18">
        <f>AI4+1</f>
        <v>44291</v>
      </c>
      <c r="AD5" s="19">
        <f>AC5+1</f>
        <v>44292</v>
      </c>
      <c r="AE5" s="19">
        <f t="shared" ref="AE5:AI7" si="9">AD5+1</f>
        <v>44293</v>
      </c>
      <c r="AF5" s="19">
        <f t="shared" si="9"/>
        <v>44294</v>
      </c>
      <c r="AG5" s="19">
        <f t="shared" si="9"/>
        <v>44295</v>
      </c>
      <c r="AH5" s="19">
        <f t="shared" si="9"/>
        <v>44296</v>
      </c>
      <c r="AI5" s="19">
        <f t="shared" si="9"/>
        <v>44297</v>
      </c>
      <c r="AJ5" s="22">
        <f t="shared" si="3"/>
        <v>14</v>
      </c>
      <c r="AK5" s="24"/>
      <c r="AL5" s="18">
        <f>AR4+1</f>
        <v>44319</v>
      </c>
      <c r="AM5" s="19">
        <f>AL5+1</f>
        <v>44320</v>
      </c>
      <c r="AN5" s="19">
        <f t="shared" ref="AN5:AR7" si="10">AM5+1</f>
        <v>44321</v>
      </c>
      <c r="AO5" s="19">
        <f t="shared" si="10"/>
        <v>44322</v>
      </c>
      <c r="AP5" s="19">
        <f t="shared" si="10"/>
        <v>44323</v>
      </c>
      <c r="AQ5" s="19">
        <f t="shared" si="10"/>
        <v>44324</v>
      </c>
      <c r="AR5" s="19">
        <f t="shared" si="10"/>
        <v>44325</v>
      </c>
      <c r="AS5" s="22">
        <f t="shared" si="4"/>
        <v>18</v>
      </c>
      <c r="AT5" s="24"/>
      <c r="AU5" s="18">
        <f>BA4+1</f>
        <v>44354</v>
      </c>
      <c r="AV5" s="19">
        <f>AU5+1</f>
        <v>44355</v>
      </c>
      <c r="AW5" s="19">
        <f t="shared" ref="AW5:BA7" si="11">AV5+1</f>
        <v>44356</v>
      </c>
      <c r="AX5" s="19">
        <f t="shared" si="11"/>
        <v>44357</v>
      </c>
      <c r="AY5" s="19">
        <f t="shared" si="11"/>
        <v>44358</v>
      </c>
      <c r="AZ5" s="19">
        <f t="shared" si="11"/>
        <v>44359</v>
      </c>
      <c r="BA5" s="19">
        <f t="shared" si="11"/>
        <v>44360</v>
      </c>
      <c r="BB5" s="22">
        <f t="shared" si="5"/>
        <v>23</v>
      </c>
      <c r="BC5" s="29"/>
      <c r="BD5" s="95"/>
      <c r="BE5" s="95"/>
      <c r="BF5" s="95"/>
      <c r="BG5" s="94"/>
    </row>
    <row r="6" spans="1:59" s="25" customFormat="1" ht="11.25" customHeight="1" x14ac:dyDescent="0.2">
      <c r="A6" s="30"/>
      <c r="B6" s="18">
        <f>H5+1</f>
        <v>44207</v>
      </c>
      <c r="C6" s="19">
        <f>B6+1</f>
        <v>44208</v>
      </c>
      <c r="D6" s="19">
        <f t="shared" si="6"/>
        <v>44209</v>
      </c>
      <c r="E6" s="19">
        <f t="shared" si="6"/>
        <v>44210</v>
      </c>
      <c r="F6" s="19">
        <f t="shared" si="6"/>
        <v>44211</v>
      </c>
      <c r="G6" s="19">
        <f t="shared" si="6"/>
        <v>44212</v>
      </c>
      <c r="H6" s="19">
        <f t="shared" si="6"/>
        <v>44213</v>
      </c>
      <c r="I6" s="22">
        <f t="shared" si="0"/>
        <v>2</v>
      </c>
      <c r="J6" s="24"/>
      <c r="K6" s="18">
        <f>Q5+1</f>
        <v>44242</v>
      </c>
      <c r="L6" s="19">
        <f>K6+1</f>
        <v>44243</v>
      </c>
      <c r="M6" s="19">
        <f t="shared" si="7"/>
        <v>44244</v>
      </c>
      <c r="N6" s="19">
        <f t="shared" si="7"/>
        <v>44245</v>
      </c>
      <c r="O6" s="19">
        <f t="shared" si="7"/>
        <v>44246</v>
      </c>
      <c r="P6" s="19">
        <f t="shared" si="7"/>
        <v>44247</v>
      </c>
      <c r="Q6" s="19">
        <f t="shared" si="7"/>
        <v>44248</v>
      </c>
      <c r="R6" s="22">
        <f t="shared" si="1"/>
        <v>7</v>
      </c>
      <c r="S6" s="24"/>
      <c r="T6" s="18">
        <f>Z5+1</f>
        <v>44270</v>
      </c>
      <c r="U6" s="19">
        <f>T6+1</f>
        <v>44271</v>
      </c>
      <c r="V6" s="19">
        <f t="shared" si="8"/>
        <v>44272</v>
      </c>
      <c r="W6" s="19">
        <f t="shared" si="8"/>
        <v>44273</v>
      </c>
      <c r="X6" s="19">
        <f t="shared" si="8"/>
        <v>44274</v>
      </c>
      <c r="Y6" s="19">
        <f t="shared" si="8"/>
        <v>44275</v>
      </c>
      <c r="Z6" s="19">
        <f t="shared" si="8"/>
        <v>44276</v>
      </c>
      <c r="AA6" s="22">
        <f t="shared" si="2"/>
        <v>11</v>
      </c>
      <c r="AB6" s="24"/>
      <c r="AC6" s="18">
        <f>AI5+1</f>
        <v>44298</v>
      </c>
      <c r="AD6" s="19">
        <f>AC6+1</f>
        <v>44299</v>
      </c>
      <c r="AE6" s="19">
        <f t="shared" si="9"/>
        <v>44300</v>
      </c>
      <c r="AF6" s="19">
        <f t="shared" si="9"/>
        <v>44301</v>
      </c>
      <c r="AG6" s="19">
        <f t="shared" si="9"/>
        <v>44302</v>
      </c>
      <c r="AH6" s="19">
        <f t="shared" si="9"/>
        <v>44303</v>
      </c>
      <c r="AI6" s="19">
        <f t="shared" si="9"/>
        <v>44304</v>
      </c>
      <c r="AJ6" s="22">
        <f t="shared" si="3"/>
        <v>15</v>
      </c>
      <c r="AK6" s="24"/>
      <c r="AL6" s="18">
        <f>AR5+1</f>
        <v>44326</v>
      </c>
      <c r="AM6" s="19">
        <f>AL6+1</f>
        <v>44327</v>
      </c>
      <c r="AN6" s="19">
        <f t="shared" si="10"/>
        <v>44328</v>
      </c>
      <c r="AO6" s="19">
        <f t="shared" si="10"/>
        <v>44329</v>
      </c>
      <c r="AP6" s="19">
        <f t="shared" si="10"/>
        <v>44330</v>
      </c>
      <c r="AQ6" s="19">
        <f t="shared" si="10"/>
        <v>44331</v>
      </c>
      <c r="AR6" s="19">
        <f t="shared" si="10"/>
        <v>44332</v>
      </c>
      <c r="AS6" s="22">
        <f t="shared" si="4"/>
        <v>19</v>
      </c>
      <c r="AT6" s="24"/>
      <c r="AU6" s="18">
        <f>BA5+1</f>
        <v>44361</v>
      </c>
      <c r="AV6" s="19">
        <f>AU6+1</f>
        <v>44362</v>
      </c>
      <c r="AW6" s="19">
        <f t="shared" si="11"/>
        <v>44363</v>
      </c>
      <c r="AX6" s="19">
        <f t="shared" si="11"/>
        <v>44364</v>
      </c>
      <c r="AY6" s="19">
        <f t="shared" si="11"/>
        <v>44365</v>
      </c>
      <c r="AZ6" s="19">
        <f t="shared" si="11"/>
        <v>44366</v>
      </c>
      <c r="BA6" s="19">
        <f t="shared" si="11"/>
        <v>44367</v>
      </c>
      <c r="BB6" s="22">
        <f t="shared" si="5"/>
        <v>24</v>
      </c>
      <c r="BC6" s="29"/>
      <c r="BD6" s="95"/>
      <c r="BE6" s="95"/>
      <c r="BF6" s="95"/>
      <c r="BG6" s="94"/>
    </row>
    <row r="7" spans="1:59" s="25" customFormat="1" ht="11.25" customHeight="1" x14ac:dyDescent="0.2">
      <c r="A7" s="30"/>
      <c r="B7" s="18">
        <f>H6+1</f>
        <v>44214</v>
      </c>
      <c r="C7" s="19">
        <f>B7+1</f>
        <v>44215</v>
      </c>
      <c r="D7" s="19">
        <f t="shared" si="6"/>
        <v>44216</v>
      </c>
      <c r="E7" s="19">
        <f t="shared" si="6"/>
        <v>44217</v>
      </c>
      <c r="F7" s="19">
        <f t="shared" si="6"/>
        <v>44218</v>
      </c>
      <c r="G7" s="19">
        <f t="shared" si="6"/>
        <v>44219</v>
      </c>
      <c r="H7" s="19">
        <f t="shared" si="6"/>
        <v>44220</v>
      </c>
      <c r="I7" s="22">
        <f t="shared" si="0"/>
        <v>3</v>
      </c>
      <c r="J7" s="24"/>
      <c r="K7" s="18">
        <f>Q6+1</f>
        <v>44249</v>
      </c>
      <c r="L7" s="19">
        <f>K7+1</f>
        <v>44250</v>
      </c>
      <c r="M7" s="19">
        <f t="shared" si="7"/>
        <v>44251</v>
      </c>
      <c r="N7" s="19">
        <f t="shared" si="7"/>
        <v>44252</v>
      </c>
      <c r="O7" s="19">
        <f t="shared" si="7"/>
        <v>44253</v>
      </c>
      <c r="P7" s="19">
        <f t="shared" si="7"/>
        <v>44254</v>
      </c>
      <c r="Q7" s="19">
        <f t="shared" si="7"/>
        <v>44255</v>
      </c>
      <c r="R7" s="22">
        <f t="shared" si="1"/>
        <v>8</v>
      </c>
      <c r="S7" s="24"/>
      <c r="T7" s="18">
        <f>Z6+1</f>
        <v>44277</v>
      </c>
      <c r="U7" s="19">
        <f>T7+1</f>
        <v>44278</v>
      </c>
      <c r="V7" s="19">
        <f t="shared" si="8"/>
        <v>44279</v>
      </c>
      <c r="W7" s="19">
        <f t="shared" si="8"/>
        <v>44280</v>
      </c>
      <c r="X7" s="19">
        <f t="shared" si="8"/>
        <v>44281</v>
      </c>
      <c r="Y7" s="19">
        <f t="shared" si="8"/>
        <v>44282</v>
      </c>
      <c r="Z7" s="19">
        <f t="shared" si="8"/>
        <v>44283</v>
      </c>
      <c r="AA7" s="22">
        <f t="shared" si="2"/>
        <v>12</v>
      </c>
      <c r="AB7" s="24"/>
      <c r="AC7" s="18">
        <f>AI6+1</f>
        <v>44305</v>
      </c>
      <c r="AD7" s="19">
        <f>AC7+1</f>
        <v>44306</v>
      </c>
      <c r="AE7" s="19">
        <f t="shared" si="9"/>
        <v>44307</v>
      </c>
      <c r="AF7" s="19">
        <f t="shared" si="9"/>
        <v>44308</v>
      </c>
      <c r="AG7" s="19">
        <f t="shared" si="9"/>
        <v>44309</v>
      </c>
      <c r="AH7" s="19">
        <f t="shared" si="9"/>
        <v>44310</v>
      </c>
      <c r="AI7" s="19">
        <f t="shared" si="9"/>
        <v>44311</v>
      </c>
      <c r="AJ7" s="22">
        <f t="shared" si="3"/>
        <v>16</v>
      </c>
      <c r="AK7" s="24"/>
      <c r="AL7" s="18">
        <f>AR6+1</f>
        <v>44333</v>
      </c>
      <c r="AM7" s="19">
        <f>AL7+1</f>
        <v>44334</v>
      </c>
      <c r="AN7" s="19">
        <f t="shared" si="10"/>
        <v>44335</v>
      </c>
      <c r="AO7" s="19">
        <f t="shared" si="10"/>
        <v>44336</v>
      </c>
      <c r="AP7" s="19">
        <f t="shared" si="10"/>
        <v>44337</v>
      </c>
      <c r="AQ7" s="19">
        <f t="shared" si="10"/>
        <v>44338</v>
      </c>
      <c r="AR7" s="19">
        <f t="shared" si="10"/>
        <v>44339</v>
      </c>
      <c r="AS7" s="22">
        <f t="shared" si="4"/>
        <v>20</v>
      </c>
      <c r="AT7" s="24"/>
      <c r="AU7" s="18">
        <f>BA6+1</f>
        <v>44368</v>
      </c>
      <c r="AV7" s="19">
        <f>AU7+1</f>
        <v>44369</v>
      </c>
      <c r="AW7" s="19">
        <f t="shared" si="11"/>
        <v>44370</v>
      </c>
      <c r="AX7" s="19">
        <f t="shared" si="11"/>
        <v>44371</v>
      </c>
      <c r="AY7" s="19">
        <f t="shared" si="11"/>
        <v>44372</v>
      </c>
      <c r="AZ7" s="19">
        <f t="shared" si="11"/>
        <v>44373</v>
      </c>
      <c r="BA7" s="19">
        <f t="shared" si="11"/>
        <v>44374</v>
      </c>
      <c r="BB7" s="22">
        <f t="shared" si="5"/>
        <v>25</v>
      </c>
      <c r="BC7" s="29"/>
      <c r="BD7" s="95"/>
      <c r="BE7" s="95"/>
      <c r="BF7" s="95"/>
      <c r="BG7" s="94"/>
    </row>
    <row r="8" spans="1:59" s="25" customFormat="1" ht="11.25" customHeight="1" x14ac:dyDescent="0.2">
      <c r="A8" s="30"/>
      <c r="B8" s="18">
        <f>IFERROR(IF(EOMONTH(H7,0)&lt;H7+1,"",H7+1),"")</f>
        <v>44221</v>
      </c>
      <c r="C8" s="19">
        <f>IFERROR(IF(EOMONTH(B8,0)&lt;B8+1,"",B8+1),"")</f>
        <v>44222</v>
      </c>
      <c r="D8" s="19">
        <f t="shared" ref="D8:H9" si="12">IFERROR(IF(EOMONTH(C8,0)&lt;C8+1,"",C8+1),"")</f>
        <v>44223</v>
      </c>
      <c r="E8" s="19">
        <f t="shared" si="12"/>
        <v>44224</v>
      </c>
      <c r="F8" s="19">
        <f t="shared" si="12"/>
        <v>44225</v>
      </c>
      <c r="G8" s="19">
        <f t="shared" si="12"/>
        <v>44226</v>
      </c>
      <c r="H8" s="19">
        <f t="shared" si="12"/>
        <v>44227</v>
      </c>
      <c r="I8" s="22">
        <f t="shared" si="0"/>
        <v>4</v>
      </c>
      <c r="J8" s="24"/>
      <c r="K8" s="18" t="str">
        <f>IFERROR(IF(EOMONTH(Q7,0)&lt;Q7+1,"",Q7+1),"")</f>
        <v/>
      </c>
      <c r="L8" s="19" t="str">
        <f>IFERROR(IF(EOMONTH(K8,0)&lt;K8+1,"",K8+1),"")</f>
        <v/>
      </c>
      <c r="M8" s="19" t="str">
        <f t="shared" ref="M8:Q9" si="13">IFERROR(IF(EOMONTH(L8,0)&lt;L8+1,"",L8+1),"")</f>
        <v/>
      </c>
      <c r="N8" s="19" t="str">
        <f t="shared" si="13"/>
        <v/>
      </c>
      <c r="O8" s="19" t="str">
        <f t="shared" si="13"/>
        <v/>
      </c>
      <c r="P8" s="19" t="str">
        <f t="shared" si="13"/>
        <v/>
      </c>
      <c r="Q8" s="19" t="str">
        <f t="shared" si="13"/>
        <v/>
      </c>
      <c r="R8" s="23" t="str">
        <f>IF(K8="","",WEEKNUM(Q8,21))</f>
        <v/>
      </c>
      <c r="S8" s="24"/>
      <c r="T8" s="18">
        <f>IFERROR(IF(EOMONTH(Z7,0)&lt;Z7+1,"",Z7+1),"")</f>
        <v>44284</v>
      </c>
      <c r="U8" s="19">
        <f>IFERROR(IF(EOMONTH(T8,0)&lt;T8+1,"",T8+1),"")</f>
        <v>44285</v>
      </c>
      <c r="V8" s="19">
        <f t="shared" ref="V8:Z9" si="14">IFERROR(IF(EOMONTH(U8,0)&lt;U8+1,"",U8+1),"")</f>
        <v>44286</v>
      </c>
      <c r="W8" s="19" t="str">
        <f t="shared" si="14"/>
        <v/>
      </c>
      <c r="X8" s="19" t="str">
        <f t="shared" si="14"/>
        <v/>
      </c>
      <c r="Y8" s="19" t="str">
        <f t="shared" si="14"/>
        <v/>
      </c>
      <c r="Z8" s="19" t="str">
        <f t="shared" si="14"/>
        <v/>
      </c>
      <c r="AA8" s="23">
        <f>IF(T8="","",WEEKNUM(T8,21))</f>
        <v>13</v>
      </c>
      <c r="AB8" s="24"/>
      <c r="AC8" s="18">
        <f>IFERROR(IF(EOMONTH(AI7,0)&lt;AI7+1,"",AI7+1),"")</f>
        <v>44312</v>
      </c>
      <c r="AD8" s="19">
        <f>IFERROR(IF(EOMONTH(AC8,0)&lt;AC8+1,"",AC8+1),"")</f>
        <v>44313</v>
      </c>
      <c r="AE8" s="19">
        <f t="shared" ref="AE8:AI9" si="15">IFERROR(IF(EOMONTH(AD8,0)&lt;AD8+1,"",AD8+1),"")</f>
        <v>44314</v>
      </c>
      <c r="AF8" s="19">
        <f t="shared" si="15"/>
        <v>44315</v>
      </c>
      <c r="AG8" s="19">
        <f t="shared" si="15"/>
        <v>44316</v>
      </c>
      <c r="AH8" s="19" t="str">
        <f t="shared" si="15"/>
        <v/>
      </c>
      <c r="AI8" s="19" t="str">
        <f t="shared" si="15"/>
        <v/>
      </c>
      <c r="AJ8" s="23">
        <f>IF(AC8="","",WEEKNUM(AC8,21))</f>
        <v>17</v>
      </c>
      <c r="AK8" s="24"/>
      <c r="AL8" s="18">
        <f>IFERROR(IF(EOMONTH(AR7,0)&lt;AR7+1,"",AR7+1),"")</f>
        <v>44340</v>
      </c>
      <c r="AM8" s="19">
        <f>IFERROR(IF(EOMONTH(AL8,0)&lt;AL8+1,"",AL8+1),"")</f>
        <v>44341</v>
      </c>
      <c r="AN8" s="19">
        <f t="shared" ref="AN8:AR9" si="16">IFERROR(IF(EOMONTH(AM8,0)&lt;AM8+1,"",AM8+1),"")</f>
        <v>44342</v>
      </c>
      <c r="AO8" s="19">
        <f t="shared" si="16"/>
        <v>44343</v>
      </c>
      <c r="AP8" s="19">
        <f t="shared" si="16"/>
        <v>44344</v>
      </c>
      <c r="AQ8" s="19">
        <f t="shared" si="16"/>
        <v>44345</v>
      </c>
      <c r="AR8" s="19">
        <f t="shared" si="16"/>
        <v>44346</v>
      </c>
      <c r="AS8" s="23">
        <f>IF(AL8="","",WEEKNUM(AR8,21))</f>
        <v>21</v>
      </c>
      <c r="AT8" s="24"/>
      <c r="AU8" s="18">
        <f>IFERROR(IF(EOMONTH(BA7,0)&lt;BA7+1,"",BA7+1),"")</f>
        <v>44375</v>
      </c>
      <c r="AV8" s="19">
        <f>IFERROR(IF(EOMONTH(AU8,0)&lt;AU8+1,"",AU8+1),"")</f>
        <v>44376</v>
      </c>
      <c r="AW8" s="19">
        <f t="shared" ref="AW8:BA9" si="17">IFERROR(IF(EOMONTH(AV8,0)&lt;AV8+1,"",AV8+1),"")</f>
        <v>44377</v>
      </c>
      <c r="AX8" s="19" t="str">
        <f t="shared" si="17"/>
        <v/>
      </c>
      <c r="AY8" s="19" t="str">
        <f t="shared" si="17"/>
        <v/>
      </c>
      <c r="AZ8" s="19" t="str">
        <f t="shared" si="17"/>
        <v/>
      </c>
      <c r="BA8" s="19" t="str">
        <f t="shared" si="17"/>
        <v/>
      </c>
      <c r="BB8" s="23">
        <f>IF(AU8="","",WEEKNUM(AU8,21))</f>
        <v>26</v>
      </c>
      <c r="BC8" s="29"/>
      <c r="BD8" s="95"/>
      <c r="BE8" s="95"/>
      <c r="BF8" s="95"/>
      <c r="BG8" s="94"/>
    </row>
    <row r="9" spans="1:59" s="2" customFormat="1" ht="11.25" customHeight="1" x14ac:dyDescent="0.2">
      <c r="A9" s="30"/>
      <c r="B9" s="20" t="str">
        <f>IFERROR(IF(EOMONTH(H8,0)&lt;H8+1,"",H8+1),"")</f>
        <v/>
      </c>
      <c r="C9" s="21" t="str">
        <f>IFERROR(IF(EOMONTH(B9,0)&lt;B9+1,"",B9+1),"")</f>
        <v/>
      </c>
      <c r="D9" s="21" t="str">
        <f t="shared" si="12"/>
        <v/>
      </c>
      <c r="E9" s="21" t="str">
        <f t="shared" si="12"/>
        <v/>
      </c>
      <c r="F9" s="21" t="str">
        <f t="shared" si="12"/>
        <v/>
      </c>
      <c r="G9" s="21" t="str">
        <f t="shared" si="12"/>
        <v/>
      </c>
      <c r="H9" s="21" t="str">
        <f t="shared" si="12"/>
        <v/>
      </c>
      <c r="I9" s="23" t="str">
        <f>IF(B9="","",WEEKNUM(H9,21))</f>
        <v/>
      </c>
      <c r="J9" s="10"/>
      <c r="K9" s="20" t="str">
        <f>IFERROR(IF(EOMONTH(Q8,0)&lt;Q8+1,"",Q8+1),"")</f>
        <v/>
      </c>
      <c r="L9" s="21" t="str">
        <f>IFERROR(IF(EOMONTH(K9,0)&lt;K9+1,"",K9+1),"")</f>
        <v/>
      </c>
      <c r="M9" s="21" t="str">
        <f t="shared" si="13"/>
        <v/>
      </c>
      <c r="N9" s="21" t="str">
        <f t="shared" si="13"/>
        <v/>
      </c>
      <c r="O9" s="21" t="str">
        <f t="shared" si="13"/>
        <v/>
      </c>
      <c r="P9" s="21" t="str">
        <f t="shared" si="13"/>
        <v/>
      </c>
      <c r="Q9" s="21" t="str">
        <f t="shared" si="13"/>
        <v/>
      </c>
      <c r="R9" s="23" t="str">
        <f>IF(K9="","",WEEKNUM(K9,21))</f>
        <v/>
      </c>
      <c r="S9" s="10"/>
      <c r="T9" s="20" t="str">
        <f>IFERROR(IF(EOMONTH(Z8,0)&lt;Z8+1,"",Z8+1),"")</f>
        <v/>
      </c>
      <c r="U9" s="21" t="str">
        <f>IFERROR(IF(EOMONTH(T9,0)&lt;T9+1,"",T9+1),"")</f>
        <v/>
      </c>
      <c r="V9" s="21" t="str">
        <f t="shared" si="14"/>
        <v/>
      </c>
      <c r="W9" s="21" t="str">
        <f t="shared" si="14"/>
        <v/>
      </c>
      <c r="X9" s="21" t="str">
        <f t="shared" si="14"/>
        <v/>
      </c>
      <c r="Y9" s="21" t="str">
        <f t="shared" si="14"/>
        <v/>
      </c>
      <c r="Z9" s="21" t="str">
        <f t="shared" si="14"/>
        <v/>
      </c>
      <c r="AA9" s="23" t="str">
        <f>IF(T9="","",WEEKNUM(T9,21))</f>
        <v/>
      </c>
      <c r="AB9" s="10"/>
      <c r="AC9" s="20" t="str">
        <f>IFERROR(IF(EOMONTH(AI8,0)&lt;AI8+1,"",AI8+1),"")</f>
        <v/>
      </c>
      <c r="AD9" s="21" t="str">
        <f>IFERROR(IF(EOMONTH(AC9,0)&lt;AC9+1,"",AC9+1),"")</f>
        <v/>
      </c>
      <c r="AE9" s="21" t="str">
        <f t="shared" si="15"/>
        <v/>
      </c>
      <c r="AF9" s="21" t="str">
        <f t="shared" si="15"/>
        <v/>
      </c>
      <c r="AG9" s="21" t="str">
        <f t="shared" si="15"/>
        <v/>
      </c>
      <c r="AH9" s="21" t="str">
        <f t="shared" si="15"/>
        <v/>
      </c>
      <c r="AI9" s="21" t="str">
        <f t="shared" si="15"/>
        <v/>
      </c>
      <c r="AJ9" s="23" t="str">
        <f>IF(AC9="","",WEEKNUM(AC9,21))</f>
        <v/>
      </c>
      <c r="AK9" s="10"/>
      <c r="AL9" s="18">
        <f>IFERROR(IF(EOMONTH(AR8,0)&lt;AR8+1,"",AR8+1),"")</f>
        <v>44347</v>
      </c>
      <c r="AM9" s="21" t="str">
        <f>IFERROR(IF(EOMONTH(AL9,0)&lt;AL9+1,"",AL9+1),"")</f>
        <v/>
      </c>
      <c r="AN9" s="21" t="str">
        <f t="shared" si="16"/>
        <v/>
      </c>
      <c r="AO9" s="21" t="str">
        <f t="shared" si="16"/>
        <v/>
      </c>
      <c r="AP9" s="21" t="str">
        <f t="shared" si="16"/>
        <v/>
      </c>
      <c r="AQ9" s="21" t="str">
        <f t="shared" si="16"/>
        <v/>
      </c>
      <c r="AR9" s="21" t="str">
        <f t="shared" si="16"/>
        <v/>
      </c>
      <c r="AS9" s="23">
        <f>IF(AL9="","",WEEKNUM(AL9,21))</f>
        <v>22</v>
      </c>
      <c r="AT9" s="10"/>
      <c r="AU9" s="20" t="str">
        <f>IFERROR(IF(EOMONTH(BA8,0)&lt;BA8+1,"",BA8+1),"")</f>
        <v/>
      </c>
      <c r="AV9" s="21" t="str">
        <f>IFERROR(IF(EOMONTH(AU9,0)&lt;AU9+1,"",AU9+1),"")</f>
        <v/>
      </c>
      <c r="AW9" s="21" t="str">
        <f t="shared" si="17"/>
        <v/>
      </c>
      <c r="AX9" s="21" t="str">
        <f t="shared" si="17"/>
        <v/>
      </c>
      <c r="AY9" s="21" t="str">
        <f t="shared" si="17"/>
        <v/>
      </c>
      <c r="AZ9" s="21" t="str">
        <f t="shared" si="17"/>
        <v/>
      </c>
      <c r="BA9" s="21" t="str">
        <f t="shared" si="17"/>
        <v/>
      </c>
      <c r="BB9" s="23" t="str">
        <f>IF(AU9="","",WEEKNUM(AU9,21))</f>
        <v/>
      </c>
      <c r="BC9" s="29"/>
      <c r="BD9" s="95"/>
      <c r="BE9" s="95"/>
      <c r="BF9" s="95"/>
      <c r="BG9" s="94"/>
    </row>
    <row r="10" spans="1:59" s="3" customFormat="1" x14ac:dyDescent="0.2">
      <c r="A10" s="30"/>
      <c r="B10" s="31">
        <f>DATE($AC$1,7,1)</f>
        <v>44378</v>
      </c>
      <c r="C10" s="31"/>
      <c r="D10" s="31"/>
      <c r="E10" s="31"/>
      <c r="F10" s="31"/>
      <c r="G10" s="31"/>
      <c r="H10" s="31"/>
      <c r="I10" s="31"/>
      <c r="J10" s="11"/>
      <c r="K10" s="31">
        <f>DATE($AC$1,8,1)</f>
        <v>44409</v>
      </c>
      <c r="L10" s="31"/>
      <c r="M10" s="31"/>
      <c r="N10" s="31"/>
      <c r="O10" s="31"/>
      <c r="P10" s="31"/>
      <c r="Q10" s="31"/>
      <c r="R10" s="31"/>
      <c r="S10" s="11"/>
      <c r="T10" s="31">
        <f>DATE($AC$1,9,1)</f>
        <v>44440</v>
      </c>
      <c r="U10" s="31"/>
      <c r="V10" s="31"/>
      <c r="W10" s="31"/>
      <c r="X10" s="31"/>
      <c r="Y10" s="31"/>
      <c r="Z10" s="31"/>
      <c r="AA10" s="31"/>
      <c r="AB10" s="11"/>
      <c r="AC10" s="31">
        <f>DATE($AC$1,10,1)</f>
        <v>44470</v>
      </c>
      <c r="AD10" s="31"/>
      <c r="AE10" s="31"/>
      <c r="AF10" s="31"/>
      <c r="AG10" s="31"/>
      <c r="AH10" s="31"/>
      <c r="AI10" s="31"/>
      <c r="AJ10" s="31"/>
      <c r="AK10" s="11"/>
      <c r="AL10" s="31">
        <f>DATE($AC$1,11,1)</f>
        <v>44501</v>
      </c>
      <c r="AM10" s="31"/>
      <c r="AN10" s="31"/>
      <c r="AO10" s="31"/>
      <c r="AP10" s="31"/>
      <c r="AQ10" s="31"/>
      <c r="AR10" s="31"/>
      <c r="AS10" s="31"/>
      <c r="AT10" s="11"/>
      <c r="AU10" s="31">
        <f>DATE($AC$1,12,1)</f>
        <v>44531</v>
      </c>
      <c r="AV10" s="31"/>
      <c r="AW10" s="31"/>
      <c r="AX10" s="31"/>
      <c r="AY10" s="31"/>
      <c r="AZ10" s="31"/>
      <c r="BA10" s="31"/>
      <c r="BB10" s="31"/>
      <c r="BC10" s="29"/>
      <c r="BD10" s="95"/>
      <c r="BE10" s="95"/>
      <c r="BF10" s="95"/>
      <c r="BG10" s="94"/>
    </row>
    <row r="11" spans="1:59" s="1" customFormat="1" ht="11.25" customHeight="1" x14ac:dyDescent="0.2">
      <c r="A11" s="30"/>
      <c r="B11" s="5" t="s">
        <v>0</v>
      </c>
      <c r="C11" s="6" t="s">
        <v>1</v>
      </c>
      <c r="D11" s="6" t="s">
        <v>1</v>
      </c>
      <c r="E11" s="6" t="s">
        <v>2</v>
      </c>
      <c r="F11" s="6" t="s">
        <v>3</v>
      </c>
      <c r="G11" s="6" t="s">
        <v>4</v>
      </c>
      <c r="H11" s="7" t="s">
        <v>5</v>
      </c>
      <c r="I11" s="8"/>
      <c r="J11" s="9"/>
      <c r="K11" s="5" t="s">
        <v>0</v>
      </c>
      <c r="L11" s="6" t="s">
        <v>1</v>
      </c>
      <c r="M11" s="6" t="s">
        <v>1</v>
      </c>
      <c r="N11" s="6" t="s">
        <v>2</v>
      </c>
      <c r="O11" s="6" t="s">
        <v>3</v>
      </c>
      <c r="P11" s="6" t="s">
        <v>4</v>
      </c>
      <c r="Q11" s="7" t="s">
        <v>5</v>
      </c>
      <c r="R11" s="8"/>
      <c r="S11" s="9"/>
      <c r="T11" s="5" t="s">
        <v>0</v>
      </c>
      <c r="U11" s="6" t="s">
        <v>1</v>
      </c>
      <c r="V11" s="6" t="s">
        <v>1</v>
      </c>
      <c r="W11" s="6" t="s">
        <v>2</v>
      </c>
      <c r="X11" s="6" t="s">
        <v>3</v>
      </c>
      <c r="Y11" s="6" t="s">
        <v>4</v>
      </c>
      <c r="Z11" s="7" t="s">
        <v>5</v>
      </c>
      <c r="AA11" s="8"/>
      <c r="AB11" s="9"/>
      <c r="AC11" s="5" t="s">
        <v>0</v>
      </c>
      <c r="AD11" s="6" t="s">
        <v>1</v>
      </c>
      <c r="AE11" s="6" t="s">
        <v>1</v>
      </c>
      <c r="AF11" s="6" t="s">
        <v>2</v>
      </c>
      <c r="AG11" s="6" t="s">
        <v>3</v>
      </c>
      <c r="AH11" s="6" t="s">
        <v>4</v>
      </c>
      <c r="AI11" s="7" t="s">
        <v>5</v>
      </c>
      <c r="AJ11" s="8"/>
      <c r="AK11" s="9"/>
      <c r="AL11" s="5" t="s">
        <v>0</v>
      </c>
      <c r="AM11" s="6" t="s">
        <v>1</v>
      </c>
      <c r="AN11" s="6" t="s">
        <v>1</v>
      </c>
      <c r="AO11" s="6" t="s">
        <v>2</v>
      </c>
      <c r="AP11" s="6" t="s">
        <v>3</v>
      </c>
      <c r="AQ11" s="6" t="s">
        <v>4</v>
      </c>
      <c r="AR11" s="7" t="s">
        <v>5</v>
      </c>
      <c r="AS11" s="8"/>
      <c r="AT11" s="9"/>
      <c r="AU11" s="5" t="s">
        <v>0</v>
      </c>
      <c r="AV11" s="6" t="s">
        <v>1</v>
      </c>
      <c r="AW11" s="6" t="s">
        <v>1</v>
      </c>
      <c r="AX11" s="6" t="s">
        <v>2</v>
      </c>
      <c r="AY11" s="6" t="s">
        <v>3</v>
      </c>
      <c r="AZ11" s="6" t="s">
        <v>4</v>
      </c>
      <c r="BA11" s="7" t="s">
        <v>5</v>
      </c>
      <c r="BB11" s="8"/>
      <c r="BC11" s="29"/>
      <c r="BD11" s="95"/>
      <c r="BE11" s="95"/>
      <c r="BF11" s="95"/>
      <c r="BG11" s="94"/>
    </row>
    <row r="12" spans="1:59" s="2" customFormat="1" ht="11.25" customHeight="1" x14ac:dyDescent="0.2">
      <c r="A12" s="30"/>
      <c r="B12" s="18" t="str">
        <f>IF(WEEKDAY(B10,1)=2,B10,"")</f>
        <v/>
      </c>
      <c r="C12" s="19" t="str">
        <f>IF(B12&lt;&gt;"",B12+1,IF(WEEKDAY(B10,1)=3,B10,""))</f>
        <v/>
      </c>
      <c r="D12" s="19" t="str">
        <f>IF(C12&lt;&gt;"",C12+1,IF(WEEKDAY(B10,1)=4,B10,""))</f>
        <v/>
      </c>
      <c r="E12" s="19">
        <f>IF(D12&lt;&gt;"",D12+1,IF(WEEKDAY(B10,1)=5,B10,""))</f>
        <v>44378</v>
      </c>
      <c r="F12" s="19">
        <f>IF(E12&lt;&gt;"",E12+1,IF(WEEKDAY(B10,1)=6,B10,""))</f>
        <v>44379</v>
      </c>
      <c r="G12" s="19">
        <f>IF(F12&lt;&gt;"",F12+1,IF(WEEKDAY(B10,1)=6,B10,""))</f>
        <v>44380</v>
      </c>
      <c r="H12" s="19">
        <f>IF(G12&lt;&gt;"",G12+1,IF(WEEKDAY(B10,1)=7,B10,""))</f>
        <v>44381</v>
      </c>
      <c r="I12" s="22">
        <f t="shared" ref="I12:I15" si="18">WEEKNUM(H12,21)</f>
        <v>26</v>
      </c>
      <c r="J12" s="10"/>
      <c r="K12" s="18" t="str">
        <f>IF(WEEKDAY(K10,1)=2,K10,"")</f>
        <v/>
      </c>
      <c r="L12" s="19" t="str">
        <f>IF(K12&lt;&gt;"",K12+1,IF(WEEKDAY(K10,1)=3,K10,""))</f>
        <v/>
      </c>
      <c r="M12" s="19" t="str">
        <f>IF(L12&lt;&gt;"",L12+1,IF(WEEKDAY(K10,1)=4,K10,""))</f>
        <v/>
      </c>
      <c r="N12" s="19" t="str">
        <f>IF(M12&lt;&gt;"",M12+1,IF(WEEKDAY(K10,1)=5,K10,""))</f>
        <v/>
      </c>
      <c r="O12" s="19" t="str">
        <f>IF(N12&lt;&gt;"",N12+1,IF(WEEKDAY(K10,1)=6,K10,""))</f>
        <v/>
      </c>
      <c r="P12" s="19" t="str">
        <f>IF(O12&lt;&gt;"",O12+1,IF(WEEKDAY(K10,1)=7,K10,""))</f>
        <v/>
      </c>
      <c r="Q12" s="19">
        <f>IF(P12&lt;&gt;"",P12+1,IF(WEEKDAY(K10,1)=1,K10,""))</f>
        <v>44409</v>
      </c>
      <c r="R12" s="22">
        <f t="shared" ref="R12:R15" si="19">WEEKNUM(Q12,21)</f>
        <v>30</v>
      </c>
      <c r="S12" s="10"/>
      <c r="T12" s="18" t="str">
        <f>IF(WEEKDAY(T10,1)=2,T10,"")</f>
        <v/>
      </c>
      <c r="U12" s="19" t="str">
        <f>IF(T12&lt;&gt;"",T12+1,IF(WEEKDAY(T10,1)=3,T10,""))</f>
        <v/>
      </c>
      <c r="V12" s="19">
        <f>IF(U12&lt;&gt;"",U12+1,IF(WEEKDAY(T10,1)=4,T10,""))</f>
        <v>44440</v>
      </c>
      <c r="W12" s="19">
        <f>IF(V12&lt;&gt;"",V12+1,IF(WEEKDAY(T10,1)=5,T10,""))</f>
        <v>44441</v>
      </c>
      <c r="X12" s="19">
        <f>IF(W12&lt;&gt;"",W12+1,IF(WEEKDAY(T10,1)=6,T10,""))</f>
        <v>44442</v>
      </c>
      <c r="Y12" s="19">
        <f>IF(X12&lt;&gt;"",X12+1,IF(WEEKDAY(T10,1)=7,T10,""))</f>
        <v>44443</v>
      </c>
      <c r="Z12" s="19">
        <f>IF(Y12&lt;&gt;"",Y12+1,IF(WEEKDAY(T10,1)=1,T10,""))</f>
        <v>44444</v>
      </c>
      <c r="AA12" s="22">
        <f t="shared" ref="AA12:AA15" si="20">WEEKNUM(Z12,21)</f>
        <v>35</v>
      </c>
      <c r="AB12" s="10"/>
      <c r="AC12" s="18" t="str">
        <f>IF(WEEKDAY(AC10,1)=2,AC10,"")</f>
        <v/>
      </c>
      <c r="AD12" s="19" t="str">
        <f>IF(AC12&lt;&gt;"",AC12+1,IF(WEEKDAY(AC10,1)=3,AC10,""))</f>
        <v/>
      </c>
      <c r="AE12" s="19" t="str">
        <f>IF(AD12&lt;&gt;"",AD12+1,IF(WEEKDAY(AC10,1)=4,AC10,""))</f>
        <v/>
      </c>
      <c r="AF12" s="19" t="str">
        <f>IF(AE12&lt;&gt;"",AE12+1,IF(WEEKDAY(AC10,1)=5,AC10,""))</f>
        <v/>
      </c>
      <c r="AG12" s="19">
        <f>IF(AF12&lt;&gt;"",AF12+1,IF(WEEKDAY(AC10,1)=6,AC10,""))</f>
        <v>44470</v>
      </c>
      <c r="AH12" s="19">
        <f>IF(AG12&lt;&gt;"",AG12+1,IF(WEEKDAY(AC10,1)=7,AC10,""))</f>
        <v>44471</v>
      </c>
      <c r="AI12" s="19">
        <f>IF(AH12&lt;&gt;"",AH12+1,IF(WEEKDAY(AC10,1)=1,AC10,""))</f>
        <v>44472</v>
      </c>
      <c r="AJ12" s="22">
        <f t="shared" ref="AJ12:AJ15" si="21">WEEKNUM(AI12,21)</f>
        <v>39</v>
      </c>
      <c r="AK12" s="10"/>
      <c r="AL12" s="18">
        <f>IF(WEEKDAY(AL10,1)=2,AL10,"")</f>
        <v>44501</v>
      </c>
      <c r="AM12" s="19">
        <f>IF(AL12&lt;&gt;"",AL12+1,IF(WEEKDAY(AL10,1)=3,AL10,""))</f>
        <v>44502</v>
      </c>
      <c r="AN12" s="19">
        <f>IF(AM12&lt;&gt;"",AM12+1,IF(WEEKDAY(AL10,1)=4,AL10,""))</f>
        <v>44503</v>
      </c>
      <c r="AO12" s="19">
        <f>IF(AN12&lt;&gt;"",AN12+1,IF(WEEKDAY(AL10,1)=5,AL10,""))</f>
        <v>44504</v>
      </c>
      <c r="AP12" s="19">
        <f>IF(AO12&lt;&gt;"",AO12+1,IF(WEEKDAY(AL10,1)=6,AL10,""))</f>
        <v>44505</v>
      </c>
      <c r="AQ12" s="19">
        <f>IF(AP12&lt;&gt;"",AP12+1,IF(WEEKDAY(AL10,1)=7,AL10,""))</f>
        <v>44506</v>
      </c>
      <c r="AR12" s="19">
        <f>IF(AQ12&lt;&gt;"",AQ12+1,IF(WEEKDAY(AL10,1)=1,AL10,""))</f>
        <v>44507</v>
      </c>
      <c r="AS12" s="22">
        <f t="shared" ref="AS12:AS15" si="22">WEEKNUM(AR12,21)</f>
        <v>44</v>
      </c>
      <c r="AT12" s="10"/>
      <c r="AU12" s="18" t="str">
        <f>IF(WEEKDAY(AU10,1)=2,AU10,"")</f>
        <v/>
      </c>
      <c r="AV12" s="19" t="str">
        <f>IF(AU12&lt;&gt;"",AU12+1,IF(WEEKDAY(AU10,1)=3,AU10,""))</f>
        <v/>
      </c>
      <c r="AW12" s="19">
        <f>IF(AV12&lt;&gt;"",AV12+1,IF(WEEKDAY(AU10,1)=4,AU10,""))</f>
        <v>44531</v>
      </c>
      <c r="AX12" s="19">
        <f>IF(AW12&lt;&gt;"",AW12+1,IF(WEEKDAY(AU10,1)=5,AU10,""))</f>
        <v>44532</v>
      </c>
      <c r="AY12" s="19">
        <f>IF(AX12&lt;&gt;"",AX12+1,IF(WEEKDAY(AU10,1)=6,AU10,""))</f>
        <v>44533</v>
      </c>
      <c r="AZ12" s="19">
        <f>IF(AY12&lt;&gt;"",AY12+1,IF(WEEKDAY(AU10,1)=7,AU10,""))</f>
        <v>44534</v>
      </c>
      <c r="BA12" s="19">
        <f>IF(AZ12&lt;&gt;"",AZ12+1,IF(WEEKDAY(AU10,1)=1,AU10,""))</f>
        <v>44535</v>
      </c>
      <c r="BB12" s="22">
        <f t="shared" ref="BB12:BB15" si="23">WEEKNUM(BA12,21)</f>
        <v>48</v>
      </c>
      <c r="BC12" s="29"/>
      <c r="BD12" s="95"/>
      <c r="BE12" s="95"/>
      <c r="BF12" s="95"/>
    </row>
    <row r="13" spans="1:59" s="2" customFormat="1" ht="11.25" customHeight="1" x14ac:dyDescent="0.2">
      <c r="A13" s="30"/>
      <c r="B13" s="18">
        <f>H12+1</f>
        <v>44382</v>
      </c>
      <c r="C13" s="19">
        <f>B13+1</f>
        <v>44383</v>
      </c>
      <c r="D13" s="19">
        <f t="shared" ref="D13:H15" si="24">C13+1</f>
        <v>44384</v>
      </c>
      <c r="E13" s="19">
        <f t="shared" si="24"/>
        <v>44385</v>
      </c>
      <c r="F13" s="19">
        <f t="shared" si="24"/>
        <v>44386</v>
      </c>
      <c r="G13" s="19">
        <f t="shared" si="24"/>
        <v>44387</v>
      </c>
      <c r="H13" s="19">
        <f t="shared" si="24"/>
        <v>44388</v>
      </c>
      <c r="I13" s="22">
        <f t="shared" si="18"/>
        <v>27</v>
      </c>
      <c r="J13" s="10"/>
      <c r="K13" s="18">
        <f>Q12+1</f>
        <v>44410</v>
      </c>
      <c r="L13" s="19">
        <f>K13+1</f>
        <v>44411</v>
      </c>
      <c r="M13" s="19">
        <f t="shared" ref="M13:Q15" si="25">L13+1</f>
        <v>44412</v>
      </c>
      <c r="N13" s="19">
        <f t="shared" si="25"/>
        <v>44413</v>
      </c>
      <c r="O13" s="19">
        <f t="shared" si="25"/>
        <v>44414</v>
      </c>
      <c r="P13" s="19">
        <f t="shared" si="25"/>
        <v>44415</v>
      </c>
      <c r="Q13" s="19">
        <f t="shared" si="25"/>
        <v>44416</v>
      </c>
      <c r="R13" s="22">
        <f t="shared" si="19"/>
        <v>31</v>
      </c>
      <c r="S13" s="10"/>
      <c r="T13" s="18">
        <f>Z12+1</f>
        <v>44445</v>
      </c>
      <c r="U13" s="19">
        <f>T13+1</f>
        <v>44446</v>
      </c>
      <c r="V13" s="19">
        <f t="shared" ref="V13:Z15" si="26">U13+1</f>
        <v>44447</v>
      </c>
      <c r="W13" s="19">
        <f t="shared" si="26"/>
        <v>44448</v>
      </c>
      <c r="X13" s="19">
        <f t="shared" si="26"/>
        <v>44449</v>
      </c>
      <c r="Y13" s="19">
        <f t="shared" si="26"/>
        <v>44450</v>
      </c>
      <c r="Z13" s="19">
        <f t="shared" si="26"/>
        <v>44451</v>
      </c>
      <c r="AA13" s="22">
        <f t="shared" si="20"/>
        <v>36</v>
      </c>
      <c r="AB13" s="10"/>
      <c r="AC13" s="18">
        <f>AI12+1</f>
        <v>44473</v>
      </c>
      <c r="AD13" s="19">
        <f>AC13+1</f>
        <v>44474</v>
      </c>
      <c r="AE13" s="19">
        <f t="shared" ref="AE13:AI15" si="27">AD13+1</f>
        <v>44475</v>
      </c>
      <c r="AF13" s="19">
        <f t="shared" si="27"/>
        <v>44476</v>
      </c>
      <c r="AG13" s="19">
        <f t="shared" si="27"/>
        <v>44477</v>
      </c>
      <c r="AH13" s="19">
        <f t="shared" si="27"/>
        <v>44478</v>
      </c>
      <c r="AI13" s="19">
        <f t="shared" si="27"/>
        <v>44479</v>
      </c>
      <c r="AJ13" s="22">
        <f t="shared" si="21"/>
        <v>40</v>
      </c>
      <c r="AK13" s="10"/>
      <c r="AL13" s="18">
        <f>AR12+1</f>
        <v>44508</v>
      </c>
      <c r="AM13" s="19">
        <f>AL13+1</f>
        <v>44509</v>
      </c>
      <c r="AN13" s="19">
        <f t="shared" ref="AN13:AR15" si="28">AM13+1</f>
        <v>44510</v>
      </c>
      <c r="AO13" s="19">
        <f t="shared" si="28"/>
        <v>44511</v>
      </c>
      <c r="AP13" s="19">
        <f t="shared" si="28"/>
        <v>44512</v>
      </c>
      <c r="AQ13" s="19">
        <f t="shared" si="28"/>
        <v>44513</v>
      </c>
      <c r="AR13" s="19">
        <f t="shared" si="28"/>
        <v>44514</v>
      </c>
      <c r="AS13" s="22">
        <f t="shared" si="22"/>
        <v>45</v>
      </c>
      <c r="AT13" s="10"/>
      <c r="AU13" s="18">
        <f>BA12+1</f>
        <v>44536</v>
      </c>
      <c r="AV13" s="19">
        <f>AU13+1</f>
        <v>44537</v>
      </c>
      <c r="AW13" s="19">
        <f t="shared" ref="AW13:BA15" si="29">AV13+1</f>
        <v>44538</v>
      </c>
      <c r="AX13" s="19">
        <f t="shared" si="29"/>
        <v>44539</v>
      </c>
      <c r="AY13" s="19">
        <f t="shared" si="29"/>
        <v>44540</v>
      </c>
      <c r="AZ13" s="19">
        <f t="shared" si="29"/>
        <v>44541</v>
      </c>
      <c r="BA13" s="19">
        <f t="shared" si="29"/>
        <v>44542</v>
      </c>
      <c r="BB13" s="22">
        <f t="shared" si="23"/>
        <v>49</v>
      </c>
      <c r="BC13" s="29"/>
    </row>
    <row r="14" spans="1:59" s="2" customFormat="1" ht="11.25" customHeight="1" x14ac:dyDescent="0.2">
      <c r="A14" s="30"/>
      <c r="B14" s="18">
        <f>H13+1</f>
        <v>44389</v>
      </c>
      <c r="C14" s="19">
        <f>B14+1</f>
        <v>44390</v>
      </c>
      <c r="D14" s="19">
        <f t="shared" si="24"/>
        <v>44391</v>
      </c>
      <c r="E14" s="19">
        <f t="shared" si="24"/>
        <v>44392</v>
      </c>
      <c r="F14" s="19">
        <f t="shared" si="24"/>
        <v>44393</v>
      </c>
      <c r="G14" s="19">
        <f t="shared" si="24"/>
        <v>44394</v>
      </c>
      <c r="H14" s="19">
        <f t="shared" si="24"/>
        <v>44395</v>
      </c>
      <c r="I14" s="22">
        <f t="shared" si="18"/>
        <v>28</v>
      </c>
      <c r="J14" s="10"/>
      <c r="K14" s="18">
        <f>Q13+1</f>
        <v>44417</v>
      </c>
      <c r="L14" s="19">
        <f>K14+1</f>
        <v>44418</v>
      </c>
      <c r="M14" s="19">
        <f t="shared" si="25"/>
        <v>44419</v>
      </c>
      <c r="N14" s="19">
        <f t="shared" si="25"/>
        <v>44420</v>
      </c>
      <c r="O14" s="19">
        <f t="shared" si="25"/>
        <v>44421</v>
      </c>
      <c r="P14" s="19">
        <f t="shared" si="25"/>
        <v>44422</v>
      </c>
      <c r="Q14" s="19">
        <f t="shared" si="25"/>
        <v>44423</v>
      </c>
      <c r="R14" s="22">
        <f t="shared" si="19"/>
        <v>32</v>
      </c>
      <c r="S14" s="10"/>
      <c r="T14" s="18">
        <f>Z13+1</f>
        <v>44452</v>
      </c>
      <c r="U14" s="19">
        <f>T14+1</f>
        <v>44453</v>
      </c>
      <c r="V14" s="19">
        <f t="shared" si="26"/>
        <v>44454</v>
      </c>
      <c r="W14" s="19">
        <f t="shared" si="26"/>
        <v>44455</v>
      </c>
      <c r="X14" s="19">
        <f t="shared" si="26"/>
        <v>44456</v>
      </c>
      <c r="Y14" s="19">
        <f t="shared" si="26"/>
        <v>44457</v>
      </c>
      <c r="Z14" s="19">
        <f t="shared" si="26"/>
        <v>44458</v>
      </c>
      <c r="AA14" s="22">
        <f t="shared" si="20"/>
        <v>37</v>
      </c>
      <c r="AB14" s="10"/>
      <c r="AC14" s="18">
        <f>AI13+1</f>
        <v>44480</v>
      </c>
      <c r="AD14" s="19">
        <f>AC14+1</f>
        <v>44481</v>
      </c>
      <c r="AE14" s="19">
        <f t="shared" si="27"/>
        <v>44482</v>
      </c>
      <c r="AF14" s="19">
        <f t="shared" si="27"/>
        <v>44483</v>
      </c>
      <c r="AG14" s="19">
        <f t="shared" si="27"/>
        <v>44484</v>
      </c>
      <c r="AH14" s="19">
        <f t="shared" si="27"/>
        <v>44485</v>
      </c>
      <c r="AI14" s="19">
        <f t="shared" si="27"/>
        <v>44486</v>
      </c>
      <c r="AJ14" s="22">
        <f t="shared" si="21"/>
        <v>41</v>
      </c>
      <c r="AK14" s="10"/>
      <c r="AL14" s="18">
        <f>AR13+1</f>
        <v>44515</v>
      </c>
      <c r="AM14" s="19">
        <f>AL14+1</f>
        <v>44516</v>
      </c>
      <c r="AN14" s="19">
        <f t="shared" si="28"/>
        <v>44517</v>
      </c>
      <c r="AO14" s="19">
        <f t="shared" si="28"/>
        <v>44518</v>
      </c>
      <c r="AP14" s="19">
        <f t="shared" si="28"/>
        <v>44519</v>
      </c>
      <c r="AQ14" s="19">
        <f t="shared" si="28"/>
        <v>44520</v>
      </c>
      <c r="AR14" s="19">
        <f t="shared" si="28"/>
        <v>44521</v>
      </c>
      <c r="AS14" s="22">
        <f t="shared" si="22"/>
        <v>46</v>
      </c>
      <c r="AT14" s="10"/>
      <c r="AU14" s="18">
        <f>BA13+1</f>
        <v>44543</v>
      </c>
      <c r="AV14" s="19">
        <f>AU14+1</f>
        <v>44544</v>
      </c>
      <c r="AW14" s="19">
        <f t="shared" si="29"/>
        <v>44545</v>
      </c>
      <c r="AX14" s="19">
        <f t="shared" si="29"/>
        <v>44546</v>
      </c>
      <c r="AY14" s="19">
        <f t="shared" si="29"/>
        <v>44547</v>
      </c>
      <c r="AZ14" s="19">
        <f t="shared" si="29"/>
        <v>44548</v>
      </c>
      <c r="BA14" s="19">
        <f t="shared" si="29"/>
        <v>44549</v>
      </c>
      <c r="BB14" s="22">
        <f t="shared" si="23"/>
        <v>50</v>
      </c>
      <c r="BC14" s="29"/>
    </row>
    <row r="15" spans="1:59" s="2" customFormat="1" ht="11.25" customHeight="1" x14ac:dyDescent="0.2">
      <c r="A15" s="30"/>
      <c r="B15" s="18">
        <f>H14+1</f>
        <v>44396</v>
      </c>
      <c r="C15" s="19">
        <f>B15+1</f>
        <v>44397</v>
      </c>
      <c r="D15" s="19">
        <f t="shared" si="24"/>
        <v>44398</v>
      </c>
      <c r="E15" s="19">
        <f t="shared" si="24"/>
        <v>44399</v>
      </c>
      <c r="F15" s="19">
        <f t="shared" si="24"/>
        <v>44400</v>
      </c>
      <c r="G15" s="19">
        <f t="shared" si="24"/>
        <v>44401</v>
      </c>
      <c r="H15" s="19">
        <f t="shared" si="24"/>
        <v>44402</v>
      </c>
      <c r="I15" s="22">
        <f t="shared" si="18"/>
        <v>29</v>
      </c>
      <c r="J15" s="10"/>
      <c r="K15" s="18">
        <f>Q14+1</f>
        <v>44424</v>
      </c>
      <c r="L15" s="19">
        <f>K15+1</f>
        <v>44425</v>
      </c>
      <c r="M15" s="19">
        <f t="shared" si="25"/>
        <v>44426</v>
      </c>
      <c r="N15" s="19">
        <f t="shared" si="25"/>
        <v>44427</v>
      </c>
      <c r="O15" s="19">
        <f t="shared" si="25"/>
        <v>44428</v>
      </c>
      <c r="P15" s="19">
        <f t="shared" si="25"/>
        <v>44429</v>
      </c>
      <c r="Q15" s="19">
        <f t="shared" si="25"/>
        <v>44430</v>
      </c>
      <c r="R15" s="22">
        <f t="shared" si="19"/>
        <v>33</v>
      </c>
      <c r="S15" s="10"/>
      <c r="T15" s="18">
        <f>Z14+1</f>
        <v>44459</v>
      </c>
      <c r="U15" s="19">
        <f>T15+1</f>
        <v>44460</v>
      </c>
      <c r="V15" s="19">
        <f t="shared" si="26"/>
        <v>44461</v>
      </c>
      <c r="W15" s="19">
        <f t="shared" si="26"/>
        <v>44462</v>
      </c>
      <c r="X15" s="19">
        <f t="shared" si="26"/>
        <v>44463</v>
      </c>
      <c r="Y15" s="19">
        <f t="shared" si="26"/>
        <v>44464</v>
      </c>
      <c r="Z15" s="19">
        <f t="shared" si="26"/>
        <v>44465</v>
      </c>
      <c r="AA15" s="22">
        <f t="shared" si="20"/>
        <v>38</v>
      </c>
      <c r="AB15" s="10"/>
      <c r="AC15" s="18">
        <f>AI14+1</f>
        <v>44487</v>
      </c>
      <c r="AD15" s="19">
        <f>AC15+1</f>
        <v>44488</v>
      </c>
      <c r="AE15" s="19">
        <f t="shared" si="27"/>
        <v>44489</v>
      </c>
      <c r="AF15" s="19">
        <f t="shared" si="27"/>
        <v>44490</v>
      </c>
      <c r="AG15" s="19">
        <f t="shared" si="27"/>
        <v>44491</v>
      </c>
      <c r="AH15" s="19">
        <f t="shared" si="27"/>
        <v>44492</v>
      </c>
      <c r="AI15" s="19">
        <f t="shared" si="27"/>
        <v>44493</v>
      </c>
      <c r="AJ15" s="22">
        <f t="shared" si="21"/>
        <v>42</v>
      </c>
      <c r="AK15" s="10"/>
      <c r="AL15" s="18">
        <f>AR14+1</f>
        <v>44522</v>
      </c>
      <c r="AM15" s="19">
        <f>AL15+1</f>
        <v>44523</v>
      </c>
      <c r="AN15" s="19">
        <f t="shared" si="28"/>
        <v>44524</v>
      </c>
      <c r="AO15" s="19">
        <f t="shared" si="28"/>
        <v>44525</v>
      </c>
      <c r="AP15" s="19">
        <f t="shared" si="28"/>
        <v>44526</v>
      </c>
      <c r="AQ15" s="19">
        <f t="shared" si="28"/>
        <v>44527</v>
      </c>
      <c r="AR15" s="19">
        <f t="shared" si="28"/>
        <v>44528</v>
      </c>
      <c r="AS15" s="22">
        <f t="shared" si="22"/>
        <v>47</v>
      </c>
      <c r="AT15" s="10"/>
      <c r="AU15" s="18">
        <f>BA14+1</f>
        <v>44550</v>
      </c>
      <c r="AV15" s="19">
        <f>AU15+1</f>
        <v>44551</v>
      </c>
      <c r="AW15" s="19">
        <f t="shared" si="29"/>
        <v>44552</v>
      </c>
      <c r="AX15" s="19">
        <f t="shared" si="29"/>
        <v>44553</v>
      </c>
      <c r="AY15" s="19">
        <f t="shared" si="29"/>
        <v>44554</v>
      </c>
      <c r="AZ15" s="19">
        <f t="shared" si="29"/>
        <v>44555</v>
      </c>
      <c r="BA15" s="19">
        <f t="shared" si="29"/>
        <v>44556</v>
      </c>
      <c r="BB15" s="22">
        <f t="shared" si="23"/>
        <v>51</v>
      </c>
      <c r="BC15" s="29"/>
    </row>
    <row r="16" spans="1:59" s="2" customFormat="1" ht="11.25" customHeight="1" x14ac:dyDescent="0.2">
      <c r="A16" s="30"/>
      <c r="B16" s="18">
        <f>IFERROR(IF(EOMONTH(H15,0)&lt;H15+1,"",H15+1),"")</f>
        <v>44403</v>
      </c>
      <c r="C16" s="19">
        <f>IFERROR(IF(EOMONTH(B16,0)&lt;B16+1,"",B16+1),"")</f>
        <v>44404</v>
      </c>
      <c r="D16" s="19">
        <f t="shared" ref="D16:H17" si="30">IFERROR(IF(EOMONTH(C16,0)&lt;C16+1,"",C16+1),"")</f>
        <v>44405</v>
      </c>
      <c r="E16" s="19">
        <f t="shared" si="30"/>
        <v>44406</v>
      </c>
      <c r="F16" s="19">
        <f t="shared" si="30"/>
        <v>44407</v>
      </c>
      <c r="G16" s="19">
        <f t="shared" si="30"/>
        <v>44408</v>
      </c>
      <c r="H16" s="19" t="str">
        <f t="shared" si="30"/>
        <v/>
      </c>
      <c r="I16" s="23">
        <f>IF(B16="","",WEEKNUM(B16,21))</f>
        <v>30</v>
      </c>
      <c r="J16" s="10"/>
      <c r="K16" s="18">
        <f>IFERROR(IF(EOMONTH(Q15,0)&lt;Q15+1,"",Q15+1),"")</f>
        <v>44431</v>
      </c>
      <c r="L16" s="19">
        <f>IFERROR(IF(EOMONTH(K16,0)&lt;K16+1,"",K16+1),"")</f>
        <v>44432</v>
      </c>
      <c r="M16" s="19">
        <f t="shared" ref="M16:Q17" si="31">IFERROR(IF(EOMONTH(L16,0)&lt;L16+1,"",L16+1),"")</f>
        <v>44433</v>
      </c>
      <c r="N16" s="19">
        <f t="shared" si="31"/>
        <v>44434</v>
      </c>
      <c r="O16" s="19">
        <f t="shared" si="31"/>
        <v>44435</v>
      </c>
      <c r="P16" s="19">
        <f t="shared" si="31"/>
        <v>44436</v>
      </c>
      <c r="Q16" s="19">
        <f t="shared" si="31"/>
        <v>44437</v>
      </c>
      <c r="R16" s="23">
        <f>IF(K16="","",WEEKNUM(K16,21))</f>
        <v>34</v>
      </c>
      <c r="S16" s="10"/>
      <c r="T16" s="18">
        <f>IFERROR(IF(EOMONTH(Z15,0)&lt;Z15+1,"",Z15+1),"")</f>
        <v>44466</v>
      </c>
      <c r="U16" s="19">
        <f>IFERROR(IF(EOMONTH(T16,0)&lt;T16+1,"",T16+1),"")</f>
        <v>44467</v>
      </c>
      <c r="V16" s="19">
        <f t="shared" ref="V16:Z17" si="32">IFERROR(IF(EOMONTH(U16,0)&lt;U16+1,"",U16+1),"")</f>
        <v>44468</v>
      </c>
      <c r="W16" s="19">
        <f t="shared" si="32"/>
        <v>44469</v>
      </c>
      <c r="X16" s="19" t="str">
        <f t="shared" si="32"/>
        <v/>
      </c>
      <c r="Y16" s="19" t="str">
        <f t="shared" si="32"/>
        <v/>
      </c>
      <c r="Z16" s="19" t="str">
        <f t="shared" si="32"/>
        <v/>
      </c>
      <c r="AA16" s="23">
        <f>IF(T16="","",WEEKNUM(T16,21))</f>
        <v>39</v>
      </c>
      <c r="AB16" s="10"/>
      <c r="AC16" s="18">
        <f>IFERROR(IF(EOMONTH(AI15,0)&lt;AI15+1,"",AI15+1),"")</f>
        <v>44494</v>
      </c>
      <c r="AD16" s="19">
        <f>IFERROR(IF(EOMONTH(AC16,0)&lt;AC16+1,"",AC16+1),"")</f>
        <v>44495</v>
      </c>
      <c r="AE16" s="19">
        <f t="shared" ref="AE16:AI17" si="33">IFERROR(IF(EOMONTH(AD16,0)&lt;AD16+1,"",AD16+1),"")</f>
        <v>44496</v>
      </c>
      <c r="AF16" s="19">
        <f t="shared" si="33"/>
        <v>44497</v>
      </c>
      <c r="AG16" s="19">
        <f t="shared" si="33"/>
        <v>44498</v>
      </c>
      <c r="AH16" s="19">
        <f t="shared" si="33"/>
        <v>44499</v>
      </c>
      <c r="AI16" s="19">
        <f t="shared" si="33"/>
        <v>44500</v>
      </c>
      <c r="AJ16" s="23">
        <f>IF(AC16="","",WEEKNUM(AC16,21))</f>
        <v>43</v>
      </c>
      <c r="AK16" s="10"/>
      <c r="AL16" s="18">
        <f>IFERROR(IF(EOMONTH(AR15,0)&lt;AR15+1,"",AR15+1),"")</f>
        <v>44529</v>
      </c>
      <c r="AM16" s="19">
        <f>IFERROR(IF(EOMONTH(AL16,0)&lt;AL16+1,"",AL16+1),"")</f>
        <v>44530</v>
      </c>
      <c r="AN16" s="19" t="str">
        <f t="shared" ref="AN16:AR17" si="34">IFERROR(IF(EOMONTH(AM16,0)&lt;AM16+1,"",AM16+1),"")</f>
        <v/>
      </c>
      <c r="AO16" s="19" t="str">
        <f t="shared" si="34"/>
        <v/>
      </c>
      <c r="AP16" s="19" t="str">
        <f t="shared" si="34"/>
        <v/>
      </c>
      <c r="AQ16" s="19" t="str">
        <f t="shared" si="34"/>
        <v/>
      </c>
      <c r="AR16" s="19" t="str">
        <f t="shared" si="34"/>
        <v/>
      </c>
      <c r="AS16" s="23">
        <f t="shared" ref="AS16:AS17" si="35">IF(AL16="","",WEEKNUM(AL16,21))</f>
        <v>48</v>
      </c>
      <c r="AT16" s="10"/>
      <c r="AU16" s="18">
        <f>IFERROR(IF(EOMONTH(BA15,0)&lt;BA15+1,"",BA15+1),"")</f>
        <v>44557</v>
      </c>
      <c r="AV16" s="19">
        <f>IFERROR(IF(EOMONTH(AU16,0)&lt;AU16+1,"",AU16+1),"")</f>
        <v>44558</v>
      </c>
      <c r="AW16" s="19">
        <f t="shared" ref="AW16:BA17" si="36">IFERROR(IF(EOMONTH(AV16,0)&lt;AV16+1,"",AV16+1),"")</f>
        <v>44559</v>
      </c>
      <c r="AX16" s="19">
        <f t="shared" si="36"/>
        <v>44560</v>
      </c>
      <c r="AY16" s="19">
        <f t="shared" si="36"/>
        <v>44561</v>
      </c>
      <c r="AZ16" s="19" t="str">
        <f t="shared" si="36"/>
        <v/>
      </c>
      <c r="BA16" s="19" t="str">
        <f t="shared" si="36"/>
        <v/>
      </c>
      <c r="BB16" s="23">
        <f t="shared" ref="BB16:BB17" si="37">IF(AU16="","",WEEKNUM(AU16,21))</f>
        <v>52</v>
      </c>
      <c r="BC16" s="29"/>
    </row>
    <row r="17" spans="1:55" s="25" customFormat="1" ht="11.25" customHeight="1" x14ac:dyDescent="0.2">
      <c r="A17" s="30"/>
      <c r="B17" s="18" t="str">
        <f>IFERROR(IF(EOMONTH(H16,0)&lt;H16+1,"",H16+1),"")</f>
        <v/>
      </c>
      <c r="C17" s="19" t="str">
        <f>IFERROR(IF(EOMONTH(B17,0)&lt;B17+1,"",B17+1),"")</f>
        <v/>
      </c>
      <c r="D17" s="19" t="str">
        <f t="shared" si="30"/>
        <v/>
      </c>
      <c r="E17" s="19" t="str">
        <f t="shared" si="30"/>
        <v/>
      </c>
      <c r="F17" s="19" t="str">
        <f t="shared" si="30"/>
        <v/>
      </c>
      <c r="G17" s="19" t="str">
        <f t="shared" si="30"/>
        <v/>
      </c>
      <c r="H17" s="19" t="str">
        <f t="shared" si="30"/>
        <v/>
      </c>
      <c r="I17" s="23" t="str">
        <f>IF(B17="","",WEEKNUM(B17,21))</f>
        <v/>
      </c>
      <c r="J17" s="24"/>
      <c r="K17" s="18">
        <f>IFERROR(IF(EOMONTH(Q16,0)&lt;Q16+1,"",Q16+1),"")</f>
        <v>44438</v>
      </c>
      <c r="L17" s="19">
        <f>IFERROR(IF(EOMONTH(K17,0)&lt;K17+1,"",K17+1),"")</f>
        <v>44439</v>
      </c>
      <c r="M17" s="19" t="str">
        <f t="shared" si="31"/>
        <v/>
      </c>
      <c r="N17" s="19" t="str">
        <f t="shared" si="31"/>
        <v/>
      </c>
      <c r="O17" s="19" t="str">
        <f t="shared" si="31"/>
        <v/>
      </c>
      <c r="P17" s="19" t="str">
        <f t="shared" si="31"/>
        <v/>
      </c>
      <c r="Q17" s="19" t="str">
        <f t="shared" si="31"/>
        <v/>
      </c>
      <c r="R17" s="23">
        <f>IF(K17="","",WEEKNUM(K17,21))</f>
        <v>35</v>
      </c>
      <c r="S17" s="24"/>
      <c r="T17" s="18" t="str">
        <f>IFERROR(IF(EOMONTH(Z16,0)&lt;Z16+1,"",Z16+1),"")</f>
        <v/>
      </c>
      <c r="U17" s="19" t="str">
        <f>IFERROR(IF(EOMONTH(T17,0)&lt;T17+1,"",T17+1),"")</f>
        <v/>
      </c>
      <c r="V17" s="19" t="str">
        <f t="shared" si="32"/>
        <v/>
      </c>
      <c r="W17" s="19" t="str">
        <f t="shared" si="32"/>
        <v/>
      </c>
      <c r="X17" s="19" t="str">
        <f t="shared" si="32"/>
        <v/>
      </c>
      <c r="Y17" s="19" t="str">
        <f t="shared" si="32"/>
        <v/>
      </c>
      <c r="Z17" s="19" t="str">
        <f t="shared" si="32"/>
        <v/>
      </c>
      <c r="AA17" s="23" t="str">
        <f>IF(T17="","",WEEKNUM(T17,21))</f>
        <v/>
      </c>
      <c r="AB17" s="24"/>
      <c r="AC17" s="18" t="str">
        <f>IFERROR(IF(EOMONTH(AI16,0)&lt;AI16+1,"",AI16+1),"")</f>
        <v/>
      </c>
      <c r="AD17" s="19" t="str">
        <f>IFERROR(IF(EOMONTH(AC17,0)&lt;AC17+1,"",AC17+1),"")</f>
        <v/>
      </c>
      <c r="AE17" s="19" t="str">
        <f t="shared" si="33"/>
        <v/>
      </c>
      <c r="AF17" s="19" t="str">
        <f t="shared" si="33"/>
        <v/>
      </c>
      <c r="AG17" s="19" t="str">
        <f t="shared" si="33"/>
        <v/>
      </c>
      <c r="AH17" s="19" t="str">
        <f t="shared" si="33"/>
        <v/>
      </c>
      <c r="AI17" s="19" t="str">
        <f t="shared" si="33"/>
        <v/>
      </c>
      <c r="AJ17" s="23" t="str">
        <f>IF(AC17="","",WEEKNUM(AC17,21))</f>
        <v/>
      </c>
      <c r="AK17" s="24"/>
      <c r="AL17" s="18" t="str">
        <f>IFERROR(IF(EOMONTH(AR16,0)&lt;AR16+1,"",AR16+1),"")</f>
        <v/>
      </c>
      <c r="AM17" s="19" t="str">
        <f>IFERROR(IF(EOMONTH(AL17,0)&lt;AL17+1,"",AL17+1),"")</f>
        <v/>
      </c>
      <c r="AN17" s="19" t="str">
        <f t="shared" si="34"/>
        <v/>
      </c>
      <c r="AO17" s="19" t="str">
        <f t="shared" si="34"/>
        <v/>
      </c>
      <c r="AP17" s="19" t="str">
        <f t="shared" si="34"/>
        <v/>
      </c>
      <c r="AQ17" s="19" t="str">
        <f t="shared" si="34"/>
        <v/>
      </c>
      <c r="AR17" s="19" t="str">
        <f t="shared" si="34"/>
        <v/>
      </c>
      <c r="AS17" s="23" t="str">
        <f t="shared" si="35"/>
        <v/>
      </c>
      <c r="AT17" s="24"/>
      <c r="AU17" s="18" t="str">
        <f>IFERROR(IF(EOMONTH(BA16,0)&lt;BA16+1,"",BA16+1),"")</f>
        <v/>
      </c>
      <c r="AV17" s="19" t="str">
        <f>IFERROR(IF(EOMONTH(AU17,0)&lt;AU17+1,"",AU17+1),"")</f>
        <v/>
      </c>
      <c r="AW17" s="19" t="str">
        <f t="shared" si="36"/>
        <v/>
      </c>
      <c r="AX17" s="19" t="str">
        <f t="shared" si="36"/>
        <v/>
      </c>
      <c r="AY17" s="19" t="str">
        <f t="shared" si="36"/>
        <v/>
      </c>
      <c r="AZ17" s="19" t="str">
        <f t="shared" si="36"/>
        <v/>
      </c>
      <c r="BA17" s="19" t="str">
        <f t="shared" si="36"/>
        <v/>
      </c>
      <c r="BB17" s="23" t="str">
        <f t="shared" si="37"/>
        <v/>
      </c>
      <c r="BC17" s="29"/>
    </row>
    <row r="18" spans="1:55" ht="17.25" customHeight="1" thickBot="1" x14ac:dyDescent="0.3">
      <c r="A18" s="30"/>
      <c r="B18" s="32" t="s">
        <v>12</v>
      </c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29"/>
    </row>
    <row r="19" spans="1:55" ht="15.75" customHeight="1" thickBot="1" x14ac:dyDescent="0.25">
      <c r="A19" s="30"/>
      <c r="B19" s="13"/>
      <c r="C19" s="13"/>
      <c r="D19" s="13"/>
      <c r="E19" s="33">
        <v>44207</v>
      </c>
      <c r="F19" s="34"/>
      <c r="G19" s="34"/>
      <c r="H19" s="34"/>
      <c r="I19" s="34"/>
      <c r="J19" s="34"/>
      <c r="K19" s="34"/>
      <c r="L19" s="35"/>
      <c r="M19" s="33">
        <v>44208</v>
      </c>
      <c r="N19" s="34"/>
      <c r="O19" s="34"/>
      <c r="P19" s="34"/>
      <c r="Q19" s="34"/>
      <c r="R19" s="34"/>
      <c r="S19" s="34"/>
      <c r="T19" s="35"/>
      <c r="U19" s="33">
        <v>44209</v>
      </c>
      <c r="V19" s="34"/>
      <c r="W19" s="34"/>
      <c r="X19" s="34"/>
      <c r="Y19" s="34"/>
      <c r="Z19" s="34"/>
      <c r="AA19" s="34"/>
      <c r="AB19" s="35"/>
      <c r="AC19" s="33">
        <v>44210</v>
      </c>
      <c r="AD19" s="34"/>
      <c r="AE19" s="34"/>
      <c r="AF19" s="34"/>
      <c r="AG19" s="34"/>
      <c r="AH19" s="34"/>
      <c r="AI19" s="34"/>
      <c r="AJ19" s="35"/>
      <c r="AK19" s="33">
        <v>44211</v>
      </c>
      <c r="AL19" s="34"/>
      <c r="AM19" s="34"/>
      <c r="AN19" s="34"/>
      <c r="AO19" s="34"/>
      <c r="AP19" s="34"/>
      <c r="AQ19" s="34"/>
      <c r="AR19" s="35"/>
      <c r="AS19" s="13"/>
      <c r="AT19" s="13"/>
      <c r="AU19" s="13"/>
      <c r="AV19" s="36" t="s">
        <v>6</v>
      </c>
      <c r="AW19" s="37"/>
      <c r="AX19" s="37"/>
      <c r="AY19" s="37"/>
      <c r="AZ19" s="37"/>
      <c r="BA19" s="37"/>
      <c r="BB19" s="38"/>
      <c r="BC19" s="29"/>
    </row>
    <row r="20" spans="1:55" ht="15" customHeight="1" x14ac:dyDescent="0.2">
      <c r="A20" s="30"/>
      <c r="B20" s="39" t="s">
        <v>8</v>
      </c>
      <c r="C20" s="40"/>
      <c r="D20" s="41"/>
      <c r="E20" s="48"/>
      <c r="F20" s="49"/>
      <c r="G20" s="49"/>
      <c r="H20" s="49"/>
      <c r="I20" s="49"/>
      <c r="J20" s="49"/>
      <c r="K20" s="49"/>
      <c r="L20" s="50"/>
      <c r="M20" s="51"/>
      <c r="N20" s="49"/>
      <c r="O20" s="49"/>
      <c r="P20" s="49"/>
      <c r="Q20" s="49"/>
      <c r="R20" s="49"/>
      <c r="S20" s="49"/>
      <c r="T20" s="50"/>
      <c r="U20" s="51"/>
      <c r="V20" s="49"/>
      <c r="W20" s="49"/>
      <c r="X20" s="49"/>
      <c r="Y20" s="49"/>
      <c r="Z20" s="49"/>
      <c r="AA20" s="49"/>
      <c r="AB20" s="50"/>
      <c r="AC20" s="51"/>
      <c r="AD20" s="49"/>
      <c r="AE20" s="49"/>
      <c r="AF20" s="49"/>
      <c r="AG20" s="49"/>
      <c r="AH20" s="49"/>
      <c r="AI20" s="49"/>
      <c r="AJ20" s="50"/>
      <c r="AK20" s="51"/>
      <c r="AL20" s="49"/>
      <c r="AM20" s="49"/>
      <c r="AN20" s="49"/>
      <c r="AO20" s="49"/>
      <c r="AP20" s="49"/>
      <c r="AQ20" s="49"/>
      <c r="AR20" s="52"/>
      <c r="AS20" s="39" t="s">
        <v>8</v>
      </c>
      <c r="AT20" s="40"/>
      <c r="AU20" s="41"/>
      <c r="AV20" s="66"/>
      <c r="AW20" s="67"/>
      <c r="AX20" s="67"/>
      <c r="AY20" s="67"/>
      <c r="AZ20" s="67"/>
      <c r="BA20" s="67"/>
      <c r="BB20" s="68"/>
      <c r="BC20" s="29"/>
    </row>
    <row r="21" spans="1:55" ht="15" customHeight="1" x14ac:dyDescent="0.2">
      <c r="A21" s="30"/>
      <c r="B21" s="42"/>
      <c r="C21" s="43"/>
      <c r="D21" s="44"/>
      <c r="E21" s="61"/>
      <c r="F21" s="62"/>
      <c r="G21" s="62"/>
      <c r="H21" s="62"/>
      <c r="I21" s="62"/>
      <c r="J21" s="62"/>
      <c r="K21" s="62"/>
      <c r="L21" s="63"/>
      <c r="M21" s="64"/>
      <c r="N21" s="62"/>
      <c r="O21" s="62"/>
      <c r="P21" s="62"/>
      <c r="Q21" s="62"/>
      <c r="R21" s="62"/>
      <c r="S21" s="62"/>
      <c r="T21" s="63"/>
      <c r="U21" s="64"/>
      <c r="V21" s="62"/>
      <c r="W21" s="62"/>
      <c r="X21" s="62"/>
      <c r="Y21" s="62"/>
      <c r="Z21" s="62"/>
      <c r="AA21" s="62"/>
      <c r="AB21" s="63"/>
      <c r="AC21" s="64"/>
      <c r="AD21" s="62"/>
      <c r="AE21" s="62"/>
      <c r="AF21" s="62"/>
      <c r="AG21" s="62"/>
      <c r="AH21" s="62"/>
      <c r="AI21" s="62"/>
      <c r="AJ21" s="63"/>
      <c r="AK21" s="64"/>
      <c r="AL21" s="62"/>
      <c r="AM21" s="62"/>
      <c r="AN21" s="62"/>
      <c r="AO21" s="62"/>
      <c r="AP21" s="62"/>
      <c r="AQ21" s="62"/>
      <c r="AR21" s="65"/>
      <c r="AS21" s="42"/>
      <c r="AT21" s="43"/>
      <c r="AU21" s="44"/>
      <c r="AV21" s="69"/>
      <c r="AW21" s="70"/>
      <c r="AX21" s="70"/>
      <c r="AY21" s="70"/>
      <c r="AZ21" s="70"/>
      <c r="BA21" s="70"/>
      <c r="BB21" s="71"/>
      <c r="BC21" s="29"/>
    </row>
    <row r="22" spans="1:55" ht="15" customHeight="1" x14ac:dyDescent="0.2">
      <c r="A22" s="30"/>
      <c r="B22" s="42"/>
      <c r="C22" s="43"/>
      <c r="D22" s="44"/>
      <c r="E22" s="57"/>
      <c r="F22" s="54"/>
      <c r="G22" s="54"/>
      <c r="H22" s="54"/>
      <c r="I22" s="54"/>
      <c r="J22" s="54"/>
      <c r="K22" s="54"/>
      <c r="L22" s="55"/>
      <c r="M22" s="53"/>
      <c r="N22" s="54"/>
      <c r="O22" s="54"/>
      <c r="P22" s="54"/>
      <c r="Q22" s="54"/>
      <c r="R22" s="54"/>
      <c r="S22" s="54"/>
      <c r="T22" s="55"/>
      <c r="U22" s="53"/>
      <c r="V22" s="54"/>
      <c r="W22" s="54"/>
      <c r="X22" s="54"/>
      <c r="Y22" s="54"/>
      <c r="Z22" s="54"/>
      <c r="AA22" s="54"/>
      <c r="AB22" s="55"/>
      <c r="AC22" s="53"/>
      <c r="AD22" s="54"/>
      <c r="AE22" s="54"/>
      <c r="AF22" s="54"/>
      <c r="AG22" s="54"/>
      <c r="AH22" s="54"/>
      <c r="AI22" s="54"/>
      <c r="AJ22" s="55"/>
      <c r="AK22" s="53"/>
      <c r="AL22" s="54"/>
      <c r="AM22" s="54"/>
      <c r="AN22" s="54"/>
      <c r="AO22" s="54"/>
      <c r="AP22" s="54"/>
      <c r="AQ22" s="54"/>
      <c r="AR22" s="56"/>
      <c r="AS22" s="42"/>
      <c r="AT22" s="43"/>
      <c r="AU22" s="44"/>
      <c r="AV22" s="58"/>
      <c r="AW22" s="59"/>
      <c r="AX22" s="59"/>
      <c r="AY22" s="59"/>
      <c r="AZ22" s="59"/>
      <c r="BA22" s="59"/>
      <c r="BB22" s="60"/>
      <c r="BC22" s="29"/>
    </row>
    <row r="23" spans="1:55" ht="15" customHeight="1" x14ac:dyDescent="0.2">
      <c r="A23" s="30"/>
      <c r="B23" s="42"/>
      <c r="C23" s="43"/>
      <c r="D23" s="44"/>
      <c r="E23" s="61"/>
      <c r="F23" s="62"/>
      <c r="G23" s="62"/>
      <c r="H23" s="62"/>
      <c r="I23" s="62"/>
      <c r="J23" s="62"/>
      <c r="K23" s="62"/>
      <c r="L23" s="63"/>
      <c r="M23" s="64"/>
      <c r="N23" s="62"/>
      <c r="O23" s="62"/>
      <c r="P23" s="62"/>
      <c r="Q23" s="62"/>
      <c r="R23" s="62"/>
      <c r="S23" s="62"/>
      <c r="T23" s="63"/>
      <c r="U23" s="64"/>
      <c r="V23" s="62"/>
      <c r="W23" s="62"/>
      <c r="X23" s="62"/>
      <c r="Y23" s="62"/>
      <c r="Z23" s="62"/>
      <c r="AA23" s="62"/>
      <c r="AB23" s="63"/>
      <c r="AC23" s="64"/>
      <c r="AD23" s="62"/>
      <c r="AE23" s="62"/>
      <c r="AF23" s="62"/>
      <c r="AG23" s="62"/>
      <c r="AH23" s="62"/>
      <c r="AI23" s="62"/>
      <c r="AJ23" s="63"/>
      <c r="AK23" s="64"/>
      <c r="AL23" s="62"/>
      <c r="AM23" s="62"/>
      <c r="AN23" s="62"/>
      <c r="AO23" s="62"/>
      <c r="AP23" s="62"/>
      <c r="AQ23" s="62"/>
      <c r="AR23" s="65"/>
      <c r="AS23" s="42"/>
      <c r="AT23" s="43"/>
      <c r="AU23" s="44"/>
      <c r="AV23" s="58"/>
      <c r="AW23" s="59"/>
      <c r="AX23" s="59"/>
      <c r="AY23" s="59"/>
      <c r="AZ23" s="59"/>
      <c r="BA23" s="59"/>
      <c r="BB23" s="60"/>
      <c r="BC23" s="29"/>
    </row>
    <row r="24" spans="1:55" ht="15" customHeight="1" x14ac:dyDescent="0.2">
      <c r="A24" s="30"/>
      <c r="B24" s="42"/>
      <c r="C24" s="43"/>
      <c r="D24" s="44"/>
      <c r="E24" s="57"/>
      <c r="F24" s="54"/>
      <c r="G24" s="54"/>
      <c r="H24" s="54"/>
      <c r="I24" s="54"/>
      <c r="J24" s="54"/>
      <c r="K24" s="54"/>
      <c r="L24" s="55"/>
      <c r="M24" s="53"/>
      <c r="N24" s="54"/>
      <c r="O24" s="54"/>
      <c r="P24" s="54"/>
      <c r="Q24" s="54"/>
      <c r="R24" s="54"/>
      <c r="S24" s="54"/>
      <c r="T24" s="55"/>
      <c r="U24" s="53"/>
      <c r="V24" s="54"/>
      <c r="W24" s="54"/>
      <c r="X24" s="54"/>
      <c r="Y24" s="54"/>
      <c r="Z24" s="54"/>
      <c r="AA24" s="54"/>
      <c r="AB24" s="55"/>
      <c r="AC24" s="53"/>
      <c r="AD24" s="54"/>
      <c r="AE24" s="54"/>
      <c r="AF24" s="54"/>
      <c r="AG24" s="54"/>
      <c r="AH24" s="54"/>
      <c r="AI24" s="54"/>
      <c r="AJ24" s="55"/>
      <c r="AK24" s="53"/>
      <c r="AL24" s="54"/>
      <c r="AM24" s="54"/>
      <c r="AN24" s="54"/>
      <c r="AO24" s="54"/>
      <c r="AP24" s="54"/>
      <c r="AQ24" s="54"/>
      <c r="AR24" s="56"/>
      <c r="AS24" s="42"/>
      <c r="AT24" s="43"/>
      <c r="AU24" s="44"/>
      <c r="AV24" s="58"/>
      <c r="AW24" s="59"/>
      <c r="AX24" s="59"/>
      <c r="AY24" s="59"/>
      <c r="AZ24" s="59"/>
      <c r="BA24" s="59"/>
      <c r="BB24" s="60"/>
      <c r="BC24" s="29"/>
    </row>
    <row r="25" spans="1:55" ht="15" customHeight="1" x14ac:dyDescent="0.2">
      <c r="A25" s="30"/>
      <c r="B25" s="42"/>
      <c r="C25" s="43"/>
      <c r="D25" s="44"/>
      <c r="E25" s="61"/>
      <c r="F25" s="62"/>
      <c r="G25" s="62"/>
      <c r="H25" s="62"/>
      <c r="I25" s="62"/>
      <c r="J25" s="62"/>
      <c r="K25" s="62"/>
      <c r="L25" s="63"/>
      <c r="M25" s="64"/>
      <c r="N25" s="62"/>
      <c r="O25" s="62"/>
      <c r="P25" s="62"/>
      <c r="Q25" s="62"/>
      <c r="R25" s="62"/>
      <c r="S25" s="62"/>
      <c r="T25" s="63"/>
      <c r="U25" s="64"/>
      <c r="V25" s="62"/>
      <c r="W25" s="62"/>
      <c r="X25" s="62"/>
      <c r="Y25" s="62"/>
      <c r="Z25" s="62"/>
      <c r="AA25" s="62"/>
      <c r="AB25" s="63"/>
      <c r="AC25" s="64"/>
      <c r="AD25" s="62"/>
      <c r="AE25" s="62"/>
      <c r="AF25" s="62"/>
      <c r="AG25" s="62"/>
      <c r="AH25" s="62"/>
      <c r="AI25" s="62"/>
      <c r="AJ25" s="63"/>
      <c r="AK25" s="64"/>
      <c r="AL25" s="62"/>
      <c r="AM25" s="62"/>
      <c r="AN25" s="62"/>
      <c r="AO25" s="62"/>
      <c r="AP25" s="62"/>
      <c r="AQ25" s="62"/>
      <c r="AR25" s="65"/>
      <c r="AS25" s="42"/>
      <c r="AT25" s="43"/>
      <c r="AU25" s="44"/>
      <c r="AV25" s="58"/>
      <c r="AW25" s="59"/>
      <c r="AX25" s="59"/>
      <c r="AY25" s="59"/>
      <c r="AZ25" s="59"/>
      <c r="BA25" s="59"/>
      <c r="BB25" s="60"/>
      <c r="BC25" s="29"/>
    </row>
    <row r="26" spans="1:55" ht="15" customHeight="1" x14ac:dyDescent="0.2">
      <c r="A26" s="30"/>
      <c r="B26" s="42"/>
      <c r="C26" s="43"/>
      <c r="D26" s="44"/>
      <c r="E26" s="57"/>
      <c r="F26" s="54"/>
      <c r="G26" s="54"/>
      <c r="H26" s="54"/>
      <c r="I26" s="54"/>
      <c r="J26" s="54"/>
      <c r="K26" s="54"/>
      <c r="L26" s="55"/>
      <c r="M26" s="53"/>
      <c r="N26" s="54"/>
      <c r="O26" s="54"/>
      <c r="P26" s="54"/>
      <c r="Q26" s="54"/>
      <c r="R26" s="54"/>
      <c r="S26" s="54"/>
      <c r="T26" s="55"/>
      <c r="U26" s="53"/>
      <c r="V26" s="54"/>
      <c r="W26" s="54"/>
      <c r="X26" s="54"/>
      <c r="Y26" s="54"/>
      <c r="Z26" s="54"/>
      <c r="AA26" s="54"/>
      <c r="AB26" s="55"/>
      <c r="AC26" s="53"/>
      <c r="AD26" s="54"/>
      <c r="AE26" s="54"/>
      <c r="AF26" s="54"/>
      <c r="AG26" s="54"/>
      <c r="AH26" s="54"/>
      <c r="AI26" s="54"/>
      <c r="AJ26" s="55"/>
      <c r="AK26" s="53"/>
      <c r="AL26" s="54"/>
      <c r="AM26" s="54"/>
      <c r="AN26" s="54"/>
      <c r="AO26" s="54"/>
      <c r="AP26" s="54"/>
      <c r="AQ26" s="54"/>
      <c r="AR26" s="56"/>
      <c r="AS26" s="42"/>
      <c r="AT26" s="43"/>
      <c r="AU26" s="44"/>
      <c r="AV26" s="58"/>
      <c r="AW26" s="59"/>
      <c r="AX26" s="59"/>
      <c r="AY26" s="59"/>
      <c r="AZ26" s="59"/>
      <c r="BA26" s="59"/>
      <c r="BB26" s="60"/>
      <c r="BC26" s="29"/>
    </row>
    <row r="27" spans="1:55" ht="15" customHeight="1" x14ac:dyDescent="0.2">
      <c r="A27" s="30"/>
      <c r="B27" s="42"/>
      <c r="C27" s="43"/>
      <c r="D27" s="44"/>
      <c r="E27" s="61"/>
      <c r="F27" s="62"/>
      <c r="G27" s="62"/>
      <c r="H27" s="62"/>
      <c r="I27" s="62"/>
      <c r="J27" s="62"/>
      <c r="K27" s="62"/>
      <c r="L27" s="63"/>
      <c r="M27" s="64"/>
      <c r="N27" s="62"/>
      <c r="O27" s="62"/>
      <c r="P27" s="62"/>
      <c r="Q27" s="62"/>
      <c r="R27" s="62"/>
      <c r="S27" s="62"/>
      <c r="T27" s="63"/>
      <c r="U27" s="64"/>
      <c r="V27" s="62"/>
      <c r="W27" s="62"/>
      <c r="X27" s="62"/>
      <c r="Y27" s="62"/>
      <c r="Z27" s="62"/>
      <c r="AA27" s="62"/>
      <c r="AB27" s="63"/>
      <c r="AC27" s="64"/>
      <c r="AD27" s="62"/>
      <c r="AE27" s="62"/>
      <c r="AF27" s="62"/>
      <c r="AG27" s="62"/>
      <c r="AH27" s="62"/>
      <c r="AI27" s="62"/>
      <c r="AJ27" s="63"/>
      <c r="AK27" s="64"/>
      <c r="AL27" s="62"/>
      <c r="AM27" s="62"/>
      <c r="AN27" s="62"/>
      <c r="AO27" s="62"/>
      <c r="AP27" s="62"/>
      <c r="AQ27" s="62"/>
      <c r="AR27" s="65"/>
      <c r="AS27" s="42"/>
      <c r="AT27" s="43"/>
      <c r="AU27" s="44"/>
      <c r="AV27" s="58"/>
      <c r="AW27" s="59"/>
      <c r="AX27" s="59"/>
      <c r="AY27" s="59"/>
      <c r="AZ27" s="59"/>
      <c r="BA27" s="59"/>
      <c r="BB27" s="60"/>
      <c r="BC27" s="29"/>
    </row>
    <row r="28" spans="1:55" ht="15" customHeight="1" x14ac:dyDescent="0.2">
      <c r="A28" s="30"/>
      <c r="B28" s="42"/>
      <c r="C28" s="43"/>
      <c r="D28" s="44"/>
      <c r="E28" s="57"/>
      <c r="F28" s="54"/>
      <c r="G28" s="54"/>
      <c r="H28" s="54"/>
      <c r="I28" s="54"/>
      <c r="J28" s="54"/>
      <c r="K28" s="54"/>
      <c r="L28" s="55"/>
      <c r="M28" s="53"/>
      <c r="N28" s="54"/>
      <c r="O28" s="54"/>
      <c r="P28" s="54"/>
      <c r="Q28" s="54"/>
      <c r="R28" s="54"/>
      <c r="S28" s="54"/>
      <c r="T28" s="55"/>
      <c r="U28" s="53"/>
      <c r="V28" s="54"/>
      <c r="W28" s="54"/>
      <c r="X28" s="54"/>
      <c r="Y28" s="54"/>
      <c r="Z28" s="54"/>
      <c r="AA28" s="54"/>
      <c r="AB28" s="55"/>
      <c r="AC28" s="53"/>
      <c r="AD28" s="54"/>
      <c r="AE28" s="54"/>
      <c r="AF28" s="54"/>
      <c r="AG28" s="54"/>
      <c r="AH28" s="54"/>
      <c r="AI28" s="54"/>
      <c r="AJ28" s="55"/>
      <c r="AK28" s="53"/>
      <c r="AL28" s="54"/>
      <c r="AM28" s="54"/>
      <c r="AN28" s="54"/>
      <c r="AO28" s="54"/>
      <c r="AP28" s="54"/>
      <c r="AQ28" s="54"/>
      <c r="AR28" s="56"/>
      <c r="AS28" s="42"/>
      <c r="AT28" s="43"/>
      <c r="AU28" s="44"/>
      <c r="AV28" s="58"/>
      <c r="AW28" s="59"/>
      <c r="AX28" s="59"/>
      <c r="AY28" s="59"/>
      <c r="AZ28" s="59"/>
      <c r="BA28" s="59"/>
      <c r="BB28" s="60"/>
      <c r="BC28" s="29"/>
    </row>
    <row r="29" spans="1:55" ht="15" customHeight="1" thickBot="1" x14ac:dyDescent="0.25">
      <c r="A29" s="30"/>
      <c r="B29" s="45"/>
      <c r="C29" s="46"/>
      <c r="D29" s="47"/>
      <c r="E29" s="72"/>
      <c r="F29" s="73"/>
      <c r="G29" s="73"/>
      <c r="H29" s="73"/>
      <c r="I29" s="73"/>
      <c r="J29" s="73"/>
      <c r="K29" s="73"/>
      <c r="L29" s="74"/>
      <c r="M29" s="75"/>
      <c r="N29" s="73"/>
      <c r="O29" s="73"/>
      <c r="P29" s="73"/>
      <c r="Q29" s="73"/>
      <c r="R29" s="73"/>
      <c r="S29" s="73"/>
      <c r="T29" s="74"/>
      <c r="U29" s="75"/>
      <c r="V29" s="73"/>
      <c r="W29" s="73"/>
      <c r="X29" s="73"/>
      <c r="Y29" s="73"/>
      <c r="Z29" s="73"/>
      <c r="AA29" s="73"/>
      <c r="AB29" s="74"/>
      <c r="AC29" s="75"/>
      <c r="AD29" s="73"/>
      <c r="AE29" s="73"/>
      <c r="AF29" s="73"/>
      <c r="AG29" s="73"/>
      <c r="AH29" s="73"/>
      <c r="AI29" s="73"/>
      <c r="AJ29" s="74"/>
      <c r="AK29" s="75"/>
      <c r="AL29" s="73"/>
      <c r="AM29" s="73"/>
      <c r="AN29" s="73"/>
      <c r="AO29" s="73"/>
      <c r="AP29" s="73"/>
      <c r="AQ29" s="73"/>
      <c r="AR29" s="76"/>
      <c r="AS29" s="45"/>
      <c r="AT29" s="46"/>
      <c r="AU29" s="47"/>
      <c r="AV29" s="58"/>
      <c r="AW29" s="59"/>
      <c r="AX29" s="59"/>
      <c r="AY29" s="59"/>
      <c r="AZ29" s="59"/>
      <c r="BA29" s="59"/>
      <c r="BB29" s="60"/>
      <c r="BC29" s="29"/>
    </row>
    <row r="30" spans="1:55" ht="15" customHeight="1" thickBot="1" x14ac:dyDescent="0.25">
      <c r="A30" s="30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58"/>
      <c r="AW30" s="59"/>
      <c r="AX30" s="59"/>
      <c r="AY30" s="59"/>
      <c r="AZ30" s="59"/>
      <c r="BA30" s="59"/>
      <c r="BB30" s="60"/>
      <c r="BC30" s="29"/>
    </row>
    <row r="31" spans="1:55" ht="15" customHeight="1" x14ac:dyDescent="0.2">
      <c r="A31" s="30"/>
      <c r="B31" s="39" t="s">
        <v>9</v>
      </c>
      <c r="C31" s="40"/>
      <c r="D31" s="41"/>
      <c r="E31" s="48"/>
      <c r="F31" s="49"/>
      <c r="G31" s="49"/>
      <c r="H31" s="49"/>
      <c r="I31" s="49"/>
      <c r="J31" s="49"/>
      <c r="K31" s="49"/>
      <c r="L31" s="50"/>
      <c r="M31" s="51"/>
      <c r="N31" s="49"/>
      <c r="O31" s="49"/>
      <c r="P31" s="49"/>
      <c r="Q31" s="49"/>
      <c r="R31" s="49"/>
      <c r="S31" s="49"/>
      <c r="T31" s="50"/>
      <c r="U31" s="51"/>
      <c r="V31" s="49"/>
      <c r="W31" s="49"/>
      <c r="X31" s="49"/>
      <c r="Y31" s="49"/>
      <c r="Z31" s="49"/>
      <c r="AA31" s="49"/>
      <c r="AB31" s="50"/>
      <c r="AC31" s="77"/>
      <c r="AD31" s="78"/>
      <c r="AE31" s="78"/>
      <c r="AF31" s="78"/>
      <c r="AG31" s="78"/>
      <c r="AH31" s="78"/>
      <c r="AI31" s="78"/>
      <c r="AJ31" s="79"/>
      <c r="AK31" s="51"/>
      <c r="AL31" s="49"/>
      <c r="AM31" s="49"/>
      <c r="AN31" s="49"/>
      <c r="AO31" s="49"/>
      <c r="AP31" s="49"/>
      <c r="AQ31" s="49"/>
      <c r="AR31" s="52"/>
      <c r="AS31" s="39" t="s">
        <v>9</v>
      </c>
      <c r="AT31" s="40"/>
      <c r="AU31" s="41"/>
      <c r="AV31" s="58"/>
      <c r="AW31" s="59"/>
      <c r="AX31" s="59"/>
      <c r="AY31" s="59"/>
      <c r="AZ31" s="59"/>
      <c r="BA31" s="59"/>
      <c r="BB31" s="60"/>
      <c r="BC31" s="29"/>
    </row>
    <row r="32" spans="1:55" ht="15" customHeight="1" x14ac:dyDescent="0.2">
      <c r="A32" s="30"/>
      <c r="B32" s="42"/>
      <c r="C32" s="43"/>
      <c r="D32" s="44"/>
      <c r="E32" s="61"/>
      <c r="F32" s="62"/>
      <c r="G32" s="62"/>
      <c r="H32" s="62"/>
      <c r="I32" s="62"/>
      <c r="J32" s="62"/>
      <c r="K32" s="62"/>
      <c r="L32" s="63"/>
      <c r="M32" s="64"/>
      <c r="N32" s="62"/>
      <c r="O32" s="62"/>
      <c r="P32" s="62"/>
      <c r="Q32" s="62"/>
      <c r="R32" s="62"/>
      <c r="S32" s="62"/>
      <c r="T32" s="63"/>
      <c r="U32" s="64"/>
      <c r="V32" s="62"/>
      <c r="W32" s="62"/>
      <c r="X32" s="62"/>
      <c r="Y32" s="62"/>
      <c r="Z32" s="62"/>
      <c r="AA32" s="62"/>
      <c r="AB32" s="63"/>
      <c r="AC32" s="80"/>
      <c r="AD32" s="81"/>
      <c r="AE32" s="81"/>
      <c r="AF32" s="81"/>
      <c r="AG32" s="81"/>
      <c r="AH32" s="81"/>
      <c r="AI32" s="81"/>
      <c r="AJ32" s="82"/>
      <c r="AK32" s="64"/>
      <c r="AL32" s="62"/>
      <c r="AM32" s="62"/>
      <c r="AN32" s="62"/>
      <c r="AO32" s="62"/>
      <c r="AP32" s="62"/>
      <c r="AQ32" s="62"/>
      <c r="AR32" s="65"/>
      <c r="AS32" s="42"/>
      <c r="AT32" s="43"/>
      <c r="AU32" s="44"/>
      <c r="AV32" s="58"/>
      <c r="AW32" s="59"/>
      <c r="AX32" s="59"/>
      <c r="AY32" s="59"/>
      <c r="AZ32" s="59"/>
      <c r="BA32" s="59"/>
      <c r="BB32" s="60"/>
      <c r="BC32" s="29"/>
    </row>
    <row r="33" spans="1:55" ht="15" customHeight="1" x14ac:dyDescent="0.2">
      <c r="A33" s="30"/>
      <c r="B33" s="42"/>
      <c r="C33" s="43"/>
      <c r="D33" s="44"/>
      <c r="E33" s="57"/>
      <c r="F33" s="54"/>
      <c r="G33" s="54"/>
      <c r="H33" s="54"/>
      <c r="I33" s="54"/>
      <c r="J33" s="54"/>
      <c r="K33" s="54"/>
      <c r="L33" s="55"/>
      <c r="M33" s="53"/>
      <c r="N33" s="54"/>
      <c r="O33" s="54"/>
      <c r="P33" s="54"/>
      <c r="Q33" s="54"/>
      <c r="R33" s="54"/>
      <c r="S33" s="54"/>
      <c r="T33" s="55"/>
      <c r="U33" s="53"/>
      <c r="V33" s="54"/>
      <c r="W33" s="54"/>
      <c r="X33" s="54"/>
      <c r="Y33" s="54"/>
      <c r="Z33" s="54"/>
      <c r="AA33" s="54"/>
      <c r="AB33" s="55"/>
      <c r="AC33" s="80"/>
      <c r="AD33" s="81"/>
      <c r="AE33" s="81"/>
      <c r="AF33" s="81"/>
      <c r="AG33" s="81"/>
      <c r="AH33" s="81"/>
      <c r="AI33" s="81"/>
      <c r="AJ33" s="82"/>
      <c r="AK33" s="53"/>
      <c r="AL33" s="54"/>
      <c r="AM33" s="54"/>
      <c r="AN33" s="54"/>
      <c r="AO33" s="54"/>
      <c r="AP33" s="54"/>
      <c r="AQ33" s="54"/>
      <c r="AR33" s="56"/>
      <c r="AS33" s="42"/>
      <c r="AT33" s="43"/>
      <c r="AU33" s="44"/>
      <c r="AV33" s="58"/>
      <c r="AW33" s="59"/>
      <c r="AX33" s="59"/>
      <c r="AY33" s="59"/>
      <c r="AZ33" s="59"/>
      <c r="BA33" s="59"/>
      <c r="BB33" s="60"/>
      <c r="BC33" s="29"/>
    </row>
    <row r="34" spans="1:55" ht="15" customHeight="1" x14ac:dyDescent="0.2">
      <c r="A34" s="30"/>
      <c r="B34" s="42"/>
      <c r="C34" s="43"/>
      <c r="D34" s="44"/>
      <c r="E34" s="61"/>
      <c r="F34" s="62"/>
      <c r="G34" s="62"/>
      <c r="H34" s="62"/>
      <c r="I34" s="62"/>
      <c r="J34" s="62"/>
      <c r="K34" s="62"/>
      <c r="L34" s="63"/>
      <c r="M34" s="64"/>
      <c r="N34" s="62"/>
      <c r="O34" s="62"/>
      <c r="P34" s="62"/>
      <c r="Q34" s="62"/>
      <c r="R34" s="62"/>
      <c r="S34" s="62"/>
      <c r="T34" s="63"/>
      <c r="U34" s="64"/>
      <c r="V34" s="62"/>
      <c r="W34" s="62"/>
      <c r="X34" s="62"/>
      <c r="Y34" s="62"/>
      <c r="Z34" s="62"/>
      <c r="AA34" s="62"/>
      <c r="AB34" s="63"/>
      <c r="AC34" s="80"/>
      <c r="AD34" s="81"/>
      <c r="AE34" s="81"/>
      <c r="AF34" s="81"/>
      <c r="AG34" s="81"/>
      <c r="AH34" s="81"/>
      <c r="AI34" s="81"/>
      <c r="AJ34" s="82"/>
      <c r="AK34" s="64"/>
      <c r="AL34" s="62"/>
      <c r="AM34" s="62"/>
      <c r="AN34" s="62"/>
      <c r="AO34" s="62"/>
      <c r="AP34" s="62"/>
      <c r="AQ34" s="62"/>
      <c r="AR34" s="65"/>
      <c r="AS34" s="42"/>
      <c r="AT34" s="43"/>
      <c r="AU34" s="44"/>
      <c r="AV34" s="58"/>
      <c r="AW34" s="59"/>
      <c r="AX34" s="59"/>
      <c r="AY34" s="59"/>
      <c r="AZ34" s="59"/>
      <c r="BA34" s="59"/>
      <c r="BB34" s="60"/>
      <c r="BC34" s="29"/>
    </row>
    <row r="35" spans="1:55" ht="15" customHeight="1" x14ac:dyDescent="0.2">
      <c r="A35" s="30"/>
      <c r="B35" s="42"/>
      <c r="C35" s="43"/>
      <c r="D35" s="44"/>
      <c r="E35" s="57"/>
      <c r="F35" s="54"/>
      <c r="G35" s="54"/>
      <c r="H35" s="54"/>
      <c r="I35" s="54"/>
      <c r="J35" s="54"/>
      <c r="K35" s="54"/>
      <c r="L35" s="55"/>
      <c r="M35" s="53"/>
      <c r="N35" s="54"/>
      <c r="O35" s="54"/>
      <c r="P35" s="54"/>
      <c r="Q35" s="54"/>
      <c r="R35" s="54"/>
      <c r="S35" s="54"/>
      <c r="T35" s="55"/>
      <c r="U35" s="53"/>
      <c r="V35" s="54"/>
      <c r="W35" s="54"/>
      <c r="X35" s="54"/>
      <c r="Y35" s="54"/>
      <c r="Z35" s="54"/>
      <c r="AA35" s="54"/>
      <c r="AB35" s="55"/>
      <c r="AC35" s="80"/>
      <c r="AD35" s="81"/>
      <c r="AE35" s="81"/>
      <c r="AF35" s="81"/>
      <c r="AG35" s="81"/>
      <c r="AH35" s="81"/>
      <c r="AI35" s="81"/>
      <c r="AJ35" s="82"/>
      <c r="AK35" s="53"/>
      <c r="AL35" s="54"/>
      <c r="AM35" s="54"/>
      <c r="AN35" s="54"/>
      <c r="AO35" s="54"/>
      <c r="AP35" s="54"/>
      <c r="AQ35" s="54"/>
      <c r="AR35" s="56"/>
      <c r="AS35" s="42"/>
      <c r="AT35" s="43"/>
      <c r="AU35" s="44"/>
      <c r="AV35" s="58"/>
      <c r="AW35" s="59"/>
      <c r="AX35" s="59"/>
      <c r="AY35" s="59"/>
      <c r="AZ35" s="59"/>
      <c r="BA35" s="59"/>
      <c r="BB35" s="60"/>
      <c r="BC35" s="29"/>
    </row>
    <row r="36" spans="1:55" ht="15" customHeight="1" x14ac:dyDescent="0.2">
      <c r="A36" s="30"/>
      <c r="B36" s="42"/>
      <c r="C36" s="43"/>
      <c r="D36" s="44"/>
      <c r="E36" s="61"/>
      <c r="F36" s="62"/>
      <c r="G36" s="62"/>
      <c r="H36" s="62"/>
      <c r="I36" s="62"/>
      <c r="J36" s="62"/>
      <c r="K36" s="62"/>
      <c r="L36" s="63"/>
      <c r="M36" s="64"/>
      <c r="N36" s="62"/>
      <c r="O36" s="62"/>
      <c r="P36" s="62"/>
      <c r="Q36" s="62"/>
      <c r="R36" s="62"/>
      <c r="S36" s="62"/>
      <c r="T36" s="63"/>
      <c r="U36" s="64"/>
      <c r="V36" s="62"/>
      <c r="W36" s="62"/>
      <c r="X36" s="62"/>
      <c r="Y36" s="62"/>
      <c r="Z36" s="62"/>
      <c r="AA36" s="62"/>
      <c r="AB36" s="63"/>
      <c r="AC36" s="80"/>
      <c r="AD36" s="81"/>
      <c r="AE36" s="81"/>
      <c r="AF36" s="81"/>
      <c r="AG36" s="81"/>
      <c r="AH36" s="81"/>
      <c r="AI36" s="81"/>
      <c r="AJ36" s="82"/>
      <c r="AK36" s="64"/>
      <c r="AL36" s="62"/>
      <c r="AM36" s="62"/>
      <c r="AN36" s="62"/>
      <c r="AO36" s="62"/>
      <c r="AP36" s="62"/>
      <c r="AQ36" s="62"/>
      <c r="AR36" s="65"/>
      <c r="AS36" s="42"/>
      <c r="AT36" s="43"/>
      <c r="AU36" s="44"/>
      <c r="AV36" s="58"/>
      <c r="AW36" s="59"/>
      <c r="AX36" s="59"/>
      <c r="AY36" s="59"/>
      <c r="AZ36" s="59"/>
      <c r="BA36" s="59"/>
      <c r="BB36" s="60"/>
      <c r="BC36" s="29"/>
    </row>
    <row r="37" spans="1:55" ht="15" customHeight="1" x14ac:dyDescent="0.2">
      <c r="A37" s="30"/>
      <c r="B37" s="42"/>
      <c r="C37" s="43"/>
      <c r="D37" s="44"/>
      <c r="E37" s="57"/>
      <c r="F37" s="54"/>
      <c r="G37" s="54"/>
      <c r="H37" s="54"/>
      <c r="I37" s="54"/>
      <c r="J37" s="54"/>
      <c r="K37" s="54"/>
      <c r="L37" s="55"/>
      <c r="M37" s="53"/>
      <c r="N37" s="54"/>
      <c r="O37" s="54"/>
      <c r="P37" s="54"/>
      <c r="Q37" s="54"/>
      <c r="R37" s="54"/>
      <c r="S37" s="54"/>
      <c r="T37" s="55"/>
      <c r="U37" s="53"/>
      <c r="V37" s="54"/>
      <c r="W37" s="54"/>
      <c r="X37" s="54"/>
      <c r="Y37" s="54"/>
      <c r="Z37" s="54"/>
      <c r="AA37" s="54"/>
      <c r="AB37" s="55"/>
      <c r="AC37" s="80"/>
      <c r="AD37" s="81"/>
      <c r="AE37" s="81"/>
      <c r="AF37" s="81"/>
      <c r="AG37" s="81"/>
      <c r="AH37" s="81"/>
      <c r="AI37" s="81"/>
      <c r="AJ37" s="82"/>
      <c r="AK37" s="53"/>
      <c r="AL37" s="54"/>
      <c r="AM37" s="54"/>
      <c r="AN37" s="54"/>
      <c r="AO37" s="54"/>
      <c r="AP37" s="54"/>
      <c r="AQ37" s="54"/>
      <c r="AR37" s="56"/>
      <c r="AS37" s="42"/>
      <c r="AT37" s="43"/>
      <c r="AU37" s="44"/>
      <c r="AV37" s="58"/>
      <c r="AW37" s="59"/>
      <c r="AX37" s="59"/>
      <c r="AY37" s="59"/>
      <c r="AZ37" s="59"/>
      <c r="BA37" s="59"/>
      <c r="BB37" s="60"/>
      <c r="BC37" s="29"/>
    </row>
    <row r="38" spans="1:55" ht="15" customHeight="1" x14ac:dyDescent="0.2">
      <c r="A38" s="30"/>
      <c r="B38" s="42"/>
      <c r="C38" s="43"/>
      <c r="D38" s="44"/>
      <c r="E38" s="61"/>
      <c r="F38" s="62"/>
      <c r="G38" s="62"/>
      <c r="H38" s="62"/>
      <c r="I38" s="62"/>
      <c r="J38" s="62"/>
      <c r="K38" s="62"/>
      <c r="L38" s="63"/>
      <c r="M38" s="64"/>
      <c r="N38" s="62"/>
      <c r="O38" s="62"/>
      <c r="P38" s="62"/>
      <c r="Q38" s="62"/>
      <c r="R38" s="62"/>
      <c r="S38" s="62"/>
      <c r="T38" s="63"/>
      <c r="U38" s="64"/>
      <c r="V38" s="62"/>
      <c r="W38" s="62"/>
      <c r="X38" s="62"/>
      <c r="Y38" s="62"/>
      <c r="Z38" s="62"/>
      <c r="AA38" s="62"/>
      <c r="AB38" s="63"/>
      <c r="AC38" s="80"/>
      <c r="AD38" s="81"/>
      <c r="AE38" s="81"/>
      <c r="AF38" s="81"/>
      <c r="AG38" s="81"/>
      <c r="AH38" s="81"/>
      <c r="AI38" s="81"/>
      <c r="AJ38" s="82"/>
      <c r="AK38" s="64"/>
      <c r="AL38" s="62"/>
      <c r="AM38" s="62"/>
      <c r="AN38" s="62"/>
      <c r="AO38" s="62"/>
      <c r="AP38" s="62"/>
      <c r="AQ38" s="62"/>
      <c r="AR38" s="65"/>
      <c r="AS38" s="42"/>
      <c r="AT38" s="43"/>
      <c r="AU38" s="44"/>
      <c r="AV38" s="58"/>
      <c r="AW38" s="59"/>
      <c r="AX38" s="59"/>
      <c r="AY38" s="59"/>
      <c r="AZ38" s="59"/>
      <c r="BA38" s="59"/>
      <c r="BB38" s="60"/>
      <c r="BC38" s="29"/>
    </row>
    <row r="39" spans="1:55" ht="15" customHeight="1" x14ac:dyDescent="0.2">
      <c r="A39" s="30"/>
      <c r="B39" s="42"/>
      <c r="C39" s="43"/>
      <c r="D39" s="44"/>
      <c r="E39" s="57"/>
      <c r="F39" s="54"/>
      <c r="G39" s="54"/>
      <c r="H39" s="54"/>
      <c r="I39" s="54"/>
      <c r="J39" s="54"/>
      <c r="K39" s="54"/>
      <c r="L39" s="55"/>
      <c r="M39" s="53"/>
      <c r="N39" s="54"/>
      <c r="O39" s="54"/>
      <c r="P39" s="54"/>
      <c r="Q39" s="54"/>
      <c r="R39" s="54"/>
      <c r="S39" s="54"/>
      <c r="T39" s="55"/>
      <c r="U39" s="53"/>
      <c r="V39" s="54"/>
      <c r="W39" s="54"/>
      <c r="X39" s="54"/>
      <c r="Y39" s="54"/>
      <c r="Z39" s="54"/>
      <c r="AA39" s="54"/>
      <c r="AB39" s="55"/>
      <c r="AC39" s="80"/>
      <c r="AD39" s="81"/>
      <c r="AE39" s="81"/>
      <c r="AF39" s="81"/>
      <c r="AG39" s="81"/>
      <c r="AH39" s="81"/>
      <c r="AI39" s="81"/>
      <c r="AJ39" s="82"/>
      <c r="AK39" s="53"/>
      <c r="AL39" s="54"/>
      <c r="AM39" s="54"/>
      <c r="AN39" s="54"/>
      <c r="AO39" s="54"/>
      <c r="AP39" s="54"/>
      <c r="AQ39" s="54"/>
      <c r="AR39" s="56"/>
      <c r="AS39" s="42"/>
      <c r="AT39" s="43"/>
      <c r="AU39" s="44"/>
      <c r="AV39" s="58"/>
      <c r="AW39" s="59"/>
      <c r="AX39" s="59"/>
      <c r="AY39" s="59"/>
      <c r="AZ39" s="59"/>
      <c r="BA39" s="59"/>
      <c r="BB39" s="60"/>
      <c r="BC39" s="29"/>
    </row>
    <row r="40" spans="1:55" ht="15" customHeight="1" x14ac:dyDescent="0.2">
      <c r="A40" s="30"/>
      <c r="B40" s="42"/>
      <c r="C40" s="43"/>
      <c r="D40" s="44"/>
      <c r="E40" s="61"/>
      <c r="F40" s="62"/>
      <c r="G40" s="62"/>
      <c r="H40" s="62"/>
      <c r="I40" s="62"/>
      <c r="J40" s="62"/>
      <c r="K40" s="62"/>
      <c r="L40" s="63"/>
      <c r="M40" s="64"/>
      <c r="N40" s="62"/>
      <c r="O40" s="62"/>
      <c r="P40" s="62"/>
      <c r="Q40" s="62"/>
      <c r="R40" s="62"/>
      <c r="S40" s="62"/>
      <c r="T40" s="63"/>
      <c r="U40" s="64"/>
      <c r="V40" s="62"/>
      <c r="W40" s="62"/>
      <c r="X40" s="62"/>
      <c r="Y40" s="62"/>
      <c r="Z40" s="62"/>
      <c r="AA40" s="62"/>
      <c r="AB40" s="63"/>
      <c r="AC40" s="80"/>
      <c r="AD40" s="81"/>
      <c r="AE40" s="81"/>
      <c r="AF40" s="81"/>
      <c r="AG40" s="81"/>
      <c r="AH40" s="81"/>
      <c r="AI40" s="81"/>
      <c r="AJ40" s="82"/>
      <c r="AK40" s="64"/>
      <c r="AL40" s="62"/>
      <c r="AM40" s="62"/>
      <c r="AN40" s="62"/>
      <c r="AO40" s="62"/>
      <c r="AP40" s="62"/>
      <c r="AQ40" s="62"/>
      <c r="AR40" s="65"/>
      <c r="AS40" s="42"/>
      <c r="AT40" s="43"/>
      <c r="AU40" s="44"/>
      <c r="AV40" s="58"/>
      <c r="AW40" s="59"/>
      <c r="AX40" s="59"/>
      <c r="AY40" s="59"/>
      <c r="AZ40" s="59"/>
      <c r="BA40" s="59"/>
      <c r="BB40" s="60"/>
      <c r="BC40" s="29"/>
    </row>
    <row r="41" spans="1:55" ht="15" customHeight="1" thickBot="1" x14ac:dyDescent="0.25">
      <c r="A41" s="30"/>
      <c r="B41" s="45"/>
      <c r="C41" s="46"/>
      <c r="D41" s="47"/>
      <c r="E41" s="86"/>
      <c r="F41" s="87"/>
      <c r="G41" s="87"/>
      <c r="H41" s="87"/>
      <c r="I41" s="87"/>
      <c r="J41" s="87"/>
      <c r="K41" s="87"/>
      <c r="L41" s="88"/>
      <c r="M41" s="89"/>
      <c r="N41" s="87"/>
      <c r="O41" s="87"/>
      <c r="P41" s="87"/>
      <c r="Q41" s="87"/>
      <c r="R41" s="87"/>
      <c r="S41" s="87"/>
      <c r="T41" s="88"/>
      <c r="U41" s="89"/>
      <c r="V41" s="87"/>
      <c r="W41" s="87"/>
      <c r="X41" s="87"/>
      <c r="Y41" s="87"/>
      <c r="Z41" s="87"/>
      <c r="AA41" s="87"/>
      <c r="AB41" s="88"/>
      <c r="AC41" s="83"/>
      <c r="AD41" s="84"/>
      <c r="AE41" s="84"/>
      <c r="AF41" s="84"/>
      <c r="AG41" s="84"/>
      <c r="AH41" s="84"/>
      <c r="AI41" s="84"/>
      <c r="AJ41" s="85"/>
      <c r="AK41" s="89"/>
      <c r="AL41" s="87"/>
      <c r="AM41" s="87"/>
      <c r="AN41" s="87"/>
      <c r="AO41" s="87"/>
      <c r="AP41" s="87"/>
      <c r="AQ41" s="87"/>
      <c r="AR41" s="90"/>
      <c r="AS41" s="45"/>
      <c r="AT41" s="46"/>
      <c r="AU41" s="47"/>
      <c r="AV41" s="91"/>
      <c r="AW41" s="92"/>
      <c r="AX41" s="92"/>
      <c r="AY41" s="92"/>
      <c r="AZ41" s="92"/>
      <c r="BA41" s="92"/>
      <c r="BB41" s="93"/>
      <c r="BC41" s="29"/>
    </row>
    <row r="42" spans="1:55" ht="10.5" customHeight="1" x14ac:dyDescent="0.2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</row>
    <row r="43" spans="1:55" ht="18" customHeight="1" x14ac:dyDescent="0.2"/>
    <row r="44" spans="1:55" ht="18" customHeight="1" x14ac:dyDescent="0.2"/>
    <row r="45" spans="1:55" ht="13.5" customHeight="1" x14ac:dyDescent="0.2"/>
    <row r="46" spans="1:55" ht="13.5" customHeight="1" x14ac:dyDescent="0.2"/>
    <row r="47" spans="1:55" ht="13.5" customHeight="1" x14ac:dyDescent="0.2"/>
  </sheetData>
  <mergeCells count="144">
    <mergeCell ref="E40:L40"/>
    <mergeCell ref="M40:T40"/>
    <mergeCell ref="U40:AB40"/>
    <mergeCell ref="AK40:AR40"/>
    <mergeCell ref="AV40:BB40"/>
    <mergeCell ref="E41:L41"/>
    <mergeCell ref="M41:T41"/>
    <mergeCell ref="U41:AB41"/>
    <mergeCell ref="AK41:AR41"/>
    <mergeCell ref="AV41:BB41"/>
    <mergeCell ref="E38:L38"/>
    <mergeCell ref="M38:T38"/>
    <mergeCell ref="U38:AB38"/>
    <mergeCell ref="AK38:AR38"/>
    <mergeCell ref="AV38:BB38"/>
    <mergeCell ref="E39:L39"/>
    <mergeCell ref="M39:T39"/>
    <mergeCell ref="U39:AB39"/>
    <mergeCell ref="AK39:AR39"/>
    <mergeCell ref="AV39:BB39"/>
    <mergeCell ref="E36:L36"/>
    <mergeCell ref="M36:T36"/>
    <mergeCell ref="U36:AB36"/>
    <mergeCell ref="AK36:AR36"/>
    <mergeCell ref="AV36:BB36"/>
    <mergeCell ref="E37:L37"/>
    <mergeCell ref="M37:T37"/>
    <mergeCell ref="U37:AB37"/>
    <mergeCell ref="AK37:AR37"/>
    <mergeCell ref="AV37:BB37"/>
    <mergeCell ref="E34:L34"/>
    <mergeCell ref="M34:T34"/>
    <mergeCell ref="U34:AB34"/>
    <mergeCell ref="AK34:AR34"/>
    <mergeCell ref="AV34:BB34"/>
    <mergeCell ref="E35:L35"/>
    <mergeCell ref="M35:T35"/>
    <mergeCell ref="U35:AB35"/>
    <mergeCell ref="AK35:AR35"/>
    <mergeCell ref="AV35:BB35"/>
    <mergeCell ref="M32:T32"/>
    <mergeCell ref="U32:AB32"/>
    <mergeCell ref="AK32:AR32"/>
    <mergeCell ref="AV32:BB32"/>
    <mergeCell ref="E33:L33"/>
    <mergeCell ref="M33:T33"/>
    <mergeCell ref="U33:AB33"/>
    <mergeCell ref="AK33:AR33"/>
    <mergeCell ref="AV33:BB33"/>
    <mergeCell ref="AV30:BB30"/>
    <mergeCell ref="B31:D41"/>
    <mergeCell ref="E31:L31"/>
    <mergeCell ref="M31:T31"/>
    <mergeCell ref="U31:AB31"/>
    <mergeCell ref="AC31:AJ41"/>
    <mergeCell ref="AK31:AR31"/>
    <mergeCell ref="AS31:AU41"/>
    <mergeCell ref="AV31:BB31"/>
    <mergeCell ref="E32:L32"/>
    <mergeCell ref="E29:L29"/>
    <mergeCell ref="M29:T29"/>
    <mergeCell ref="U29:AB29"/>
    <mergeCell ref="AC29:AJ29"/>
    <mergeCell ref="AK29:AR29"/>
    <mergeCell ref="AV29:BB29"/>
    <mergeCell ref="E28:L28"/>
    <mergeCell ref="M28:T28"/>
    <mergeCell ref="U28:AB28"/>
    <mergeCell ref="AC28:AJ28"/>
    <mergeCell ref="AK28:AR28"/>
    <mergeCell ref="AV28:BB28"/>
    <mergeCell ref="E27:L27"/>
    <mergeCell ref="M27:T27"/>
    <mergeCell ref="U27:AB27"/>
    <mergeCell ref="AC27:AJ27"/>
    <mergeCell ref="AK27:AR27"/>
    <mergeCell ref="AV27:BB27"/>
    <mergeCell ref="E26:L26"/>
    <mergeCell ref="M26:T26"/>
    <mergeCell ref="U26:AB26"/>
    <mergeCell ref="AC26:AJ26"/>
    <mergeCell ref="AK26:AR26"/>
    <mergeCell ref="AV26:BB26"/>
    <mergeCell ref="U24:AB24"/>
    <mergeCell ref="AC24:AJ24"/>
    <mergeCell ref="AK24:AR24"/>
    <mergeCell ref="AV24:BB24"/>
    <mergeCell ref="E25:L25"/>
    <mergeCell ref="M25:T25"/>
    <mergeCell ref="U25:AB25"/>
    <mergeCell ref="AC25:AJ25"/>
    <mergeCell ref="AK25:AR25"/>
    <mergeCell ref="AV25:BB25"/>
    <mergeCell ref="AV22:BB22"/>
    <mergeCell ref="E23:L23"/>
    <mergeCell ref="M23:T23"/>
    <mergeCell ref="U23:AB23"/>
    <mergeCell ref="AC23:AJ23"/>
    <mergeCell ref="AK23:AR23"/>
    <mergeCell ref="AV23:BB23"/>
    <mergeCell ref="AS20:AU29"/>
    <mergeCell ref="AV20:BB21"/>
    <mergeCell ref="E21:L21"/>
    <mergeCell ref="M21:T21"/>
    <mergeCell ref="U21:AB21"/>
    <mergeCell ref="AC21:AJ21"/>
    <mergeCell ref="AK21:AR21"/>
    <mergeCell ref="E22:L22"/>
    <mergeCell ref="M22:T22"/>
    <mergeCell ref="U22:AB22"/>
    <mergeCell ref="B20:D29"/>
    <mergeCell ref="E20:L20"/>
    <mergeCell ref="M20:T20"/>
    <mergeCell ref="U20:AB20"/>
    <mergeCell ref="AC20:AJ20"/>
    <mergeCell ref="AK20:AR20"/>
    <mergeCell ref="AC22:AJ22"/>
    <mergeCell ref="AK22:AR22"/>
    <mergeCell ref="E24:L24"/>
    <mergeCell ref="M24:T24"/>
    <mergeCell ref="B18:BB18"/>
    <mergeCell ref="E19:L19"/>
    <mergeCell ref="M19:T19"/>
    <mergeCell ref="U19:AB19"/>
    <mergeCell ref="AC19:AJ19"/>
    <mergeCell ref="AK19:AR19"/>
    <mergeCell ref="AV19:BB19"/>
    <mergeCell ref="BD4:BF12"/>
    <mergeCell ref="B10:I10"/>
    <mergeCell ref="K10:R10"/>
    <mergeCell ref="T10:AA10"/>
    <mergeCell ref="AC10:AJ10"/>
    <mergeCell ref="AL10:AS10"/>
    <mergeCell ref="AU10:BB10"/>
    <mergeCell ref="B1:AA1"/>
    <mergeCell ref="AC1:BB1"/>
    <mergeCell ref="BC1:BC41"/>
    <mergeCell ref="A2:A41"/>
    <mergeCell ref="B2:I2"/>
    <mergeCell ref="K2:R2"/>
    <mergeCell ref="T2:AA2"/>
    <mergeCell ref="AC2:AJ2"/>
    <mergeCell ref="AL2:AS2"/>
    <mergeCell ref="AU2:BB2"/>
  </mergeCells>
  <pageMargins left="0.19685039370078741" right="0.19685039370078741" top="0.19685039370078741" bottom="0.19685039370078741" header="0.51181102362204722" footer="0.51181102362204722"/>
  <pageSetup paperSize="9" scale="96" orientation="landscape" horizontalDpi="400" verticalDpi="4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</vt:lpstr>
      <vt:lpstr>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florent</dc:creator>
  <cp:lastModifiedBy>florent florent</cp:lastModifiedBy>
  <dcterms:created xsi:type="dcterms:W3CDTF">2021-07-28T00:43:16Z</dcterms:created>
  <dcterms:modified xsi:type="dcterms:W3CDTF">2021-07-31T23:52:06Z</dcterms:modified>
</cp:coreProperties>
</file>