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GR56ALL(1)\JULIE BRIONNE\"/>
    </mc:Choice>
  </mc:AlternateContent>
  <bookViews>
    <workbookView xWindow="0" yWindow="0" windowWidth="26715" windowHeight="5190"/>
  </bookViews>
  <sheets>
    <sheet name="RECAP DES AGENTS formation 2021" sheetId="1" r:id="rId1"/>
    <sheet name="Modèle" sheetId="2" state="hidden" r:id="rId2"/>
    <sheet name="ALMARCHA Cyril" sheetId="770" r:id="rId3"/>
    <sheet name="BRASSAMIN Doniphan" sheetId="771" r:id="rId4"/>
    <sheet name="CALLONI André" sheetId="772" r:id="rId5"/>
    <sheet name="DELLIAUX Anthony" sheetId="774" r:id="rId6"/>
    <sheet name="DE PIETRI Gaëtan" sheetId="775" r:id="rId7"/>
    <sheet name="DREFFIER Sullivan" sheetId="776" r:id="rId8"/>
    <sheet name="FAGNOUX Guillaume" sheetId="777" r:id="rId9"/>
    <sheet name="GARCIA André" sheetId="778" r:id="rId10"/>
    <sheet name="GOUET Stéphane" sheetId="779" r:id="rId11"/>
    <sheet name="GOURRIER Sébastien" sheetId="780" r:id="rId12"/>
    <sheet name="HAROUNA Ismainla" sheetId="781" r:id="rId13"/>
    <sheet name="JAFFRE Quentin" sheetId="782" r:id="rId14"/>
    <sheet name="LEBRUN Yannick" sheetId="783" r:id="rId15"/>
    <sheet name="LEMAIRE Xavier" sheetId="784" r:id="rId16"/>
    <sheet name="LIGER Stéphane" sheetId="785" r:id="rId17"/>
    <sheet name="MASSET Jonathan" sheetId="786" r:id="rId18"/>
    <sheet name="MATHIEU Pierre" sheetId="788" r:id="rId19"/>
    <sheet name="MICALLEF Julien" sheetId="790" r:id="rId20"/>
    <sheet name="NERSSISSIAN Viguen" sheetId="791" r:id="rId21"/>
    <sheet name="PERIER Dimitri" sheetId="793" r:id="rId22"/>
    <sheet name="QUESNEL Kévin" sheetId="794" r:id="rId23"/>
    <sheet name="RAGU Andy" sheetId="795" r:id="rId24"/>
    <sheet name="ROCHETEAU Christophe" sheetId="796" r:id="rId25"/>
    <sheet name="ROINARD Ludovic" sheetId="797" r:id="rId26"/>
    <sheet name="ROUX Xavier" sheetId="798" r:id="rId27"/>
    <sheet name="SAYPHARATH Aromdy" sheetId="799" r:id="rId28"/>
    <sheet name="THOREL Brice" sheetId="800" r:id="rId29"/>
  </sheets>
  <calcPr calcId="162913"/>
</workbook>
</file>

<file path=xl/calcChain.xml><?xml version="1.0" encoding="utf-8"?>
<calcChain xmlns="http://schemas.openxmlformats.org/spreadsheetml/2006/main">
  <c r="BV5" i="1" l="1"/>
  <c r="Z7" i="1"/>
  <c r="Z12" i="1"/>
  <c r="Z13" i="1"/>
  <c r="Z14" i="1"/>
  <c r="Z15" i="1"/>
  <c r="Z18" i="1"/>
  <c r="Z21" i="1"/>
  <c r="Z24" i="1"/>
  <c r="Z25" i="1"/>
  <c r="Z26" i="1"/>
  <c r="Z28" i="1"/>
  <c r="Z33" i="1"/>
  <c r="Z4" i="1"/>
  <c r="D7" i="1"/>
  <c r="AK22" i="1" l="1"/>
  <c r="AK10" i="1"/>
  <c r="F6" i="1" l="1"/>
  <c r="BI6" i="1"/>
  <c r="AH6" i="1"/>
  <c r="D6" i="1"/>
  <c r="AW21" i="1" l="1"/>
  <c r="AW29" i="1"/>
  <c r="AH33" i="1" l="1"/>
  <c r="AH32" i="1"/>
  <c r="AK33" i="1" l="1"/>
  <c r="H17" i="1" l="1"/>
  <c r="CP32" i="1" l="1"/>
  <c r="CP29" i="1"/>
  <c r="CP27" i="1"/>
  <c r="CP26" i="1"/>
  <c r="CP18" i="1"/>
  <c r="CP14" i="1"/>
  <c r="CP13" i="1"/>
  <c r="CP12" i="1"/>
  <c r="CP10" i="1"/>
  <c r="CP5" i="1"/>
  <c r="CP4" i="1"/>
  <c r="AW5" i="1" l="1"/>
  <c r="AW12" i="1"/>
  <c r="AW15" i="1"/>
  <c r="AW17" i="1"/>
  <c r="AW26" i="1"/>
  <c r="AW28" i="1"/>
  <c r="D33" i="1" l="1"/>
  <c r="F33" i="1"/>
  <c r="BV29" i="1" l="1"/>
  <c r="BS29" i="1"/>
  <c r="BV12" i="1"/>
  <c r="BS12" i="1"/>
  <c r="BO5" i="1"/>
  <c r="BI5" i="1"/>
  <c r="D5" i="1"/>
  <c r="F5" i="1"/>
  <c r="H5" i="1"/>
  <c r="AH5" i="1"/>
  <c r="J5" i="1"/>
  <c r="AD11" i="1" l="1"/>
  <c r="F31" i="1" l="1"/>
  <c r="F24" i="1"/>
  <c r="F17" i="1"/>
  <c r="F16" i="1"/>
  <c r="BF22" i="1" l="1"/>
  <c r="BF18" i="1"/>
  <c r="BF17" i="1"/>
  <c r="BI24" i="1"/>
  <c r="BI16" i="1"/>
  <c r="BI32" i="1"/>
  <c r="BI10" i="1"/>
  <c r="AH17" i="1"/>
  <c r="BF9" i="1"/>
  <c r="BC25" i="1" l="1"/>
  <c r="BC24" i="1"/>
  <c r="BC21" i="1"/>
  <c r="BC18" i="1"/>
  <c r="BC15" i="1"/>
  <c r="BC12" i="1"/>
  <c r="BC4" i="1"/>
  <c r="D24" i="1" l="1"/>
  <c r="D22" i="1"/>
  <c r="D19" i="1"/>
  <c r="AN30" i="1" l="1"/>
  <c r="BO32" i="1"/>
  <c r="BO28" i="1"/>
  <c r="BO27" i="1"/>
  <c r="BO26" i="1"/>
  <c r="BO25" i="1"/>
  <c r="BO21" i="1"/>
  <c r="BO19" i="1"/>
  <c r="H32" i="1" l="1"/>
  <c r="H31" i="1"/>
  <c r="H29" i="1"/>
  <c r="H28" i="1"/>
  <c r="H27" i="1"/>
  <c r="H26" i="1"/>
  <c r="H25" i="1"/>
  <c r="H24" i="1"/>
  <c r="H22" i="1"/>
  <c r="H21" i="1"/>
  <c r="H20" i="1"/>
  <c r="H19" i="1"/>
  <c r="H16" i="1"/>
  <c r="H10" i="1"/>
  <c r="J8" i="1"/>
  <c r="J32" i="1"/>
  <c r="J31" i="1"/>
  <c r="J29" i="1"/>
  <c r="J28" i="1"/>
  <c r="J27" i="1"/>
  <c r="J26" i="1"/>
  <c r="J25" i="1"/>
  <c r="J23" i="1"/>
  <c r="J22" i="1"/>
  <c r="J21" i="1"/>
  <c r="J20" i="1"/>
  <c r="J19" i="1"/>
  <c r="J17" i="1"/>
  <c r="J15" i="1"/>
  <c r="J12" i="1"/>
  <c r="J11" i="1"/>
  <c r="J9" i="1"/>
  <c r="J7" i="1"/>
  <c r="J4" i="1"/>
  <c r="AD10" i="1" l="1"/>
  <c r="AK24" i="1" l="1"/>
  <c r="AH24" i="1"/>
  <c r="BO10" i="1" l="1"/>
  <c r="BO11" i="1"/>
  <c r="BI30" i="1"/>
  <c r="BI31" i="1"/>
  <c r="BI29" i="1"/>
  <c r="BI25" i="1"/>
  <c r="BI21" i="1"/>
  <c r="BI20" i="1"/>
  <c r="BI15" i="1"/>
  <c r="BI12" i="1"/>
  <c r="BI4" i="1"/>
  <c r="BF27" i="1"/>
  <c r="BF26" i="1"/>
  <c r="BF23" i="1"/>
  <c r="BF14" i="1"/>
  <c r="BF11" i="1"/>
  <c r="BF8" i="1"/>
  <c r="AK29" i="1"/>
  <c r="AK28" i="1"/>
  <c r="AK25" i="1"/>
  <c r="AK26" i="1"/>
  <c r="AK21" i="1"/>
  <c r="AK18" i="1"/>
  <c r="AK15" i="1"/>
  <c r="AK14" i="1"/>
  <c r="AK13" i="1"/>
  <c r="AK12" i="1"/>
  <c r="AK11" i="1"/>
  <c r="AK9" i="1"/>
  <c r="AQ26" i="1"/>
  <c r="AQ18" i="1"/>
  <c r="AQ15" i="1"/>
  <c r="AQ14" i="1"/>
  <c r="AQ13" i="1"/>
  <c r="AQ12" i="1"/>
  <c r="AQ11" i="1"/>
  <c r="AH11" i="1"/>
  <c r="AH10" i="1"/>
  <c r="AH8" i="1"/>
  <c r="AH31" i="1"/>
  <c r="AH29" i="1"/>
  <c r="AH28" i="1"/>
  <c r="AH27" i="1"/>
  <c r="AH26" i="1"/>
  <c r="AH25" i="1"/>
  <c r="AH22" i="1"/>
  <c r="AH21" i="1"/>
  <c r="AH20" i="1"/>
  <c r="AH19" i="1"/>
  <c r="AH18" i="1"/>
  <c r="AH16" i="1"/>
  <c r="AH15" i="1"/>
  <c r="AH14" i="1"/>
  <c r="AH13" i="1"/>
  <c r="F22" i="1" l="1"/>
  <c r="AD26" i="1"/>
  <c r="AD25" i="1"/>
  <c r="AD21" i="1"/>
  <c r="AD18" i="1"/>
  <c r="AD15" i="1"/>
  <c r="AD14" i="1"/>
  <c r="AD13" i="1"/>
  <c r="AD12" i="1"/>
  <c r="AD9" i="1"/>
  <c r="AH12" i="1"/>
  <c r="AH9" i="1"/>
  <c r="AH4" i="1"/>
  <c r="AD4" i="1"/>
  <c r="AK4" i="1"/>
  <c r="V23" i="1"/>
  <c r="V8" i="1"/>
  <c r="D25" i="1"/>
  <c r="D26" i="1"/>
  <c r="D8" i="1"/>
  <c r="D9" i="1"/>
  <c r="D30" i="1"/>
  <c r="D31" i="1"/>
  <c r="D32" i="1"/>
  <c r="D23" i="1"/>
  <c r="D17" i="1"/>
  <c r="D15" i="1"/>
  <c r="D11" i="1"/>
  <c r="D10" i="1"/>
  <c r="BO29" i="1" l="1"/>
  <c r="BO18" i="1"/>
  <c r="BO15" i="1"/>
  <c r="BO13" i="1"/>
  <c r="BO12" i="1"/>
  <c r="AD28" i="1"/>
  <c r="V7" i="1" l="1"/>
  <c r="H18" i="1"/>
  <c r="H15" i="1"/>
  <c r="H14" i="1"/>
  <c r="H13" i="1"/>
  <c r="H12" i="1"/>
  <c r="H11" i="1"/>
  <c r="H9" i="1"/>
  <c r="H4" i="1"/>
  <c r="F32" i="1"/>
  <c r="F29" i="1"/>
  <c r="F27" i="1"/>
  <c r="F26" i="1"/>
  <c r="F25" i="1"/>
  <c r="F21" i="1"/>
  <c r="F18" i="1"/>
  <c r="F15" i="1"/>
  <c r="F14" i="1"/>
  <c r="F12" i="1"/>
  <c r="F11" i="1"/>
  <c r="F10" i="1"/>
  <c r="F9" i="1"/>
  <c r="F4" i="1"/>
  <c r="D29" i="1"/>
  <c r="D28" i="1"/>
  <c r="D27" i="1"/>
  <c r="D21" i="1"/>
  <c r="D20" i="1"/>
  <c r="D18" i="1"/>
  <c r="D16" i="1"/>
  <c r="D14" i="1"/>
  <c r="D13" i="1"/>
  <c r="D12" i="1"/>
  <c r="D4" i="1"/>
</calcChain>
</file>

<file path=xl/comments1.xml><?xml version="1.0" encoding="utf-8"?>
<comments xmlns="http://schemas.openxmlformats.org/spreadsheetml/2006/main">
  <authors>
    <author>BRASSAMIN Doniphan</author>
    <author>OVYN Corinne</author>
  </authors>
  <commentList>
    <comment ref="G4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CO4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30/9 1/10/2021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T2</t>
        </r>
      </text>
    </comment>
    <comment ref="G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X5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du 11 OCT au 22 oct 2021</t>
        </r>
      </text>
    </comment>
    <comment ref="AI5" authorId="0" shapeId="0">
      <text>
        <r>
          <rPr>
            <b/>
            <sz val="9"/>
            <color indexed="81"/>
            <rFont val="Tahoma"/>
            <family val="2"/>
          </rPr>
          <t xml:space="preserve">BRASSAMIN Doniphan:
</t>
        </r>
        <r>
          <rPr>
            <sz val="9"/>
            <color indexed="81"/>
            <rFont val="Tahoma"/>
            <family val="2"/>
          </rPr>
          <t>demandé en T2</t>
        </r>
      </text>
    </comment>
    <comment ref="AO5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demandé en T4</t>
        </r>
      </text>
    </comment>
    <comment ref="BA5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demandé en T3</t>
        </r>
      </text>
    </comment>
    <comment ref="BH5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demandé en T1</t>
        </r>
      </text>
    </comment>
    <comment ref="BR5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demandé en T1+ adnt002</t>
        </r>
      </text>
    </comment>
    <comment ref="C7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le 14 oct 2021</t>
        </r>
      </text>
    </comment>
    <comment ref="BD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C8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le 18/11/2021</t>
        </r>
      </text>
    </comment>
    <comment ref="D8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2021</t>
        </r>
      </text>
    </comment>
    <comment ref="AE8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C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T2</t>
        </r>
      </text>
    </comment>
    <comment ref="G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V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L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inscrit du 18 au 19 octobre</t>
        </r>
      </text>
    </comment>
    <comment ref="AP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D10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2021 T1</t>
        </r>
      </text>
    </comment>
    <comment ref="G10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I10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inscrit du 25 au 27/10/21</t>
        </r>
      </text>
    </comment>
    <comment ref="AO10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BA10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C11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le 9 dec 2021</t>
        </r>
      </text>
    </comment>
    <comment ref="D11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2021 T1</t>
        </r>
      </text>
    </comment>
    <comment ref="G1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I1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voir si concepteur ou encadrant pour 2022</t>
        </r>
      </text>
    </comment>
    <comment ref="P1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inscris du 22 au 26/11</t>
        </r>
      </text>
    </comment>
    <comment ref="AC1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2021</t>
        </r>
      </text>
    </comment>
    <comment ref="AG1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J1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G1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G12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7/8 sept 2021</t>
        </r>
      </text>
    </comment>
    <comment ref="AP1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BH1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CO12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30/09 1/10/2021</t>
        </r>
      </text>
    </comment>
    <comment ref="D13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2021 T4</t>
        </r>
      </text>
    </comment>
    <comment ref="C14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le 9 dec 2021</t>
        </r>
      </text>
    </comment>
    <comment ref="D14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2021 T2</t>
        </r>
      </text>
    </comment>
    <comment ref="G14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BE14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C1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T1</t>
        </r>
      </text>
    </comment>
    <comment ref="G1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J1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L1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inscrit du 25 au 26 octobre</t>
        </r>
      </text>
    </comment>
    <comment ref="AP1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AV1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 2022</t>
        </r>
      </text>
    </comment>
    <comment ref="BA15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du 27 au 29 septembre 2021</t>
        </r>
      </text>
    </comment>
    <comment ref="CO15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6/7 dec 2021</t>
        </r>
      </text>
    </comment>
    <comment ref="G1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M1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T1</t>
        </r>
      </text>
    </comment>
    <comment ref="O1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T3</t>
        </r>
      </text>
    </comment>
    <comment ref="R1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W1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A1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B1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I1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O1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BJ1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 2022</t>
        </r>
      </text>
    </comment>
    <comment ref="C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T1</t>
        </r>
      </text>
    </comment>
    <comment ref="G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M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T1</t>
        </r>
      </text>
    </comment>
    <comment ref="O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T3</t>
        </r>
      </text>
    </comment>
    <comment ref="W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AA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B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AI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O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U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X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Y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AZ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BJ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 2022</t>
        </r>
      </text>
    </comment>
    <comment ref="BK1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G18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O18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T1</t>
        </r>
      </text>
    </comment>
    <comment ref="AJ18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P18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BK18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G1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M1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T1</t>
        </r>
      </text>
    </comment>
    <comment ref="N1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R1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O1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AT1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U1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BG1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BJ1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 2022</t>
        </r>
      </text>
    </comment>
    <comment ref="G20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U20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BH20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G2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C2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J2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O2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R2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BQ2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BT2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G2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I2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inscrit du 25 au 27/10/21</t>
        </r>
      </text>
    </comment>
    <comment ref="AO2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R2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U2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X2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Y2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BJ2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 2022</t>
        </r>
      </text>
    </comment>
    <comment ref="BK2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C23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le 18/11/2021</t>
        </r>
      </text>
    </comment>
    <comment ref="D23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2021</t>
        </r>
      </text>
    </comment>
    <comment ref="G24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J24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les 27/28 sept 2021</t>
        </r>
      </text>
    </comment>
    <comment ref="AO24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U24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X24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BJ24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 2022</t>
        </r>
      </text>
    </comment>
    <comment ref="BQ24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BT24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G2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O2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T2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BJ2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 2022</t>
        </r>
      </text>
    </comment>
    <comment ref="BQ2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T25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C2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T1</t>
        </r>
      </text>
    </comment>
    <comment ref="G2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P26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du 14 au 18 juin 2021</t>
        </r>
      </text>
    </comment>
    <comment ref="AG2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V2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 2022</t>
        </r>
      </text>
    </comment>
    <comment ref="BA26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du 27 au 29 sept 2021</t>
        </r>
      </text>
    </comment>
    <comment ref="BE26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C27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le 14 sept 2021</t>
        </r>
      </text>
    </comment>
    <comment ref="G2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M2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T1</t>
        </r>
      </text>
    </comment>
    <comment ref="O2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inscris T2</t>
        </r>
      </text>
    </comment>
    <comment ref="R2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X27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du 27 sept au 8 oct 2021</t>
        </r>
      </text>
    </comment>
    <comment ref="AI2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O2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X2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Y2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BJ2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 2022</t>
        </r>
      </text>
    </comment>
    <comment ref="BK27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C28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le 16 nov 2021</t>
        </r>
      </text>
    </comment>
    <comment ref="G28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O28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BD28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BJ28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 2022</t>
        </r>
      </text>
    </comment>
    <comment ref="C29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le 16 nov 2021</t>
        </r>
      </text>
    </comment>
    <comment ref="D29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2021 T2</t>
        </r>
      </text>
    </comment>
    <comment ref="G2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P29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du 14 au 18 juin 2021</t>
        </r>
      </text>
    </comment>
    <comment ref="AJ29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les 27/28 sept 2021</t>
        </r>
      </text>
    </comment>
    <comment ref="AR29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CO29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inscrit 30/6 1/07/2021</t>
        </r>
      </text>
    </comment>
    <comment ref="D31" authorId="1" shapeId="0">
      <text>
        <r>
          <rPr>
            <b/>
            <sz val="9"/>
            <color indexed="81"/>
            <rFont val="Tahoma"/>
            <family val="2"/>
          </rPr>
          <t>OVYN Corinne:</t>
        </r>
        <r>
          <rPr>
            <sz val="9"/>
            <color indexed="81"/>
            <rFont val="Tahoma"/>
            <family val="2"/>
          </rPr>
          <t xml:space="preserve">
2021 T2</t>
        </r>
      </text>
    </comment>
    <comment ref="G3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M3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T1</t>
        </r>
      </text>
    </comment>
    <comment ref="O3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inscris T2</t>
        </r>
      </text>
    </comment>
    <comment ref="R3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O3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BJ31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 2022</t>
        </r>
      </text>
    </comment>
    <comment ref="C3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T2</t>
        </r>
      </text>
    </comment>
    <comment ref="G3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N3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W3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AA3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B3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AG3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AI3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O3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AT3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U3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BJ32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 2022</t>
        </r>
      </text>
    </comment>
    <comment ref="G33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en T1</t>
        </r>
      </text>
    </comment>
    <comment ref="P33" authorId="0" shapeId="0">
      <text>
        <r>
          <rPr>
            <b/>
            <sz val="9"/>
            <color indexed="81"/>
            <rFont val="Tahoma"/>
            <family val="2"/>
          </rPr>
          <t xml:space="preserve">BRASSAMIN Doniphan: </t>
        </r>
        <r>
          <rPr>
            <sz val="9"/>
            <color indexed="81"/>
            <rFont val="Tahoma"/>
            <family val="2"/>
          </rPr>
          <t>inscris du 6 au 10 septembre</t>
        </r>
      </text>
    </comment>
    <comment ref="AO33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AS33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T33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T1</t>
        </r>
      </text>
    </comment>
    <comment ref="AU33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AX33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  <comment ref="AZ33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BA33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</t>
        </r>
      </text>
    </comment>
    <comment ref="BG33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BJ33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T3 2022</t>
        </r>
      </text>
    </comment>
    <comment ref="BQ33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T2</t>
        </r>
      </text>
    </comment>
    <comment ref="BT33" authorId="0" shapeId="0">
      <text>
        <r>
          <rPr>
            <b/>
            <sz val="9"/>
            <color indexed="81"/>
            <rFont val="Tahoma"/>
            <family val="2"/>
          </rPr>
          <t>BRASSAMIN Doniphan:</t>
        </r>
        <r>
          <rPr>
            <sz val="9"/>
            <color indexed="81"/>
            <rFont val="Tahoma"/>
            <family val="2"/>
          </rPr>
          <t xml:space="preserve">
Demandé T4</t>
        </r>
      </text>
    </comment>
  </commentList>
</comments>
</file>

<file path=xl/sharedStrings.xml><?xml version="1.0" encoding="utf-8"?>
<sst xmlns="http://schemas.openxmlformats.org/spreadsheetml/2006/main" count="792" uniqueCount="238">
  <si>
    <t>NOM</t>
  </si>
  <si>
    <t>REMORQUE</t>
  </si>
  <si>
    <t>Dernier R</t>
  </si>
  <si>
    <t>RECYCLAGE PDM PS                                             ( 5 ans)</t>
  </si>
  <si>
    <t>ALMARCHA Cyril</t>
  </si>
  <si>
    <t>Prochain recyclage à faire</t>
  </si>
  <si>
    <t>Formations</t>
  </si>
  <si>
    <t>Dernier recyclage effectué</t>
  </si>
  <si>
    <t>BRASSAMIN Doniphan</t>
  </si>
  <si>
    <t>CALLONI André</t>
  </si>
  <si>
    <t>DELLIAUX Anthony</t>
  </si>
  <si>
    <t>FAGNOUX Guillaume</t>
  </si>
  <si>
    <t>GARCIA André</t>
  </si>
  <si>
    <t>GOUET Stéphane</t>
  </si>
  <si>
    <t>GOURRIER Sébastien</t>
  </si>
  <si>
    <t>HAROUNA Ismainla</t>
  </si>
  <si>
    <t>LEBRUN Yannick</t>
  </si>
  <si>
    <t>LEMAIRE Xavier</t>
  </si>
  <si>
    <t>LIGER Stéphane</t>
  </si>
  <si>
    <t>MASSET Jonathan</t>
  </si>
  <si>
    <t>MICALLEF Julien</t>
  </si>
  <si>
    <t>PERIER Dimitri</t>
  </si>
  <si>
    <t>QUESNEL Kévin</t>
  </si>
  <si>
    <t>RAGU Andy</t>
  </si>
  <si>
    <t>ROCHETEAU Christophe</t>
  </si>
  <si>
    <t>ROINARD Ludovic</t>
  </si>
  <si>
    <t>ROUX Xavier</t>
  </si>
  <si>
    <t>SAYPHARATH Aromdy</t>
  </si>
  <si>
    <t>THOREL Brice</t>
  </si>
  <si>
    <t>DE PIETRI Gaëtan</t>
  </si>
  <si>
    <t>DREFFIER Sullivan</t>
  </si>
  <si>
    <t>11 au 15 février 2019</t>
  </si>
  <si>
    <t>MATHIEU Pierre</t>
  </si>
  <si>
    <t>NERSSISSIAN Viguen</t>
  </si>
  <si>
    <t>JAFFRE Quentin</t>
  </si>
  <si>
    <t>21/09 au 19/11/2020</t>
  </si>
  <si>
    <t>Du 09 au 20/12/2019</t>
  </si>
  <si>
    <t>du 05/07 au 04/11/2019</t>
  </si>
  <si>
    <t>30/03 au 29/05/2020  / sept 2020</t>
  </si>
  <si>
    <t>??</t>
  </si>
  <si>
    <t>23/10 au 10/12/2020</t>
  </si>
  <si>
    <t>04/05 au 09/09/2020</t>
  </si>
  <si>
    <t>17/08 au 30/10/2020</t>
  </si>
  <si>
    <t>05/04 au 03/07/2019</t>
  </si>
  <si>
    <t>oct/nov 2020</t>
  </si>
  <si>
    <t>sept/oct 2020</t>
  </si>
  <si>
    <t>1 au 3/10/2019</t>
  </si>
  <si>
    <t>22 au 24/05/2018</t>
  </si>
  <si>
    <t>11 au 13/06/2019</t>
  </si>
  <si>
    <t>21 et 22/09/2020</t>
  </si>
  <si>
    <t>16 au 20/09/2019</t>
  </si>
  <si>
    <t>5 au 9/10/2020</t>
  </si>
  <si>
    <t>18 et 19/03/2019</t>
  </si>
  <si>
    <t>4 au 8/11/2019</t>
  </si>
  <si>
    <t>7 et 8/09/2020</t>
  </si>
  <si>
    <t>24 au 26/09/2019</t>
  </si>
  <si>
    <t>échoué 03/2018</t>
  </si>
  <si>
    <t>26 au 28/08/20</t>
  </si>
  <si>
    <t>17 au 18/12/2020</t>
  </si>
  <si>
    <t>RECAP DES AGENTS formation 2021</t>
  </si>
  <si>
    <t>Prochaine Échéance</t>
  </si>
  <si>
    <t>Prochaine Visite médicale</t>
  </si>
  <si>
    <r>
      <t xml:space="preserve">Recyclage descenseur
(1 an) 
</t>
    </r>
    <r>
      <rPr>
        <b/>
        <sz val="11"/>
        <color rgb="FF7030A0"/>
        <rFont val="Calibri"/>
        <family val="2"/>
        <scheme val="minor"/>
      </rPr>
      <t>AAKRTXHAUT</t>
    </r>
  </si>
  <si>
    <r>
      <t xml:space="preserve">Recyclage T encadrement
(5 ans) 
</t>
    </r>
    <r>
      <rPr>
        <b/>
        <sz val="11"/>
        <color rgb="FF7030A0"/>
        <rFont val="Calibri"/>
        <family val="2"/>
        <scheme val="minor"/>
      </rPr>
      <t>ADNTSTENC 
T : Distribution élect.</t>
    </r>
  </si>
  <si>
    <r>
      <t xml:space="preserve">Recyclage T terminal 
</t>
    </r>
    <r>
      <rPr>
        <b/>
        <sz val="11"/>
        <color rgb="FF7030A0"/>
        <rFont val="Calibri"/>
        <family val="2"/>
        <scheme val="minor"/>
      </rPr>
      <t>ADNTSTRTI 
T : Distribution élect.</t>
    </r>
  </si>
  <si>
    <r>
      <t xml:space="preserve">Manœuvre de secours PEMP
 (1 an) 
</t>
    </r>
    <r>
      <rPr>
        <b/>
        <sz val="11"/>
        <color rgb="FF7030A0"/>
        <rFont val="Calibri"/>
        <family val="2"/>
        <scheme val="minor"/>
      </rPr>
      <t>AEDPEMP 
T : Santé Sécurité prévent.</t>
    </r>
  </si>
  <si>
    <r>
      <t xml:space="preserve">Chargés de travaux AI rôle et responsabilité 
</t>
    </r>
    <r>
      <rPr>
        <b/>
        <sz val="11"/>
        <color rgb="FF7030A0"/>
        <rFont val="Calibri"/>
        <family val="2"/>
        <scheme val="minor"/>
      </rPr>
      <t>ADNT908  
T : Distribution élect.</t>
    </r>
  </si>
  <si>
    <r>
      <t xml:space="preserve">Recyclage GE
(5 ans)
</t>
    </r>
    <r>
      <rPr>
        <b/>
        <sz val="11"/>
        <color rgb="FF7030A0"/>
        <rFont val="Calibri"/>
        <family val="2"/>
        <scheme val="minor"/>
      </rPr>
      <t>AAKT409 
T : Distribution élect.</t>
    </r>
  </si>
  <si>
    <r>
      <t xml:space="preserve">Recyclage CACES GRUE
(5 ans) 
</t>
    </r>
    <r>
      <rPr>
        <b/>
        <sz val="11"/>
        <color rgb="FF7030A0"/>
        <rFont val="Calibri"/>
        <family val="2"/>
        <scheme val="minor"/>
      </rPr>
      <t>AERDFGRUR1 
T : Santé Sécurité prévent.</t>
    </r>
  </si>
  <si>
    <r>
      <t xml:space="preserve">Localisation défauts BT </t>
    </r>
    <r>
      <rPr>
        <b/>
        <sz val="11"/>
        <color rgb="FF7030A0"/>
        <rFont val="Calibri"/>
        <family val="2"/>
        <scheme val="minor"/>
      </rPr>
      <t xml:space="preserve"> 
ADNTIP04LD 
T : Distribution élect.</t>
    </r>
  </si>
  <si>
    <r>
      <t xml:space="preserve">Mise en œuvre et mesure prise de terre  
</t>
    </r>
    <r>
      <rPr>
        <b/>
        <sz val="11"/>
        <color rgb="FF7030A0"/>
        <rFont val="Calibri"/>
        <family val="2"/>
        <scheme val="minor"/>
      </rPr>
      <t>ADN6336 
T : Distribution élect.</t>
    </r>
  </si>
  <si>
    <r>
      <t xml:space="preserve">Mesure qualité fourniture réseau BT  
</t>
    </r>
    <r>
      <rPr>
        <b/>
        <sz val="11"/>
        <color rgb="FF7030A0"/>
        <rFont val="Calibri"/>
        <family val="2"/>
        <scheme val="minor"/>
      </rPr>
      <t>ADNT555 
T : Distribution élect.</t>
    </r>
  </si>
  <si>
    <r>
      <t xml:space="preserve">Raccordement de transformateur mobile TAPIR, PIRATE 
</t>
    </r>
    <r>
      <rPr>
        <b/>
        <sz val="11"/>
        <color rgb="FF7030A0"/>
        <rFont val="Calibri"/>
        <family val="2"/>
        <scheme val="minor"/>
      </rPr>
      <t>ADN6324 
T : Distribution élect.</t>
    </r>
  </si>
  <si>
    <r>
      <t xml:space="preserve">Recyclage opérateurs utilisant outils à chaine 
(5ans) 
</t>
    </r>
    <r>
      <rPr>
        <b/>
        <sz val="11"/>
        <color rgb="FF7030A0"/>
        <rFont val="Calibri"/>
        <family val="2"/>
        <scheme val="minor"/>
      </rPr>
      <t>AERDFELAGR  
T : Services Internes</t>
    </r>
  </si>
  <si>
    <t>PRAP 
(2 ans)</t>
  </si>
  <si>
    <r>
      <t xml:space="preserve">L'amiante : formation des opérateurs de chantier 
</t>
    </r>
    <r>
      <rPr>
        <b/>
        <sz val="11"/>
        <color rgb="FF7030A0"/>
        <rFont val="Calibri"/>
        <family val="2"/>
        <scheme val="minor"/>
      </rPr>
      <t>ADN2994 
T : Santé Sécurité prévent.</t>
    </r>
  </si>
  <si>
    <r>
      <t xml:space="preserve">L'amiante : formation encadrant techn. et des opérateurs de chantier 
</t>
    </r>
    <r>
      <rPr>
        <b/>
        <sz val="11"/>
        <color rgb="FF7030A0"/>
        <rFont val="Calibri"/>
        <family val="2"/>
        <scheme val="minor"/>
      </rPr>
      <t>ADN2997 
T : Santé Sécurité prévent.</t>
    </r>
  </si>
  <si>
    <t>Stage Initial</t>
  </si>
  <si>
    <r>
      <rPr>
        <b/>
        <u/>
        <sz val="11"/>
        <rFont val="Calibri"/>
        <family val="2"/>
        <scheme val="minor"/>
      </rPr>
      <t xml:space="preserve">Recyclage secourisme
</t>
    </r>
    <r>
      <rPr>
        <b/>
        <sz val="11"/>
        <rFont val="Calibri"/>
        <family val="2"/>
        <scheme val="minor"/>
      </rPr>
      <t>(2 ans)</t>
    </r>
    <r>
      <rPr>
        <b/>
        <u/>
        <sz val="11"/>
        <rFont val="Calibri"/>
        <family val="2"/>
        <scheme val="minor"/>
      </rPr>
      <t xml:space="preserve">
</t>
    </r>
    <r>
      <rPr>
        <b/>
        <sz val="11"/>
        <color rgb="FF7030A0"/>
        <rFont val="Calibri"/>
        <family val="2"/>
        <scheme val="minor"/>
      </rPr>
      <t>AERDFT907</t>
    </r>
    <r>
      <rPr>
        <b/>
        <u/>
        <sz val="11"/>
        <color rgb="FF7030A0"/>
        <rFont val="Calibri"/>
        <family val="2"/>
        <scheme val="minor"/>
      </rPr>
      <t xml:space="preserve">
</t>
    </r>
    <r>
      <rPr>
        <b/>
        <sz val="11"/>
        <color rgb="FF7030A0"/>
        <rFont val="Calibri"/>
        <family val="2"/>
        <scheme val="minor"/>
      </rPr>
      <t>T : Santé Sécurité prévent.</t>
    </r>
  </si>
  <si>
    <t>Stage initial</t>
  </si>
  <si>
    <t>2016</t>
  </si>
  <si>
    <r>
      <t xml:space="preserve">Recyclage caces PEMP
(5ans) 
</t>
    </r>
    <r>
      <rPr>
        <b/>
        <sz val="11"/>
        <color rgb="FF7030A0"/>
        <rFont val="Calibri"/>
        <family val="2"/>
        <scheme val="minor"/>
      </rPr>
      <t>AERDFPEMPR 
T : Santé Sécurité prévent.</t>
    </r>
  </si>
  <si>
    <r>
      <t xml:space="preserve">Caces PEMP
</t>
    </r>
    <r>
      <rPr>
        <b/>
        <sz val="11"/>
        <color rgb="FF7030A0"/>
        <rFont val="Calibri"/>
        <family val="2"/>
        <scheme val="minor"/>
      </rPr>
      <t>AERDFPEMPI
T : Santé Sécurité prévent.</t>
    </r>
  </si>
  <si>
    <r>
      <t xml:space="preserve">CACES GRUE
</t>
    </r>
    <r>
      <rPr>
        <b/>
        <sz val="11"/>
        <color rgb="FF7030A0"/>
        <rFont val="Calibri"/>
        <family val="2"/>
        <scheme val="minor"/>
      </rPr>
      <t>AERDFGRUA1 
T : Santé Sécurité prévent.</t>
    </r>
  </si>
  <si>
    <t>Stage intial</t>
  </si>
  <si>
    <r>
      <t xml:space="preserve">Chargé de consignation BT aérien et emergence 
</t>
    </r>
    <r>
      <rPr>
        <b/>
        <sz val="11"/>
        <color rgb="FF7030A0"/>
        <rFont val="Calibri"/>
        <family val="2"/>
        <scheme val="minor"/>
      </rPr>
      <t>PDNTIP10
T : Distribution élect.</t>
    </r>
  </si>
  <si>
    <r>
      <t xml:space="preserve">TIP PDM HTA et BT 
</t>
    </r>
    <r>
      <rPr>
        <b/>
        <sz val="11"/>
        <color rgb="FF7030A0"/>
        <rFont val="Calibri"/>
        <family val="2"/>
        <scheme val="minor"/>
      </rPr>
      <t>PDNTIP01
T : Distribution élect.</t>
    </r>
  </si>
  <si>
    <r>
      <t xml:space="preserve">Travaux en hauteur TST BT term. Brancht aérien 
</t>
    </r>
    <r>
      <rPr>
        <b/>
        <sz val="11"/>
        <color rgb="FF7030A0"/>
        <rFont val="Calibri"/>
        <family val="2"/>
        <scheme val="minor"/>
      </rPr>
      <t>PDNTIP02
T : Distribution élect.</t>
    </r>
  </si>
  <si>
    <r>
      <t xml:space="preserve">Travaux HT sur réseau HTA aérien
</t>
    </r>
    <r>
      <rPr>
        <b/>
        <sz val="11"/>
        <color rgb="FF7030A0"/>
        <rFont val="Calibri"/>
        <family val="2"/>
        <scheme val="minor"/>
      </rPr>
      <t>PDNTIP03
T : Distribution élect.</t>
    </r>
  </si>
  <si>
    <r>
      <t xml:space="preserve">Chargé de consignation HTA/BT réseau sout et postes 
</t>
    </r>
    <r>
      <rPr>
        <b/>
        <sz val="11"/>
        <color rgb="FF7030A0"/>
        <rFont val="Calibri"/>
        <family val="2"/>
        <scheme val="minor"/>
      </rPr>
      <t>PDNTIP12
T : Distribution élect.</t>
    </r>
  </si>
  <si>
    <r>
      <t xml:space="preserve">Devenir TIP 
</t>
    </r>
    <r>
      <rPr>
        <b/>
        <sz val="11"/>
        <color rgb="FF7030A0"/>
        <rFont val="Calibri"/>
        <family val="2"/>
        <scheme val="minor"/>
      </rPr>
      <t>PDNTIP00
T : Distribution élect.</t>
    </r>
  </si>
  <si>
    <t>1 au 5/03/21</t>
  </si>
  <si>
    <t>Date visite Mèd.</t>
  </si>
  <si>
    <t>26 au 28/10/20</t>
  </si>
  <si>
    <t>2021 ?</t>
  </si>
  <si>
    <t>stage initial</t>
  </si>
  <si>
    <t>2021 T4</t>
  </si>
  <si>
    <t>16 au 20/09/19</t>
  </si>
  <si>
    <t>Rôle</t>
  </si>
  <si>
    <t>Opérateur</t>
  </si>
  <si>
    <t>Encadrant</t>
  </si>
  <si>
    <t>Concepteur</t>
  </si>
  <si>
    <t>janv/mars 2021</t>
  </si>
  <si>
    <t>mars/mai 2021</t>
  </si>
  <si>
    <t>sept/nov 2021</t>
  </si>
  <si>
    <t>29 mars au 1 avril 2021</t>
  </si>
  <si>
    <t>17/08/20 au 27/11/2020</t>
  </si>
  <si>
    <t>2021/T1</t>
  </si>
  <si>
    <t>2021/T4</t>
  </si>
  <si>
    <t>2021/T3</t>
  </si>
  <si>
    <r>
      <t xml:space="preserve">Chargé de consignation HTA/BT aérien et aéro-sout. 
</t>
    </r>
    <r>
      <rPr>
        <b/>
        <sz val="11"/>
        <color rgb="FF7030A0"/>
        <rFont val="Calibri"/>
        <family val="2"/>
        <scheme val="minor"/>
      </rPr>
      <t>PDNTIP11A
T : Distribution élect.</t>
    </r>
  </si>
  <si>
    <r>
      <t xml:space="preserve">Formation opérateurs utilisant outils à chaine  
</t>
    </r>
    <r>
      <rPr>
        <b/>
        <sz val="11"/>
        <color rgb="FF7030A0"/>
        <rFont val="Calibri"/>
        <family val="2"/>
        <scheme val="minor"/>
      </rPr>
      <t>AERDFELAG  
T : Services Internes</t>
    </r>
  </si>
  <si>
    <r>
      <t xml:space="preserve">Recgherche défauts sur les ouvrages sout. BT à l aide de moyen léger
</t>
    </r>
    <r>
      <rPr>
        <b/>
        <sz val="11"/>
        <color rgb="FF7030A0"/>
        <rFont val="Calibri"/>
        <family val="2"/>
        <scheme val="minor"/>
      </rPr>
      <t>ADNRDCBTV02
T : Distribution élect.</t>
    </r>
  </si>
  <si>
    <r>
      <t xml:space="preserve">CACES CHARIOT
</t>
    </r>
    <r>
      <rPr>
        <b/>
        <sz val="11"/>
        <color rgb="FF7030A0"/>
        <rFont val="Calibri"/>
        <family val="2"/>
        <scheme val="minor"/>
      </rPr>
      <t>AERDFCHAAI
T : Santé Sécurité prévent.</t>
    </r>
  </si>
  <si>
    <r>
      <rPr>
        <b/>
        <sz val="11"/>
        <rFont val="Calibri"/>
        <family val="2"/>
        <scheme val="minor"/>
      </rPr>
      <t>Formation initiale secourisme</t>
    </r>
    <r>
      <rPr>
        <b/>
        <u/>
        <sz val="11"/>
        <rFont val="Calibri"/>
        <family val="2"/>
        <scheme val="minor"/>
      </rPr>
      <t xml:space="preserve">
</t>
    </r>
    <r>
      <rPr>
        <b/>
        <sz val="11"/>
        <color rgb="FF7030A0"/>
        <rFont val="Calibri"/>
        <family val="2"/>
        <scheme val="minor"/>
      </rPr>
      <t>AERDFT906</t>
    </r>
    <r>
      <rPr>
        <b/>
        <u/>
        <sz val="11"/>
        <color rgb="FF7030A0"/>
        <rFont val="Calibri"/>
        <family val="2"/>
        <scheme val="minor"/>
      </rPr>
      <t xml:space="preserve">
</t>
    </r>
    <r>
      <rPr>
        <b/>
        <sz val="11"/>
        <color rgb="FF7030A0"/>
        <rFont val="Calibri"/>
        <family val="2"/>
        <scheme val="minor"/>
      </rPr>
      <t>T : Santé Sécurité prévent.</t>
    </r>
  </si>
  <si>
    <t>TYPE permis</t>
  </si>
  <si>
    <t>C</t>
  </si>
  <si>
    <t>C/C1</t>
  </si>
  <si>
    <t>11 au 15 janv 2021</t>
  </si>
  <si>
    <t>du 26/03 au 25/05/21</t>
  </si>
  <si>
    <t>?</t>
  </si>
  <si>
    <t>3 au 7/05/21</t>
  </si>
  <si>
    <t>19 au 23/04/21</t>
  </si>
  <si>
    <t>14 au 18/06/21</t>
  </si>
  <si>
    <r>
      <t xml:space="preserve">ADR conducteur transport PCB   
</t>
    </r>
    <r>
      <rPr>
        <b/>
        <sz val="11"/>
        <color rgb="FF7030A0"/>
        <rFont val="Calibri"/>
        <family val="2"/>
        <scheme val="minor"/>
      </rPr>
      <t>AEDTMDI
T : Santé Sécurité prévent.</t>
    </r>
  </si>
  <si>
    <t>Recyclage secourisme
(2 ans)
AERDFT907
T : Santé Sécurité prévent.</t>
  </si>
  <si>
    <t>Recyclage descenseur
(1 an) 
AAKRTXHAUT</t>
  </si>
  <si>
    <t>Manœuvre de secours PEMP
 (1 an) 
AEDPEMP 
T : Santé Sécurité prévent.</t>
  </si>
  <si>
    <t>AIPR
 (5 ans) 
XX
T : ?</t>
  </si>
  <si>
    <t>Recyclage T aérien emergence 
ADNTSTRAET 
T : Distribution élect.</t>
  </si>
  <si>
    <t>Conduire juste Beltoise PL
(5 ans) 
AEDCJPL  
T : CP Compet.tous salaries</t>
  </si>
  <si>
    <t>Recyclage caces PEMP
(5ans) 
AERDFPEMPR 
T : Santé Sécurité prévent.</t>
  </si>
  <si>
    <t>Recyclage CACES GRUE
(5 ans) 
AERDFGRUR1 
T : Santé Sécurité prévent.</t>
  </si>
  <si>
    <t>RECYCLAGE PDM reseau HTA
( 4 ans)
ADNT489
T : Distribution élect.</t>
  </si>
  <si>
    <t>Recyclage ADR conducteur transport PCB
 (5 ans) 
AEDTMDR
T : Santé Sécurité prévent.</t>
  </si>
  <si>
    <t>L'amiante : recyclage des opérateurs de chantier 
(3 ans)
ADN2996
T : Santé Sécurité prévent.</t>
  </si>
  <si>
    <t>Recyclage opérateurs utilisant outils à chaine 
(5ans) 
AERDFELAGR  
T : Services Internes</t>
  </si>
  <si>
    <t>Recyclage T encadrement
(5 ans) 
ADNTSTENC 
T : Distribution élect.</t>
  </si>
  <si>
    <t>L'amiante : recyclage encadrant technique et opérateurs de chantier
(3 ans)
ADN2998
T : Santé Sécurité prévent.</t>
  </si>
  <si>
    <t>Recyclage T terminal 
ADNTSTRTI 
T : Distribution élect.</t>
  </si>
  <si>
    <t>Recyclage GE
(5 ans)
AAKT409 
T : Distribution élect.</t>
  </si>
  <si>
    <t>Localisation défauts BT  
ADNTIP04LD 
T : Distribution élect.</t>
  </si>
  <si>
    <t>Recyclage consignations sur réseau HTA et BT
(4 ans)
ADNT459 
T : Distribution élect.</t>
  </si>
  <si>
    <t>Mise en œuvre et mesure prise de terre  
ADN6336 
T : Distribution élect.</t>
  </si>
  <si>
    <t>Chargés de travaux AI rôle et responsabilité 
ADNT908  
T : Distribution élect.</t>
  </si>
  <si>
    <t>CACES CHARIOT
( 5 ans)
AERDFCHAAR
T : Santé Sécurité prévent.</t>
  </si>
  <si>
    <t>,</t>
  </si>
  <si>
    <t>26 au 28/04/21</t>
  </si>
  <si>
    <t>8 et 9/06/21</t>
  </si>
  <si>
    <t>14 et 15/06/21</t>
  </si>
  <si>
    <t>18 au 22/10/21</t>
  </si>
  <si>
    <t>C/CE</t>
  </si>
  <si>
    <t>C/BE</t>
  </si>
  <si>
    <t>C/CE/BE</t>
  </si>
  <si>
    <t>27 au 29 sept 2021</t>
  </si>
  <si>
    <r>
      <t xml:space="preserve">Equipiers d'étage - Incendie
</t>
    </r>
    <r>
      <rPr>
        <b/>
        <sz val="11"/>
        <color rgb="FF7030A0"/>
        <rFont val="Calibri"/>
        <family val="2"/>
        <scheme val="minor"/>
      </rPr>
      <t>AEDEQUIP
T : Santé Sécurité prévent.</t>
    </r>
  </si>
  <si>
    <t>du 7 au 10 juin 2021</t>
  </si>
  <si>
    <t>du 21 au 24 juin 2021</t>
  </si>
  <si>
    <t>du 18 au 21/11/2019</t>
  </si>
  <si>
    <t>25 au 27/05/21</t>
  </si>
  <si>
    <t>4 au 6/05/21</t>
  </si>
  <si>
    <r>
      <t xml:space="preserve">Racct GE mobile
</t>
    </r>
    <r>
      <rPr>
        <b/>
        <sz val="11"/>
        <color rgb="FF7030A0"/>
        <rFont val="Calibri"/>
        <family val="2"/>
        <scheme val="minor"/>
      </rPr>
      <t xml:space="preserve">ADN6323 </t>
    </r>
    <r>
      <rPr>
        <b/>
        <sz val="11"/>
        <color theme="1"/>
        <rFont val="Calibri"/>
        <family val="2"/>
        <scheme val="minor"/>
      </rPr>
      <t xml:space="preserve">
</t>
    </r>
    <r>
      <rPr>
        <b/>
        <sz val="11"/>
        <color rgb="FF7030A0"/>
        <rFont val="Calibri"/>
        <family val="2"/>
        <scheme val="minor"/>
      </rPr>
      <t>T : Distribution élect.</t>
    </r>
  </si>
  <si>
    <r>
      <t xml:space="preserve">Code de la route pour permis PL
</t>
    </r>
    <r>
      <rPr>
        <b/>
        <sz val="11"/>
        <color rgb="FF7030A0"/>
        <rFont val="Calibri"/>
        <family val="2"/>
        <scheme val="minor"/>
      </rPr>
      <t>AERDFCRPC1
T : Santé Sécurité prévent.</t>
    </r>
  </si>
  <si>
    <t>catégorie 3</t>
  </si>
  <si>
    <t>28 au 30 juin 2021</t>
  </si>
  <si>
    <t>plan 2021</t>
  </si>
  <si>
    <t>plan 2022</t>
  </si>
  <si>
    <r>
      <t xml:space="preserve">Formation animateur sécurité routière
</t>
    </r>
    <r>
      <rPr>
        <b/>
        <sz val="11"/>
        <color rgb="FF7030A0"/>
        <rFont val="Calibri"/>
        <family val="2"/>
        <scheme val="minor"/>
      </rPr>
      <t>AEDSECUANI
T : Santé Sécurité prévent.</t>
    </r>
  </si>
  <si>
    <t>3/4 juin 2021</t>
  </si>
  <si>
    <t>5/6 juillet 2021</t>
  </si>
  <si>
    <t>22 au 26/11/21</t>
  </si>
  <si>
    <t>14/10/21 au 04/02/2022</t>
  </si>
  <si>
    <t>20/09 au 24/11/2021</t>
  </si>
  <si>
    <t>06 au 08/01/21</t>
  </si>
  <si>
    <t>BARCELONE Sylvain</t>
  </si>
  <si>
    <t>03 et 04/06/21</t>
  </si>
  <si>
    <t>TURPIN Sébastien</t>
  </si>
  <si>
    <t>BLAJIN Radu</t>
  </si>
  <si>
    <t>CAMPUS DE CHATEAUROUX</t>
  </si>
  <si>
    <r>
      <t xml:space="preserve">Dépannages panneaux comptage
</t>
    </r>
    <r>
      <rPr>
        <b/>
        <sz val="11"/>
        <color rgb="FF7030A0"/>
        <rFont val="Calibri"/>
        <family val="2"/>
        <scheme val="minor"/>
      </rPr>
      <t xml:space="preserve">COMPTAGE
</t>
    </r>
  </si>
  <si>
    <r>
      <t xml:space="preserve">Détection des ouvrages RD8000, identification câble sous tension
</t>
    </r>
    <r>
      <rPr>
        <b/>
        <sz val="11"/>
        <color rgb="FF7030A0"/>
        <rFont val="Calibri"/>
        <family val="2"/>
        <scheme val="minor"/>
      </rPr>
      <t xml:space="preserve">DETECTION OUVRAGE
</t>
    </r>
  </si>
  <si>
    <r>
      <t xml:space="preserve">Détecteurs de défaut - régles de pose, dépannage et fonctionnement
</t>
    </r>
    <r>
      <rPr>
        <b/>
        <sz val="11"/>
        <color rgb="FF7030A0"/>
        <rFont val="Calibri"/>
        <family val="2"/>
        <scheme val="minor"/>
      </rPr>
      <t xml:space="preserve">ILD
</t>
    </r>
  </si>
  <si>
    <r>
      <t xml:space="preserve">Dépannage maintenance chaine communicante compteur et concentrateur
</t>
    </r>
    <r>
      <rPr>
        <b/>
        <sz val="11"/>
        <color rgb="FF7030A0"/>
        <rFont val="Calibri"/>
        <family val="2"/>
        <scheme val="minor"/>
      </rPr>
      <t xml:space="preserve">LINKY
</t>
    </r>
  </si>
  <si>
    <r>
      <t xml:space="preserve">Mesure de terres - rôle d'une MALT HTA et BT
</t>
    </r>
    <r>
      <rPr>
        <b/>
        <sz val="11"/>
        <color rgb="FF7030A0"/>
        <rFont val="Calibri"/>
        <family val="2"/>
        <scheme val="minor"/>
      </rPr>
      <t xml:space="preserve">M TERRE
</t>
    </r>
  </si>
  <si>
    <r>
      <t xml:space="preserve">Découverte réseau - matériel - habilitation - zones électriques
</t>
    </r>
    <r>
      <rPr>
        <b/>
        <sz val="11"/>
        <color rgb="FF7030A0"/>
        <rFont val="Calibri"/>
        <family val="2"/>
        <scheme val="minor"/>
      </rPr>
      <t xml:space="preserve">MR
</t>
    </r>
  </si>
  <si>
    <r>
      <t xml:space="preserve">Formation des compagnons
</t>
    </r>
    <r>
      <rPr>
        <b/>
        <sz val="11"/>
        <color rgb="FF7030A0"/>
        <rFont val="Calibri"/>
        <family val="2"/>
        <scheme val="minor"/>
      </rPr>
      <t xml:space="preserve">PST
</t>
    </r>
  </si>
  <si>
    <r>
      <t xml:space="preserve">Accompagnement - présentation de la RDDBT aux MPRO
</t>
    </r>
    <r>
      <rPr>
        <b/>
        <sz val="11"/>
        <color rgb="FF7030A0"/>
        <rFont val="Calibri"/>
        <family val="2"/>
        <scheme val="minor"/>
      </rPr>
      <t xml:space="preserve">RDD MPRO
</t>
    </r>
  </si>
  <si>
    <r>
      <t>Visite en mode PST</t>
    </r>
    <r>
      <rPr>
        <b/>
        <sz val="11"/>
        <color rgb="FF7030A0"/>
        <rFont val="Calibri"/>
        <family val="2"/>
        <scheme val="minor"/>
      </rPr>
      <t xml:space="preserve">
VPS</t>
    </r>
  </si>
  <si>
    <r>
      <t xml:space="preserve">Habilitations H0V B0
</t>
    </r>
    <r>
      <rPr>
        <b/>
        <sz val="11"/>
        <color rgb="FF7030A0"/>
        <rFont val="Calibri"/>
        <family val="2"/>
        <scheme val="minor"/>
      </rPr>
      <t xml:space="preserve">AAKCPB0H0B
</t>
    </r>
  </si>
  <si>
    <r>
      <t xml:space="preserve">Découverte rôles de personnels de manœuvre et chargé de consignation
</t>
    </r>
    <r>
      <rPr>
        <b/>
        <sz val="11"/>
        <color rgb="FF7030A0"/>
        <rFont val="Calibri"/>
        <family val="2"/>
        <scheme val="minor"/>
      </rPr>
      <t xml:space="preserve">AC ENC CDCPDM
</t>
    </r>
  </si>
  <si>
    <r>
      <t xml:space="preserve">Accompagnement nouveaux chargés de consignation
</t>
    </r>
    <r>
      <rPr>
        <b/>
        <sz val="11"/>
        <color rgb="FF7030A0"/>
        <rFont val="Calibri"/>
        <family val="2"/>
        <scheme val="minor"/>
      </rPr>
      <t xml:space="preserve">AC nouveaux CDC
</t>
    </r>
  </si>
  <si>
    <r>
      <t xml:space="preserve">L'amiante : recyclage encadrant technique et opérateurs de chantier
</t>
    </r>
    <r>
      <rPr>
        <b/>
        <sz val="11"/>
        <color rgb="FFFF0000"/>
        <rFont val="Calibri"/>
        <family val="2"/>
        <scheme val="minor"/>
      </rPr>
      <t>(3 ans à date)</t>
    </r>
    <r>
      <rPr>
        <b/>
        <sz val="11"/>
        <color theme="1"/>
        <rFont val="Calibri"/>
        <family val="2"/>
        <scheme val="minor"/>
      </rPr>
      <t xml:space="preserve">
</t>
    </r>
    <r>
      <rPr>
        <b/>
        <sz val="11"/>
        <color rgb="FF7030A0"/>
        <rFont val="Calibri"/>
        <family val="2"/>
        <scheme val="minor"/>
      </rPr>
      <t>ADN2998
T : Santé Sécurité prévent.</t>
    </r>
  </si>
  <si>
    <r>
      <t xml:space="preserve">L'amiante : recyclage des opérateurs de chantier 
</t>
    </r>
    <r>
      <rPr>
        <b/>
        <sz val="11"/>
        <color rgb="FFFF0000"/>
        <rFont val="Calibri"/>
        <family val="2"/>
        <scheme val="minor"/>
      </rPr>
      <t>(3 ans à date)</t>
    </r>
    <r>
      <rPr>
        <b/>
        <sz val="11"/>
        <color theme="1"/>
        <rFont val="Calibri"/>
        <family val="2"/>
        <scheme val="minor"/>
      </rPr>
      <t xml:space="preserve">
</t>
    </r>
    <r>
      <rPr>
        <b/>
        <sz val="11"/>
        <color rgb="FF7030A0"/>
        <rFont val="Calibri"/>
        <family val="2"/>
        <scheme val="minor"/>
      </rPr>
      <t>ADN2996
T : Santé Sécurité prévent.</t>
    </r>
  </si>
  <si>
    <r>
      <t xml:space="preserve">Recyclage ADR conducteur transport PCB
</t>
    </r>
    <r>
      <rPr>
        <b/>
        <sz val="11"/>
        <color rgb="FFFF0000"/>
        <rFont val="Calibri"/>
        <family val="2"/>
        <scheme val="minor"/>
      </rPr>
      <t xml:space="preserve"> (5 ans à date) </t>
    </r>
    <r>
      <rPr>
        <b/>
        <sz val="11"/>
        <color theme="1"/>
        <rFont val="Calibri"/>
        <family val="2"/>
        <scheme val="minor"/>
      </rPr>
      <t xml:space="preserve">
</t>
    </r>
    <r>
      <rPr>
        <b/>
        <sz val="11"/>
        <color rgb="FF7030A0"/>
        <rFont val="Calibri"/>
        <family val="2"/>
        <scheme val="minor"/>
      </rPr>
      <t>AEDTMDR
T : Santé Sécurité prévent.</t>
    </r>
  </si>
  <si>
    <t>28 au 30/09/20</t>
  </si>
  <si>
    <t>29/3 au 2/4/21</t>
  </si>
  <si>
    <t>20 au 21/05/21</t>
  </si>
  <si>
    <r>
      <t xml:space="preserve">Permis PL
</t>
    </r>
    <r>
      <rPr>
        <b/>
        <sz val="11"/>
        <color rgb="FF7030A0"/>
        <rFont val="Calibri"/>
        <family val="2"/>
        <scheme val="minor"/>
      </rPr>
      <t xml:space="preserve">AERDFPC01
T : Santé Sécurité prévent.
</t>
    </r>
    <r>
      <rPr>
        <b/>
        <sz val="11"/>
        <color rgb="FFFF0000"/>
        <rFont val="Calibri"/>
        <family val="2"/>
        <scheme val="minor"/>
      </rPr>
      <t>(5 ans Visite médicale à date)</t>
    </r>
  </si>
  <si>
    <t>Accessoires HTA</t>
  </si>
  <si>
    <t>Accessoires BT</t>
  </si>
  <si>
    <r>
      <t xml:space="preserve">Réaliser accessoires sout. BT HT isol synthetique 
</t>
    </r>
    <r>
      <rPr>
        <b/>
        <sz val="11"/>
        <color rgb="FF7030A0"/>
        <rFont val="Calibri"/>
        <family val="2"/>
        <scheme val="minor"/>
      </rPr>
      <t>PDNTIP07
T : Distribution élect.</t>
    </r>
  </si>
  <si>
    <r>
      <t xml:space="preserve">Réaliser accessoires sout. HTA isol synthetique 
</t>
    </r>
    <r>
      <rPr>
        <b/>
        <sz val="11"/>
        <color rgb="FF7030A0"/>
        <rFont val="Calibri"/>
        <family val="2"/>
        <scheme val="minor"/>
      </rPr>
      <t>PDNTIP08
T : Distribution élect.</t>
    </r>
  </si>
  <si>
    <t>Chargé de consignation</t>
  </si>
  <si>
    <t>ADR</t>
  </si>
  <si>
    <t>Amiante</t>
  </si>
  <si>
    <t>Secourisme</t>
  </si>
  <si>
    <t>Monteur</t>
  </si>
  <si>
    <t>permis PL</t>
  </si>
  <si>
    <t>Caces PEMP</t>
  </si>
  <si>
    <t>Caces grue</t>
  </si>
  <si>
    <t>Caces chariot</t>
  </si>
  <si>
    <t>GE</t>
  </si>
  <si>
    <t>PDM</t>
  </si>
  <si>
    <t>Tronçonneuse</t>
  </si>
  <si>
    <r>
      <t xml:space="preserve">Recyclage T aérien emergence 
(de 2 à 4 ans selon nbre actes T)
</t>
    </r>
    <r>
      <rPr>
        <b/>
        <sz val="11"/>
        <color rgb="FF7030A0"/>
        <rFont val="Calibri"/>
        <family val="2"/>
        <scheme val="minor"/>
      </rPr>
      <t>ADNTSTRAETV01
T : Distribution élect.</t>
    </r>
  </si>
  <si>
    <t>22 au 25 nov 2021</t>
  </si>
  <si>
    <t>12/13 oct 2021</t>
  </si>
  <si>
    <t>16/17 nov 2021</t>
  </si>
  <si>
    <r>
      <t xml:space="preserve">Accompagnement des RIP sur l'utilisation des outils et préparation des accès
</t>
    </r>
    <r>
      <rPr>
        <b/>
        <sz val="11"/>
        <color rgb="FF7030A0"/>
        <rFont val="Calibri"/>
        <family val="2"/>
        <scheme val="minor"/>
      </rPr>
      <t xml:space="preserve">RIP (ex PDN6347)
</t>
    </r>
  </si>
  <si>
    <r>
      <t xml:space="preserve">Recyclage consignations sur réseau HTA et BT
(5 ans)
</t>
    </r>
    <r>
      <rPr>
        <b/>
        <sz val="11"/>
        <color rgb="FF7030A0"/>
        <rFont val="Calibri"/>
        <family val="2"/>
        <scheme val="minor"/>
      </rPr>
      <t>ADNT459 
T : Distribution élect.</t>
    </r>
  </si>
  <si>
    <r>
      <t xml:space="preserve">Recyclage aux montages accessoires sout. HTA isol synthetique 
</t>
    </r>
    <r>
      <rPr>
        <b/>
        <sz val="11"/>
        <rFont val="Calibri"/>
        <family val="2"/>
        <scheme val="minor"/>
      </rPr>
      <t>(2 ans à pousser jusqu'à 4 ans)</t>
    </r>
    <r>
      <rPr>
        <b/>
        <sz val="11"/>
        <color theme="1"/>
        <rFont val="Calibri"/>
        <family val="2"/>
        <scheme val="minor"/>
      </rPr>
      <t xml:space="preserve">
</t>
    </r>
    <r>
      <rPr>
        <b/>
        <sz val="11"/>
        <color rgb="FF7030A0"/>
        <rFont val="Calibri"/>
        <family val="2"/>
        <scheme val="minor"/>
      </rPr>
      <t>PDNTIP08R
T : Distribution élect.</t>
    </r>
  </si>
  <si>
    <r>
      <t xml:space="preserve">Formation TST BT aérien
</t>
    </r>
    <r>
      <rPr>
        <b/>
        <sz val="11"/>
        <color rgb="FF7030A0"/>
        <rFont val="Calibri"/>
        <family val="2"/>
        <scheme val="minor"/>
      </rPr>
      <t>ADNTSTAER
T : Distribution élect.</t>
    </r>
  </si>
  <si>
    <r>
      <t xml:space="preserve">Accompagnement personnels de manœuvre (recyclage pdm)
(5 ans)
</t>
    </r>
    <r>
      <rPr>
        <b/>
        <sz val="11"/>
        <color rgb="FF7030A0"/>
        <rFont val="Calibri"/>
        <family val="2"/>
        <scheme val="minor"/>
      </rPr>
      <t xml:space="preserve">AC PDM (ex ADNT489)
</t>
    </r>
  </si>
  <si>
    <r>
      <t xml:space="preserve">AIPR
 (5 ans ) 
</t>
    </r>
    <r>
      <rPr>
        <b/>
        <sz val="11"/>
        <color rgb="FF7030A0"/>
        <rFont val="Calibri"/>
        <family val="2"/>
        <scheme val="minor"/>
      </rPr>
      <t>AEDAIPR
T : Santé Sécurité Prévention</t>
    </r>
  </si>
  <si>
    <t>24 dec 2020 au 19 fev 2021</t>
  </si>
  <si>
    <t>3 et 4 juin 2021</t>
  </si>
  <si>
    <r>
      <t xml:space="preserve">Conduite sur route engins à gravité élevé - BELTOISE
(5 ans) Recyclage
</t>
    </r>
    <r>
      <rPr>
        <b/>
        <sz val="11"/>
        <color rgb="FF7030A0"/>
        <rFont val="Calibri"/>
        <family val="2"/>
        <scheme val="minor"/>
      </rPr>
      <t>AERDFT935
T : Santé Sécurité prévent.</t>
    </r>
  </si>
  <si>
    <r>
      <t xml:space="preserve">CACES CHARIOT
( 5 ans) Recyclage
</t>
    </r>
    <r>
      <rPr>
        <b/>
        <sz val="11"/>
        <color rgb="FF7030A0"/>
        <rFont val="Calibri"/>
        <family val="2"/>
        <scheme val="minor"/>
      </rPr>
      <t>AERDFCHAAR
T : Santé Sécurité prévent.</t>
    </r>
  </si>
  <si>
    <r>
      <t xml:space="preserve">Chargé de consignation 1ER Tronçon poste source
</t>
    </r>
    <r>
      <rPr>
        <b/>
        <sz val="11"/>
        <color rgb="FF7030A0"/>
        <rFont val="Calibri"/>
        <family val="2"/>
        <scheme val="minor"/>
      </rPr>
      <t>ADNCDCPTPS
T : Distribution élect.</t>
    </r>
  </si>
  <si>
    <t>plan 2023</t>
  </si>
  <si>
    <t>6 au 10 sept 2021</t>
  </si>
  <si>
    <t>TIP</t>
  </si>
  <si>
    <t>27 au 29 sept. 2021</t>
  </si>
  <si>
    <r>
      <t xml:space="preserve">Intervention en zone urbaine, émergences, Tableau BT
</t>
    </r>
    <r>
      <rPr>
        <b/>
        <sz val="11"/>
        <color rgb="FF7030A0"/>
        <rFont val="Calibri"/>
        <family val="2"/>
        <scheme val="minor"/>
      </rPr>
      <t>PDNTIP04EM (ex adntsteme)
T : Distribution élect.</t>
    </r>
  </si>
  <si>
    <r>
      <t xml:space="preserve">Recyclage aux montages accessoires sout. BT isol synthetique 
(2 ans à pousser jusqu'à 4 </t>
    </r>
    <r>
      <rPr>
        <b/>
        <sz val="11"/>
        <rFont val="Calibri"/>
        <family val="2"/>
        <scheme val="minor"/>
      </rPr>
      <t>ans)</t>
    </r>
    <r>
      <rPr>
        <b/>
        <sz val="11"/>
        <color rgb="FF7030A0"/>
        <rFont val="Calibri"/>
        <family val="2"/>
        <scheme val="minor"/>
      </rPr>
      <t xml:space="preserve">
PDNTIP07R+ADNT002
T : Distribution élect.</t>
    </r>
  </si>
  <si>
    <t>25 au 27/10/21</t>
  </si>
  <si>
    <r>
      <t xml:space="preserve">Conduite sur route engins à gravité élevé - BELTOISE
</t>
    </r>
    <r>
      <rPr>
        <b/>
        <sz val="11"/>
        <color rgb="FF7030A0"/>
        <rFont val="Calibri"/>
        <family val="2"/>
        <scheme val="minor"/>
      </rPr>
      <t>AERDFT934
T : Santé Sécurité prévent.</t>
    </r>
  </si>
  <si>
    <t>Date permis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</si>
</sst>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name val="Calibri"/>
      <family val="2"/>
      <scheme val="minor"/>
    </font>
    <font>
      <b/>
      <u/>
      <sz val="11"/>
      <color rgb="FF7030A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3B2F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AB8F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89FFE9"/>
        <bgColor indexed="64"/>
      </patternFill>
    </fill>
    <fill>
      <patternFill patternType="solid">
        <fgColor theme="5" tint="0.59999389629810485"/>
        <bgColor indexed="64"/>
      </patternFill>
    </fill>
  </fills>
  <borders count="5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 applyNumberFormat="0" applyFill="0" applyBorder="0" applyAlignment="0" applyProtection="0"/>
  </cellStyleXfs>
  <cellXfs count="266">
    <xf numFmtId="0" fontId="0" fillId="0" borderId="0" xfId="0"/>
    <xf numFmtId="0" fontId="0" fillId="33" borderId="0" xfId="0" applyFill="1"/>
    <xf numFmtId="0" fontId="16" fillId="0" borderId="0" xfId="0" applyFont="1"/>
    <xf numFmtId="0" fontId="0" fillId="0" borderId="11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16" fillId="35" borderId="10" xfId="0" applyFon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36" borderId="0" xfId="0" applyFill="1"/>
    <xf numFmtId="14" fontId="0" fillId="0" borderId="17" xfId="0" applyNumberFormat="1" applyFill="1" applyBorder="1" applyAlignment="1">
      <alignment horizontal="center"/>
    </xf>
    <xf numFmtId="0" fontId="0" fillId="0" borderId="0" xfId="0" applyAlignment="1">
      <alignment vertical="center"/>
    </xf>
    <xf numFmtId="0" fontId="0" fillId="34" borderId="20" xfId="0" applyFill="1" applyBorder="1" applyAlignment="1">
      <alignment horizontal="center" vertical="center"/>
    </xf>
    <xf numFmtId="0" fontId="0" fillId="34" borderId="21" xfId="0" applyFill="1" applyBorder="1" applyAlignment="1">
      <alignment horizontal="center" vertical="center"/>
    </xf>
    <xf numFmtId="0" fontId="0" fillId="0" borderId="16" xfId="0" applyFont="1" applyFill="1" applyBorder="1" applyAlignment="1">
      <alignment vertical="center" wrapText="1"/>
    </xf>
    <xf numFmtId="0" fontId="0" fillId="0" borderId="23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20" fillId="0" borderId="20" xfId="0" applyFont="1" applyFill="1" applyBorder="1" applyAlignment="1">
      <alignment vertical="center"/>
    </xf>
    <xf numFmtId="0" fontId="20" fillId="0" borderId="19" xfId="0" applyFont="1" applyFill="1" applyBorder="1" applyAlignment="1">
      <alignment vertical="center" wrapText="1"/>
    </xf>
    <xf numFmtId="0" fontId="0" fillId="36" borderId="0" xfId="0" applyFill="1" applyAlignment="1">
      <alignment vertical="center"/>
    </xf>
    <xf numFmtId="0" fontId="20" fillId="0" borderId="24" xfId="0" applyFont="1" applyFill="1" applyBorder="1" applyAlignment="1">
      <alignment vertical="center" wrapText="1"/>
    </xf>
    <xf numFmtId="14" fontId="0" fillId="37" borderId="23" xfId="0" applyNumberFormat="1" applyFill="1" applyBorder="1" applyAlignment="1">
      <alignment horizontal="center" vertical="center"/>
    </xf>
    <xf numFmtId="0" fontId="0" fillId="0" borderId="25" xfId="0" applyFill="1" applyBorder="1" applyAlignment="1">
      <alignment horizontal="center"/>
    </xf>
    <xf numFmtId="0" fontId="0" fillId="0" borderId="26" xfId="0" applyBorder="1"/>
    <xf numFmtId="0" fontId="0" fillId="0" borderId="28" xfId="0" applyBorder="1"/>
    <xf numFmtId="0" fontId="0" fillId="0" borderId="25" xfId="0" applyBorder="1"/>
    <xf numFmtId="0" fontId="0" fillId="0" borderId="29" xfId="0" applyBorder="1"/>
    <xf numFmtId="0" fontId="0" fillId="0" borderId="31" xfId="0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8" xfId="0" applyBorder="1" applyAlignment="1">
      <alignment horizontal="center"/>
    </xf>
    <xf numFmtId="14" fontId="0" fillId="0" borderId="29" xfId="0" applyNumberFormat="1" applyBorder="1" applyAlignment="1">
      <alignment horizontal="center"/>
    </xf>
    <xf numFmtId="14" fontId="0" fillId="0" borderId="30" xfId="0" applyNumberFormat="1" applyFill="1" applyBorder="1" applyAlignment="1">
      <alignment horizontal="center"/>
    </xf>
    <xf numFmtId="0" fontId="0" fillId="33" borderId="30" xfId="0" applyFill="1" applyBorder="1" applyAlignment="1">
      <alignment horizontal="center"/>
    </xf>
    <xf numFmtId="14" fontId="0" fillId="0" borderId="11" xfId="0" applyNumberFormat="1" applyFill="1" applyBorder="1" applyAlignment="1">
      <alignment horizontal="center"/>
    </xf>
    <xf numFmtId="14" fontId="0" fillId="38" borderId="17" xfId="0" applyNumberFormat="1" applyFill="1" applyBorder="1" applyAlignment="1">
      <alignment horizontal="center" vertical="center"/>
    </xf>
    <xf numFmtId="14" fontId="0" fillId="37" borderId="17" xfId="0" applyNumberForma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/>
    </xf>
    <xf numFmtId="14" fontId="0" fillId="0" borderId="33" xfId="0" applyNumberFormat="1" applyBorder="1" applyAlignment="1">
      <alignment horizontal="center"/>
    </xf>
    <xf numFmtId="14" fontId="0" fillId="0" borderId="25" xfId="0" applyNumberForma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7" xfId="0" applyNumberFormat="1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14" fontId="0" fillId="0" borderId="27" xfId="0" applyNumberFormat="1" applyFill="1" applyBorder="1" applyAlignment="1">
      <alignment horizontal="center"/>
    </xf>
    <xf numFmtId="14" fontId="0" fillId="0" borderId="12" xfId="0" applyNumberFormat="1" applyFill="1" applyBorder="1" applyAlignment="1">
      <alignment horizontal="center"/>
    </xf>
    <xf numFmtId="14" fontId="0" fillId="0" borderId="30" xfId="0" applyNumberFormat="1" applyBorder="1" applyAlignment="1">
      <alignment horizontal="center"/>
    </xf>
    <xf numFmtId="14" fontId="0" fillId="0" borderId="28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39" borderId="17" xfId="0" applyNumberFormat="1" applyFill="1" applyBorder="1" applyAlignment="1">
      <alignment horizontal="center" vertical="center"/>
    </xf>
    <xf numFmtId="14" fontId="0" fillId="40" borderId="17" xfId="0" applyNumberFormat="1" applyFill="1" applyBorder="1" applyAlignment="1">
      <alignment horizontal="center" vertical="center"/>
    </xf>
    <xf numFmtId="14" fontId="0" fillId="41" borderId="11" xfId="0" applyNumberFormat="1" applyFill="1" applyBorder="1" applyAlignment="1">
      <alignment horizontal="center"/>
    </xf>
    <xf numFmtId="0" fontId="0" fillId="41" borderId="11" xfId="0" applyFill="1" applyBorder="1" applyAlignment="1">
      <alignment horizontal="center"/>
    </xf>
    <xf numFmtId="0" fontId="0" fillId="41" borderId="30" xfId="0" applyFill="1" applyBorder="1" applyAlignment="1">
      <alignment horizontal="center"/>
    </xf>
    <xf numFmtId="0" fontId="21" fillId="42" borderId="0" xfId="42" applyFill="1"/>
    <xf numFmtId="0" fontId="21" fillId="42" borderId="15" xfId="42" applyFill="1" applyBorder="1"/>
    <xf numFmtId="14" fontId="0" fillId="41" borderId="29" xfId="0" applyNumberFormat="1" applyFill="1" applyBorder="1" applyAlignment="1">
      <alignment horizontal="center"/>
    </xf>
    <xf numFmtId="14" fontId="0" fillId="41" borderId="33" xfId="0" applyNumberFormat="1" applyFill="1" applyBorder="1" applyAlignment="1">
      <alignment horizontal="center"/>
    </xf>
    <xf numFmtId="0" fontId="0" fillId="41" borderId="27" xfId="0" applyFill="1" applyBorder="1" applyAlignment="1">
      <alignment horizontal="center"/>
    </xf>
    <xf numFmtId="14" fontId="0" fillId="33" borderId="11" xfId="0" applyNumberFormat="1" applyFill="1" applyBorder="1" applyAlignment="1">
      <alignment horizontal="center"/>
    </xf>
    <xf numFmtId="0" fontId="16" fillId="35" borderId="20" xfId="0" applyFont="1" applyFill="1" applyBorder="1" applyAlignment="1">
      <alignment horizontal="center" vertical="center" wrapText="1"/>
    </xf>
    <xf numFmtId="0" fontId="26" fillId="35" borderId="18" xfId="42" applyFont="1" applyFill="1" applyBorder="1" applyAlignment="1">
      <alignment horizontal="center" vertical="center" wrapText="1"/>
    </xf>
    <xf numFmtId="0" fontId="0" fillId="35" borderId="30" xfId="0" applyFill="1" applyBorder="1" applyAlignment="1">
      <alignment horizontal="center"/>
    </xf>
    <xf numFmtId="0" fontId="0" fillId="35" borderId="12" xfId="0" applyFill="1" applyBorder="1" applyAlignment="1">
      <alignment horizontal="center"/>
    </xf>
    <xf numFmtId="0" fontId="0" fillId="35" borderId="11" xfId="0" applyFill="1" applyBorder="1" applyAlignment="1">
      <alignment horizontal="center"/>
    </xf>
    <xf numFmtId="0" fontId="0" fillId="34" borderId="36" xfId="0" applyFill="1" applyBorder="1" applyAlignment="1">
      <alignment horizontal="center" vertical="center"/>
    </xf>
    <xf numFmtId="0" fontId="0" fillId="35" borderId="35" xfId="0" applyFill="1" applyBorder="1"/>
    <xf numFmtId="0" fontId="16" fillId="35" borderId="20" xfId="0" applyFont="1" applyFill="1" applyBorder="1" applyAlignment="1">
      <alignment horizontal="center" vertical="top" wrapText="1"/>
    </xf>
    <xf numFmtId="0" fontId="16" fillId="35" borderId="18" xfId="0" applyFont="1" applyFill="1" applyBorder="1" applyAlignment="1">
      <alignment horizontal="center" vertical="center" wrapText="1"/>
    </xf>
    <xf numFmtId="14" fontId="0" fillId="33" borderId="11" xfId="0" quotePrefix="1" applyNumberFormat="1" applyFill="1" applyBorder="1" applyAlignment="1">
      <alignment horizontal="center"/>
    </xf>
    <xf numFmtId="0" fontId="0" fillId="34" borderId="22" xfId="0" applyFill="1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0" fillId="33" borderId="11" xfId="0" applyFill="1" applyBorder="1" applyAlignment="1">
      <alignment horizontal="center"/>
    </xf>
    <xf numFmtId="0" fontId="0" fillId="34" borderId="21" xfId="0" applyFill="1" applyBorder="1" applyAlignment="1">
      <alignment horizontal="center" vertical="center" wrapText="1"/>
    </xf>
    <xf numFmtId="14" fontId="0" fillId="0" borderId="11" xfId="0" quotePrefix="1" applyNumberFormat="1" applyBorder="1" applyAlignment="1">
      <alignment horizontal="center"/>
    </xf>
    <xf numFmtId="14" fontId="0" fillId="0" borderId="38" xfId="0" applyNumberFormat="1" applyBorder="1" applyAlignment="1">
      <alignment horizontal="center"/>
    </xf>
    <xf numFmtId="0" fontId="0" fillId="0" borderId="15" xfId="0" applyFill="1" applyBorder="1" applyAlignment="1">
      <alignment horizontal="center"/>
    </xf>
    <xf numFmtId="14" fontId="0" fillId="0" borderId="15" xfId="0" applyNumberFormat="1" applyFill="1" applyBorder="1" applyAlignment="1">
      <alignment horizontal="center"/>
    </xf>
    <xf numFmtId="0" fontId="0" fillId="41" borderId="15" xfId="0" applyFill="1" applyBorder="1" applyAlignment="1">
      <alignment horizontal="center"/>
    </xf>
    <xf numFmtId="14" fontId="0" fillId="33" borderId="30" xfId="0" applyNumberFormat="1" applyFill="1" applyBorder="1" applyAlignment="1">
      <alignment horizontal="center"/>
    </xf>
    <xf numFmtId="0" fontId="0" fillId="0" borderId="39" xfId="0" applyBorder="1"/>
    <xf numFmtId="0" fontId="0" fillId="0" borderId="38" xfId="0" applyBorder="1"/>
    <xf numFmtId="0" fontId="0" fillId="0" borderId="15" xfId="0" applyBorder="1"/>
    <xf numFmtId="14" fontId="0" fillId="0" borderId="15" xfId="0" applyNumberFormat="1" applyBorder="1"/>
    <xf numFmtId="0" fontId="0" fillId="43" borderId="11" xfId="0" applyFill="1" applyBorder="1" applyAlignment="1">
      <alignment horizontal="center"/>
    </xf>
    <xf numFmtId="14" fontId="0" fillId="0" borderId="40" xfId="0" applyNumberFormat="1" applyFill="1" applyBorder="1" applyAlignment="1">
      <alignment horizontal="center"/>
    </xf>
    <xf numFmtId="14" fontId="0" fillId="33" borderId="34" xfId="0" applyNumberFormat="1" applyFill="1" applyBorder="1" applyAlignment="1">
      <alignment horizontal="center"/>
    </xf>
    <xf numFmtId="0" fontId="0" fillId="34" borderId="24" xfId="0" applyFill="1" applyBorder="1" applyAlignment="1">
      <alignment horizontal="center" vertical="center"/>
    </xf>
    <xf numFmtId="14" fontId="0" fillId="0" borderId="41" xfId="0" applyNumberFormat="1" applyFill="1" applyBorder="1" applyAlignment="1">
      <alignment horizontal="center"/>
    </xf>
    <xf numFmtId="14" fontId="0" fillId="41" borderId="42" xfId="0" applyNumberFormat="1" applyFill="1" applyBorder="1" applyAlignment="1">
      <alignment horizontal="center"/>
    </xf>
    <xf numFmtId="14" fontId="0" fillId="33" borderId="13" xfId="0" applyNumberFormat="1" applyFill="1" applyBorder="1" applyAlignment="1">
      <alignment horizontal="center"/>
    </xf>
    <xf numFmtId="0" fontId="16" fillId="35" borderId="18" xfId="0" applyFont="1" applyFill="1" applyBorder="1" applyAlignment="1">
      <alignment horizontal="center" vertical="center" wrapText="1"/>
    </xf>
    <xf numFmtId="0" fontId="0" fillId="41" borderId="38" xfId="0" applyFill="1" applyBorder="1"/>
    <xf numFmtId="14" fontId="0" fillId="0" borderId="23" xfId="0" applyNumberFormat="1" applyBorder="1" applyAlignment="1">
      <alignment horizontal="center"/>
    </xf>
    <xf numFmtId="14" fontId="0" fillId="0" borderId="25" xfId="0" applyNumberForma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14" fontId="0" fillId="0" borderId="32" xfId="0" applyNumberFormat="1" applyBorder="1" applyAlignment="1">
      <alignment horizontal="center"/>
    </xf>
    <xf numFmtId="14" fontId="0" fillId="0" borderId="35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4" fontId="0" fillId="0" borderId="15" xfId="0" applyNumberFormat="1" applyBorder="1" applyAlignment="1">
      <alignment horizontal="center"/>
    </xf>
    <xf numFmtId="14" fontId="0" fillId="33" borderId="15" xfId="0" applyNumberFormat="1" applyFill="1" applyBorder="1" applyAlignment="1">
      <alignment horizontal="center"/>
    </xf>
    <xf numFmtId="0" fontId="0" fillId="33" borderId="15" xfId="0" applyFill="1" applyBorder="1" applyAlignment="1">
      <alignment horizontal="center"/>
    </xf>
    <xf numFmtId="14" fontId="0" fillId="0" borderId="34" xfId="0" applyNumberFormat="1" applyBorder="1" applyAlignment="1">
      <alignment horizontal="center"/>
    </xf>
    <xf numFmtId="17" fontId="0" fillId="33" borderId="38" xfId="0" applyNumberFormat="1" applyFill="1" applyBorder="1"/>
    <xf numFmtId="14" fontId="0" fillId="33" borderId="29" xfId="0" applyNumberFormat="1" applyFill="1" applyBorder="1" applyAlignment="1">
      <alignment horizontal="center"/>
    </xf>
    <xf numFmtId="14" fontId="0" fillId="41" borderId="23" xfId="0" applyNumberFormat="1" applyFill="1" applyBorder="1" applyAlignment="1">
      <alignment horizontal="center" vertical="center"/>
    </xf>
    <xf numFmtId="0" fontId="0" fillId="37" borderId="17" xfId="0" applyFill="1" applyBorder="1" applyAlignment="1">
      <alignment horizontal="center" vertical="center"/>
    </xf>
    <xf numFmtId="14" fontId="0" fillId="0" borderId="43" xfId="0" applyNumberFormat="1" applyBorder="1" applyAlignment="1">
      <alignment horizontal="center"/>
    </xf>
    <xf numFmtId="0" fontId="0" fillId="34" borderId="10" xfId="0" applyFill="1" applyBorder="1" applyAlignment="1">
      <alignment horizontal="center" vertical="center"/>
    </xf>
    <xf numFmtId="0" fontId="16" fillId="35" borderId="10" xfId="0" applyFont="1" applyFill="1" applyBorder="1" applyAlignment="1">
      <alignment horizontal="center" vertical="center" wrapText="1"/>
    </xf>
    <xf numFmtId="14" fontId="0" fillId="33" borderId="33" xfId="0" applyNumberFormat="1" applyFill="1" applyBorder="1" applyAlignment="1">
      <alignment horizontal="center"/>
    </xf>
    <xf numFmtId="0" fontId="16" fillId="35" borderId="18" xfId="0" applyFont="1" applyFill="1" applyBorder="1" applyAlignment="1">
      <alignment horizontal="center" vertical="center" wrapText="1"/>
    </xf>
    <xf numFmtId="0" fontId="16" fillId="35" borderId="18" xfId="0" applyFont="1" applyFill="1" applyBorder="1" applyAlignment="1">
      <alignment horizontal="center" vertical="center" wrapText="1"/>
    </xf>
    <xf numFmtId="0" fontId="0" fillId="33" borderId="15" xfId="0" applyFont="1" applyFill="1" applyBorder="1" applyAlignment="1">
      <alignment horizontal="center"/>
    </xf>
    <xf numFmtId="0" fontId="16" fillId="35" borderId="18" xfId="0" applyFont="1" applyFill="1" applyBorder="1" applyAlignment="1">
      <alignment horizontal="center" vertical="center" wrapText="1"/>
    </xf>
    <xf numFmtId="0" fontId="0" fillId="41" borderId="0" xfId="0" applyFill="1"/>
    <xf numFmtId="14" fontId="0" fillId="0" borderId="29" xfId="0" applyNumberFormat="1" applyFill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4" xfId="0" applyFill="1" applyBorder="1" applyAlignment="1">
      <alignment horizontal="center"/>
    </xf>
    <xf numFmtId="14" fontId="0" fillId="33" borderId="16" xfId="0" applyNumberFormat="1" applyFill="1" applyBorder="1" applyAlignment="1">
      <alignment horizontal="center"/>
    </xf>
    <xf numFmtId="0" fontId="0" fillId="0" borderId="45" xfId="0" applyBorder="1"/>
    <xf numFmtId="0" fontId="0" fillId="0" borderId="33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14" fontId="0" fillId="0" borderId="29" xfId="0" applyNumberFormat="1" applyBorder="1"/>
    <xf numFmtId="14" fontId="0" fillId="0" borderId="45" xfId="0" applyNumberFormat="1" applyBorder="1" applyAlignment="1">
      <alignment horizontal="center"/>
    </xf>
    <xf numFmtId="14" fontId="0" fillId="0" borderId="46" xfId="0" applyNumberFormat="1" applyBorder="1" applyAlignment="1">
      <alignment horizontal="center"/>
    </xf>
    <xf numFmtId="17" fontId="0" fillId="33" borderId="45" xfId="0" applyNumberFormat="1" applyFill="1" applyBorder="1"/>
    <xf numFmtId="0" fontId="0" fillId="0" borderId="33" xfId="0" applyBorder="1"/>
    <xf numFmtId="0" fontId="0" fillId="35" borderId="29" xfId="0" applyFill="1" applyBorder="1"/>
    <xf numFmtId="0" fontId="0" fillId="0" borderId="17" xfId="0" applyBorder="1"/>
    <xf numFmtId="0" fontId="0" fillId="0" borderId="23" xfId="0" applyBorder="1"/>
    <xf numFmtId="0" fontId="21" fillId="42" borderId="47" xfId="42" applyFill="1" applyBorder="1"/>
    <xf numFmtId="14" fontId="0" fillId="0" borderId="31" xfId="0" applyNumberFormat="1" applyFill="1" applyBorder="1" applyAlignment="1">
      <alignment horizontal="center"/>
    </xf>
    <xf numFmtId="14" fontId="0" fillId="0" borderId="31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9" xfId="0" applyFill="1" applyBorder="1" applyAlignment="1">
      <alignment horizontal="center"/>
    </xf>
    <xf numFmtId="0" fontId="0" fillId="35" borderId="31" xfId="0" applyFill="1" applyBorder="1" applyAlignment="1">
      <alignment horizontal="center"/>
    </xf>
    <xf numFmtId="0" fontId="0" fillId="35" borderId="49" xfId="0" applyFill="1" applyBorder="1" applyAlignment="1">
      <alignment horizontal="center"/>
    </xf>
    <xf numFmtId="14" fontId="0" fillId="0" borderId="49" xfId="0" applyNumberFormat="1" applyFill="1" applyBorder="1" applyAlignment="1">
      <alignment horizontal="center"/>
    </xf>
    <xf numFmtId="14" fontId="0" fillId="0" borderId="50" xfId="0" applyNumberFormat="1" applyFill="1" applyBorder="1" applyAlignment="1">
      <alignment horizontal="center"/>
    </xf>
    <xf numFmtId="14" fontId="0" fillId="0" borderId="51" xfId="0" applyNumberFormat="1" applyFill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14" fontId="0" fillId="33" borderId="49" xfId="0" applyNumberFormat="1" applyFill="1" applyBorder="1" applyAlignment="1">
      <alignment horizontal="center"/>
    </xf>
    <xf numFmtId="14" fontId="0" fillId="33" borderId="14" xfId="0" applyNumberFormat="1" applyFill="1" applyBorder="1" applyAlignment="1">
      <alignment horizontal="center"/>
    </xf>
    <xf numFmtId="14" fontId="28" fillId="33" borderId="49" xfId="0" applyNumberFormat="1" applyFont="1" applyFill="1" applyBorder="1" applyAlignment="1">
      <alignment horizontal="center"/>
    </xf>
    <xf numFmtId="0" fontId="21" fillId="42" borderId="51" xfId="42" applyFill="1" applyBorder="1"/>
    <xf numFmtId="0" fontId="29" fillId="42" borderId="40" xfId="42" applyFont="1" applyFill="1" applyBorder="1"/>
    <xf numFmtId="0" fontId="29" fillId="42" borderId="15" xfId="42" applyFont="1" applyFill="1" applyBorder="1"/>
    <xf numFmtId="0" fontId="16" fillId="35" borderId="18" xfId="0" applyFont="1" applyFill="1" applyBorder="1" applyAlignment="1">
      <alignment horizontal="center" vertical="center" wrapText="1"/>
    </xf>
    <xf numFmtId="0" fontId="16" fillId="35" borderId="18" xfId="0" applyFont="1" applyFill="1" applyBorder="1" applyAlignment="1">
      <alignment horizontal="center" vertical="center" wrapText="1"/>
    </xf>
    <xf numFmtId="0" fontId="16" fillId="35" borderId="22" xfId="0" applyFont="1" applyFill="1" applyBorder="1" applyAlignment="1">
      <alignment horizontal="center" vertical="center" wrapText="1"/>
    </xf>
    <xf numFmtId="0" fontId="0" fillId="35" borderId="34" xfId="0" applyFill="1" applyBorder="1"/>
    <xf numFmtId="0" fontId="0" fillId="35" borderId="16" xfId="0" applyFill="1" applyBorder="1"/>
    <xf numFmtId="0" fontId="0" fillId="34" borderId="52" xfId="0" applyFill="1" applyBorder="1" applyAlignment="1">
      <alignment horizontal="center" vertical="center"/>
    </xf>
    <xf numFmtId="0" fontId="0" fillId="35" borderId="25" xfId="0" applyFill="1" applyBorder="1"/>
    <xf numFmtId="0" fontId="0" fillId="35" borderId="17" xfId="0" applyFill="1" applyBorder="1"/>
    <xf numFmtId="14" fontId="0" fillId="0" borderId="53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14" fontId="0" fillId="0" borderId="33" xfId="0" applyNumberFormat="1" applyBorder="1"/>
    <xf numFmtId="0" fontId="0" fillId="41" borderId="31" xfId="0" applyFill="1" applyBorder="1" applyAlignment="1">
      <alignment horizontal="center"/>
    </xf>
    <xf numFmtId="0" fontId="0" fillId="45" borderId="30" xfId="0" applyFill="1" applyBorder="1" applyAlignment="1">
      <alignment horizontal="center"/>
    </xf>
    <xf numFmtId="0" fontId="0" fillId="45" borderId="0" xfId="0" applyFill="1"/>
    <xf numFmtId="14" fontId="0" fillId="45" borderId="13" xfId="0" applyNumberFormat="1" applyFill="1" applyBorder="1" applyAlignment="1">
      <alignment horizontal="center"/>
    </xf>
    <xf numFmtId="14" fontId="0" fillId="0" borderId="14" xfId="0" applyNumberFormat="1" applyFill="1" applyBorder="1" applyAlignment="1">
      <alignment horizontal="center"/>
    </xf>
    <xf numFmtId="0" fontId="0" fillId="45" borderId="11" xfId="0" applyFill="1" applyBorder="1" applyAlignment="1">
      <alignment horizontal="center"/>
    </xf>
    <xf numFmtId="14" fontId="0" fillId="45" borderId="11" xfId="0" quotePrefix="1" applyNumberFormat="1" applyFill="1" applyBorder="1" applyAlignment="1">
      <alignment horizontal="center"/>
    </xf>
    <xf numFmtId="14" fontId="0" fillId="0" borderId="55" xfId="0" applyNumberFormat="1" applyBorder="1"/>
    <xf numFmtId="14" fontId="0" fillId="45" borderId="11" xfId="0" applyNumberFormat="1" applyFill="1" applyBorder="1" applyAlignment="1">
      <alignment horizontal="center"/>
    </xf>
    <xf numFmtId="14" fontId="0" fillId="45" borderId="33" xfId="0" applyNumberFormat="1" applyFill="1" applyBorder="1" applyAlignment="1">
      <alignment horizontal="center"/>
    </xf>
    <xf numFmtId="17" fontId="0" fillId="45" borderId="45" xfId="0" applyNumberFormat="1" applyFill="1" applyBorder="1"/>
    <xf numFmtId="0" fontId="0" fillId="45" borderId="49" xfId="0" applyFill="1" applyBorder="1" applyAlignment="1">
      <alignment horizontal="center"/>
    </xf>
    <xf numFmtId="14" fontId="0" fillId="45" borderId="45" xfId="0" applyNumberFormat="1" applyFill="1" applyBorder="1" applyAlignment="1">
      <alignment horizontal="center"/>
    </xf>
    <xf numFmtId="0" fontId="0" fillId="45" borderId="15" xfId="0" applyFill="1" applyBorder="1" applyAlignment="1">
      <alignment horizontal="center"/>
    </xf>
    <xf numFmtId="0" fontId="0" fillId="45" borderId="47" xfId="0" applyFill="1" applyBorder="1" applyAlignment="1">
      <alignment horizontal="center"/>
    </xf>
    <xf numFmtId="0" fontId="0" fillId="45" borderId="13" xfId="0" applyFill="1" applyBorder="1" applyAlignment="1">
      <alignment horizontal="center"/>
    </xf>
    <xf numFmtId="0" fontId="0" fillId="45" borderId="16" xfId="0" applyFill="1" applyBorder="1" applyAlignment="1">
      <alignment horizontal="center"/>
    </xf>
    <xf numFmtId="0" fontId="0" fillId="45" borderId="31" xfId="0" applyFill="1" applyBorder="1" applyAlignment="1">
      <alignment horizontal="center"/>
    </xf>
    <xf numFmtId="14" fontId="0" fillId="33" borderId="31" xfId="0" applyNumberFormat="1" applyFill="1" applyBorder="1" applyAlignment="1">
      <alignment horizontal="center"/>
    </xf>
    <xf numFmtId="0" fontId="0" fillId="43" borderId="30" xfId="0" applyFill="1" applyBorder="1" applyAlignment="1">
      <alignment horizontal="center"/>
    </xf>
    <xf numFmtId="0" fontId="16" fillId="35" borderId="18" xfId="0" applyFont="1" applyFill="1" applyBorder="1" applyAlignment="1">
      <alignment horizontal="center" vertical="center" wrapText="1"/>
    </xf>
    <xf numFmtId="0" fontId="16" fillId="35" borderId="18" xfId="0" applyFont="1" applyFill="1" applyBorder="1" applyAlignment="1">
      <alignment horizontal="center" vertical="center" wrapText="1"/>
    </xf>
    <xf numFmtId="0" fontId="32" fillId="45" borderId="18" xfId="0" applyFont="1" applyFill="1" applyBorder="1" applyAlignment="1">
      <alignment horizontal="center"/>
    </xf>
    <xf numFmtId="0" fontId="0" fillId="33" borderId="47" xfId="0" applyFill="1" applyBorder="1" applyAlignment="1">
      <alignment horizontal="center"/>
    </xf>
    <xf numFmtId="14" fontId="0" fillId="45" borderId="34" xfId="0" applyNumberFormat="1" applyFill="1" applyBorder="1" applyAlignment="1">
      <alignment horizontal="center"/>
    </xf>
    <xf numFmtId="14" fontId="0" fillId="45" borderId="16" xfId="0" applyNumberFormat="1" applyFill="1" applyBorder="1" applyAlignment="1">
      <alignment horizontal="center"/>
    </xf>
    <xf numFmtId="0" fontId="0" fillId="35" borderId="17" xfId="0" applyFill="1" applyBorder="1" applyAlignment="1">
      <alignment horizontal="center"/>
    </xf>
    <xf numFmtId="0" fontId="0" fillId="0" borderId="44" xfId="0" applyBorder="1" applyAlignment="1">
      <alignment horizontal="center"/>
    </xf>
    <xf numFmtId="14" fontId="0" fillId="0" borderId="44" xfId="0" applyNumberFormat="1" applyBorder="1" applyAlignment="1">
      <alignment horizontal="center"/>
    </xf>
    <xf numFmtId="0" fontId="0" fillId="45" borderId="51" xfId="0" applyFill="1" applyBorder="1" applyAlignment="1">
      <alignment horizontal="center"/>
    </xf>
    <xf numFmtId="0" fontId="0" fillId="33" borderId="17" xfId="0" applyFill="1" applyBorder="1" applyAlignment="1">
      <alignment horizontal="center"/>
    </xf>
    <xf numFmtId="14" fontId="0" fillId="0" borderId="49" xfId="0" applyNumberFormat="1" applyBorder="1" applyAlignment="1">
      <alignment horizontal="center"/>
    </xf>
    <xf numFmtId="0" fontId="0" fillId="0" borderId="54" xfId="0" applyBorder="1" applyAlignment="1">
      <alignment horizontal="center"/>
    </xf>
    <xf numFmtId="0" fontId="0" fillId="45" borderId="57" xfId="0" applyFill="1" applyBorder="1" applyAlignment="1">
      <alignment horizontal="center"/>
    </xf>
    <xf numFmtId="0" fontId="0" fillId="45" borderId="56" xfId="0" applyFill="1" applyBorder="1" applyAlignment="1">
      <alignment horizontal="center"/>
    </xf>
    <xf numFmtId="0" fontId="0" fillId="55" borderId="15" xfId="0" applyFill="1" applyBorder="1" applyAlignment="1">
      <alignment horizontal="center"/>
    </xf>
    <xf numFmtId="0" fontId="0" fillId="55" borderId="0" xfId="0" applyFill="1"/>
    <xf numFmtId="0" fontId="16" fillId="35" borderId="18" xfId="0" applyFont="1" applyFill="1" applyBorder="1" applyAlignment="1">
      <alignment horizontal="center" vertical="center" wrapText="1"/>
    </xf>
    <xf numFmtId="14" fontId="0" fillId="45" borderId="33" xfId="0" applyNumberFormat="1" applyFill="1" applyBorder="1"/>
    <xf numFmtId="0" fontId="0" fillId="33" borderId="11" xfId="0" applyFont="1" applyFill="1" applyBorder="1" applyAlignment="1">
      <alignment horizontal="center"/>
    </xf>
    <xf numFmtId="14" fontId="0" fillId="0" borderId="23" xfId="0" applyNumberFormat="1" applyFill="1" applyBorder="1" applyAlignment="1">
      <alignment horizontal="center"/>
    </xf>
    <xf numFmtId="14" fontId="0" fillId="0" borderId="37" xfId="0" applyNumberFormat="1" applyBorder="1" applyAlignment="1">
      <alignment horizontal="center"/>
    </xf>
    <xf numFmtId="14" fontId="0" fillId="45" borderId="30" xfId="0" applyNumberFormat="1" applyFill="1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13" xfId="0" applyBorder="1" applyAlignment="1">
      <alignment horizontal="center"/>
    </xf>
    <xf numFmtId="0" fontId="32" fillId="51" borderId="18" xfId="0" applyFont="1" applyFill="1" applyBorder="1" applyAlignment="1">
      <alignment horizontal="center"/>
    </xf>
    <xf numFmtId="0" fontId="32" fillId="51" borderId="22" xfId="0" applyFont="1" applyFill="1" applyBorder="1" applyAlignment="1">
      <alignment horizontal="center"/>
    </xf>
    <xf numFmtId="0" fontId="32" fillId="51" borderId="19" xfId="0" applyFont="1" applyFill="1" applyBorder="1" applyAlignment="1">
      <alignment horizontal="center"/>
    </xf>
    <xf numFmtId="0" fontId="32" fillId="49" borderId="18" xfId="0" applyFont="1" applyFill="1" applyBorder="1" applyAlignment="1">
      <alignment horizontal="center"/>
    </xf>
    <xf numFmtId="0" fontId="32" fillId="49" borderId="22" xfId="0" applyFont="1" applyFill="1" applyBorder="1" applyAlignment="1">
      <alignment horizontal="center"/>
    </xf>
    <xf numFmtId="0" fontId="32" fillId="49" borderId="19" xfId="0" applyFont="1" applyFill="1" applyBorder="1" applyAlignment="1">
      <alignment horizontal="center"/>
    </xf>
    <xf numFmtId="0" fontId="32" fillId="52" borderId="18" xfId="0" applyFont="1" applyFill="1" applyBorder="1" applyAlignment="1">
      <alignment horizontal="center"/>
    </xf>
    <xf numFmtId="0" fontId="32" fillId="52" borderId="22" xfId="0" applyFont="1" applyFill="1" applyBorder="1" applyAlignment="1">
      <alignment horizontal="center"/>
    </xf>
    <xf numFmtId="0" fontId="32" fillId="52" borderId="19" xfId="0" applyFont="1" applyFill="1" applyBorder="1" applyAlignment="1">
      <alignment horizontal="center"/>
    </xf>
    <xf numFmtId="0" fontId="32" fillId="46" borderId="18" xfId="0" applyFont="1" applyFill="1" applyBorder="1" applyAlignment="1">
      <alignment horizontal="center"/>
    </xf>
    <xf numFmtId="0" fontId="32" fillId="46" borderId="22" xfId="0" applyFont="1" applyFill="1" applyBorder="1" applyAlignment="1">
      <alignment horizontal="center"/>
    </xf>
    <xf numFmtId="0" fontId="32" fillId="46" borderId="19" xfId="0" applyFont="1" applyFill="1" applyBorder="1" applyAlignment="1">
      <alignment horizontal="center"/>
    </xf>
    <xf numFmtId="0" fontId="32" fillId="53" borderId="18" xfId="0" applyFont="1" applyFill="1" applyBorder="1" applyAlignment="1">
      <alignment horizontal="center"/>
    </xf>
    <xf numFmtId="0" fontId="32" fillId="53" borderId="22" xfId="0" applyFont="1" applyFill="1" applyBorder="1" applyAlignment="1">
      <alignment horizontal="center"/>
    </xf>
    <xf numFmtId="0" fontId="32" fillId="53" borderId="19" xfId="0" applyFont="1" applyFill="1" applyBorder="1" applyAlignment="1">
      <alignment horizontal="center"/>
    </xf>
    <xf numFmtId="0" fontId="32" fillId="50" borderId="18" xfId="0" applyFont="1" applyFill="1" applyBorder="1" applyAlignment="1">
      <alignment horizontal="center"/>
    </xf>
    <xf numFmtId="0" fontId="32" fillId="50" borderId="19" xfId="0" applyFont="1" applyFill="1" applyBorder="1" applyAlignment="1">
      <alignment horizontal="center"/>
    </xf>
    <xf numFmtId="0" fontId="16" fillId="35" borderId="18" xfId="0" applyFont="1" applyFill="1" applyBorder="1" applyAlignment="1">
      <alignment horizontal="center" vertical="center" wrapText="1"/>
    </xf>
    <xf numFmtId="0" fontId="16" fillId="35" borderId="19" xfId="0" applyFont="1" applyFill="1" applyBorder="1" applyAlignment="1">
      <alignment horizontal="center" vertical="center" wrapText="1"/>
    </xf>
    <xf numFmtId="0" fontId="32" fillId="45" borderId="18" xfId="0" applyFont="1" applyFill="1" applyBorder="1" applyAlignment="1">
      <alignment horizontal="center"/>
    </xf>
    <xf numFmtId="0" fontId="32" fillId="45" borderId="22" xfId="0" applyFont="1" applyFill="1" applyBorder="1" applyAlignment="1">
      <alignment horizontal="center"/>
    </xf>
    <xf numFmtId="0" fontId="32" fillId="45" borderId="19" xfId="0" applyFont="1" applyFill="1" applyBorder="1" applyAlignment="1">
      <alignment horizontal="center"/>
    </xf>
    <xf numFmtId="0" fontId="32" fillId="50" borderId="18" xfId="0" applyFont="1" applyFill="1" applyBorder="1" applyAlignment="1">
      <alignment horizontal="center" wrapText="1"/>
    </xf>
    <xf numFmtId="0" fontId="32" fillId="50" borderId="22" xfId="0" applyFont="1" applyFill="1" applyBorder="1" applyAlignment="1">
      <alignment horizontal="center" wrapText="1"/>
    </xf>
    <xf numFmtId="0" fontId="32" fillId="50" borderId="19" xfId="0" applyFont="1" applyFill="1" applyBorder="1" applyAlignment="1">
      <alignment horizontal="center" wrapText="1"/>
    </xf>
    <xf numFmtId="0" fontId="32" fillId="54" borderId="18" xfId="0" applyFont="1" applyFill="1" applyBorder="1" applyAlignment="1">
      <alignment horizontal="center"/>
    </xf>
    <xf numFmtId="0" fontId="32" fillId="54" borderId="22" xfId="0" applyFont="1" applyFill="1" applyBorder="1" applyAlignment="1">
      <alignment horizontal="center"/>
    </xf>
    <xf numFmtId="0" fontId="32" fillId="54" borderId="19" xfId="0" applyFont="1" applyFill="1" applyBorder="1" applyAlignment="1">
      <alignment horizontal="center"/>
    </xf>
    <xf numFmtId="0" fontId="32" fillId="47" borderId="18" xfId="0" applyFont="1" applyFill="1" applyBorder="1" applyAlignment="1">
      <alignment horizontal="center"/>
    </xf>
    <xf numFmtId="0" fontId="32" fillId="47" borderId="22" xfId="0" applyFont="1" applyFill="1" applyBorder="1" applyAlignment="1">
      <alignment horizontal="center"/>
    </xf>
    <xf numFmtId="0" fontId="32" fillId="47" borderId="19" xfId="0" applyFont="1" applyFill="1" applyBorder="1" applyAlignment="1">
      <alignment horizontal="center"/>
    </xf>
    <xf numFmtId="0" fontId="16" fillId="35" borderId="22" xfId="0" applyFont="1" applyFill="1" applyBorder="1" applyAlignment="1">
      <alignment horizontal="center" vertical="center" wrapText="1"/>
    </xf>
    <xf numFmtId="0" fontId="26" fillId="35" borderId="18" xfId="42" applyFont="1" applyFill="1" applyBorder="1" applyAlignment="1">
      <alignment horizontal="center" vertical="center" wrapText="1"/>
    </xf>
    <xf numFmtId="0" fontId="21" fillId="35" borderId="19" xfId="42" applyFill="1" applyBorder="1" applyAlignment="1">
      <alignment horizontal="center" vertical="center" wrapText="1"/>
    </xf>
    <xf numFmtId="0" fontId="30" fillId="44" borderId="18" xfId="0" applyFont="1" applyFill="1" applyBorder="1" applyAlignment="1">
      <alignment horizontal="center"/>
    </xf>
    <xf numFmtId="0" fontId="30" fillId="44" borderId="22" xfId="0" applyFont="1" applyFill="1" applyBorder="1" applyAlignment="1">
      <alignment horizontal="center"/>
    </xf>
    <xf numFmtId="0" fontId="30" fillId="44" borderId="19" xfId="0" applyFont="1" applyFill="1" applyBorder="1" applyAlignment="1">
      <alignment horizontal="center"/>
    </xf>
    <xf numFmtId="0" fontId="16" fillId="35" borderId="20" xfId="0" applyFont="1" applyFill="1" applyBorder="1" applyAlignment="1">
      <alignment horizontal="center" vertical="center" wrapText="1"/>
    </xf>
    <xf numFmtId="0" fontId="16" fillId="35" borderId="21" xfId="0" applyFont="1" applyFill="1" applyBorder="1" applyAlignment="1">
      <alignment horizontal="center" vertical="center" wrapText="1"/>
    </xf>
    <xf numFmtId="0" fontId="33" fillId="48" borderId="18" xfId="0" applyFont="1" applyFill="1" applyBorder="1" applyAlignment="1">
      <alignment horizontal="center"/>
    </xf>
    <xf numFmtId="0" fontId="33" fillId="48" borderId="22" xfId="0" applyFont="1" applyFill="1" applyBorder="1" applyAlignment="1">
      <alignment horizontal="center"/>
    </xf>
    <xf numFmtId="0" fontId="33" fillId="48" borderId="19" xfId="0" applyFont="1" applyFill="1" applyBorder="1" applyAlignment="1">
      <alignment horizontal="center"/>
    </xf>
    <xf numFmtId="0" fontId="32" fillId="40" borderId="18" xfId="0" applyFont="1" applyFill="1" applyBorder="1" applyAlignment="1">
      <alignment horizontal="center"/>
    </xf>
    <xf numFmtId="0" fontId="32" fillId="40" borderId="22" xfId="0" applyFont="1" applyFill="1" applyBorder="1" applyAlignment="1">
      <alignment horizontal="center"/>
    </xf>
    <xf numFmtId="0" fontId="32" fillId="40" borderId="19" xfId="0" applyFont="1" applyFill="1" applyBorder="1" applyAlignment="1">
      <alignment horizontal="center"/>
    </xf>
    <xf numFmtId="0" fontId="19" fillId="0" borderId="18" xfId="0" applyFont="1" applyFill="1" applyBorder="1" applyAlignment="1">
      <alignment horizontal="center" vertical="center"/>
    </xf>
    <xf numFmtId="0" fontId="19" fillId="0" borderId="22" xfId="0" applyFont="1" applyFill="1" applyBorder="1" applyAlignment="1">
      <alignment horizontal="center" vertical="center"/>
    </xf>
    <xf numFmtId="0" fontId="19" fillId="0" borderId="19" xfId="0" applyFont="1" applyFill="1" applyBorder="1" applyAlignment="1">
      <alignment horizontal="center" vertical="center"/>
    </xf>
    <xf numFmtId="0" fontId="21" fillId="36" borderId="0" xfId="42" applyFill="1" applyAlignment="1">
      <alignment horizontal="center" vertical="center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90"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5050"/>
      <color rgb="FFD3B2F4"/>
      <color rgb="FF89FFE9"/>
      <color rgb="FF00FFCC"/>
      <color rgb="FFFAB8F2"/>
      <color rgb="FF681BB5"/>
      <color rgb="FF72409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506441</xdr:rowOff>
    </xdr:from>
    <xdr:to>
      <xdr:col>1</xdr:col>
      <xdr:colOff>3414</xdr:colOff>
      <xdr:row>1</xdr:row>
      <xdr:rowOff>782666</xdr:rowOff>
    </xdr:to>
    <xdr:sp macro="[0]!FichesIndividuelles" textlink="">
      <xdr:nvSpPr>
        <xdr:cNvPr id="2" name="ZoneTexte 1"/>
        <xdr:cNvSpPr txBox="1"/>
      </xdr:nvSpPr>
      <xdr:spPr>
        <a:xfrm>
          <a:off x="0" y="828674"/>
          <a:ext cx="2124074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Fiches indiv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myhr.talent-soft.com/MyTalentsoft" TargetMode="External"/><Relationship Id="rId1" Type="http://schemas.openxmlformats.org/officeDocument/2006/relationships/hyperlink" Target="https://myhr.talent-soft.com/MyTalentsoft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P39"/>
  <sheetViews>
    <sheetView tabSelected="1" zoomScale="106" zoomScaleNormal="106" workbookViewId="0">
      <pane xSplit="1" ySplit="3" topLeftCell="B4" activePane="bottomRight" state="frozen"/>
      <selection pane="topRight" activeCell="B1" sqref="B1"/>
      <selection pane="bottomLeft" activeCell="A3" sqref="A3"/>
      <selection pane="bottomRight" activeCell="CR20" sqref="CR20"/>
    </sheetView>
  </sheetViews>
  <sheetFormatPr baseColWidth="10" defaultRowHeight="15" x14ac:dyDescent="0.25"/>
  <cols>
    <col min="1" max="1" width="31.85546875" bestFit="1" customWidth="1"/>
    <col min="2" max="2" width="20.85546875" customWidth="1"/>
    <col min="4" max="4" width="18.7109375" bestFit="1" customWidth="1"/>
    <col min="5" max="5" width="13.28515625" customWidth="1"/>
    <col min="6" max="6" width="18.7109375" bestFit="1" customWidth="1"/>
    <col min="7" max="7" width="13.28515625" customWidth="1"/>
    <col min="8" max="8" width="18.7109375" bestFit="1" customWidth="1"/>
    <col min="9" max="9" width="13.28515625" customWidth="1"/>
    <col min="10" max="10" width="18.7109375" bestFit="1" customWidth="1"/>
    <col min="11" max="11" width="18.7109375" customWidth="1"/>
    <col min="12" max="13" width="23.85546875" customWidth="1"/>
    <col min="14" max="14" width="25.5703125" customWidth="1"/>
    <col min="15" max="15" width="16.7109375" customWidth="1"/>
    <col min="16" max="16" width="18.7109375" bestFit="1" customWidth="1"/>
    <col min="17" max="17" width="20.140625" customWidth="1"/>
    <col min="18" max="18" width="24" customWidth="1"/>
    <col min="19" max="19" width="13.85546875" customWidth="1"/>
    <col min="20" max="20" width="18.7109375" bestFit="1" customWidth="1"/>
    <col min="21" max="21" width="15.85546875" customWidth="1"/>
    <col min="22" max="22" width="18.7109375" bestFit="1" customWidth="1"/>
    <col min="23" max="24" width="11.5703125" customWidth="1"/>
    <col min="25" max="25" width="15.85546875" customWidth="1"/>
    <col min="26" max="26" width="16.42578125" customWidth="1"/>
    <col min="27" max="27" width="15.5703125" customWidth="1"/>
    <col min="28" max="28" width="17.85546875" customWidth="1"/>
    <col min="29" max="29" width="12.5703125" customWidth="1"/>
    <col min="30" max="30" width="18.7109375" bestFit="1" customWidth="1"/>
    <col min="31" max="31" width="18.7109375" customWidth="1"/>
    <col min="32" max="32" width="15.5703125" customWidth="1"/>
    <col min="33" max="33" width="13.140625" customWidth="1"/>
    <col min="34" max="34" width="18.7109375" bestFit="1" customWidth="1"/>
    <col min="35" max="35" width="17.42578125" customWidth="1"/>
    <col min="36" max="37" width="15" customWidth="1"/>
    <col min="38" max="38" width="17.42578125" customWidth="1"/>
    <col min="39" max="40" width="18" customWidth="1"/>
    <col min="41" max="41" width="18.28515625" customWidth="1"/>
    <col min="42" max="42" width="13.28515625" customWidth="1"/>
    <col min="43" max="43" width="18.7109375" bestFit="1" customWidth="1"/>
    <col min="44" max="44" width="21.140625" customWidth="1"/>
    <col min="45" max="45" width="21.42578125" customWidth="1"/>
    <col min="46" max="46" width="20.42578125" customWidth="1"/>
    <col min="47" max="47" width="19.5703125" customWidth="1"/>
    <col min="48" max="49" width="18" customWidth="1"/>
    <col min="50" max="51" width="20.140625" customWidth="1"/>
    <col min="52" max="52" width="18" customWidth="1"/>
    <col min="53" max="53" width="19.85546875" customWidth="1"/>
    <col min="54" max="54" width="13.85546875" customWidth="1"/>
    <col min="55" max="55" width="18.7109375" bestFit="1" customWidth="1"/>
    <col min="56" max="56" width="24.42578125" customWidth="1"/>
    <col min="57" max="57" width="15.7109375" bestFit="1" customWidth="1"/>
    <col min="58" max="58" width="18.7109375" bestFit="1" customWidth="1"/>
    <col min="59" max="59" width="23.7109375" customWidth="1"/>
    <col min="60" max="60" width="16.42578125" customWidth="1"/>
    <col min="61" max="61" width="18.7109375" bestFit="1" customWidth="1"/>
    <col min="62" max="62" width="19" bestFit="1" customWidth="1"/>
    <col min="63" max="63" width="16.85546875" customWidth="1"/>
    <col min="64" max="64" width="15.85546875" customWidth="1"/>
    <col min="65" max="65" width="17.85546875" customWidth="1"/>
    <col min="66" max="66" width="12.42578125" customWidth="1"/>
    <col min="67" max="67" width="18.7109375" bestFit="1" customWidth="1"/>
    <col min="68" max="68" width="20.140625" customWidth="1"/>
    <col min="69" max="69" width="16.85546875" customWidth="1"/>
    <col min="70" max="70" width="14.42578125" customWidth="1"/>
    <col min="71" max="71" width="18.7109375" bestFit="1" customWidth="1"/>
    <col min="72" max="72" width="20" customWidth="1"/>
    <col min="73" max="73" width="14.42578125" customWidth="1"/>
    <col min="74" max="74" width="18.7109375" bestFit="1" customWidth="1"/>
    <col min="76" max="76" width="20.42578125" customWidth="1"/>
    <col min="77" max="77" width="13.140625" customWidth="1"/>
    <col min="78" max="78" width="18.7109375" bestFit="1" customWidth="1"/>
    <col min="79" max="92" width="20.140625" customWidth="1"/>
    <col min="93" max="93" width="20.5703125" customWidth="1"/>
    <col min="94" max="94" width="18" customWidth="1"/>
  </cols>
  <sheetData>
    <row r="1" spans="1:94" ht="25.5" customHeight="1" thickBot="1" x14ac:dyDescent="0.45">
      <c r="B1" s="217" t="s">
        <v>205</v>
      </c>
      <c r="C1" s="218"/>
      <c r="D1" s="219"/>
      <c r="L1" s="220" t="s">
        <v>206</v>
      </c>
      <c r="M1" s="221"/>
      <c r="N1" s="221"/>
      <c r="O1" s="221"/>
      <c r="P1" s="222"/>
      <c r="Q1" s="232" t="s">
        <v>231</v>
      </c>
      <c r="R1" s="233"/>
      <c r="W1" s="223" t="s">
        <v>207</v>
      </c>
      <c r="X1" s="224"/>
      <c r="Y1" s="224"/>
      <c r="Z1" s="224"/>
      <c r="AA1" s="224"/>
      <c r="AB1" s="224"/>
      <c r="AC1" s="224"/>
      <c r="AD1" s="225"/>
      <c r="AF1" s="226" t="s">
        <v>208</v>
      </c>
      <c r="AG1" s="227"/>
      <c r="AH1" s="228"/>
      <c r="AI1" s="229" t="s">
        <v>209</v>
      </c>
      <c r="AJ1" s="230"/>
      <c r="AK1" s="231"/>
      <c r="AL1" s="242" t="s">
        <v>210</v>
      </c>
      <c r="AM1" s="243"/>
      <c r="AN1" s="244"/>
      <c r="AO1" s="245" t="s">
        <v>211</v>
      </c>
      <c r="AP1" s="246"/>
      <c r="AQ1" s="247"/>
      <c r="AS1" s="194" t="s">
        <v>212</v>
      </c>
      <c r="AT1" s="245" t="s">
        <v>202</v>
      </c>
      <c r="AU1" s="246"/>
      <c r="AV1" s="246"/>
      <c r="AW1" s="246"/>
      <c r="AX1" s="246"/>
      <c r="AY1" s="247"/>
      <c r="BA1" s="239" t="s">
        <v>203</v>
      </c>
      <c r="BB1" s="240"/>
      <c r="BC1" s="241"/>
      <c r="BD1" s="236" t="s">
        <v>204</v>
      </c>
      <c r="BE1" s="237"/>
      <c r="BF1" s="237"/>
      <c r="BG1" s="237"/>
      <c r="BH1" s="237"/>
      <c r="BI1" s="238"/>
      <c r="BM1" s="236" t="s">
        <v>213</v>
      </c>
      <c r="BN1" s="237"/>
      <c r="BO1" s="238"/>
      <c r="BQ1" s="256" t="s">
        <v>199</v>
      </c>
      <c r="BR1" s="257"/>
      <c r="BS1" s="258"/>
      <c r="BT1" s="259" t="s">
        <v>198</v>
      </c>
      <c r="BU1" s="260"/>
      <c r="BV1" s="261"/>
      <c r="CB1" s="251" t="s">
        <v>178</v>
      </c>
      <c r="CC1" s="252"/>
      <c r="CD1" s="252"/>
      <c r="CE1" s="252"/>
      <c r="CF1" s="252"/>
      <c r="CG1" s="252"/>
      <c r="CH1" s="252"/>
      <c r="CI1" s="252"/>
      <c r="CJ1" s="252"/>
      <c r="CK1" s="252"/>
      <c r="CL1" s="252"/>
      <c r="CM1" s="252"/>
      <c r="CN1" s="252"/>
      <c r="CO1" s="252"/>
      <c r="CP1" s="253"/>
    </row>
    <row r="2" spans="1:94" s="2" customFormat="1" ht="107.25" customHeight="1" thickBot="1" x14ac:dyDescent="0.3">
      <c r="A2" s="6" t="s">
        <v>0</v>
      </c>
      <c r="B2" s="68" t="s">
        <v>114</v>
      </c>
      <c r="C2" s="249" t="s">
        <v>78</v>
      </c>
      <c r="D2" s="250"/>
      <c r="E2" s="234" t="s">
        <v>62</v>
      </c>
      <c r="F2" s="235"/>
      <c r="G2" s="234" t="s">
        <v>65</v>
      </c>
      <c r="H2" s="235"/>
      <c r="I2" s="234" t="s">
        <v>223</v>
      </c>
      <c r="J2" s="248"/>
      <c r="K2" s="235"/>
      <c r="L2" s="75" t="s">
        <v>87</v>
      </c>
      <c r="M2" s="192" t="s">
        <v>221</v>
      </c>
      <c r="N2" s="75" t="s">
        <v>88</v>
      </c>
      <c r="O2" s="234" t="s">
        <v>214</v>
      </c>
      <c r="P2" s="235"/>
      <c r="Q2" s="75" t="s">
        <v>90</v>
      </c>
      <c r="R2" s="209" t="s">
        <v>233</v>
      </c>
      <c r="S2" s="234" t="s">
        <v>64</v>
      </c>
      <c r="T2" s="235"/>
      <c r="U2" s="234" t="s">
        <v>63</v>
      </c>
      <c r="V2" s="235"/>
      <c r="W2" s="234" t="s">
        <v>197</v>
      </c>
      <c r="X2" s="248"/>
      <c r="Y2" s="248"/>
      <c r="Z2" s="235"/>
      <c r="AA2" s="118" t="s">
        <v>162</v>
      </c>
      <c r="AB2" s="119" t="s">
        <v>236</v>
      </c>
      <c r="AC2" s="234" t="s">
        <v>226</v>
      </c>
      <c r="AD2" s="235"/>
      <c r="AE2" s="121" t="s">
        <v>167</v>
      </c>
      <c r="AF2" s="75" t="s">
        <v>82</v>
      </c>
      <c r="AG2" s="234" t="s">
        <v>81</v>
      </c>
      <c r="AH2" s="235"/>
      <c r="AI2" s="75" t="s">
        <v>83</v>
      </c>
      <c r="AJ2" s="234" t="s">
        <v>68</v>
      </c>
      <c r="AK2" s="235"/>
      <c r="AL2" s="98" t="s">
        <v>113</v>
      </c>
      <c r="AM2" s="234" t="s">
        <v>227</v>
      </c>
      <c r="AN2" s="235"/>
      <c r="AO2" s="75" t="s">
        <v>161</v>
      </c>
      <c r="AP2" s="234" t="s">
        <v>67</v>
      </c>
      <c r="AQ2" s="235"/>
      <c r="AR2" s="163" t="s">
        <v>72</v>
      </c>
      <c r="AS2" s="75" t="s">
        <v>86</v>
      </c>
      <c r="AT2" s="75" t="s">
        <v>85</v>
      </c>
      <c r="AU2" s="75" t="s">
        <v>110</v>
      </c>
      <c r="AV2" s="234" t="s">
        <v>219</v>
      </c>
      <c r="AW2" s="235"/>
      <c r="AX2" s="161" t="s">
        <v>89</v>
      </c>
      <c r="AY2" s="75" t="s">
        <v>228</v>
      </c>
      <c r="AZ2" s="161" t="s">
        <v>66</v>
      </c>
      <c r="BA2" s="75" t="s">
        <v>124</v>
      </c>
      <c r="BB2" s="234" t="s">
        <v>193</v>
      </c>
      <c r="BC2" s="235"/>
      <c r="BD2" s="74" t="s">
        <v>76</v>
      </c>
      <c r="BE2" s="248" t="s">
        <v>191</v>
      </c>
      <c r="BF2" s="235"/>
      <c r="BG2" s="67" t="s">
        <v>75</v>
      </c>
      <c r="BH2" s="248" t="s">
        <v>192</v>
      </c>
      <c r="BI2" s="235"/>
      <c r="BJ2" s="193" t="s">
        <v>69</v>
      </c>
      <c r="BK2" s="162" t="s">
        <v>70</v>
      </c>
      <c r="BL2" s="162" t="s">
        <v>71</v>
      </c>
      <c r="BM2" s="98" t="s">
        <v>111</v>
      </c>
      <c r="BN2" s="234" t="s">
        <v>73</v>
      </c>
      <c r="BO2" s="235"/>
      <c r="BP2" s="98" t="s">
        <v>112</v>
      </c>
      <c r="BQ2" s="161" t="s">
        <v>200</v>
      </c>
      <c r="BR2" s="234" t="s">
        <v>234</v>
      </c>
      <c r="BS2" s="235"/>
      <c r="BT2" s="75" t="s">
        <v>201</v>
      </c>
      <c r="BU2" s="234" t="s">
        <v>220</v>
      </c>
      <c r="BV2" s="235"/>
      <c r="BW2" s="254" t="s">
        <v>1</v>
      </c>
      <c r="BX2" s="255"/>
      <c r="BY2" s="254" t="s">
        <v>74</v>
      </c>
      <c r="BZ2" s="255"/>
      <c r="CA2" s="116" t="s">
        <v>155</v>
      </c>
      <c r="CB2" s="116" t="s">
        <v>179</v>
      </c>
      <c r="CC2" s="116" t="s">
        <v>180</v>
      </c>
      <c r="CD2" s="116" t="s">
        <v>181</v>
      </c>
      <c r="CE2" s="116" t="s">
        <v>182</v>
      </c>
      <c r="CF2" s="116" t="s">
        <v>183</v>
      </c>
      <c r="CG2" s="116" t="s">
        <v>184</v>
      </c>
      <c r="CH2" s="116" t="s">
        <v>185</v>
      </c>
      <c r="CI2" s="116" t="s">
        <v>186</v>
      </c>
      <c r="CJ2" s="116" t="s">
        <v>218</v>
      </c>
      <c r="CK2" s="116" t="s">
        <v>187</v>
      </c>
      <c r="CL2" s="116" t="s">
        <v>188</v>
      </c>
      <c r="CM2" s="116" t="s">
        <v>189</v>
      </c>
      <c r="CN2" s="116" t="s">
        <v>190</v>
      </c>
      <c r="CO2" s="234" t="s">
        <v>222</v>
      </c>
      <c r="CP2" s="235"/>
    </row>
    <row r="3" spans="1:94" s="12" customFormat="1" ht="28.5" customHeight="1" thickBot="1" x14ac:dyDescent="0.3">
      <c r="B3" s="13" t="s">
        <v>79</v>
      </c>
      <c r="C3" s="13" t="s">
        <v>2</v>
      </c>
      <c r="D3" s="14" t="s">
        <v>60</v>
      </c>
      <c r="E3" s="13" t="s">
        <v>2</v>
      </c>
      <c r="F3" s="14" t="s">
        <v>60</v>
      </c>
      <c r="G3" s="13" t="s">
        <v>2</v>
      </c>
      <c r="H3" s="14" t="s">
        <v>60</v>
      </c>
      <c r="I3" s="13" t="s">
        <v>2</v>
      </c>
      <c r="J3" s="94" t="s">
        <v>60</v>
      </c>
      <c r="K3" s="77" t="s">
        <v>98</v>
      </c>
      <c r="L3" s="13" t="s">
        <v>79</v>
      </c>
      <c r="M3" s="115" t="s">
        <v>79</v>
      </c>
      <c r="N3" s="72" t="s">
        <v>79</v>
      </c>
      <c r="O3" s="13" t="s">
        <v>2</v>
      </c>
      <c r="P3" s="14" t="s">
        <v>60</v>
      </c>
      <c r="Q3" s="13" t="s">
        <v>79</v>
      </c>
      <c r="R3" s="13" t="s">
        <v>79</v>
      </c>
      <c r="S3" s="13" t="s">
        <v>2</v>
      </c>
      <c r="T3" s="14" t="s">
        <v>60</v>
      </c>
      <c r="U3" s="13" t="s">
        <v>2</v>
      </c>
      <c r="V3" s="14" t="s">
        <v>60</v>
      </c>
      <c r="W3" s="13" t="s">
        <v>115</v>
      </c>
      <c r="X3" s="72" t="s">
        <v>237</v>
      </c>
      <c r="Y3" s="77" t="s">
        <v>92</v>
      </c>
      <c r="Z3" s="80" t="s">
        <v>61</v>
      </c>
      <c r="AA3" s="13" t="s">
        <v>79</v>
      </c>
      <c r="AB3" s="13" t="s">
        <v>79</v>
      </c>
      <c r="AC3" s="13" t="s">
        <v>2</v>
      </c>
      <c r="AD3" s="14" t="s">
        <v>60</v>
      </c>
      <c r="AE3" s="77"/>
      <c r="AF3" s="13" t="s">
        <v>79</v>
      </c>
      <c r="AG3" s="13" t="s">
        <v>2</v>
      </c>
      <c r="AH3" s="14" t="s">
        <v>60</v>
      </c>
      <c r="AI3" s="13" t="s">
        <v>79</v>
      </c>
      <c r="AJ3" s="13" t="s">
        <v>2</v>
      </c>
      <c r="AK3" s="14" t="s">
        <v>60</v>
      </c>
      <c r="AL3" s="13" t="s">
        <v>79</v>
      </c>
      <c r="AM3" s="13" t="s">
        <v>2</v>
      </c>
      <c r="AN3" s="14" t="s">
        <v>60</v>
      </c>
      <c r="AO3" s="13" t="s">
        <v>79</v>
      </c>
      <c r="AP3" s="13" t="s">
        <v>2</v>
      </c>
      <c r="AQ3" s="14" t="s">
        <v>60</v>
      </c>
      <c r="AR3" s="72" t="s">
        <v>79</v>
      </c>
      <c r="AS3" s="13" t="s">
        <v>84</v>
      </c>
      <c r="AT3" s="13" t="s">
        <v>79</v>
      </c>
      <c r="AU3" s="13" t="s">
        <v>79</v>
      </c>
      <c r="AV3" s="13" t="s">
        <v>2</v>
      </c>
      <c r="AW3" s="14" t="s">
        <v>60</v>
      </c>
      <c r="AX3" s="115" t="s">
        <v>79</v>
      </c>
      <c r="AY3" s="115" t="s">
        <v>79</v>
      </c>
      <c r="AZ3" s="13" t="s">
        <v>79</v>
      </c>
      <c r="BA3" s="13" t="s">
        <v>79</v>
      </c>
      <c r="BB3" s="13" t="s">
        <v>2</v>
      </c>
      <c r="BC3" s="14" t="s">
        <v>60</v>
      </c>
      <c r="BD3" s="13" t="s">
        <v>77</v>
      </c>
      <c r="BE3" s="72" t="s">
        <v>2</v>
      </c>
      <c r="BF3" s="166" t="s">
        <v>60</v>
      </c>
      <c r="BG3" s="13" t="s">
        <v>77</v>
      </c>
      <c r="BH3" s="72" t="s">
        <v>2</v>
      </c>
      <c r="BI3" s="14" t="s">
        <v>60</v>
      </c>
      <c r="BJ3" s="13" t="s">
        <v>79</v>
      </c>
      <c r="BK3" s="72" t="s">
        <v>79</v>
      </c>
      <c r="BL3" s="13" t="s">
        <v>79</v>
      </c>
      <c r="BM3" s="13" t="s">
        <v>95</v>
      </c>
      <c r="BN3" s="13" t="s">
        <v>2</v>
      </c>
      <c r="BO3" s="14" t="s">
        <v>60</v>
      </c>
      <c r="BP3" s="13" t="s">
        <v>79</v>
      </c>
      <c r="BQ3" s="13" t="s">
        <v>79</v>
      </c>
      <c r="BR3" s="72" t="s">
        <v>2</v>
      </c>
      <c r="BS3" s="14" t="s">
        <v>60</v>
      </c>
      <c r="BT3" s="13" t="s">
        <v>79</v>
      </c>
      <c r="BU3" s="72" t="s">
        <v>2</v>
      </c>
      <c r="BV3" s="14" t="s">
        <v>60</v>
      </c>
      <c r="BW3" s="72" t="s">
        <v>2</v>
      </c>
      <c r="BX3" s="14" t="s">
        <v>60</v>
      </c>
      <c r="BY3" s="13" t="s">
        <v>2</v>
      </c>
      <c r="BZ3" s="14" t="s">
        <v>60</v>
      </c>
      <c r="CA3" s="115" t="s">
        <v>79</v>
      </c>
      <c r="CB3" s="115" t="s">
        <v>79</v>
      </c>
      <c r="CC3" s="115" t="s">
        <v>79</v>
      </c>
      <c r="CD3" s="115" t="s">
        <v>79</v>
      </c>
      <c r="CE3" s="115" t="s">
        <v>79</v>
      </c>
      <c r="CF3" s="115" t="s">
        <v>79</v>
      </c>
      <c r="CG3" s="115" t="s">
        <v>79</v>
      </c>
      <c r="CH3" s="115" t="s">
        <v>79</v>
      </c>
      <c r="CI3" s="115" t="s">
        <v>79</v>
      </c>
      <c r="CJ3" s="115" t="s">
        <v>79</v>
      </c>
      <c r="CK3" s="115" t="s">
        <v>79</v>
      </c>
      <c r="CL3" s="115" t="s">
        <v>79</v>
      </c>
      <c r="CM3" s="115" t="s">
        <v>79</v>
      </c>
      <c r="CN3" s="115" t="s">
        <v>79</v>
      </c>
      <c r="CO3" s="13" t="s">
        <v>2</v>
      </c>
      <c r="CP3" s="14" t="s">
        <v>60</v>
      </c>
    </row>
    <row r="4" spans="1:94" x14ac:dyDescent="0.25">
      <c r="A4" s="159" t="s">
        <v>4</v>
      </c>
      <c r="B4" s="66"/>
      <c r="C4" s="66">
        <v>44357</v>
      </c>
      <c r="D4" s="11">
        <f>DATE(YEAR(C4)+2,MONTH(C4),DAY(C4))</f>
        <v>45087</v>
      </c>
      <c r="E4" s="196">
        <v>44383</v>
      </c>
      <c r="F4" s="47">
        <f>DATE(YEAR(E4)+1,MONTH(E4),DAY(E4))</f>
        <v>44748</v>
      </c>
      <c r="G4" s="196">
        <v>44266</v>
      </c>
      <c r="H4" s="47">
        <f>DATE(YEAR(G4)+1,MONTH(G4),DAY(G4))</f>
        <v>44631</v>
      </c>
      <c r="I4" s="93">
        <v>43572</v>
      </c>
      <c r="J4" s="95">
        <f t="shared" ref="J4:J12" si="0">DATE(YEAR(I4)+5,MONTH(I4),DAY(I4))</f>
        <v>45399</v>
      </c>
      <c r="K4" s="92" t="s">
        <v>99</v>
      </c>
      <c r="L4" s="88"/>
      <c r="M4" s="88"/>
      <c r="N4" s="87"/>
      <c r="O4" s="111">
        <v>44323</v>
      </c>
      <c r="P4" s="51" t="s">
        <v>120</v>
      </c>
      <c r="Q4" s="29"/>
      <c r="R4" s="88"/>
      <c r="S4" s="38"/>
      <c r="T4" s="30"/>
      <c r="U4" s="31"/>
      <c r="V4" s="33"/>
      <c r="W4" s="215" t="s">
        <v>153</v>
      </c>
      <c r="X4" s="179"/>
      <c r="Y4" s="104">
        <v>43123</v>
      </c>
      <c r="Z4" s="101">
        <f>DATE(YEAR(Y4)+5,MONTH(Y4),DAY(Y4))</f>
        <v>44949</v>
      </c>
      <c r="AA4" s="104"/>
      <c r="AB4" s="54"/>
      <c r="AC4" s="54">
        <v>43125</v>
      </c>
      <c r="AD4" s="11">
        <f>DATE(YEAR(AC4)+5,MONTH(AC4),DAY(AC4))</f>
        <v>44951</v>
      </c>
      <c r="AE4" s="123"/>
      <c r="AF4" s="54"/>
      <c r="AG4" s="54">
        <v>43573</v>
      </c>
      <c r="AH4" s="11">
        <f>DATE(YEAR(AG4)+5,MONTH(AG4),DAY(AG4))</f>
        <v>45400</v>
      </c>
      <c r="AI4" s="54"/>
      <c r="AJ4" s="54">
        <v>43998</v>
      </c>
      <c r="AK4" s="11">
        <f>DATE(YEAR(AJ4)+5,MONTH(AJ4),DAY(AJ4))</f>
        <v>45824</v>
      </c>
      <c r="AL4" s="82"/>
      <c r="AM4" s="109"/>
      <c r="AN4" s="104"/>
      <c r="AO4" s="110"/>
      <c r="AP4" s="31"/>
      <c r="AQ4" s="30"/>
      <c r="AR4" s="27"/>
      <c r="AS4" s="88"/>
      <c r="AT4" s="27"/>
      <c r="AU4" s="25"/>
      <c r="AV4" s="38"/>
      <c r="AW4" s="23"/>
      <c r="AX4" s="88"/>
      <c r="AY4" s="88"/>
      <c r="AZ4" s="31"/>
      <c r="BA4" s="82"/>
      <c r="BB4" s="111">
        <v>44327</v>
      </c>
      <c r="BC4" s="11">
        <f>DATE(YEAR(BB4)+5,MONTH(BB4),DAY(BB4))</f>
        <v>46153</v>
      </c>
      <c r="BD4" s="164"/>
      <c r="BE4" s="73"/>
      <c r="BF4" s="167"/>
      <c r="BG4" s="78" t="s">
        <v>49</v>
      </c>
      <c r="BH4" s="39">
        <v>44096</v>
      </c>
      <c r="BI4" s="101">
        <f>DATE(YEAR(BH4)+3,MONTH(BH4),DAY(BH4))</f>
        <v>45191</v>
      </c>
      <c r="BJ4" s="78"/>
      <c r="BK4" s="31"/>
      <c r="BL4" s="88"/>
      <c r="BM4" s="99">
        <v>2021</v>
      </c>
      <c r="BN4" s="63"/>
      <c r="BO4" s="11"/>
      <c r="BP4" s="88"/>
      <c r="BQ4" s="27"/>
      <c r="BR4" s="25"/>
      <c r="BS4" s="11"/>
      <c r="BT4" s="25"/>
      <c r="BU4" s="25"/>
      <c r="BV4" s="11"/>
      <c r="BW4" s="27"/>
      <c r="BX4" s="24"/>
      <c r="BY4" s="25"/>
      <c r="BZ4" s="26"/>
      <c r="CA4" s="88"/>
      <c r="CB4" s="88"/>
      <c r="CC4" s="88"/>
      <c r="CD4" s="88"/>
      <c r="CE4" s="88"/>
      <c r="CF4" s="88"/>
      <c r="CG4" s="88"/>
      <c r="CH4" s="88"/>
      <c r="CI4" s="88"/>
      <c r="CJ4" s="127"/>
      <c r="CK4" s="88"/>
      <c r="CL4" s="88"/>
      <c r="CM4" s="88"/>
      <c r="CN4" s="88"/>
      <c r="CO4" s="111">
        <v>44197</v>
      </c>
      <c r="CP4" s="11">
        <f>DATE(YEAR(CO4)+5,MONTH(CO4),DAY(CO4))</f>
        <v>46023</v>
      </c>
    </row>
    <row r="5" spans="1:94" x14ac:dyDescent="0.25">
      <c r="A5" s="158" t="s">
        <v>174</v>
      </c>
      <c r="B5" s="66"/>
      <c r="C5" s="180">
        <v>44159</v>
      </c>
      <c r="D5" s="11">
        <f>DATE(YEAR(C5)+2,MONTH(C5),DAY(C5))</f>
        <v>44889</v>
      </c>
      <c r="E5" s="197">
        <v>44453</v>
      </c>
      <c r="F5" s="52">
        <f>DATE(YEAR(E5)+1,MONTH(E5),DAY(E5))</f>
        <v>44818</v>
      </c>
      <c r="G5" s="197">
        <v>44448</v>
      </c>
      <c r="H5" s="11">
        <f>DATE(YEAR(G5)+1,MONTH(G5),DAY(G5))</f>
        <v>44813</v>
      </c>
      <c r="I5" s="126">
        <v>43374</v>
      </c>
      <c r="J5" s="95">
        <f t="shared" si="0"/>
        <v>45200</v>
      </c>
      <c r="K5" s="92" t="s">
        <v>99</v>
      </c>
      <c r="L5" s="127"/>
      <c r="M5" s="127"/>
      <c r="N5" s="89"/>
      <c r="O5" s="111">
        <v>43797</v>
      </c>
      <c r="P5" s="51" t="s">
        <v>120</v>
      </c>
      <c r="Q5" s="128"/>
      <c r="R5" s="127"/>
      <c r="S5" s="129"/>
      <c r="T5" s="130"/>
      <c r="U5" s="31"/>
      <c r="V5" s="131"/>
      <c r="W5" s="3" t="s">
        <v>116</v>
      </c>
      <c r="X5" s="36">
        <v>2021</v>
      </c>
      <c r="Y5" s="132"/>
      <c r="Z5" s="55"/>
      <c r="AA5" s="39" t="s">
        <v>175</v>
      </c>
      <c r="AB5" s="64"/>
      <c r="AC5" s="46"/>
      <c r="AD5" s="11"/>
      <c r="AE5" s="123"/>
      <c r="AF5" s="46">
        <v>43374</v>
      </c>
      <c r="AG5" s="46">
        <v>43374</v>
      </c>
      <c r="AH5" s="11">
        <f>DATE(YEAR(AG5)+5,MONTH(AG5),DAY(AG5))</f>
        <v>45200</v>
      </c>
      <c r="AI5" s="181"/>
      <c r="AJ5" s="46"/>
      <c r="AK5" s="11"/>
      <c r="AL5" s="133"/>
      <c r="AM5" s="134"/>
      <c r="AN5" s="39"/>
      <c r="AO5" s="182"/>
      <c r="AP5" s="31"/>
      <c r="AQ5" s="130"/>
      <c r="AR5" s="27"/>
      <c r="AS5" s="127"/>
      <c r="AT5" s="31" t="s">
        <v>194</v>
      </c>
      <c r="AU5" s="129" t="s">
        <v>195</v>
      </c>
      <c r="AV5" s="46">
        <v>44288</v>
      </c>
      <c r="AW5" s="11">
        <f>DATE(YEAR(AV5)+5,MONTH(AV5),DAY(AV5))</f>
        <v>46114</v>
      </c>
      <c r="AX5" s="127"/>
      <c r="AY5" s="127"/>
      <c r="AZ5" s="39">
        <v>44124</v>
      </c>
      <c r="BA5" s="184"/>
      <c r="BB5" s="111"/>
      <c r="BC5" s="11"/>
      <c r="BD5" s="165"/>
      <c r="BE5" s="137"/>
      <c r="BF5" s="168"/>
      <c r="BG5" s="45">
        <v>43599</v>
      </c>
      <c r="BH5" s="134">
        <v>43599</v>
      </c>
      <c r="BI5" s="100">
        <f>DATE(YEAR(BH5)+3,MONTH(BH5),DAY(BH5))</f>
        <v>44695</v>
      </c>
      <c r="BJ5" s="188"/>
      <c r="BK5" s="31"/>
      <c r="BL5" s="127"/>
      <c r="BM5" s="89" t="s">
        <v>196</v>
      </c>
      <c r="BN5" s="90">
        <v>44337</v>
      </c>
      <c r="BO5" s="102">
        <f>DATE(YEAR(BN5)+5,MONTH(BN5),DAY(BN5))</f>
        <v>46163</v>
      </c>
      <c r="BP5" s="127"/>
      <c r="BQ5" s="39">
        <v>43725</v>
      </c>
      <c r="BR5" s="210"/>
      <c r="BS5" s="102"/>
      <c r="BT5" s="171">
        <v>44280</v>
      </c>
      <c r="BU5" s="171">
        <v>44280</v>
      </c>
      <c r="BV5" s="11">
        <f>DATE(YEAR(BU5)+4,MONTH(BU5),DAY(BU5))</f>
        <v>45741</v>
      </c>
      <c r="BW5" s="27"/>
      <c r="BX5" s="139"/>
      <c r="BY5" s="136"/>
      <c r="BZ5" s="138"/>
      <c r="CA5" s="127"/>
      <c r="CB5" s="127"/>
      <c r="CC5" s="133">
        <v>44224</v>
      </c>
      <c r="CD5" s="127"/>
      <c r="CE5" s="127"/>
      <c r="CF5" s="127"/>
      <c r="CG5" s="127"/>
      <c r="CH5" s="127"/>
      <c r="CI5" s="127"/>
      <c r="CJ5" s="127"/>
      <c r="CK5" s="127"/>
      <c r="CL5" s="127"/>
      <c r="CM5" s="127"/>
      <c r="CN5" s="127"/>
      <c r="CO5" s="111">
        <v>43637</v>
      </c>
      <c r="CP5" s="11">
        <f>DATE(YEAR(CO5)+5,MONTH(CO5),DAY(CO5))</f>
        <v>45464</v>
      </c>
    </row>
    <row r="6" spans="1:94" x14ac:dyDescent="0.25">
      <c r="A6" s="61" t="s">
        <v>177</v>
      </c>
      <c r="B6" s="66"/>
      <c r="C6" s="66">
        <v>43728</v>
      </c>
      <c r="D6" s="11">
        <f>DATE(YEAR(C6)+2,MONTH(C6),DAY(C6))</f>
        <v>44459</v>
      </c>
      <c r="E6" s="126">
        <v>44455</v>
      </c>
      <c r="F6" s="11">
        <f>DATE(YEAR(E6)+1,MONTH(E6),DAY(E6))</f>
        <v>44820</v>
      </c>
      <c r="G6" s="126"/>
      <c r="H6" s="11"/>
      <c r="I6" s="126"/>
      <c r="J6" s="95"/>
      <c r="K6" s="92"/>
      <c r="L6" s="133">
        <v>43661</v>
      </c>
      <c r="M6" s="127"/>
      <c r="N6" s="127"/>
      <c r="O6" s="111"/>
      <c r="P6" s="35"/>
      <c r="Q6" s="128"/>
      <c r="R6" s="117">
        <v>43537</v>
      </c>
      <c r="S6" s="129"/>
      <c r="T6" s="130"/>
      <c r="U6" s="31"/>
      <c r="V6" s="131"/>
      <c r="W6" s="3"/>
      <c r="X6" s="36"/>
      <c r="Y6" s="132"/>
      <c r="Z6" s="55"/>
      <c r="AA6" s="39"/>
      <c r="AB6" s="3"/>
      <c r="AC6" s="46"/>
      <c r="AD6" s="11"/>
      <c r="AE6" s="123"/>
      <c r="AF6" s="46">
        <v>44097</v>
      </c>
      <c r="AG6" s="46">
        <v>44097</v>
      </c>
      <c r="AH6" s="11">
        <f>DATE(YEAR(AG6)+5,MONTH(AG6),DAY(AG6))</f>
        <v>45923</v>
      </c>
      <c r="AI6" s="46"/>
      <c r="AJ6" s="46"/>
      <c r="AK6" s="11"/>
      <c r="AL6" s="133"/>
      <c r="AM6" s="134"/>
      <c r="AN6" s="39"/>
      <c r="AO6" s="135"/>
      <c r="AP6" s="31"/>
      <c r="AQ6" s="130"/>
      <c r="AR6" s="27"/>
      <c r="AS6" s="127"/>
      <c r="AT6" s="27"/>
      <c r="AU6" s="136"/>
      <c r="AV6" s="129"/>
      <c r="AW6" s="48"/>
      <c r="AX6" s="127"/>
      <c r="AY6" s="127"/>
      <c r="AZ6" s="31"/>
      <c r="BA6" s="133"/>
      <c r="BB6" s="111"/>
      <c r="BC6" s="11"/>
      <c r="BD6" s="165"/>
      <c r="BE6" s="137"/>
      <c r="BF6" s="168"/>
      <c r="BG6" s="126">
        <v>43733</v>
      </c>
      <c r="BH6" s="39">
        <v>43733</v>
      </c>
      <c r="BI6" s="100">
        <f>DATE(YEAR(BH6)+3,MONTH(BH6),DAY(BH6))</f>
        <v>44829</v>
      </c>
      <c r="BJ6" s="188" t="s">
        <v>120</v>
      </c>
      <c r="BK6" s="31"/>
      <c r="BL6" s="127"/>
      <c r="BM6" s="89"/>
      <c r="BN6" s="89"/>
      <c r="BO6" s="11"/>
      <c r="BP6" s="127"/>
      <c r="BQ6" s="27"/>
      <c r="BR6" s="136"/>
      <c r="BS6" s="11"/>
      <c r="BT6" s="136"/>
      <c r="BU6" s="136"/>
      <c r="BV6" s="11"/>
      <c r="BW6" s="27"/>
      <c r="BX6" s="139"/>
      <c r="BY6" s="136"/>
      <c r="BZ6" s="138"/>
      <c r="CA6" s="127"/>
      <c r="CB6" s="127"/>
      <c r="CC6" s="127"/>
      <c r="CD6" s="127"/>
      <c r="CE6" s="127"/>
      <c r="CF6" s="127"/>
      <c r="CG6" s="127"/>
      <c r="CH6" s="127"/>
      <c r="CI6" s="127"/>
      <c r="CJ6" s="127"/>
      <c r="CK6" s="127"/>
      <c r="CL6" s="127"/>
      <c r="CM6" s="127"/>
      <c r="CN6" s="127"/>
      <c r="CO6" s="111"/>
      <c r="CP6" s="11"/>
    </row>
    <row r="7" spans="1:94" x14ac:dyDescent="0.25">
      <c r="A7" s="160" t="s">
        <v>8</v>
      </c>
      <c r="B7" s="66"/>
      <c r="C7" s="42">
        <v>43026</v>
      </c>
      <c r="D7" s="11">
        <f>DATE(YEAR(C7)+2,MONTH(C7),DAY(C7))</f>
        <v>43756</v>
      </c>
      <c r="E7" s="79"/>
      <c r="F7" s="4"/>
      <c r="G7" s="79"/>
      <c r="H7" s="4"/>
      <c r="I7" s="66">
        <v>44453</v>
      </c>
      <c r="J7" s="95">
        <f t="shared" si="0"/>
        <v>46279</v>
      </c>
      <c r="K7" s="92" t="s">
        <v>100</v>
      </c>
      <c r="L7" s="105"/>
      <c r="M7" s="105"/>
      <c r="N7" s="105"/>
      <c r="O7" s="32"/>
      <c r="P7" s="35"/>
      <c r="Q7" s="3"/>
      <c r="R7" s="105"/>
      <c r="S7" s="3"/>
      <c r="T7" s="5"/>
      <c r="U7" s="66">
        <v>44287</v>
      </c>
      <c r="V7" s="11">
        <f>DATE(YEAR(U7)+5,MONTH(U7),DAY(U7))</f>
        <v>46113</v>
      </c>
      <c r="W7" s="3" t="s">
        <v>116</v>
      </c>
      <c r="X7" s="36"/>
      <c r="Y7" s="53">
        <v>42635</v>
      </c>
      <c r="Z7" s="55">
        <f t="shared" ref="Z7:Z33" si="1">DATE(YEAR(Y7)+5,MONTH(Y7),DAY(Y7))</f>
        <v>44461</v>
      </c>
      <c r="AA7" s="36"/>
      <c r="AB7" s="3"/>
      <c r="AC7" s="9"/>
      <c r="AD7" s="5"/>
      <c r="AE7" s="124"/>
      <c r="AF7" s="3"/>
      <c r="AG7" s="3"/>
      <c r="AH7" s="5"/>
      <c r="AI7" s="3"/>
      <c r="AJ7" s="3"/>
      <c r="AK7" s="5"/>
      <c r="AL7" s="105"/>
      <c r="AM7" s="36"/>
      <c r="AN7" s="4"/>
      <c r="AO7" s="105"/>
      <c r="AP7" s="36"/>
      <c r="AQ7" s="5"/>
      <c r="AR7" s="36"/>
      <c r="AS7" s="105"/>
      <c r="AT7" s="36"/>
      <c r="AU7" s="3"/>
      <c r="AV7" s="9"/>
      <c r="AW7" s="5"/>
      <c r="AX7" s="105"/>
      <c r="AY7" s="105"/>
      <c r="AZ7" s="41"/>
      <c r="BA7" s="83"/>
      <c r="BB7" s="32"/>
      <c r="BC7" s="11"/>
      <c r="BD7" s="178"/>
      <c r="BE7" s="3"/>
      <c r="BF7" s="70"/>
      <c r="BG7" s="71"/>
      <c r="BH7" s="69"/>
      <c r="BI7" s="198"/>
      <c r="BJ7" s="3"/>
      <c r="BK7" s="36"/>
      <c r="BL7" s="105"/>
      <c r="BM7" s="105"/>
      <c r="BN7" s="32"/>
      <c r="BO7" s="4"/>
      <c r="BP7" s="105"/>
      <c r="BQ7" s="36"/>
      <c r="BR7" s="199"/>
      <c r="BS7" s="4"/>
      <c r="BT7" s="3"/>
      <c r="BU7" s="199"/>
      <c r="BV7" s="4"/>
      <c r="BW7" s="36"/>
      <c r="BX7" s="34"/>
      <c r="BY7" s="3"/>
      <c r="BZ7" s="5"/>
      <c r="CA7" s="105"/>
      <c r="CB7" s="105"/>
      <c r="CC7" s="105"/>
      <c r="CD7" s="105"/>
      <c r="CE7" s="105"/>
      <c r="CF7" s="105"/>
      <c r="CG7" s="105"/>
      <c r="CH7" s="105"/>
      <c r="CI7" s="105"/>
      <c r="CJ7" s="105"/>
      <c r="CK7" s="105"/>
      <c r="CL7" s="105"/>
      <c r="CM7" s="105"/>
      <c r="CN7" s="105"/>
      <c r="CO7" s="36"/>
      <c r="CP7" s="4"/>
    </row>
    <row r="8" spans="1:94" x14ac:dyDescent="0.25">
      <c r="A8" s="62" t="s">
        <v>9</v>
      </c>
      <c r="B8" s="66"/>
      <c r="C8" s="66">
        <v>43258</v>
      </c>
      <c r="D8" s="11">
        <f t="shared" ref="D8:D9" si="2">DATE(YEAR(C8)+2,MONTH(C8),DAY(C8))</f>
        <v>43989</v>
      </c>
      <c r="E8" s="79"/>
      <c r="F8" s="4"/>
      <c r="G8" s="79"/>
      <c r="H8" s="4"/>
      <c r="I8" s="42">
        <v>43254</v>
      </c>
      <c r="J8" s="95">
        <f t="shared" si="0"/>
        <v>45080</v>
      </c>
      <c r="K8" s="92" t="s">
        <v>100</v>
      </c>
      <c r="L8" s="105"/>
      <c r="M8" s="105"/>
      <c r="N8" s="36"/>
      <c r="O8" s="42"/>
      <c r="P8" s="35"/>
      <c r="Q8" s="3"/>
      <c r="R8" s="105"/>
      <c r="S8" s="3"/>
      <c r="T8" s="5"/>
      <c r="U8" s="53">
        <v>43746</v>
      </c>
      <c r="V8" s="11">
        <f>DATE(YEAR(U8)+5,MONTH(U8),DAY(U8))</f>
        <v>45573</v>
      </c>
      <c r="W8" s="3" t="s">
        <v>152</v>
      </c>
      <c r="X8" s="53">
        <v>37067</v>
      </c>
      <c r="Y8" s="36"/>
      <c r="Z8" s="55"/>
      <c r="AA8" s="36"/>
      <c r="AB8" s="3"/>
      <c r="AC8" s="9"/>
      <c r="AD8" s="5"/>
      <c r="AE8" s="59">
        <v>2021</v>
      </c>
      <c r="AF8" s="3"/>
      <c r="AG8" s="45">
        <v>43254</v>
      </c>
      <c r="AH8" s="55">
        <f>DATE(YEAR(AG8)+5,MONTH(AG8),DAY(AG8))</f>
        <v>45080</v>
      </c>
      <c r="AI8" s="3"/>
      <c r="AJ8" s="3"/>
      <c r="AK8" s="5"/>
      <c r="AL8" s="105"/>
      <c r="AM8" s="36"/>
      <c r="AN8" s="4"/>
      <c r="AO8" s="105"/>
      <c r="AP8" s="36"/>
      <c r="AQ8" s="5"/>
      <c r="AR8" s="36"/>
      <c r="AS8" s="105"/>
      <c r="AT8" s="36"/>
      <c r="AU8" s="3"/>
      <c r="AV8" s="9"/>
      <c r="AW8" s="5"/>
      <c r="AX8" s="105"/>
      <c r="AY8" s="105"/>
      <c r="AZ8" s="41"/>
      <c r="BA8" s="83"/>
      <c r="BB8" s="32"/>
      <c r="BC8" s="11"/>
      <c r="BD8" s="36" t="s">
        <v>50</v>
      </c>
      <c r="BE8" s="53">
        <v>43728</v>
      </c>
      <c r="BF8" s="52">
        <f>DATE(YEAR(BE8)+3,MONTH(BE8),DAY(BE8))</f>
        <v>44824</v>
      </c>
      <c r="BG8" s="71"/>
      <c r="BH8" s="69"/>
      <c r="BI8" s="198"/>
      <c r="BJ8" s="3"/>
      <c r="BK8" s="36"/>
      <c r="BL8" s="105"/>
      <c r="BM8" s="105"/>
      <c r="BN8" s="32"/>
      <c r="BO8" s="4"/>
      <c r="BP8" s="105"/>
      <c r="BQ8" s="36"/>
      <c r="BR8" s="199"/>
      <c r="BS8" s="4"/>
      <c r="BT8" s="3"/>
      <c r="BU8" s="199"/>
      <c r="BV8" s="4"/>
      <c r="BW8" s="36"/>
      <c r="BX8" s="34"/>
      <c r="BY8" s="3"/>
      <c r="BZ8" s="5"/>
      <c r="CA8" s="105"/>
      <c r="CB8" s="105"/>
      <c r="CC8" s="105"/>
      <c r="CD8" s="105"/>
      <c r="CE8" s="105"/>
      <c r="CF8" s="105"/>
      <c r="CG8" s="105"/>
      <c r="CH8" s="105"/>
      <c r="CI8" s="105"/>
      <c r="CJ8" s="105"/>
      <c r="CK8" s="105"/>
      <c r="CL8" s="105"/>
      <c r="CM8" s="105"/>
      <c r="CN8" s="105"/>
      <c r="CO8" s="36"/>
      <c r="CP8" s="4"/>
    </row>
    <row r="9" spans="1:94" x14ac:dyDescent="0.25">
      <c r="A9" s="62" t="s">
        <v>10</v>
      </c>
      <c r="B9" s="66"/>
      <c r="C9" s="42">
        <v>44140</v>
      </c>
      <c r="D9" s="11">
        <f t="shared" si="2"/>
        <v>44870</v>
      </c>
      <c r="E9" s="180">
        <v>44481</v>
      </c>
      <c r="F9" s="11">
        <f t="shared" ref="F9:F14" si="3">DATE(YEAR(E9)+1,MONTH(E9),DAY(E9))</f>
        <v>44846</v>
      </c>
      <c r="G9" s="180">
        <v>44266</v>
      </c>
      <c r="H9" s="11">
        <f t="shared" ref="H9:H15" si="4">DATE(YEAR(G9)+1,MONTH(G9),DAY(G9))</f>
        <v>44631</v>
      </c>
      <c r="I9" s="66">
        <v>43144</v>
      </c>
      <c r="J9" s="95">
        <f t="shared" si="0"/>
        <v>44970</v>
      </c>
      <c r="K9" s="92" t="s">
        <v>100</v>
      </c>
      <c r="L9" s="105"/>
      <c r="M9" s="105"/>
      <c r="N9" s="36"/>
      <c r="O9" s="66">
        <v>44260</v>
      </c>
      <c r="P9" s="35" t="s">
        <v>120</v>
      </c>
      <c r="Q9" s="3"/>
      <c r="R9" s="105"/>
      <c r="S9" s="45"/>
      <c r="T9" s="5"/>
      <c r="U9" s="36"/>
      <c r="V9" s="51">
        <v>44593</v>
      </c>
      <c r="W9" s="3" t="s">
        <v>117</v>
      </c>
      <c r="X9" s="53">
        <v>43651</v>
      </c>
      <c r="Y9" s="36"/>
      <c r="Z9" s="55"/>
      <c r="AA9" s="53"/>
      <c r="AB9" s="45"/>
      <c r="AC9" s="42">
        <v>43810</v>
      </c>
      <c r="AD9" s="11">
        <f>DATE(YEAR(AC9)+5,MONTH(AC9),DAY(AC9))</f>
        <v>45637</v>
      </c>
      <c r="AE9" s="123"/>
      <c r="AF9" s="45">
        <v>41956</v>
      </c>
      <c r="AG9" s="45">
        <v>43145</v>
      </c>
      <c r="AH9" s="11">
        <f>DATE(YEAR(AG9)+5,MONTH(AG9),DAY(AG9))</f>
        <v>44971</v>
      </c>
      <c r="AI9" s="3" t="s">
        <v>93</v>
      </c>
      <c r="AJ9" s="45">
        <v>44132</v>
      </c>
      <c r="AK9" s="55">
        <f t="shared" ref="AK9:AK18" si="5">DATE(YEAR(AJ9)+5,MONTH(AJ9),DAY(AJ9))</f>
        <v>45958</v>
      </c>
      <c r="AL9" s="85" t="s">
        <v>163</v>
      </c>
      <c r="AM9" s="36"/>
      <c r="AN9" s="4"/>
      <c r="AO9" s="105"/>
      <c r="AP9" s="185"/>
      <c r="AQ9" s="11"/>
      <c r="AR9" s="36"/>
      <c r="AS9" s="105"/>
      <c r="AT9" s="36"/>
      <c r="AU9" s="106"/>
      <c r="AV9" s="207"/>
      <c r="AW9" s="52">
        <v>43629</v>
      </c>
      <c r="AX9" s="106">
        <v>41803</v>
      </c>
      <c r="AY9" s="106">
        <v>43439</v>
      </c>
      <c r="AZ9" s="41"/>
      <c r="BA9" s="83"/>
      <c r="BB9" s="32"/>
      <c r="BC9" s="7"/>
      <c r="BD9" s="79" t="s">
        <v>118</v>
      </c>
      <c r="BE9" s="45">
        <v>44211</v>
      </c>
      <c r="BF9" s="52">
        <f>DATE(YEAR(BE9)+3,MONTH(BE9),DAY(BE9))</f>
        <v>45306</v>
      </c>
      <c r="BG9" s="71"/>
      <c r="BH9" s="69"/>
      <c r="BI9" s="198"/>
      <c r="BJ9" s="3"/>
      <c r="BK9" s="36"/>
      <c r="BL9" s="105"/>
      <c r="BM9" s="105"/>
      <c r="BN9" s="32"/>
      <c r="BO9" s="4"/>
      <c r="BP9" s="105"/>
      <c r="BQ9" s="36"/>
      <c r="BR9" s="199"/>
      <c r="BS9" s="4"/>
      <c r="BT9" s="3"/>
      <c r="BU9" s="199"/>
      <c r="BV9" s="4"/>
      <c r="BW9" s="36"/>
      <c r="BX9" s="34"/>
      <c r="BY9" s="3"/>
      <c r="BZ9" s="5"/>
      <c r="CA9" s="85"/>
      <c r="CB9" s="108"/>
      <c r="CC9" s="108"/>
      <c r="CD9" s="108"/>
      <c r="CE9" s="108"/>
      <c r="CF9" s="108"/>
      <c r="CG9" s="108"/>
      <c r="CH9" s="108"/>
      <c r="CI9" s="108"/>
      <c r="CJ9" s="105"/>
      <c r="CK9" s="108"/>
      <c r="CL9" s="108"/>
      <c r="CM9" s="108"/>
      <c r="CN9" s="108"/>
      <c r="CO9" s="36"/>
      <c r="CP9" s="4"/>
    </row>
    <row r="10" spans="1:94" x14ac:dyDescent="0.25">
      <c r="A10" s="62" t="s">
        <v>29</v>
      </c>
      <c r="B10" s="66"/>
      <c r="C10" s="66">
        <v>44299</v>
      </c>
      <c r="D10" s="11">
        <f t="shared" ref="D10:D11" si="6">DATE(YEAR(C10)+2,MONTH(C10),DAY(C10))</f>
        <v>45029</v>
      </c>
      <c r="E10" s="180">
        <v>44383</v>
      </c>
      <c r="F10" s="11">
        <f t="shared" si="3"/>
        <v>44748</v>
      </c>
      <c r="G10" s="180">
        <v>44265</v>
      </c>
      <c r="H10" s="11">
        <f t="shared" si="4"/>
        <v>44630</v>
      </c>
      <c r="I10" s="180"/>
      <c r="J10" s="95"/>
      <c r="K10" s="92" t="s">
        <v>99</v>
      </c>
      <c r="L10" s="106">
        <v>42782</v>
      </c>
      <c r="M10" s="106"/>
      <c r="N10" s="53">
        <v>42825</v>
      </c>
      <c r="O10" s="66">
        <v>44323</v>
      </c>
      <c r="P10" s="35" t="s">
        <v>120</v>
      </c>
      <c r="Q10" s="3"/>
      <c r="R10" s="105"/>
      <c r="S10" s="3"/>
      <c r="T10" s="5"/>
      <c r="U10" s="36"/>
      <c r="V10" s="35"/>
      <c r="W10" s="3" t="s">
        <v>152</v>
      </c>
      <c r="X10" s="53">
        <v>43671</v>
      </c>
      <c r="Y10" s="53"/>
      <c r="Z10" s="55"/>
      <c r="AA10" s="53"/>
      <c r="AB10" s="45"/>
      <c r="AC10" s="42">
        <v>43748</v>
      </c>
      <c r="AD10" s="11">
        <f>DATE(YEAR(AC10)+5,MONTH(AC10),DAY(AC10))</f>
        <v>45575</v>
      </c>
      <c r="AE10" s="123"/>
      <c r="AF10" s="45">
        <v>41684</v>
      </c>
      <c r="AG10" s="45">
        <v>43642</v>
      </c>
      <c r="AH10" s="55">
        <f>DATE(YEAR(AG10)+5,MONTH(AG10),DAY(AG10))</f>
        <v>45469</v>
      </c>
      <c r="AI10" s="211" t="s">
        <v>235</v>
      </c>
      <c r="AJ10" s="81">
        <v>44496</v>
      </c>
      <c r="AK10" s="55">
        <f t="shared" si="5"/>
        <v>46322</v>
      </c>
      <c r="AL10" s="105"/>
      <c r="AM10" s="53"/>
      <c r="AN10" s="11"/>
      <c r="AO10" s="185"/>
      <c r="AP10" s="36"/>
      <c r="AQ10" s="4"/>
      <c r="AR10" s="36"/>
      <c r="AS10" s="106">
        <v>43151</v>
      </c>
      <c r="AT10" s="36"/>
      <c r="AU10" s="45">
        <v>43608</v>
      </c>
      <c r="AV10" s="9"/>
      <c r="AW10" s="52">
        <v>45435</v>
      </c>
      <c r="AX10" s="105"/>
      <c r="AY10" s="106"/>
      <c r="AZ10" s="41" t="s">
        <v>216</v>
      </c>
      <c r="BA10" s="184"/>
      <c r="BB10" s="32"/>
      <c r="BC10" s="7"/>
      <c r="BD10" s="71"/>
      <c r="BE10" s="69" t="s">
        <v>146</v>
      </c>
      <c r="BF10" s="198"/>
      <c r="BG10" s="79" t="s">
        <v>148</v>
      </c>
      <c r="BH10" s="53">
        <v>44356</v>
      </c>
      <c r="BI10" s="55">
        <f>DATE(YEAR(BH10)+3,MONTH(BH10),DAY(BH10))</f>
        <v>45452</v>
      </c>
      <c r="BJ10" s="3" t="s">
        <v>97</v>
      </c>
      <c r="BK10" s="36"/>
      <c r="BL10" s="105"/>
      <c r="BM10" s="106">
        <v>43238</v>
      </c>
      <c r="BN10" s="40">
        <v>43238</v>
      </c>
      <c r="BO10" s="102">
        <f>DATE(YEAR(BN10)+5,MONTH(BN10),DAY(BN10))</f>
        <v>45064</v>
      </c>
      <c r="BP10" s="105"/>
      <c r="BQ10" s="36"/>
      <c r="BR10" s="199"/>
      <c r="BS10" s="102"/>
      <c r="BT10" s="3"/>
      <c r="BU10" s="199"/>
      <c r="BV10" s="102"/>
      <c r="BW10" s="36"/>
      <c r="BX10" s="34"/>
      <c r="BY10" s="3"/>
      <c r="BZ10" s="5"/>
      <c r="CA10" s="105"/>
      <c r="CB10" s="105"/>
      <c r="CC10" s="105"/>
      <c r="CD10" s="105"/>
      <c r="CE10" s="105"/>
      <c r="CF10" s="105"/>
      <c r="CG10" s="105"/>
      <c r="CH10" s="105"/>
      <c r="CI10" s="105"/>
      <c r="CJ10" s="105" t="s">
        <v>104</v>
      </c>
      <c r="CK10" s="105"/>
      <c r="CL10" s="105"/>
      <c r="CM10" s="105"/>
      <c r="CN10" s="105"/>
      <c r="CO10" s="53">
        <v>43151</v>
      </c>
      <c r="CP10" s="11">
        <f>DATE(YEAR(CO10)+5,MONTH(CO10),DAY(CO10))</f>
        <v>44977</v>
      </c>
    </row>
    <row r="11" spans="1:94" x14ac:dyDescent="0.25">
      <c r="A11" s="62" t="s">
        <v>30</v>
      </c>
      <c r="B11" s="66"/>
      <c r="C11" s="66">
        <v>43599</v>
      </c>
      <c r="D11" s="11">
        <f t="shared" si="6"/>
        <v>44330</v>
      </c>
      <c r="E11" s="180">
        <v>44383</v>
      </c>
      <c r="F11" s="11">
        <f t="shared" si="3"/>
        <v>44748</v>
      </c>
      <c r="G11" s="180">
        <v>44266</v>
      </c>
      <c r="H11" s="11">
        <f t="shared" si="4"/>
        <v>44631</v>
      </c>
      <c r="I11" s="197">
        <v>42903</v>
      </c>
      <c r="J11" s="95">
        <f t="shared" si="0"/>
        <v>44729</v>
      </c>
      <c r="K11" s="92" t="s">
        <v>101</v>
      </c>
      <c r="L11" s="105"/>
      <c r="M11" s="105"/>
      <c r="N11" s="36"/>
      <c r="O11" s="66">
        <v>42898</v>
      </c>
      <c r="P11" s="35" t="s">
        <v>170</v>
      </c>
      <c r="Q11" s="3"/>
      <c r="R11" s="105"/>
      <c r="S11" s="3"/>
      <c r="T11" s="5"/>
      <c r="U11" s="36"/>
      <c r="V11" s="35"/>
      <c r="W11" s="3" t="s">
        <v>117</v>
      </c>
      <c r="X11" s="53">
        <v>42858</v>
      </c>
      <c r="Y11" s="53"/>
      <c r="Z11" s="55"/>
      <c r="AA11" s="53"/>
      <c r="AB11" s="45"/>
      <c r="AC11" s="58">
        <v>42318</v>
      </c>
      <c r="AD11" s="11">
        <f>DATE(YEAR(AC11)+5,MONTH(AC11),DAY(AC11))</f>
        <v>44145</v>
      </c>
      <c r="AE11" s="124"/>
      <c r="AF11" s="45">
        <v>41285</v>
      </c>
      <c r="AG11" s="180">
        <v>42904</v>
      </c>
      <c r="AH11" s="55">
        <f>DATE(YEAR(AG11)+5,MONTH(AG11),DAY(AG11))</f>
        <v>44730</v>
      </c>
      <c r="AI11" s="45">
        <v>42312</v>
      </c>
      <c r="AJ11" s="180">
        <v>42171</v>
      </c>
      <c r="AK11" s="11">
        <f t="shared" si="5"/>
        <v>43998</v>
      </c>
      <c r="AL11" s="106"/>
      <c r="AM11" s="36"/>
      <c r="AN11" s="4"/>
      <c r="AO11" s="105"/>
      <c r="AP11" s="53">
        <v>43398</v>
      </c>
      <c r="AQ11" s="52">
        <f t="shared" ref="AQ11:AQ15" si="7">DATE(YEAR(AP11)+5,MONTH(AP11),DAY(AP11))</f>
        <v>45224</v>
      </c>
      <c r="AR11" s="36"/>
      <c r="AS11" s="105"/>
      <c r="AT11" s="36"/>
      <c r="AU11" s="3"/>
      <c r="AV11" s="207"/>
      <c r="AW11" s="52">
        <v>43961</v>
      </c>
      <c r="AX11" s="106">
        <v>42134</v>
      </c>
      <c r="AY11" s="106">
        <v>43049</v>
      </c>
      <c r="AZ11" s="41"/>
      <c r="BA11" s="83"/>
      <c r="BB11" s="32"/>
      <c r="BC11" s="7"/>
      <c r="BD11" s="9" t="s">
        <v>51</v>
      </c>
      <c r="BE11" s="40">
        <v>44113</v>
      </c>
      <c r="BF11" s="52">
        <f>DATE(YEAR(BE11)+3,MONTH(BE11),DAY(BE11))</f>
        <v>45208</v>
      </c>
      <c r="BG11" s="71"/>
      <c r="BH11" s="69"/>
      <c r="BI11" s="198"/>
      <c r="BJ11" s="3"/>
      <c r="BK11" s="36"/>
      <c r="BL11" s="105"/>
      <c r="BM11" s="105" t="s">
        <v>58</v>
      </c>
      <c r="BN11" s="40">
        <v>44183</v>
      </c>
      <c r="BO11" s="100">
        <f>DATE(YEAR(BN11)+5,MONTH(BN11),DAY(BN11))</f>
        <v>46009</v>
      </c>
      <c r="BP11" s="105"/>
      <c r="BQ11" s="36"/>
      <c r="BR11" s="199"/>
      <c r="BS11" s="100"/>
      <c r="BT11" s="3"/>
      <c r="BU11" s="199"/>
      <c r="BV11" s="55"/>
      <c r="BW11" s="36"/>
      <c r="BX11" s="34"/>
      <c r="BY11" s="3"/>
      <c r="BZ11" s="5"/>
      <c r="CA11" s="105"/>
      <c r="CB11" s="105"/>
      <c r="CC11" s="105"/>
      <c r="CD11" s="105"/>
      <c r="CE11" s="105"/>
      <c r="CF11" s="105"/>
      <c r="CG11" s="105"/>
      <c r="CH11" s="105"/>
      <c r="CI11" s="105"/>
      <c r="CJ11" s="105"/>
      <c r="CK11" s="105"/>
      <c r="CL11" s="105"/>
      <c r="CM11" s="105"/>
      <c r="CN11" s="105"/>
      <c r="CO11" s="36"/>
      <c r="CP11" s="4"/>
    </row>
    <row r="12" spans="1:94" x14ac:dyDescent="0.25">
      <c r="A12" s="62" t="s">
        <v>11</v>
      </c>
      <c r="B12" s="66"/>
      <c r="C12" s="66">
        <v>44299</v>
      </c>
      <c r="D12" s="11">
        <f t="shared" ref="D12:D15" si="8">DATE(YEAR(C12)+2,MONTH(C12),DAY(C12))</f>
        <v>45029</v>
      </c>
      <c r="E12" s="180">
        <v>44455</v>
      </c>
      <c r="F12" s="11">
        <f t="shared" si="3"/>
        <v>44820</v>
      </c>
      <c r="G12" s="180">
        <v>44266</v>
      </c>
      <c r="H12" s="11">
        <f t="shared" si="4"/>
        <v>44631</v>
      </c>
      <c r="I12" s="66">
        <v>44342</v>
      </c>
      <c r="J12" s="95">
        <f t="shared" si="0"/>
        <v>46168</v>
      </c>
      <c r="K12" s="92" t="s">
        <v>99</v>
      </c>
      <c r="L12" s="105"/>
      <c r="M12" s="105"/>
      <c r="N12" s="36"/>
      <c r="O12" s="66">
        <v>44323</v>
      </c>
      <c r="P12" s="35" t="s">
        <v>120</v>
      </c>
      <c r="Q12" s="3"/>
      <c r="R12" s="105"/>
      <c r="S12" s="3"/>
      <c r="T12" s="5"/>
      <c r="U12" s="36"/>
      <c r="V12" s="35"/>
      <c r="W12" s="3" t="s">
        <v>151</v>
      </c>
      <c r="X12" s="53">
        <v>40470</v>
      </c>
      <c r="Y12" s="53">
        <v>42488</v>
      </c>
      <c r="Z12" s="55">
        <f t="shared" si="1"/>
        <v>44314</v>
      </c>
      <c r="AA12" s="53"/>
      <c r="AB12" s="45"/>
      <c r="AC12" s="42">
        <v>43147</v>
      </c>
      <c r="AD12" s="11">
        <f t="shared" ref="AD12:AD15" si="9">DATE(YEAR(AC12)+5,MONTH(AC12),DAY(AC12))</f>
        <v>44973</v>
      </c>
      <c r="AE12" s="123"/>
      <c r="AF12" s="45"/>
      <c r="AG12" s="66">
        <v>42326</v>
      </c>
      <c r="AH12" s="11">
        <f>DATE(YEAR(AG12)+5,MONTH(AG12),DAY(AG12))</f>
        <v>44153</v>
      </c>
      <c r="AI12" s="45"/>
      <c r="AJ12" s="45">
        <v>43998</v>
      </c>
      <c r="AK12" s="11">
        <f t="shared" si="5"/>
        <v>45824</v>
      </c>
      <c r="AL12" s="106"/>
      <c r="AM12" s="36"/>
      <c r="AN12" s="11"/>
      <c r="AO12" s="105"/>
      <c r="AP12" s="214">
        <v>42060</v>
      </c>
      <c r="AQ12" s="52">
        <f t="shared" si="7"/>
        <v>43886</v>
      </c>
      <c r="AR12" s="36"/>
      <c r="AS12" s="105"/>
      <c r="AT12" s="36"/>
      <c r="AU12" s="3"/>
      <c r="AV12" s="117">
        <v>44294</v>
      </c>
      <c r="AW12" s="11">
        <f>DATE(YEAR(AV12)+5,MONTH(AV12),DAY(AV12))</f>
        <v>46120</v>
      </c>
      <c r="AX12" s="105"/>
      <c r="AY12" s="105"/>
      <c r="AZ12" s="41"/>
      <c r="BA12" s="84">
        <v>43845</v>
      </c>
      <c r="BB12" s="40">
        <v>43845</v>
      </c>
      <c r="BC12" s="11">
        <f>DATE(YEAR(BB12)+5,MONTH(BB12),DAY(BB12))</f>
        <v>45672</v>
      </c>
      <c r="BD12" s="71"/>
      <c r="BE12" s="69"/>
      <c r="BF12" s="198"/>
      <c r="BG12" s="9" t="s">
        <v>52</v>
      </c>
      <c r="BH12" s="40">
        <v>43543</v>
      </c>
      <c r="BI12" s="51">
        <f>DATE(YEAR(BH12)+3,MONTH(BH12),DAY(BH12))</f>
        <v>44639</v>
      </c>
      <c r="BJ12" s="3"/>
      <c r="BK12" s="36" t="s">
        <v>46</v>
      </c>
      <c r="BL12" s="105"/>
      <c r="BM12" s="106">
        <v>42552</v>
      </c>
      <c r="BN12" s="111">
        <v>44363</v>
      </c>
      <c r="BO12" s="11">
        <f t="shared" ref="BO12:BO13" si="10">DATE(YEAR(BN12)+5,MONTH(BN12),DAY(BN12))</f>
        <v>46189</v>
      </c>
      <c r="BP12" s="105"/>
      <c r="BQ12" s="53">
        <v>43649</v>
      </c>
      <c r="BR12" s="200">
        <v>43649</v>
      </c>
      <c r="BS12" s="11">
        <f>DATE(YEAR(BR12)+4,MONTH(BR12),DAY(BR12))</f>
        <v>45110</v>
      </c>
      <c r="BT12" s="3" t="s">
        <v>55</v>
      </c>
      <c r="BU12" s="200">
        <v>43734</v>
      </c>
      <c r="BV12" s="11">
        <f>DATE(YEAR(BU12)+4,MONTH(BU12),DAY(BU12))</f>
        <v>45195</v>
      </c>
      <c r="BW12" s="36"/>
      <c r="BX12" s="34"/>
      <c r="BY12" s="3"/>
      <c r="BZ12" s="5"/>
      <c r="CA12" s="105"/>
      <c r="CB12" s="105"/>
      <c r="CC12" s="105"/>
      <c r="CD12" s="105"/>
      <c r="CE12" s="105"/>
      <c r="CF12" s="105"/>
      <c r="CG12" s="105"/>
      <c r="CH12" s="105"/>
      <c r="CI12" s="105"/>
      <c r="CJ12" s="105" t="s">
        <v>44</v>
      </c>
      <c r="CK12" s="105"/>
      <c r="CL12" s="105"/>
      <c r="CM12" s="105"/>
      <c r="CN12" s="105"/>
      <c r="CO12" s="111">
        <v>44197</v>
      </c>
      <c r="CP12" s="11">
        <f>DATE(YEAR(CO12)+5,MONTH(CO12),DAY(CO12))</f>
        <v>46023</v>
      </c>
    </row>
    <row r="13" spans="1:94" x14ac:dyDescent="0.25">
      <c r="A13" s="62" t="s">
        <v>12</v>
      </c>
      <c r="B13" s="66"/>
      <c r="C13" s="66">
        <v>43608</v>
      </c>
      <c r="D13" s="11">
        <f t="shared" si="8"/>
        <v>44339</v>
      </c>
      <c r="E13" s="66"/>
      <c r="F13" s="11"/>
      <c r="G13" s="66">
        <v>44265</v>
      </c>
      <c r="H13" s="11">
        <f t="shared" si="4"/>
        <v>44630</v>
      </c>
      <c r="I13" s="66"/>
      <c r="J13" s="95"/>
      <c r="K13" s="92"/>
      <c r="L13" s="105"/>
      <c r="M13" s="105"/>
      <c r="N13" s="36"/>
      <c r="O13" s="42">
        <v>43728</v>
      </c>
      <c r="P13" s="3"/>
      <c r="Q13" s="3"/>
      <c r="R13" s="105"/>
      <c r="S13" s="45"/>
      <c r="T13" s="5"/>
      <c r="U13" s="36"/>
      <c r="V13" s="35"/>
      <c r="W13" s="3" t="s">
        <v>116</v>
      </c>
      <c r="X13" s="53">
        <v>42285</v>
      </c>
      <c r="Y13" s="53">
        <v>44004</v>
      </c>
      <c r="Z13" s="55">
        <f t="shared" si="1"/>
        <v>45830</v>
      </c>
      <c r="AA13" s="36"/>
      <c r="AB13" s="3"/>
      <c r="AC13" s="42">
        <v>43811</v>
      </c>
      <c r="AD13" s="11">
        <f t="shared" si="9"/>
        <v>45638</v>
      </c>
      <c r="AE13" s="123"/>
      <c r="AF13" s="3"/>
      <c r="AG13" s="45">
        <v>42907</v>
      </c>
      <c r="AH13" s="55">
        <f t="shared" ref="AH13:AH33" si="11">DATE(YEAR(AG13)+5,MONTH(AG13),DAY(AG13))</f>
        <v>44733</v>
      </c>
      <c r="AI13" s="66"/>
      <c r="AJ13" s="66">
        <v>42648</v>
      </c>
      <c r="AK13" s="11">
        <f t="shared" si="5"/>
        <v>44474</v>
      </c>
      <c r="AL13" s="107"/>
      <c r="AM13" s="36"/>
      <c r="AN13" s="11"/>
      <c r="AO13" s="105"/>
      <c r="AP13" s="86">
        <v>42656</v>
      </c>
      <c r="AQ13" s="11">
        <f t="shared" si="7"/>
        <v>44482</v>
      </c>
      <c r="AR13" s="36"/>
      <c r="AS13" s="105"/>
      <c r="AT13" s="36"/>
      <c r="AU13" s="3"/>
      <c r="AV13" s="9"/>
      <c r="AW13" s="4"/>
      <c r="AX13" s="105"/>
      <c r="AY13" s="105"/>
      <c r="AZ13" s="41"/>
      <c r="BA13" s="83"/>
      <c r="BB13" s="32"/>
      <c r="BC13" s="7"/>
      <c r="BD13" s="9"/>
      <c r="BE13" s="32"/>
      <c r="BF13" s="4"/>
      <c r="BG13" s="71"/>
      <c r="BH13" s="69"/>
      <c r="BI13" s="198"/>
      <c r="BJ13" s="9"/>
      <c r="BK13" s="41"/>
      <c r="BL13" s="105"/>
      <c r="BM13" s="105"/>
      <c r="BN13" s="111">
        <v>42656</v>
      </c>
      <c r="BO13" s="11">
        <f t="shared" si="10"/>
        <v>44482</v>
      </c>
      <c r="BP13" s="105"/>
      <c r="BQ13" s="53">
        <v>43201</v>
      </c>
      <c r="BR13" s="199"/>
      <c r="BS13" s="11"/>
      <c r="BT13" s="3" t="s">
        <v>56</v>
      </c>
      <c r="BU13" s="199"/>
      <c r="BV13" s="11"/>
      <c r="BW13" s="36"/>
      <c r="BX13" s="34"/>
      <c r="BY13" s="3"/>
      <c r="BZ13" s="5"/>
      <c r="CA13" s="105"/>
      <c r="CB13" s="105"/>
      <c r="CC13" s="105"/>
      <c r="CD13" s="105"/>
      <c r="CE13" s="105"/>
      <c r="CF13" s="105"/>
      <c r="CG13" s="105"/>
      <c r="CH13" s="105"/>
      <c r="CI13" s="105"/>
      <c r="CJ13" s="105"/>
      <c r="CK13" s="105"/>
      <c r="CL13" s="105"/>
      <c r="CM13" s="105"/>
      <c r="CN13" s="105"/>
      <c r="CO13" s="111">
        <v>44197</v>
      </c>
      <c r="CP13" s="11">
        <f>DATE(YEAR(CO13)+5,MONTH(CO13),DAY(CO13))</f>
        <v>46023</v>
      </c>
    </row>
    <row r="14" spans="1:94" x14ac:dyDescent="0.25">
      <c r="A14" s="62" t="s">
        <v>13</v>
      </c>
      <c r="B14" s="66"/>
      <c r="C14" s="66">
        <v>43543</v>
      </c>
      <c r="D14" s="11">
        <f t="shared" si="8"/>
        <v>44274</v>
      </c>
      <c r="E14" s="180">
        <v>44383</v>
      </c>
      <c r="F14" s="11">
        <f t="shared" si="3"/>
        <v>44748</v>
      </c>
      <c r="G14" s="180">
        <v>44266</v>
      </c>
      <c r="H14" s="11">
        <f t="shared" si="4"/>
        <v>44631</v>
      </c>
      <c r="I14" s="180"/>
      <c r="J14" s="95"/>
      <c r="K14" s="92" t="s">
        <v>101</v>
      </c>
      <c r="L14" s="105"/>
      <c r="M14" s="105"/>
      <c r="N14" s="36"/>
      <c r="O14" s="66">
        <v>44260</v>
      </c>
      <c r="P14" s="65" t="s">
        <v>120</v>
      </c>
      <c r="Q14" s="3"/>
      <c r="R14" s="105"/>
      <c r="S14" s="3"/>
      <c r="T14" s="5"/>
      <c r="U14" s="212"/>
      <c r="V14" s="52"/>
      <c r="W14" s="3" t="s">
        <v>152</v>
      </c>
      <c r="X14" s="53">
        <v>38505</v>
      </c>
      <c r="Y14" s="53">
        <v>44202</v>
      </c>
      <c r="Z14" s="55">
        <f t="shared" si="1"/>
        <v>46028</v>
      </c>
      <c r="AA14" s="36"/>
      <c r="AB14" s="3"/>
      <c r="AC14" s="42">
        <v>43811</v>
      </c>
      <c r="AD14" s="11">
        <f t="shared" si="9"/>
        <v>45638</v>
      </c>
      <c r="AE14" s="123"/>
      <c r="AF14" s="3"/>
      <c r="AG14" s="45">
        <v>43475</v>
      </c>
      <c r="AH14" s="55">
        <f t="shared" si="11"/>
        <v>45301</v>
      </c>
      <c r="AI14" s="9"/>
      <c r="AJ14" s="42">
        <v>43222</v>
      </c>
      <c r="AK14" s="52">
        <f t="shared" si="5"/>
        <v>45048</v>
      </c>
      <c r="AL14" s="83"/>
      <c r="AM14" s="36"/>
      <c r="AN14" s="11"/>
      <c r="AO14" s="105"/>
      <c r="AP14" s="53">
        <v>43396</v>
      </c>
      <c r="AQ14" s="55">
        <f t="shared" si="7"/>
        <v>45222</v>
      </c>
      <c r="AR14" s="41"/>
      <c r="AS14" s="105"/>
      <c r="AT14" s="36"/>
      <c r="AU14" s="3"/>
      <c r="AV14" s="9"/>
      <c r="AW14" s="4"/>
      <c r="AX14" s="105"/>
      <c r="AY14" s="105"/>
      <c r="AZ14" s="41"/>
      <c r="BA14" s="107"/>
      <c r="BB14" s="86"/>
      <c r="BC14" s="11"/>
      <c r="BD14" s="9" t="s">
        <v>53</v>
      </c>
      <c r="BE14" s="214">
        <v>43777</v>
      </c>
      <c r="BF14" s="52">
        <f>DATE(YEAR(BE14)+3,MONTH(BE14),DAY(BE14))</f>
        <v>44873</v>
      </c>
      <c r="BG14" s="71"/>
      <c r="BH14" s="69"/>
      <c r="BI14" s="198"/>
      <c r="BJ14" s="3" t="s">
        <v>31</v>
      </c>
      <c r="BK14" s="36" t="s">
        <v>48</v>
      </c>
      <c r="BL14" s="105"/>
      <c r="BM14" s="85"/>
      <c r="BN14" s="60" t="s">
        <v>39</v>
      </c>
      <c r="BO14" s="4"/>
      <c r="BP14" s="105"/>
      <c r="BQ14" s="36"/>
      <c r="BR14" s="199"/>
      <c r="BS14" s="4"/>
      <c r="BT14" s="3"/>
      <c r="BU14" s="199"/>
      <c r="BV14" s="4"/>
      <c r="BW14" s="36"/>
      <c r="BX14" s="34"/>
      <c r="BY14" s="3"/>
      <c r="BZ14" s="5"/>
      <c r="CA14" s="105"/>
      <c r="CB14" s="105"/>
      <c r="CC14" s="105"/>
      <c r="CD14" s="105"/>
      <c r="CE14" s="105"/>
      <c r="CF14" s="105"/>
      <c r="CG14" s="105"/>
      <c r="CH14" s="105"/>
      <c r="CI14" s="105"/>
      <c r="CJ14" s="105"/>
      <c r="CK14" s="105"/>
      <c r="CL14" s="105"/>
      <c r="CM14" s="105"/>
      <c r="CN14" s="105"/>
      <c r="CO14" s="53">
        <v>44173</v>
      </c>
      <c r="CP14" s="11">
        <f>DATE(YEAR(CO14)+5,MONTH(CO14),DAY(CO14))</f>
        <v>45999</v>
      </c>
    </row>
    <row r="15" spans="1:94" x14ac:dyDescent="0.25">
      <c r="A15" s="62" t="s">
        <v>14</v>
      </c>
      <c r="B15" s="66"/>
      <c r="C15" s="180">
        <v>44098</v>
      </c>
      <c r="D15" s="11">
        <f t="shared" si="8"/>
        <v>44828</v>
      </c>
      <c r="E15" s="180">
        <v>44455</v>
      </c>
      <c r="F15" s="11">
        <f>DATE(YEAR(E15)+1,MONTH(E15),DAY(E15))</f>
        <v>44820</v>
      </c>
      <c r="G15" s="180">
        <v>44265</v>
      </c>
      <c r="H15" s="96">
        <f t="shared" si="4"/>
        <v>44630</v>
      </c>
      <c r="I15" s="126">
        <v>43254</v>
      </c>
      <c r="J15" s="95">
        <f t="shared" ref="J15:J21" si="12">DATE(YEAR(I15)+5,MONTH(I15),DAY(I15))</f>
        <v>45080</v>
      </c>
      <c r="K15" s="92" t="s">
        <v>99</v>
      </c>
      <c r="L15" s="105"/>
      <c r="M15" s="105"/>
      <c r="N15" s="36"/>
      <c r="O15" s="66">
        <v>44309</v>
      </c>
      <c r="P15" s="35" t="s">
        <v>120</v>
      </c>
      <c r="Q15" s="3"/>
      <c r="R15" s="105"/>
      <c r="S15" s="3"/>
      <c r="T15" s="55"/>
      <c r="U15" s="36"/>
      <c r="V15" s="35"/>
      <c r="W15" s="3" t="s">
        <v>152</v>
      </c>
      <c r="X15" s="53">
        <v>34344</v>
      </c>
      <c r="Y15" s="53">
        <v>44208</v>
      </c>
      <c r="Z15" s="55">
        <f t="shared" si="1"/>
        <v>46034</v>
      </c>
      <c r="AA15" s="36"/>
      <c r="AB15" s="3"/>
      <c r="AC15" s="42">
        <v>43859</v>
      </c>
      <c r="AD15" s="11">
        <f t="shared" si="9"/>
        <v>45686</v>
      </c>
      <c r="AE15" s="123"/>
      <c r="AF15" s="3"/>
      <c r="AG15" s="45">
        <v>43254</v>
      </c>
      <c r="AH15" s="55">
        <f t="shared" si="11"/>
        <v>45080</v>
      </c>
      <c r="AI15" s="3"/>
      <c r="AJ15" s="180">
        <v>42919</v>
      </c>
      <c r="AK15" s="52">
        <f t="shared" si="5"/>
        <v>44745</v>
      </c>
      <c r="AL15" s="85" t="s">
        <v>163</v>
      </c>
      <c r="AM15" s="36"/>
      <c r="AN15" s="4"/>
      <c r="AO15" s="105"/>
      <c r="AP15" s="214">
        <v>43100</v>
      </c>
      <c r="AQ15" s="55">
        <f t="shared" si="7"/>
        <v>44926</v>
      </c>
      <c r="AR15" s="36"/>
      <c r="AS15" s="105"/>
      <c r="AT15" s="36"/>
      <c r="AU15" s="3"/>
      <c r="AV15" s="64">
        <v>42999</v>
      </c>
      <c r="AW15" s="11">
        <f>DATE(YEAR(AV15)+5,MONTH(AV15),DAY(AV15))</f>
        <v>44825</v>
      </c>
      <c r="AX15" s="105"/>
      <c r="AY15" s="105"/>
      <c r="AZ15" s="41"/>
      <c r="BA15" s="107" t="s">
        <v>232</v>
      </c>
      <c r="BB15" s="86">
        <v>41444</v>
      </c>
      <c r="BC15" s="11">
        <f>DATE(YEAR(BB15)+5,MONTH(BB15),DAY(BB15))</f>
        <v>43270</v>
      </c>
      <c r="BD15" s="71"/>
      <c r="BE15" s="69"/>
      <c r="BF15" s="198"/>
      <c r="BG15" s="3" t="s">
        <v>49</v>
      </c>
      <c r="BH15" s="53">
        <v>44096</v>
      </c>
      <c r="BI15" s="114">
        <f>DATE(YEAR(BH15)+3,MONTH(BH15),DAY(BH15))</f>
        <v>45191</v>
      </c>
      <c r="BJ15" s="3"/>
      <c r="BK15" s="36"/>
      <c r="BL15" s="105"/>
      <c r="BM15" s="105"/>
      <c r="BN15" s="111">
        <v>44334</v>
      </c>
      <c r="BO15" s="11">
        <f>DATE(YEAR(BN15)+5,MONTH(BN15),DAY(BN15))</f>
        <v>46160</v>
      </c>
      <c r="BP15" s="105"/>
      <c r="BQ15" s="36"/>
      <c r="BR15" s="199"/>
      <c r="BS15" s="11"/>
      <c r="BT15" s="3"/>
      <c r="BU15" s="199"/>
      <c r="BV15" s="11"/>
      <c r="BW15" s="36"/>
      <c r="BX15" s="34"/>
      <c r="BY15" s="3"/>
      <c r="BZ15" s="5"/>
      <c r="CA15" s="105"/>
      <c r="CB15" s="105"/>
      <c r="CC15" s="105"/>
      <c r="CD15" s="105"/>
      <c r="CE15" s="105"/>
      <c r="CF15" s="105"/>
      <c r="CG15" s="105"/>
      <c r="CH15" s="105"/>
      <c r="CI15" s="105"/>
      <c r="CJ15" s="105"/>
      <c r="CK15" s="105"/>
      <c r="CL15" s="105"/>
      <c r="CM15" s="105"/>
      <c r="CN15" s="105"/>
      <c r="CO15" s="41">
        <v>2021</v>
      </c>
      <c r="CP15" s="11"/>
    </row>
    <row r="16" spans="1:94" x14ac:dyDescent="0.25">
      <c r="A16" s="62" t="s">
        <v>15</v>
      </c>
      <c r="B16" s="66">
        <v>43636</v>
      </c>
      <c r="C16" s="66">
        <v>44231</v>
      </c>
      <c r="D16" s="11">
        <f t="shared" ref="D16:D19" si="13">DATE(YEAR(C16)+2,MONTH(C16),DAY(C16))</f>
        <v>44961</v>
      </c>
      <c r="E16" s="180">
        <v>44383</v>
      </c>
      <c r="F16" s="11">
        <f t="shared" ref="F16:F17" si="14">DATE(YEAR(E16)+1,MONTH(E16),DAY(E16))</f>
        <v>44748</v>
      </c>
      <c r="G16" s="180">
        <v>44265</v>
      </c>
      <c r="H16" s="52">
        <f>DATE(YEAR(G16)+1,MONTH(G16),DAY(G16))</f>
        <v>44630</v>
      </c>
      <c r="I16" s="59">
        <v>2021</v>
      </c>
      <c r="J16" s="95"/>
      <c r="K16" s="92" t="s">
        <v>99</v>
      </c>
      <c r="L16" s="105" t="s">
        <v>106</v>
      </c>
      <c r="M16" s="185"/>
      <c r="N16" s="36" t="s">
        <v>224</v>
      </c>
      <c r="O16" s="177"/>
      <c r="P16" s="35"/>
      <c r="Q16" s="3" t="s">
        <v>41</v>
      </c>
      <c r="R16" s="185"/>
      <c r="S16" s="3"/>
      <c r="T16" s="55"/>
      <c r="U16" s="36"/>
      <c r="V16" s="34"/>
      <c r="W16" s="177"/>
      <c r="X16" s="53">
        <v>42257</v>
      </c>
      <c r="Y16" s="53"/>
      <c r="Z16" s="55"/>
      <c r="AA16" s="173"/>
      <c r="AB16" s="177"/>
      <c r="AC16" s="9"/>
      <c r="AD16" s="5"/>
      <c r="AE16" s="124"/>
      <c r="AF16" s="3" t="s">
        <v>57</v>
      </c>
      <c r="AG16" s="45">
        <v>44071</v>
      </c>
      <c r="AH16" s="55">
        <f t="shared" si="11"/>
        <v>45897</v>
      </c>
      <c r="AI16" s="177"/>
      <c r="AJ16" s="3"/>
      <c r="AK16" s="4"/>
      <c r="AL16" s="105"/>
      <c r="AM16" s="36"/>
      <c r="AN16" s="4"/>
      <c r="AO16" s="185"/>
      <c r="AP16" s="36"/>
      <c r="AQ16" s="5"/>
      <c r="AR16" s="36"/>
      <c r="AS16" s="108" t="s">
        <v>157</v>
      </c>
      <c r="AT16" s="36"/>
      <c r="AU16" s="3"/>
      <c r="AV16" s="9"/>
      <c r="AW16" s="4"/>
      <c r="AX16" s="105"/>
      <c r="AY16" s="105"/>
      <c r="AZ16" s="41"/>
      <c r="BA16" s="83"/>
      <c r="BB16" s="32"/>
      <c r="BC16" s="7"/>
      <c r="BD16" s="71"/>
      <c r="BE16" s="69"/>
      <c r="BF16" s="198"/>
      <c r="BG16" s="79" t="s">
        <v>149</v>
      </c>
      <c r="BH16" s="53">
        <v>44362</v>
      </c>
      <c r="BI16" s="55">
        <f>DATE(YEAR(BH16)+3,MONTH(BH16),DAY(BH16))</f>
        <v>45458</v>
      </c>
      <c r="BJ16" s="59" t="s">
        <v>108</v>
      </c>
      <c r="BK16" s="36"/>
      <c r="BL16" s="105"/>
      <c r="BM16" s="105"/>
      <c r="BN16" s="32"/>
      <c r="BO16" s="4"/>
      <c r="BP16" s="105"/>
      <c r="BQ16" s="36"/>
      <c r="BR16" s="199"/>
      <c r="BS16" s="4"/>
      <c r="BT16" s="3"/>
      <c r="BU16" s="199"/>
      <c r="BV16" s="4"/>
      <c r="BW16" s="36"/>
      <c r="BX16" s="34"/>
      <c r="BY16" s="3"/>
      <c r="BZ16" s="5"/>
      <c r="CA16" s="105"/>
      <c r="CB16" s="105"/>
      <c r="CC16" s="105"/>
      <c r="CD16" s="105"/>
      <c r="CE16" s="105"/>
      <c r="CF16" s="105"/>
      <c r="CG16" s="105"/>
      <c r="CH16" s="105"/>
      <c r="CI16" s="105"/>
      <c r="CJ16" s="105"/>
      <c r="CK16" s="105"/>
      <c r="CL16" s="105"/>
      <c r="CM16" s="105"/>
      <c r="CN16" s="105"/>
      <c r="CO16" s="53">
        <v>44371</v>
      </c>
      <c r="CP16" s="52">
        <v>46197</v>
      </c>
    </row>
    <row r="17" spans="1:94" x14ac:dyDescent="0.25">
      <c r="A17" s="62" t="s">
        <v>34</v>
      </c>
      <c r="B17" s="66">
        <v>44098</v>
      </c>
      <c r="C17" s="180">
        <v>44098</v>
      </c>
      <c r="D17" s="11">
        <f t="shared" si="13"/>
        <v>44828</v>
      </c>
      <c r="E17" s="180">
        <v>44455</v>
      </c>
      <c r="F17" s="11">
        <f t="shared" si="14"/>
        <v>44820</v>
      </c>
      <c r="G17" s="180">
        <v>44314</v>
      </c>
      <c r="H17" s="11">
        <f>DATE(YEAR(G17)+1,MONTH(G17),DAY(G17))</f>
        <v>44679</v>
      </c>
      <c r="I17" s="66">
        <v>44459</v>
      </c>
      <c r="J17" s="95">
        <f t="shared" si="12"/>
        <v>46285</v>
      </c>
      <c r="K17" s="92" t="s">
        <v>101</v>
      </c>
      <c r="L17" s="105" t="s">
        <v>106</v>
      </c>
      <c r="M17" s="185"/>
      <c r="N17" s="36" t="s">
        <v>224</v>
      </c>
      <c r="O17" s="177"/>
      <c r="P17" s="35"/>
      <c r="Q17" s="3"/>
      <c r="R17" s="105"/>
      <c r="S17" s="3"/>
      <c r="T17" s="55"/>
      <c r="U17" s="36"/>
      <c r="V17" s="34"/>
      <c r="W17" s="177"/>
      <c r="X17" s="36"/>
      <c r="Y17" s="36"/>
      <c r="Z17" s="55"/>
      <c r="AA17" s="173"/>
      <c r="AB17" s="177"/>
      <c r="AC17" s="9"/>
      <c r="AD17" s="5"/>
      <c r="AE17" s="124"/>
      <c r="AF17" s="3" t="s">
        <v>147</v>
      </c>
      <c r="AG17" s="45">
        <v>44314</v>
      </c>
      <c r="AH17" s="55">
        <f t="shared" si="11"/>
        <v>46140</v>
      </c>
      <c r="AI17" s="177"/>
      <c r="AJ17" s="3"/>
      <c r="AK17" s="4"/>
      <c r="AL17" s="105"/>
      <c r="AM17" s="36"/>
      <c r="AN17" s="4"/>
      <c r="AO17" s="185"/>
      <c r="AP17" s="36"/>
      <c r="AQ17" s="5"/>
      <c r="AR17" s="36"/>
      <c r="AS17" s="108" t="s">
        <v>156</v>
      </c>
      <c r="AT17" s="41" t="s">
        <v>160</v>
      </c>
      <c r="AU17" s="177"/>
      <c r="AV17" s="42">
        <v>44322</v>
      </c>
      <c r="AW17" s="11">
        <f>DATE(YEAR(AV17)+5,MONTH(AV17),DAY(AV17))</f>
        <v>46148</v>
      </c>
      <c r="AX17" s="185"/>
      <c r="AY17" s="185"/>
      <c r="AZ17" s="173"/>
      <c r="BA17" s="84"/>
      <c r="BB17" s="32"/>
      <c r="BC17" s="49"/>
      <c r="BD17" s="79" t="s">
        <v>150</v>
      </c>
      <c r="BE17" s="40">
        <v>44491</v>
      </c>
      <c r="BF17" s="52">
        <f>DATE(YEAR(BE17)+3,MONTH(BE17),DAY(BE17))</f>
        <v>45587</v>
      </c>
      <c r="BG17" s="71"/>
      <c r="BH17" s="69"/>
      <c r="BI17" s="198"/>
      <c r="BJ17" s="59" t="s">
        <v>108</v>
      </c>
      <c r="BK17" s="173"/>
      <c r="BL17" s="207">
        <v>2023</v>
      </c>
      <c r="BM17" s="105"/>
      <c r="BN17" s="50"/>
      <c r="BO17" s="48"/>
      <c r="BP17" s="207">
        <v>2023</v>
      </c>
      <c r="BQ17" s="36"/>
      <c r="BR17" s="199"/>
      <c r="BS17" s="48"/>
      <c r="BT17" s="3"/>
      <c r="BU17" s="199"/>
      <c r="BV17" s="48"/>
      <c r="BW17" s="36"/>
      <c r="BX17" s="34"/>
      <c r="BY17" s="3"/>
      <c r="BZ17" s="5"/>
      <c r="CA17" s="105"/>
      <c r="CB17" s="105"/>
      <c r="CC17" s="105"/>
      <c r="CD17" s="105"/>
      <c r="CE17" s="105"/>
      <c r="CF17" s="105"/>
      <c r="CG17" s="105"/>
      <c r="CH17" s="105"/>
      <c r="CI17" s="105"/>
      <c r="CJ17" s="105" t="s">
        <v>44</v>
      </c>
      <c r="CK17" s="105"/>
      <c r="CL17" s="105"/>
      <c r="CM17" s="105"/>
      <c r="CN17" s="105"/>
      <c r="CO17" s="36"/>
      <c r="CP17" s="4"/>
    </row>
    <row r="18" spans="1:94" x14ac:dyDescent="0.25">
      <c r="A18" s="62" t="s">
        <v>16</v>
      </c>
      <c r="B18" s="66"/>
      <c r="C18" s="66">
        <v>44357</v>
      </c>
      <c r="D18" s="11">
        <f t="shared" si="13"/>
        <v>45087</v>
      </c>
      <c r="E18" s="180">
        <v>44481</v>
      </c>
      <c r="F18" s="11">
        <f>DATE(YEAR(E18)+1,MONTH(E18),DAY(E18))</f>
        <v>44846</v>
      </c>
      <c r="G18" s="180">
        <v>44266</v>
      </c>
      <c r="H18" s="11">
        <f>DATE(YEAR(G18)+1,MONTH(G18),DAY(G18))</f>
        <v>44631</v>
      </c>
      <c r="I18" s="180"/>
      <c r="J18" s="95"/>
      <c r="K18" s="92" t="s">
        <v>101</v>
      </c>
      <c r="L18" s="105"/>
      <c r="M18" s="105"/>
      <c r="N18" s="36"/>
      <c r="O18" s="42">
        <v>43874</v>
      </c>
      <c r="P18" s="51">
        <v>44604</v>
      </c>
      <c r="Q18" s="3"/>
      <c r="R18" s="105"/>
      <c r="S18" s="3"/>
      <c r="T18" s="5"/>
      <c r="U18" s="36"/>
      <c r="V18" s="34"/>
      <c r="W18" s="3" t="s">
        <v>151</v>
      </c>
      <c r="X18" s="53">
        <v>39421</v>
      </c>
      <c r="Y18" s="53">
        <v>43007</v>
      </c>
      <c r="Z18" s="55">
        <f t="shared" si="1"/>
        <v>44833</v>
      </c>
      <c r="AA18" s="36"/>
      <c r="AB18" s="3"/>
      <c r="AC18" s="42">
        <v>43167</v>
      </c>
      <c r="AD18" s="11">
        <f>DATE(YEAR(AC18)+5,MONTH(AC18),DAY(AC18))</f>
        <v>44993</v>
      </c>
      <c r="AE18" s="123"/>
      <c r="AF18" s="3"/>
      <c r="AG18" s="45">
        <v>43475</v>
      </c>
      <c r="AH18" s="55">
        <f t="shared" si="11"/>
        <v>45301</v>
      </c>
      <c r="AI18" s="45"/>
      <c r="AJ18" s="45">
        <v>42284</v>
      </c>
      <c r="AK18" s="11">
        <f t="shared" si="5"/>
        <v>44111</v>
      </c>
      <c r="AL18" s="106"/>
      <c r="AM18" s="53"/>
      <c r="AN18" s="11"/>
      <c r="AO18" s="105"/>
      <c r="AP18" s="53">
        <v>43100</v>
      </c>
      <c r="AQ18" s="55">
        <f t="shared" ref="AQ18" si="15">DATE(YEAR(AP18)+5,MONTH(AP18),DAY(AP18))</f>
        <v>44926</v>
      </c>
      <c r="AR18" s="36"/>
      <c r="AS18" s="105"/>
      <c r="AT18" s="36"/>
      <c r="AU18" s="3"/>
      <c r="AV18" s="9"/>
      <c r="AW18" s="4"/>
      <c r="AX18" s="105"/>
      <c r="AY18" s="106">
        <v>42170</v>
      </c>
      <c r="AZ18" s="41"/>
      <c r="BA18" s="84"/>
      <c r="BB18" s="86">
        <v>44309</v>
      </c>
      <c r="BC18" s="11">
        <f>DATE(YEAR(BB18)+5,MONTH(BB18),DAY(BB18))</f>
        <v>46135</v>
      </c>
      <c r="BD18" s="79" t="s">
        <v>150</v>
      </c>
      <c r="BE18" s="40">
        <v>44491</v>
      </c>
      <c r="BF18" s="52">
        <f>DATE(YEAR(BE18)+3,MONTH(BE18),DAY(BE18))</f>
        <v>45587</v>
      </c>
      <c r="BG18" s="71"/>
      <c r="BH18" s="69"/>
      <c r="BI18" s="198"/>
      <c r="BJ18" s="3"/>
      <c r="BK18" s="173"/>
      <c r="BL18" s="105"/>
      <c r="BM18" s="83"/>
      <c r="BN18" s="111">
        <v>44363</v>
      </c>
      <c r="BO18" s="11">
        <f>DATE(YEAR(BN18)+5,MONTH(BN18),DAY(BN18))</f>
        <v>46189</v>
      </c>
      <c r="BP18" s="85">
        <v>2021</v>
      </c>
      <c r="BQ18" s="36"/>
      <c r="BR18" s="199"/>
      <c r="BS18" s="34"/>
      <c r="BT18" s="3"/>
      <c r="BU18" s="199"/>
      <c r="BV18" s="5"/>
      <c r="BW18" s="36"/>
      <c r="BX18" s="34"/>
      <c r="BY18" s="3"/>
      <c r="BZ18" s="5"/>
      <c r="CA18" s="105"/>
      <c r="CB18" s="105"/>
      <c r="CC18" s="105"/>
      <c r="CD18" s="105"/>
      <c r="CE18" s="105"/>
      <c r="CF18" s="105"/>
      <c r="CG18" s="105"/>
      <c r="CH18" s="105"/>
      <c r="CI18" s="105"/>
      <c r="CJ18" s="105"/>
      <c r="CK18" s="105"/>
      <c r="CL18" s="105"/>
      <c r="CM18" s="105"/>
      <c r="CN18" s="105"/>
      <c r="CO18" s="53">
        <v>44173</v>
      </c>
      <c r="CP18" s="11">
        <f>DATE(YEAR(CO18)+5,MONTH(CO18),DAY(CO18))</f>
        <v>45999</v>
      </c>
    </row>
    <row r="19" spans="1:94" x14ac:dyDescent="0.25">
      <c r="A19" s="62" t="s">
        <v>17</v>
      </c>
      <c r="B19" s="79" t="s">
        <v>105</v>
      </c>
      <c r="C19" s="42">
        <v>44287</v>
      </c>
      <c r="D19" s="11">
        <f t="shared" si="13"/>
        <v>45017</v>
      </c>
      <c r="E19" s="177">
        <v>2022</v>
      </c>
      <c r="F19" s="4"/>
      <c r="G19" s="180">
        <v>44266</v>
      </c>
      <c r="H19" s="11">
        <f t="shared" ref="H19:H32" si="16">DATE(YEAR(G19)+1,MONTH(G19),DAY(G19))</f>
        <v>44631</v>
      </c>
      <c r="I19" s="126">
        <v>44441</v>
      </c>
      <c r="J19" s="95">
        <f t="shared" si="12"/>
        <v>46267</v>
      </c>
      <c r="K19" s="92" t="s">
        <v>101</v>
      </c>
      <c r="L19" s="108" t="s">
        <v>171</v>
      </c>
      <c r="M19" s="185"/>
      <c r="N19" s="173"/>
      <c r="O19" s="9"/>
      <c r="P19" s="35"/>
      <c r="Q19" s="3" t="s">
        <v>42</v>
      </c>
      <c r="R19" s="185"/>
      <c r="S19" s="3"/>
      <c r="T19" s="5"/>
      <c r="U19" s="36"/>
      <c r="V19" s="34"/>
      <c r="W19" s="3"/>
      <c r="X19" s="36"/>
      <c r="Y19" s="36"/>
      <c r="Z19" s="55"/>
      <c r="AA19" s="36"/>
      <c r="AB19" s="3"/>
      <c r="AC19" s="9"/>
      <c r="AD19" s="5"/>
      <c r="AE19" s="124"/>
      <c r="AF19" s="3" t="s">
        <v>57</v>
      </c>
      <c r="AG19" s="45">
        <v>44071</v>
      </c>
      <c r="AH19" s="55">
        <f t="shared" si="11"/>
        <v>45897</v>
      </c>
      <c r="AI19" s="3"/>
      <c r="AJ19" s="3"/>
      <c r="AK19" s="4"/>
      <c r="AL19" s="105"/>
      <c r="AM19" s="36"/>
      <c r="AN19" s="4"/>
      <c r="AO19" s="185"/>
      <c r="AP19" s="36"/>
      <c r="AQ19" s="5"/>
      <c r="AR19" s="36"/>
      <c r="AS19" s="108" t="s">
        <v>156</v>
      </c>
      <c r="AT19" s="173"/>
      <c r="AU19" s="177"/>
      <c r="AV19" s="9"/>
      <c r="AW19" s="4"/>
      <c r="AX19" s="105"/>
      <c r="AY19" s="105"/>
      <c r="AZ19" s="41"/>
      <c r="BA19" s="83"/>
      <c r="BB19" s="32"/>
      <c r="BC19" s="7"/>
      <c r="BD19" s="71"/>
      <c r="BE19" s="69"/>
      <c r="BF19" s="69"/>
      <c r="BG19" s="177"/>
      <c r="BH19" s="41"/>
      <c r="BI19" s="202"/>
      <c r="BJ19" s="177"/>
      <c r="BK19" s="36"/>
      <c r="BL19" s="105"/>
      <c r="BM19" s="105" t="s">
        <v>58</v>
      </c>
      <c r="BN19" s="40">
        <v>44183</v>
      </c>
      <c r="BO19" s="100">
        <f>DATE(YEAR(BN19)+5,MONTH(BN19),DAY(BN19))</f>
        <v>46009</v>
      </c>
      <c r="BP19" s="105"/>
      <c r="BQ19" s="36"/>
      <c r="BR19" s="199"/>
      <c r="BS19" s="34"/>
      <c r="BT19" s="3"/>
      <c r="BU19" s="199"/>
      <c r="BV19" s="5"/>
      <c r="BW19" s="36"/>
      <c r="BX19" s="34"/>
      <c r="BY19" s="3"/>
      <c r="BZ19" s="5"/>
      <c r="CA19" s="105"/>
      <c r="CB19" s="105"/>
      <c r="CC19" s="105"/>
      <c r="CD19" s="105"/>
      <c r="CE19" s="105"/>
      <c r="CF19" s="105"/>
      <c r="CG19" s="105"/>
      <c r="CH19" s="105"/>
      <c r="CI19" s="105"/>
      <c r="CJ19" s="105" t="s">
        <v>45</v>
      </c>
      <c r="CK19" s="105"/>
      <c r="CL19" s="105"/>
      <c r="CM19" s="105"/>
      <c r="CN19" s="105"/>
      <c r="CO19" s="36"/>
      <c r="CP19" s="4"/>
    </row>
    <row r="20" spans="1:94" x14ac:dyDescent="0.25">
      <c r="A20" s="62" t="s">
        <v>18</v>
      </c>
      <c r="B20" s="66"/>
      <c r="C20" s="66">
        <v>44264</v>
      </c>
      <c r="D20" s="11">
        <f t="shared" ref="D20:D26" si="17">DATE(YEAR(C20)+2,MONTH(C20),DAY(C20))</f>
        <v>44994</v>
      </c>
      <c r="E20" s="79"/>
      <c r="F20" s="4"/>
      <c r="G20" s="180">
        <v>44266</v>
      </c>
      <c r="H20" s="11">
        <f t="shared" si="16"/>
        <v>44631</v>
      </c>
      <c r="I20" s="42">
        <v>42912</v>
      </c>
      <c r="J20" s="95">
        <f t="shared" si="12"/>
        <v>44738</v>
      </c>
      <c r="K20" s="92" t="s">
        <v>99</v>
      </c>
      <c r="L20" s="105"/>
      <c r="M20" s="105"/>
      <c r="N20" s="36"/>
      <c r="O20" s="9"/>
      <c r="P20" s="35"/>
      <c r="Q20" s="3"/>
      <c r="R20" s="105"/>
      <c r="S20" s="58">
        <v>43776</v>
      </c>
      <c r="T20" s="52">
        <v>44928</v>
      </c>
      <c r="U20" s="36"/>
      <c r="V20" s="34"/>
      <c r="W20" s="3"/>
      <c r="X20" s="53"/>
      <c r="Y20" s="53"/>
      <c r="Z20" s="55"/>
      <c r="AA20" s="36"/>
      <c r="AB20" s="3"/>
      <c r="AC20" s="9"/>
      <c r="AD20" s="5"/>
      <c r="AE20" s="124"/>
      <c r="AF20" s="3"/>
      <c r="AG20" s="45">
        <v>43250</v>
      </c>
      <c r="AH20" s="55">
        <f t="shared" si="11"/>
        <v>45076</v>
      </c>
      <c r="AI20" s="3"/>
      <c r="AJ20" s="3"/>
      <c r="AK20" s="4"/>
      <c r="AL20" s="105"/>
      <c r="AM20" s="36"/>
      <c r="AN20" s="4"/>
      <c r="AO20" s="105"/>
      <c r="AP20" s="36"/>
      <c r="AQ20" s="5"/>
      <c r="AR20" s="36"/>
      <c r="AS20" s="105"/>
      <c r="AT20" s="36" t="s">
        <v>35</v>
      </c>
      <c r="AU20" s="60">
        <v>2021</v>
      </c>
      <c r="AV20" s="9"/>
      <c r="AW20" s="4"/>
      <c r="AX20" s="105"/>
      <c r="AY20" s="105"/>
      <c r="AZ20" s="41"/>
      <c r="BA20" s="83"/>
      <c r="BB20" s="32"/>
      <c r="BC20" s="8"/>
      <c r="BD20" s="71"/>
      <c r="BE20" s="69"/>
      <c r="BF20" s="69"/>
      <c r="BG20" s="79" t="s">
        <v>52</v>
      </c>
      <c r="BH20" s="86">
        <v>43543</v>
      </c>
      <c r="BI20" s="51">
        <f t="shared" ref="BI20:BI21" si="18">DATE(YEAR(BH20)+3,MONTH(BH20),DAY(BH20))</f>
        <v>44639</v>
      </c>
      <c r="BJ20" s="3"/>
      <c r="BK20" s="36"/>
      <c r="BL20" s="105"/>
      <c r="BM20" s="105"/>
      <c r="BN20" s="32"/>
      <c r="BO20" s="4"/>
      <c r="BP20" s="105"/>
      <c r="BQ20" s="36"/>
      <c r="BR20" s="199"/>
      <c r="BS20" s="34"/>
      <c r="BT20" s="3"/>
      <c r="BU20" s="199"/>
      <c r="BV20" s="5"/>
      <c r="BW20" s="36"/>
      <c r="BX20" s="34"/>
      <c r="BY20" s="3"/>
      <c r="BZ20" s="5"/>
      <c r="CA20" s="105"/>
      <c r="CB20" s="105"/>
      <c r="CC20" s="105"/>
      <c r="CD20" s="105"/>
      <c r="CE20" s="105"/>
      <c r="CF20" s="105"/>
      <c r="CG20" s="105"/>
      <c r="CH20" s="105"/>
      <c r="CI20" s="105"/>
      <c r="CJ20" s="108" t="s">
        <v>103</v>
      </c>
      <c r="CK20" s="105"/>
      <c r="CL20" s="105"/>
      <c r="CM20" s="105"/>
      <c r="CN20" s="105"/>
      <c r="CO20" s="36"/>
      <c r="CP20" s="4"/>
    </row>
    <row r="21" spans="1:94" x14ac:dyDescent="0.25">
      <c r="A21" s="62" t="s">
        <v>19</v>
      </c>
      <c r="B21" s="66"/>
      <c r="C21" s="66">
        <v>44299</v>
      </c>
      <c r="D21" s="11">
        <f t="shared" si="17"/>
        <v>45029</v>
      </c>
      <c r="E21" s="180">
        <v>44481</v>
      </c>
      <c r="F21" s="11">
        <f>DATE(YEAR(E21)+1,MONTH(E21),DAY(E21))</f>
        <v>44846</v>
      </c>
      <c r="G21" s="180">
        <v>44260</v>
      </c>
      <c r="H21" s="11">
        <f t="shared" si="16"/>
        <v>44625</v>
      </c>
      <c r="I21" s="66">
        <v>43257</v>
      </c>
      <c r="J21" s="95">
        <f t="shared" si="12"/>
        <v>45083</v>
      </c>
      <c r="K21" s="92" t="s">
        <v>99</v>
      </c>
      <c r="L21" s="105"/>
      <c r="M21" s="105"/>
      <c r="N21" s="36"/>
      <c r="O21" s="42">
        <v>43861</v>
      </c>
      <c r="P21" s="51" t="s">
        <v>120</v>
      </c>
      <c r="Q21" s="3"/>
      <c r="R21" s="105"/>
      <c r="S21" s="3"/>
      <c r="T21" s="5"/>
      <c r="U21" s="36"/>
      <c r="V21" s="34"/>
      <c r="W21" s="3" t="s">
        <v>116</v>
      </c>
      <c r="X21" s="53">
        <v>42866</v>
      </c>
      <c r="Y21" s="53">
        <v>42866</v>
      </c>
      <c r="Z21" s="55">
        <f t="shared" si="1"/>
        <v>44692</v>
      </c>
      <c r="AA21" s="36"/>
      <c r="AB21" s="3"/>
      <c r="AC21" s="180">
        <v>42898</v>
      </c>
      <c r="AD21" s="11">
        <f>DATE(YEAR(AC21)+5,MONTH(AC21),DAY(AC21))</f>
        <v>44724</v>
      </c>
      <c r="AE21" s="123"/>
      <c r="AF21" s="3"/>
      <c r="AG21" s="45">
        <v>43254</v>
      </c>
      <c r="AH21" s="55">
        <f t="shared" si="11"/>
        <v>45080</v>
      </c>
      <c r="AI21" s="3"/>
      <c r="AJ21" s="180">
        <v>42836</v>
      </c>
      <c r="AK21" s="52">
        <f t="shared" ref="AK21:AK22" si="19">DATE(YEAR(AJ21)+5,MONTH(AJ21),DAY(AJ21))</f>
        <v>44662</v>
      </c>
      <c r="AL21" s="105"/>
      <c r="AM21" s="36"/>
      <c r="AN21" s="4"/>
      <c r="AO21" s="185"/>
      <c r="AP21" s="45"/>
      <c r="AQ21" s="55"/>
      <c r="AR21" s="173"/>
      <c r="AS21" s="105"/>
      <c r="AT21" s="53">
        <v>43735</v>
      </c>
      <c r="AU21" s="53">
        <v>43735</v>
      </c>
      <c r="AV21" s="42">
        <v>43735</v>
      </c>
      <c r="AW21" s="11">
        <f>DATE(YEAR(AV21)+5,MONTH(AV21),DAY(AV21))</f>
        <v>45562</v>
      </c>
      <c r="AX21" s="105"/>
      <c r="AY21" s="105"/>
      <c r="AZ21" s="41"/>
      <c r="BA21" s="84">
        <v>43880</v>
      </c>
      <c r="BB21" s="40">
        <v>43880</v>
      </c>
      <c r="BC21" s="11">
        <f>DATE(YEAR(BB21)+5,MONTH(BB21),DAY(BB21))</f>
        <v>45707</v>
      </c>
      <c r="BD21" s="71"/>
      <c r="BE21" s="69"/>
      <c r="BF21" s="69"/>
      <c r="BG21" s="3" t="s">
        <v>54</v>
      </c>
      <c r="BH21" s="53">
        <v>44082</v>
      </c>
      <c r="BI21" s="51">
        <f t="shared" si="18"/>
        <v>45177</v>
      </c>
      <c r="BJ21" s="45">
        <v>43077</v>
      </c>
      <c r="BK21" s="36"/>
      <c r="BL21" s="105"/>
      <c r="BM21" s="105" t="s">
        <v>58</v>
      </c>
      <c r="BN21" s="40">
        <v>44183</v>
      </c>
      <c r="BO21" s="100">
        <f>DATE(YEAR(BN21)+5,MONTH(BN21),DAY(BN21))</f>
        <v>46009</v>
      </c>
      <c r="BP21" s="105"/>
      <c r="BQ21" s="173"/>
      <c r="BR21" s="199"/>
      <c r="BS21" s="34"/>
      <c r="BT21" s="177"/>
      <c r="BU21" s="199"/>
      <c r="BV21" s="5"/>
      <c r="BW21" s="36"/>
      <c r="BX21" s="34"/>
      <c r="BY21" s="3"/>
      <c r="BZ21" s="5"/>
      <c r="CA21" s="105"/>
      <c r="CB21" s="105"/>
      <c r="CC21" s="105"/>
      <c r="CD21" s="105"/>
      <c r="CE21" s="105"/>
      <c r="CF21" s="105"/>
      <c r="CG21" s="105"/>
      <c r="CH21" s="105"/>
      <c r="CI21" s="105"/>
      <c r="CJ21" s="105"/>
      <c r="CK21" s="105"/>
      <c r="CL21" s="105"/>
      <c r="CM21" s="105"/>
      <c r="CN21" s="105"/>
      <c r="CO21" s="36"/>
      <c r="CP21" s="4"/>
    </row>
    <row r="22" spans="1:94" x14ac:dyDescent="0.25">
      <c r="A22" s="62" t="s">
        <v>32</v>
      </c>
      <c r="B22" s="79" t="s">
        <v>105</v>
      </c>
      <c r="C22" s="42">
        <v>44287</v>
      </c>
      <c r="D22" s="11">
        <f t="shared" si="17"/>
        <v>45017</v>
      </c>
      <c r="E22" s="180">
        <v>44383</v>
      </c>
      <c r="F22" s="11">
        <f>DATE(YEAR(E22)+1,MONTH(E22),DAY(E22))</f>
        <v>44748</v>
      </c>
      <c r="G22" s="180">
        <v>44266</v>
      </c>
      <c r="H22" s="11">
        <f t="shared" si="16"/>
        <v>44631</v>
      </c>
      <c r="I22" s="66">
        <v>44459</v>
      </c>
      <c r="J22" s="95">
        <f t="shared" ref="J22:J29" si="20">DATE(YEAR(I22)+5,MONTH(I22),DAY(I22))</f>
        <v>46285</v>
      </c>
      <c r="K22" s="92" t="s">
        <v>101</v>
      </c>
      <c r="L22" s="105"/>
      <c r="M22" s="105"/>
      <c r="N22" s="36"/>
      <c r="O22" s="42">
        <v>44120</v>
      </c>
      <c r="P22" s="51"/>
      <c r="Q22" s="59">
        <v>2021</v>
      </c>
      <c r="R22" s="105"/>
      <c r="S22" s="3"/>
      <c r="T22" s="5"/>
      <c r="U22" s="36"/>
      <c r="V22" s="34"/>
      <c r="W22" s="3" t="s">
        <v>117</v>
      </c>
      <c r="X22" s="53">
        <v>43063</v>
      </c>
      <c r="Y22" s="36"/>
      <c r="Z22" s="55"/>
      <c r="AA22" s="40"/>
      <c r="AB22" s="42"/>
      <c r="AC22" s="9"/>
      <c r="AD22" s="5"/>
      <c r="AE22" s="124"/>
      <c r="AF22" s="42"/>
      <c r="AG22" s="42">
        <v>43810</v>
      </c>
      <c r="AH22" s="55">
        <f t="shared" si="11"/>
        <v>45637</v>
      </c>
      <c r="AI22" s="211" t="s">
        <v>235</v>
      </c>
      <c r="AJ22" s="66">
        <v>44496</v>
      </c>
      <c r="AK22" s="52">
        <f t="shared" si="19"/>
        <v>46322</v>
      </c>
      <c r="AL22" s="105"/>
      <c r="AM22" s="39"/>
      <c r="AN22" s="11"/>
      <c r="AO22" s="185"/>
      <c r="AP22" s="32"/>
      <c r="AQ22" s="5"/>
      <c r="AR22" s="173"/>
      <c r="AS22" s="105" t="s">
        <v>40</v>
      </c>
      <c r="AT22" s="41" t="s">
        <v>159</v>
      </c>
      <c r="AU22" s="177"/>
      <c r="AV22" s="9"/>
      <c r="AW22" s="4"/>
      <c r="AX22" s="185"/>
      <c r="AY22" s="185"/>
      <c r="AZ22" s="41" t="s">
        <v>217</v>
      </c>
      <c r="BA22" s="83"/>
      <c r="BB22" s="32"/>
      <c r="BC22" s="8"/>
      <c r="BD22" s="79" t="s">
        <v>150</v>
      </c>
      <c r="BE22" s="40">
        <v>44491</v>
      </c>
      <c r="BF22" s="52">
        <f>DATE(YEAR(BE22)+3,MONTH(BE22),DAY(BE22))</f>
        <v>45587</v>
      </c>
      <c r="BG22" s="71"/>
      <c r="BH22" s="69"/>
      <c r="BI22" s="198"/>
      <c r="BJ22" s="59" t="s">
        <v>109</v>
      </c>
      <c r="BK22" s="173"/>
      <c r="BL22" s="207">
        <v>2023</v>
      </c>
      <c r="BM22" s="207">
        <v>2023</v>
      </c>
      <c r="BN22" s="32"/>
      <c r="BO22" s="4"/>
      <c r="BP22" s="105"/>
      <c r="BQ22" s="36"/>
      <c r="BR22" s="199"/>
      <c r="BS22" s="34"/>
      <c r="BT22" s="3"/>
      <c r="BU22" s="199"/>
      <c r="BV22" s="5"/>
      <c r="BW22" s="36"/>
      <c r="BX22" s="34"/>
      <c r="BY22" s="3"/>
      <c r="BZ22" s="5"/>
      <c r="CA22" s="105"/>
      <c r="CB22" s="105"/>
      <c r="CC22" s="105"/>
      <c r="CD22" s="105"/>
      <c r="CE22" s="105"/>
      <c r="CF22" s="105"/>
      <c r="CG22" s="105"/>
      <c r="CH22" s="105"/>
      <c r="CI22" s="105"/>
      <c r="CJ22" s="185"/>
      <c r="CK22" s="105"/>
      <c r="CL22" s="105"/>
      <c r="CM22" s="105"/>
      <c r="CN22" s="105"/>
      <c r="CO22" s="39"/>
      <c r="CP22" s="11"/>
    </row>
    <row r="23" spans="1:94" x14ac:dyDescent="0.25">
      <c r="A23" s="62" t="s">
        <v>20</v>
      </c>
      <c r="B23" s="66"/>
      <c r="C23" s="66">
        <v>43234</v>
      </c>
      <c r="D23" s="11">
        <f t="shared" si="17"/>
        <v>43965</v>
      </c>
      <c r="E23" s="79"/>
      <c r="F23" s="4"/>
      <c r="G23" s="79"/>
      <c r="H23" s="11"/>
      <c r="I23" s="42">
        <v>42893</v>
      </c>
      <c r="J23" s="95">
        <f t="shared" si="20"/>
        <v>44719</v>
      </c>
      <c r="K23" s="92" t="s">
        <v>100</v>
      </c>
      <c r="L23" s="105"/>
      <c r="M23" s="105"/>
      <c r="N23" s="36"/>
      <c r="O23" s="91"/>
      <c r="P23" s="191"/>
      <c r="Q23" s="3"/>
      <c r="R23" s="105"/>
      <c r="S23" s="3"/>
      <c r="T23" s="5"/>
      <c r="U23" s="53">
        <v>43557</v>
      </c>
      <c r="V23" s="11">
        <f>DATE(YEAR(U23)+5,MONTH(U23),DAY(U23))</f>
        <v>45384</v>
      </c>
      <c r="W23" s="3"/>
      <c r="X23" s="36"/>
      <c r="Y23" s="36"/>
      <c r="Z23" s="55"/>
      <c r="AA23" s="36"/>
      <c r="AB23" s="3"/>
      <c r="AC23" s="9"/>
      <c r="AD23" s="5"/>
      <c r="AE23" s="79" t="s">
        <v>168</v>
      </c>
      <c r="AF23" s="3"/>
      <c r="AG23" s="3"/>
      <c r="AH23" s="5"/>
      <c r="AI23" s="3"/>
      <c r="AJ23" s="3"/>
      <c r="AK23" s="4"/>
      <c r="AL23" s="105"/>
      <c r="AM23" s="36"/>
      <c r="AN23" s="4"/>
      <c r="AO23" s="105"/>
      <c r="AP23" s="36"/>
      <c r="AQ23" s="5"/>
      <c r="AR23" s="36"/>
      <c r="AS23" s="105"/>
      <c r="AT23" s="36"/>
      <c r="AU23" s="3"/>
      <c r="AV23" s="9"/>
      <c r="AW23" s="4"/>
      <c r="AX23" s="105"/>
      <c r="AY23" s="105"/>
      <c r="AZ23" s="41"/>
      <c r="BA23" s="83"/>
      <c r="BB23" s="32"/>
      <c r="BC23" s="8"/>
      <c r="BD23" s="9" t="s">
        <v>51</v>
      </c>
      <c r="BE23" s="40">
        <v>44113</v>
      </c>
      <c r="BF23" s="52">
        <f>DATE(YEAR(BE23)+3,MONTH(BE23),DAY(BE23))</f>
        <v>45208</v>
      </c>
      <c r="BG23" s="71"/>
      <c r="BH23" s="69"/>
      <c r="BI23" s="198"/>
      <c r="BJ23" s="3"/>
      <c r="BK23" s="36"/>
      <c r="BL23" s="105"/>
      <c r="BM23" s="105"/>
      <c r="BN23" s="32"/>
      <c r="BO23" s="4"/>
      <c r="BP23" s="105"/>
      <c r="BQ23" s="36"/>
      <c r="BR23" s="199"/>
      <c r="BS23" s="34"/>
      <c r="BT23" s="3"/>
      <c r="BU23" s="199"/>
      <c r="BV23" s="5"/>
      <c r="BW23" s="36"/>
      <c r="BX23" s="34"/>
      <c r="BY23" s="3"/>
      <c r="BZ23" s="5"/>
      <c r="CA23" s="105"/>
      <c r="CB23" s="105"/>
      <c r="CC23" s="105"/>
      <c r="CD23" s="105"/>
      <c r="CE23" s="105"/>
      <c r="CF23" s="105"/>
      <c r="CG23" s="105"/>
      <c r="CH23" s="105"/>
      <c r="CI23" s="105"/>
      <c r="CJ23" s="105"/>
      <c r="CK23" s="105"/>
      <c r="CL23" s="105"/>
      <c r="CM23" s="105"/>
      <c r="CN23" s="105"/>
      <c r="CO23" s="36"/>
      <c r="CP23" s="4"/>
    </row>
    <row r="24" spans="1:94" x14ac:dyDescent="0.25">
      <c r="A24" s="62" t="s">
        <v>33</v>
      </c>
      <c r="B24" s="79" t="s">
        <v>105</v>
      </c>
      <c r="C24" s="42">
        <v>44287</v>
      </c>
      <c r="D24" s="11">
        <f t="shared" si="17"/>
        <v>45017</v>
      </c>
      <c r="E24" s="180">
        <v>44455</v>
      </c>
      <c r="F24" s="52">
        <f>DATE(YEAR(E24)+1,MONTH(E24),DAY(E24))</f>
        <v>44820</v>
      </c>
      <c r="G24" s="180">
        <v>44265</v>
      </c>
      <c r="H24" s="11">
        <f t="shared" si="16"/>
        <v>44630</v>
      </c>
      <c r="I24" s="59">
        <v>2021</v>
      </c>
      <c r="J24" s="95"/>
      <c r="K24" s="92" t="s">
        <v>99</v>
      </c>
      <c r="L24" s="105"/>
      <c r="M24" s="105"/>
      <c r="N24" s="36"/>
      <c r="O24" s="66">
        <v>44183</v>
      </c>
      <c r="P24" s="35" t="s">
        <v>120</v>
      </c>
      <c r="Q24" s="59">
        <v>2021</v>
      </c>
      <c r="R24" s="105"/>
      <c r="S24" s="3"/>
      <c r="T24" s="5"/>
      <c r="U24" s="36"/>
      <c r="V24" s="34"/>
      <c r="W24" s="3" t="s">
        <v>117</v>
      </c>
      <c r="X24" s="53">
        <v>39568</v>
      </c>
      <c r="Y24" s="53">
        <v>43144</v>
      </c>
      <c r="Z24" s="55">
        <f t="shared" si="1"/>
        <v>44970</v>
      </c>
      <c r="AA24" s="36"/>
      <c r="AB24" s="3"/>
      <c r="AC24" s="9"/>
      <c r="AD24" s="5"/>
      <c r="AE24" s="124"/>
      <c r="AF24" s="3"/>
      <c r="AG24" s="45">
        <v>43810</v>
      </c>
      <c r="AH24" s="55">
        <f t="shared" si="11"/>
        <v>45637</v>
      </c>
      <c r="AI24" s="79"/>
      <c r="AJ24" s="66">
        <v>42045</v>
      </c>
      <c r="AK24" s="52">
        <f t="shared" ref="AK24:AK25" si="21">DATE(YEAR(AJ24)+5,MONTH(AJ24),DAY(AJ24))</f>
        <v>43871</v>
      </c>
      <c r="AL24" s="108"/>
      <c r="AM24" s="36"/>
      <c r="AN24" s="4"/>
      <c r="AO24" s="185"/>
      <c r="AP24" s="36"/>
      <c r="AQ24" s="5"/>
      <c r="AR24" s="36"/>
      <c r="AS24" s="108" t="s">
        <v>157</v>
      </c>
      <c r="AT24" s="41" t="s">
        <v>159</v>
      </c>
      <c r="AU24" s="177"/>
      <c r="AV24" s="9"/>
      <c r="AW24" s="4"/>
      <c r="AX24" s="185"/>
      <c r="AY24" s="105"/>
      <c r="AZ24" s="41" t="s">
        <v>217</v>
      </c>
      <c r="BA24" s="120" t="s">
        <v>164</v>
      </c>
      <c r="BB24" s="86">
        <v>44377</v>
      </c>
      <c r="BC24" s="11">
        <f>DATE(YEAR(BB24)+5,MONTH(BB24),DAY(BB24))</f>
        <v>46203</v>
      </c>
      <c r="BD24" s="71"/>
      <c r="BE24" s="69"/>
      <c r="BF24" s="69"/>
      <c r="BG24" s="79" t="s">
        <v>149</v>
      </c>
      <c r="BH24" s="53">
        <v>44362</v>
      </c>
      <c r="BI24" s="55">
        <f>DATE(YEAR(BH24)+3,MONTH(BH24),DAY(BH24))</f>
        <v>45458</v>
      </c>
      <c r="BJ24" s="59" t="s">
        <v>109</v>
      </c>
      <c r="BK24" s="36"/>
      <c r="BL24" s="105"/>
      <c r="BM24" s="207">
        <v>2023</v>
      </c>
      <c r="BN24" s="32"/>
      <c r="BO24" s="4"/>
      <c r="BP24" s="105"/>
      <c r="BQ24" s="173"/>
      <c r="BR24" s="199"/>
      <c r="BS24" s="34"/>
      <c r="BT24" s="177"/>
      <c r="BU24" s="199"/>
      <c r="BV24" s="5"/>
      <c r="BW24" s="36"/>
      <c r="BX24" s="34"/>
      <c r="BY24" s="3"/>
      <c r="BZ24" s="5"/>
      <c r="CA24" s="105"/>
      <c r="CB24" s="105"/>
      <c r="CC24" s="105"/>
      <c r="CD24" s="105"/>
      <c r="CE24" s="105"/>
      <c r="CF24" s="105"/>
      <c r="CG24" s="105"/>
      <c r="CH24" s="105"/>
      <c r="CI24" s="105"/>
      <c r="CJ24" s="105"/>
      <c r="CK24" s="105"/>
      <c r="CL24" s="105"/>
      <c r="CM24" s="105"/>
      <c r="CN24" s="105"/>
      <c r="CO24" s="53">
        <v>44371</v>
      </c>
      <c r="CP24" s="52">
        <v>46197</v>
      </c>
    </row>
    <row r="25" spans="1:94" x14ac:dyDescent="0.25">
      <c r="A25" s="62" t="s">
        <v>21</v>
      </c>
      <c r="B25" s="66"/>
      <c r="C25" s="66">
        <v>44264</v>
      </c>
      <c r="D25" s="11">
        <f t="shared" si="17"/>
        <v>44994</v>
      </c>
      <c r="E25" s="180">
        <v>44455</v>
      </c>
      <c r="F25" s="11">
        <f t="shared" ref="F25:F27" si="22">DATE(YEAR(E25)+1,MONTH(E25),DAY(E25))</f>
        <v>44820</v>
      </c>
      <c r="G25" s="180">
        <v>44265</v>
      </c>
      <c r="H25" s="11">
        <f t="shared" si="16"/>
        <v>44630</v>
      </c>
      <c r="I25" s="66">
        <v>43250</v>
      </c>
      <c r="J25" s="95">
        <f t="shared" si="20"/>
        <v>45076</v>
      </c>
      <c r="K25" s="92" t="s">
        <v>99</v>
      </c>
      <c r="L25" s="105"/>
      <c r="M25" s="106">
        <v>42985</v>
      </c>
      <c r="N25" s="36"/>
      <c r="O25" s="66">
        <v>44260</v>
      </c>
      <c r="P25" s="35" t="s">
        <v>120</v>
      </c>
      <c r="Q25" s="3"/>
      <c r="R25" s="105"/>
      <c r="S25" s="3"/>
      <c r="T25" s="5"/>
      <c r="U25" s="36"/>
      <c r="V25" s="34"/>
      <c r="W25" s="3" t="s">
        <v>117</v>
      </c>
      <c r="X25" s="53">
        <v>43409</v>
      </c>
      <c r="Y25" s="53">
        <v>43276</v>
      </c>
      <c r="Z25" s="55">
        <f t="shared" si="1"/>
        <v>45102</v>
      </c>
      <c r="AA25" s="36"/>
      <c r="AB25" s="3"/>
      <c r="AC25" s="42">
        <v>43810</v>
      </c>
      <c r="AD25" s="11">
        <f t="shared" ref="AD25:AD26" si="23">DATE(YEAR(AC25)+5,MONTH(AC25),DAY(AC25))</f>
        <v>45637</v>
      </c>
      <c r="AE25" s="79" t="s">
        <v>169</v>
      </c>
      <c r="AF25" s="3"/>
      <c r="AG25" s="45">
        <v>43250</v>
      </c>
      <c r="AH25" s="55">
        <f t="shared" si="11"/>
        <v>45076</v>
      </c>
      <c r="AI25" s="3" t="s">
        <v>93</v>
      </c>
      <c r="AJ25" s="45">
        <v>44132</v>
      </c>
      <c r="AK25" s="52">
        <f t="shared" si="21"/>
        <v>45958</v>
      </c>
      <c r="AL25" s="105"/>
      <c r="AM25" s="36"/>
      <c r="AN25" s="4"/>
      <c r="AO25" s="185"/>
      <c r="AP25" s="3"/>
      <c r="AQ25" s="5"/>
      <c r="AR25" s="36"/>
      <c r="AS25" s="105"/>
      <c r="AT25" s="173"/>
      <c r="AU25" s="3"/>
      <c r="AV25" s="9"/>
      <c r="AW25" s="4"/>
      <c r="AX25" s="105"/>
      <c r="AY25" s="105"/>
      <c r="AZ25" s="41" t="s">
        <v>216</v>
      </c>
      <c r="BA25" s="84">
        <v>43845</v>
      </c>
      <c r="BB25" s="40">
        <v>43845</v>
      </c>
      <c r="BC25" s="11">
        <f>DATE(YEAR(BB25)+5,MONTH(BB25),DAY(BB25))</f>
        <v>45672</v>
      </c>
      <c r="BD25" s="71"/>
      <c r="BE25" s="69"/>
      <c r="BF25" s="198"/>
      <c r="BG25" s="3" t="s">
        <v>54</v>
      </c>
      <c r="BH25" s="53">
        <v>44082</v>
      </c>
      <c r="BI25" s="51">
        <f>DATE(YEAR(BH25)+3,MONTH(BH25),DAY(BH25))</f>
        <v>45177</v>
      </c>
      <c r="BJ25" s="59" t="s">
        <v>109</v>
      </c>
      <c r="BK25" s="36"/>
      <c r="BL25" s="105"/>
      <c r="BM25" s="105" t="s">
        <v>58</v>
      </c>
      <c r="BN25" s="40">
        <v>44183</v>
      </c>
      <c r="BO25" s="102">
        <f>DATE(YEAR(BN25)+5,MONTH(BN25),DAY(BN25))</f>
        <v>46009</v>
      </c>
      <c r="BP25" s="105"/>
      <c r="BQ25" s="173"/>
      <c r="BR25" s="199"/>
      <c r="BS25" s="34"/>
      <c r="BT25" s="177"/>
      <c r="BU25" s="199"/>
      <c r="BV25" s="5"/>
      <c r="BW25" s="36"/>
      <c r="BX25" s="34"/>
      <c r="BY25" s="3"/>
      <c r="BZ25" s="5"/>
      <c r="CA25" s="105"/>
      <c r="CB25" s="105"/>
      <c r="CC25" s="105"/>
      <c r="CD25" s="105"/>
      <c r="CE25" s="105"/>
      <c r="CF25" s="105"/>
      <c r="CG25" s="105"/>
      <c r="CH25" s="105"/>
      <c r="CI25" s="105"/>
      <c r="CJ25" s="105"/>
      <c r="CK25" s="105"/>
      <c r="CL25" s="105"/>
      <c r="CM25" s="105"/>
      <c r="CN25" s="105"/>
      <c r="CO25" s="36"/>
      <c r="CP25" s="4"/>
    </row>
    <row r="26" spans="1:94" x14ac:dyDescent="0.25">
      <c r="A26" s="62" t="s">
        <v>22</v>
      </c>
      <c r="B26" s="76" t="s">
        <v>80</v>
      </c>
      <c r="C26" s="180">
        <v>44098</v>
      </c>
      <c r="D26" s="11">
        <f t="shared" si="17"/>
        <v>44828</v>
      </c>
      <c r="E26" s="180">
        <v>44481</v>
      </c>
      <c r="F26" s="11">
        <f t="shared" si="22"/>
        <v>44846</v>
      </c>
      <c r="G26" s="180">
        <v>44266</v>
      </c>
      <c r="H26" s="11">
        <f t="shared" si="16"/>
        <v>44631</v>
      </c>
      <c r="I26" s="66">
        <v>42900</v>
      </c>
      <c r="J26" s="95">
        <f t="shared" si="20"/>
        <v>44726</v>
      </c>
      <c r="K26" s="92" t="s">
        <v>101</v>
      </c>
      <c r="L26" s="105"/>
      <c r="M26" s="105"/>
      <c r="N26" s="36"/>
      <c r="O26" s="66">
        <v>42794</v>
      </c>
      <c r="P26" s="35" t="s">
        <v>123</v>
      </c>
      <c r="Q26" s="3"/>
      <c r="R26" s="105"/>
      <c r="S26" s="3"/>
      <c r="T26" s="5"/>
      <c r="U26" s="36"/>
      <c r="V26" s="34"/>
      <c r="W26" s="3" t="s">
        <v>117</v>
      </c>
      <c r="X26" s="53">
        <v>43402</v>
      </c>
      <c r="Y26" s="53">
        <v>43401</v>
      </c>
      <c r="Z26" s="55">
        <f t="shared" si="1"/>
        <v>45227</v>
      </c>
      <c r="AA26" s="36"/>
      <c r="AB26" s="3"/>
      <c r="AC26" s="42">
        <v>43809</v>
      </c>
      <c r="AD26" s="11">
        <f t="shared" si="23"/>
        <v>45636</v>
      </c>
      <c r="AE26" s="123"/>
      <c r="AF26" s="3"/>
      <c r="AG26" s="180">
        <v>42900</v>
      </c>
      <c r="AH26" s="55">
        <f t="shared" si="11"/>
        <v>44726</v>
      </c>
      <c r="AI26" s="3"/>
      <c r="AJ26" s="45">
        <v>43256</v>
      </c>
      <c r="AK26" s="52">
        <f t="shared" ref="AK26:AK29" si="24">DATE(YEAR(AJ26)+5,MONTH(AJ26),DAY(AJ26))</f>
        <v>45082</v>
      </c>
      <c r="AL26" s="105"/>
      <c r="AM26" s="39"/>
      <c r="AN26" s="11"/>
      <c r="AO26" s="105"/>
      <c r="AP26" s="53">
        <v>43398</v>
      </c>
      <c r="AQ26" s="55">
        <f t="shared" ref="AQ26" si="25">DATE(YEAR(AP26)+5,MONTH(AP26),DAY(AP26))</f>
        <v>45224</v>
      </c>
      <c r="AR26" s="36"/>
      <c r="AS26" s="105"/>
      <c r="AT26" s="36"/>
      <c r="AU26" s="3"/>
      <c r="AV26" s="64">
        <v>42895</v>
      </c>
      <c r="AW26" s="11">
        <f>DATE(YEAR(AV26)+5,MONTH(AV26),DAY(AV26))</f>
        <v>44721</v>
      </c>
      <c r="AX26" s="105"/>
      <c r="AY26" s="106">
        <v>43049</v>
      </c>
      <c r="AZ26" s="41"/>
      <c r="BA26" s="107" t="s">
        <v>154</v>
      </c>
      <c r="BB26" s="86"/>
      <c r="BC26" s="11"/>
      <c r="BD26" s="9" t="s">
        <v>53</v>
      </c>
      <c r="BE26" s="214">
        <v>43777</v>
      </c>
      <c r="BF26" s="52">
        <f>DATE(YEAR(BE26)+3,MONTH(BE26),DAY(BE26))</f>
        <v>44873</v>
      </c>
      <c r="BG26" s="71"/>
      <c r="BH26" s="69"/>
      <c r="BI26" s="198"/>
      <c r="BJ26" s="3"/>
      <c r="BK26" s="36" t="s">
        <v>47</v>
      </c>
      <c r="BL26" s="105"/>
      <c r="BM26" s="105" t="s">
        <v>58</v>
      </c>
      <c r="BN26" s="40">
        <v>44183</v>
      </c>
      <c r="BO26" s="55">
        <f>DATE(YEAR(BN26)+5,MONTH(BN26),DAY(BN26))</f>
        <v>46009</v>
      </c>
      <c r="BP26" s="105"/>
      <c r="BQ26" s="36"/>
      <c r="BR26" s="199"/>
      <c r="BS26" s="34"/>
      <c r="BT26" s="3"/>
      <c r="BU26" s="199"/>
      <c r="BV26" s="5"/>
      <c r="BW26" s="36"/>
      <c r="BX26" s="34"/>
      <c r="BY26" s="3"/>
      <c r="BZ26" s="5"/>
      <c r="CA26" s="105"/>
      <c r="CB26" s="105"/>
      <c r="CC26" s="105"/>
      <c r="CD26" s="105"/>
      <c r="CE26" s="105"/>
      <c r="CF26" s="105"/>
      <c r="CG26" s="105"/>
      <c r="CH26" s="105"/>
      <c r="CI26" s="105"/>
      <c r="CJ26" s="105"/>
      <c r="CK26" s="105"/>
      <c r="CL26" s="105"/>
      <c r="CM26" s="105"/>
      <c r="CN26" s="105"/>
      <c r="CO26" s="39">
        <v>44197</v>
      </c>
      <c r="CP26" s="11">
        <f>DATE(YEAR(CO26)+5,MONTH(CO26),DAY(CO26))</f>
        <v>46023</v>
      </c>
    </row>
    <row r="27" spans="1:94" x14ac:dyDescent="0.25">
      <c r="A27" s="62" t="s">
        <v>23</v>
      </c>
      <c r="B27" s="66">
        <v>43517</v>
      </c>
      <c r="C27" s="66">
        <v>43517</v>
      </c>
      <c r="D27" s="11">
        <f t="shared" ref="D27:D33" si="26">DATE(YEAR(C27)+2,MONTH(C27),DAY(C27))</f>
        <v>44248</v>
      </c>
      <c r="E27" s="180">
        <v>44455</v>
      </c>
      <c r="F27" s="11">
        <f t="shared" si="22"/>
        <v>44820</v>
      </c>
      <c r="G27" s="180">
        <v>44266</v>
      </c>
      <c r="H27" s="11">
        <f t="shared" si="16"/>
        <v>44631</v>
      </c>
      <c r="I27" s="66">
        <v>44441</v>
      </c>
      <c r="J27" s="95">
        <f t="shared" si="20"/>
        <v>46267</v>
      </c>
      <c r="K27" s="92" t="s">
        <v>101</v>
      </c>
      <c r="L27" s="105" t="s">
        <v>37</v>
      </c>
      <c r="M27" s="185"/>
      <c r="N27" s="124" t="s">
        <v>36</v>
      </c>
      <c r="O27" s="177"/>
      <c r="P27" s="34"/>
      <c r="Q27" s="3" t="s">
        <v>43</v>
      </c>
      <c r="R27" s="185"/>
      <c r="S27" s="3"/>
      <c r="T27" s="5"/>
      <c r="U27" s="36"/>
      <c r="V27" s="34"/>
      <c r="W27" s="3" t="s">
        <v>116</v>
      </c>
      <c r="X27" s="36">
        <v>2021</v>
      </c>
      <c r="Y27" s="41">
        <v>2021</v>
      </c>
      <c r="Z27" s="55"/>
      <c r="AA27" s="41" t="s">
        <v>225</v>
      </c>
      <c r="AB27" s="60">
        <v>2021</v>
      </c>
      <c r="AC27" s="9"/>
      <c r="AD27" s="5"/>
      <c r="AE27" s="124"/>
      <c r="AF27" s="3" t="s">
        <v>57</v>
      </c>
      <c r="AG27" s="45">
        <v>44071</v>
      </c>
      <c r="AH27" s="55">
        <f t="shared" si="11"/>
        <v>45897</v>
      </c>
      <c r="AI27" s="59">
        <v>2021</v>
      </c>
      <c r="AJ27" s="45"/>
      <c r="AK27" s="52"/>
      <c r="AL27" s="105"/>
      <c r="AM27" s="53"/>
      <c r="AN27" s="52"/>
      <c r="AO27" s="185"/>
      <c r="AP27" s="36"/>
      <c r="AQ27" s="5"/>
      <c r="AR27" s="36"/>
      <c r="AS27" s="105" t="s">
        <v>158</v>
      </c>
      <c r="AT27" s="125" t="s">
        <v>173</v>
      </c>
      <c r="AU27" s="108" t="s">
        <v>172</v>
      </c>
      <c r="AV27" s="9"/>
      <c r="AW27" s="4"/>
      <c r="AX27" s="185"/>
      <c r="AY27" s="185"/>
      <c r="AZ27" s="41" t="s">
        <v>216</v>
      </c>
      <c r="BA27" s="83"/>
      <c r="BB27" s="32"/>
      <c r="BC27" s="8"/>
      <c r="BD27" s="9" t="s">
        <v>51</v>
      </c>
      <c r="BE27" s="40">
        <v>44113</v>
      </c>
      <c r="BF27" s="52">
        <f>DATE(YEAR(BE27)+3,MONTH(BE27),DAY(BE27))</f>
        <v>45208</v>
      </c>
      <c r="BG27" s="71"/>
      <c r="BH27" s="69"/>
      <c r="BI27" s="198"/>
      <c r="BJ27" s="177"/>
      <c r="BK27" s="173"/>
      <c r="BL27" s="207">
        <v>2023</v>
      </c>
      <c r="BM27" s="105" t="s">
        <v>58</v>
      </c>
      <c r="BN27" s="40">
        <v>44183</v>
      </c>
      <c r="BO27" s="102">
        <f>DATE(YEAR(BN27)+5,MONTH(BN27),DAY(BN27))</f>
        <v>46009</v>
      </c>
      <c r="BP27" s="85">
        <v>2021</v>
      </c>
      <c r="BQ27" s="36"/>
      <c r="BR27" s="199"/>
      <c r="BS27" s="34"/>
      <c r="BT27" s="3"/>
      <c r="BU27" s="199"/>
      <c r="BV27" s="5"/>
      <c r="BW27" s="36"/>
      <c r="BX27" s="34"/>
      <c r="BY27" s="3"/>
      <c r="BZ27" s="5"/>
      <c r="CA27" s="105"/>
      <c r="CB27" s="105"/>
      <c r="CC27" s="105"/>
      <c r="CD27" s="105"/>
      <c r="CE27" s="105"/>
      <c r="CF27" s="105"/>
      <c r="CG27" s="105"/>
      <c r="CH27" s="105"/>
      <c r="CI27" s="105"/>
      <c r="CJ27" s="105" t="s">
        <v>102</v>
      </c>
      <c r="CK27" s="105"/>
      <c r="CL27" s="105"/>
      <c r="CM27" s="105"/>
      <c r="CN27" s="105"/>
      <c r="CO27" s="53">
        <v>43790</v>
      </c>
      <c r="CP27" s="52">
        <f>DATE(YEAR(CO27)+5,MONTH(CO27),DAY(CO27))</f>
        <v>45617</v>
      </c>
    </row>
    <row r="28" spans="1:94" x14ac:dyDescent="0.25">
      <c r="A28" s="62" t="s">
        <v>24</v>
      </c>
      <c r="B28" s="66"/>
      <c r="C28" s="66">
        <v>43543</v>
      </c>
      <c r="D28" s="11">
        <f t="shared" si="26"/>
        <v>44274</v>
      </c>
      <c r="E28" s="66"/>
      <c r="F28" s="4"/>
      <c r="G28" s="180">
        <v>44265</v>
      </c>
      <c r="H28" s="11">
        <f t="shared" si="16"/>
        <v>44630</v>
      </c>
      <c r="I28" s="66">
        <v>44459</v>
      </c>
      <c r="J28" s="95">
        <f t="shared" si="20"/>
        <v>46285</v>
      </c>
      <c r="K28" s="92" t="s">
        <v>101</v>
      </c>
      <c r="L28" s="105"/>
      <c r="M28" s="105"/>
      <c r="N28" s="36"/>
      <c r="O28" s="45"/>
      <c r="P28" s="34"/>
      <c r="Q28" s="3"/>
      <c r="R28" s="105"/>
      <c r="S28" s="45">
        <v>42845</v>
      </c>
      <c r="T28" s="185"/>
      <c r="U28" s="36"/>
      <c r="V28" s="34"/>
      <c r="W28" s="3" t="s">
        <v>151</v>
      </c>
      <c r="X28" s="36"/>
      <c r="Y28" s="53">
        <v>43448</v>
      </c>
      <c r="Z28" s="55">
        <f t="shared" si="1"/>
        <v>45274</v>
      </c>
      <c r="AA28" s="53"/>
      <c r="AB28" s="45"/>
      <c r="AC28" s="42">
        <v>43466</v>
      </c>
      <c r="AD28" s="11">
        <f>DATE(YEAR(AC28)+5,MONTH(AC28),DAY(AC28))</f>
        <v>45292</v>
      </c>
      <c r="AE28" s="123"/>
      <c r="AF28" s="45"/>
      <c r="AG28" s="45">
        <v>43614</v>
      </c>
      <c r="AH28" s="11">
        <f t="shared" si="11"/>
        <v>45441</v>
      </c>
      <c r="AI28" s="3" t="s">
        <v>93</v>
      </c>
      <c r="AJ28" s="45">
        <v>44132</v>
      </c>
      <c r="AK28" s="52">
        <f t="shared" si="24"/>
        <v>45958</v>
      </c>
      <c r="AL28" s="105"/>
      <c r="AM28" s="36"/>
      <c r="AN28" s="4"/>
      <c r="AO28" s="185"/>
      <c r="AP28" s="53"/>
      <c r="AQ28" s="55"/>
      <c r="AR28" s="36"/>
      <c r="AS28" s="105"/>
      <c r="AT28" s="36"/>
      <c r="AU28" s="3"/>
      <c r="AV28" s="46">
        <v>44294</v>
      </c>
      <c r="AW28" s="11">
        <f>DATE(YEAR(AV28)+5,MONTH(AV28),DAY(AV28))</f>
        <v>46120</v>
      </c>
      <c r="AX28" s="105"/>
      <c r="AY28" s="105"/>
      <c r="AZ28" s="41"/>
      <c r="BA28" s="83"/>
      <c r="BB28" s="32"/>
      <c r="BC28" s="8"/>
      <c r="BD28" s="177"/>
      <c r="BE28" s="32"/>
      <c r="BF28" s="4"/>
      <c r="BG28" s="71"/>
      <c r="BH28" s="69"/>
      <c r="BI28" s="198"/>
      <c r="BJ28" s="59"/>
      <c r="BK28" s="37"/>
      <c r="BL28" s="105"/>
      <c r="BM28" s="105" t="s">
        <v>58</v>
      </c>
      <c r="BN28" s="40">
        <v>44183</v>
      </c>
      <c r="BO28" s="100">
        <f>DATE(YEAR(BN28)+5,MONTH(BN28),DAY(BN28))</f>
        <v>46009</v>
      </c>
      <c r="BP28" s="105"/>
      <c r="BQ28" s="36"/>
      <c r="BR28" s="199"/>
      <c r="BS28" s="34"/>
      <c r="BT28" s="3"/>
      <c r="BU28" s="199"/>
      <c r="BV28" s="5"/>
      <c r="BW28" s="36"/>
      <c r="BX28" s="34"/>
      <c r="BY28" s="3"/>
      <c r="BZ28" s="5"/>
      <c r="CA28" s="105"/>
      <c r="CB28" s="105"/>
      <c r="CC28" s="105"/>
      <c r="CD28" s="105"/>
      <c r="CE28" s="105"/>
      <c r="CF28" s="105"/>
      <c r="CG28" s="105"/>
      <c r="CH28" s="105"/>
      <c r="CI28" s="105"/>
      <c r="CJ28" s="105"/>
      <c r="CK28" s="105"/>
      <c r="CL28" s="105"/>
      <c r="CM28" s="105"/>
      <c r="CN28" s="105"/>
      <c r="CO28" s="36"/>
      <c r="CP28" s="4"/>
    </row>
    <row r="29" spans="1:94" x14ac:dyDescent="0.25">
      <c r="A29" s="62" t="s">
        <v>25</v>
      </c>
      <c r="B29" s="66"/>
      <c r="C29" s="66">
        <v>43543</v>
      </c>
      <c r="D29" s="11">
        <f t="shared" si="26"/>
        <v>44274</v>
      </c>
      <c r="E29" s="180">
        <v>44383</v>
      </c>
      <c r="F29" s="11">
        <f>DATE(YEAR(E29)+1,MONTH(E29),DAY(E29))</f>
        <v>44748</v>
      </c>
      <c r="G29" s="180">
        <v>44265</v>
      </c>
      <c r="H29" s="11">
        <f t="shared" si="16"/>
        <v>44630</v>
      </c>
      <c r="I29" s="66">
        <v>44342</v>
      </c>
      <c r="J29" s="95">
        <f t="shared" si="20"/>
        <v>46168</v>
      </c>
      <c r="K29" s="92" t="s">
        <v>99</v>
      </c>
      <c r="L29" s="105"/>
      <c r="M29" s="105"/>
      <c r="N29" s="36"/>
      <c r="O29" s="66">
        <v>43287</v>
      </c>
      <c r="P29" s="35" t="s">
        <v>123</v>
      </c>
      <c r="Q29" s="3"/>
      <c r="R29" s="105"/>
      <c r="S29" s="3"/>
      <c r="T29" s="5"/>
      <c r="U29" s="36"/>
      <c r="V29" s="34"/>
      <c r="W29" s="3"/>
      <c r="X29" s="36"/>
      <c r="Y29" s="36"/>
      <c r="Z29" s="55"/>
      <c r="AA29" s="86"/>
      <c r="AB29" s="66"/>
      <c r="AC29" s="9"/>
      <c r="AD29" s="5"/>
      <c r="AE29" s="124"/>
      <c r="AF29" s="66"/>
      <c r="AG29" s="66">
        <v>44357</v>
      </c>
      <c r="AH29" s="11">
        <f t="shared" si="11"/>
        <v>46183</v>
      </c>
      <c r="AI29" s="66"/>
      <c r="AJ29" s="66">
        <v>42667</v>
      </c>
      <c r="AK29" s="52">
        <f t="shared" si="24"/>
        <v>44493</v>
      </c>
      <c r="AL29" s="107"/>
      <c r="AM29" s="53"/>
      <c r="AN29" s="11"/>
      <c r="AO29" s="105"/>
      <c r="AP29" s="36"/>
      <c r="AQ29" s="5"/>
      <c r="AR29" s="173"/>
      <c r="AS29" s="105"/>
      <c r="AT29" s="213">
        <v>43532</v>
      </c>
      <c r="AU29" s="200">
        <v>43532</v>
      </c>
      <c r="AV29" s="45">
        <v>43532</v>
      </c>
      <c r="AW29" s="11">
        <f>DATE(YEAR(AV29)+5,MONTH(AV29),DAY(AV29))</f>
        <v>45359</v>
      </c>
      <c r="AX29" s="106">
        <v>43536</v>
      </c>
      <c r="AY29" s="105"/>
      <c r="AZ29" s="41"/>
      <c r="BA29" s="83"/>
      <c r="BB29" s="32"/>
      <c r="BC29" s="8"/>
      <c r="BD29" s="71"/>
      <c r="BE29" s="69"/>
      <c r="BF29" s="69"/>
      <c r="BG29" s="9" t="s">
        <v>54</v>
      </c>
      <c r="BH29" s="40">
        <v>44082</v>
      </c>
      <c r="BI29" s="51">
        <f>DATE(YEAR(BH29)+3,MONTH(BH29),DAY(BH29))</f>
        <v>45177</v>
      </c>
      <c r="BJ29" s="3"/>
      <c r="BK29" s="36"/>
      <c r="BL29" s="105"/>
      <c r="BM29" s="105"/>
      <c r="BN29" s="111">
        <v>44334</v>
      </c>
      <c r="BO29" s="11">
        <f>DATE(YEAR(BN29)+5,MONTH(BN29),DAY(BN29))</f>
        <v>46160</v>
      </c>
      <c r="BP29" s="105"/>
      <c r="BQ29" s="53">
        <v>43854</v>
      </c>
      <c r="BR29" s="200">
        <v>43854</v>
      </c>
      <c r="BS29" s="11">
        <f>DATE(YEAR(BR29)+4,MONTH(BR29),DAY(BR29))</f>
        <v>45315</v>
      </c>
      <c r="BT29" s="45">
        <v>43844</v>
      </c>
      <c r="BU29" s="200">
        <v>43844</v>
      </c>
      <c r="BV29" s="11">
        <f>DATE(YEAR(BU29)+4,MONTH(BU29),DAY(BU29))</f>
        <v>45305</v>
      </c>
      <c r="BW29" s="36"/>
      <c r="BX29" s="34"/>
      <c r="BY29" s="3"/>
      <c r="BZ29" s="5"/>
      <c r="CA29" s="105"/>
      <c r="CB29" s="105"/>
      <c r="CC29" s="105"/>
      <c r="CD29" s="105"/>
      <c r="CE29" s="105"/>
      <c r="CF29" s="105"/>
      <c r="CG29" s="105"/>
      <c r="CH29" s="105"/>
      <c r="CI29" s="105"/>
      <c r="CJ29" s="105"/>
      <c r="CK29" s="105"/>
      <c r="CL29" s="105"/>
      <c r="CM29" s="105"/>
      <c r="CN29" s="105"/>
      <c r="CO29" s="111">
        <v>42758</v>
      </c>
      <c r="CP29" s="11">
        <f>DATE(YEAR(CO29)+5,MONTH(CO29),DAY(CO29))</f>
        <v>44584</v>
      </c>
    </row>
    <row r="30" spans="1:94" x14ac:dyDescent="0.25">
      <c r="A30" s="62" t="s">
        <v>26</v>
      </c>
      <c r="B30" s="66"/>
      <c r="C30" s="66">
        <v>44357</v>
      </c>
      <c r="D30" s="11">
        <f t="shared" si="26"/>
        <v>45087</v>
      </c>
      <c r="E30" s="79"/>
      <c r="F30" s="4"/>
      <c r="G30" s="79"/>
      <c r="H30" s="11"/>
      <c r="I30" s="9"/>
      <c r="J30" s="95"/>
      <c r="K30" s="92"/>
      <c r="L30" s="105"/>
      <c r="M30" s="105"/>
      <c r="N30" s="36"/>
      <c r="O30" s="91"/>
      <c r="P30" s="91"/>
      <c r="Q30" s="3"/>
      <c r="R30" s="105"/>
      <c r="S30" s="3"/>
      <c r="T30" s="5"/>
      <c r="U30" s="36"/>
      <c r="V30" s="34"/>
      <c r="W30" s="3"/>
      <c r="X30" s="36"/>
      <c r="Y30" s="36"/>
      <c r="Z30" s="55"/>
      <c r="AA30" s="36"/>
      <c r="AB30" s="3"/>
      <c r="AC30" s="9"/>
      <c r="AD30" s="5"/>
      <c r="AE30" s="124"/>
      <c r="AF30" s="3"/>
      <c r="AG30" s="3"/>
      <c r="AH30" s="5"/>
      <c r="AI30" s="3"/>
      <c r="AJ30" s="3"/>
      <c r="AK30" s="5"/>
      <c r="AL30" s="105" t="s">
        <v>163</v>
      </c>
      <c r="AM30" s="53">
        <v>43389</v>
      </c>
      <c r="AN30" s="52">
        <f t="shared" ref="AN30" si="27">DATE(YEAR(AM30)+5,MONTH(AM30),DAY(AM30))</f>
        <v>45215</v>
      </c>
      <c r="AO30" s="105"/>
      <c r="AP30" s="36"/>
      <c r="AQ30" s="5"/>
      <c r="AR30" s="36"/>
      <c r="AS30" s="105"/>
      <c r="AT30" s="36"/>
      <c r="AU30" s="3"/>
      <c r="AV30" s="9"/>
      <c r="AW30" s="5"/>
      <c r="AX30" s="105"/>
      <c r="AY30" s="105"/>
      <c r="AZ30" s="41"/>
      <c r="BA30" s="83"/>
      <c r="BB30" s="32"/>
      <c r="BC30" s="8"/>
      <c r="BD30" s="71"/>
      <c r="BE30" s="69"/>
      <c r="BF30" s="69"/>
      <c r="BG30" s="3" t="s">
        <v>54</v>
      </c>
      <c r="BH30" s="53">
        <v>44082</v>
      </c>
      <c r="BI30" s="51">
        <f>DATE(YEAR(BH30)+3,MONTH(BH30),DAY(BH30))</f>
        <v>45177</v>
      </c>
      <c r="BJ30" s="3"/>
      <c r="BK30" s="36"/>
      <c r="BL30" s="105"/>
      <c r="BM30" s="105"/>
      <c r="BN30" s="32"/>
      <c r="BO30" s="4"/>
      <c r="BP30" s="105"/>
      <c r="BQ30" s="36"/>
      <c r="BR30" s="199"/>
      <c r="BS30" s="4"/>
      <c r="BT30" s="3"/>
      <c r="BU30" s="199"/>
      <c r="BV30" s="4"/>
      <c r="BW30" s="36"/>
      <c r="BX30" s="34"/>
      <c r="BY30" s="3"/>
      <c r="BZ30" s="5"/>
      <c r="CA30" s="105"/>
      <c r="CB30" s="105"/>
      <c r="CC30" s="105"/>
      <c r="CD30" s="105"/>
      <c r="CE30" s="105"/>
      <c r="CF30" s="105"/>
      <c r="CG30" s="105"/>
      <c r="CH30" s="105"/>
      <c r="CI30" s="105"/>
      <c r="CJ30" s="105"/>
      <c r="CK30" s="105"/>
      <c r="CL30" s="105"/>
      <c r="CM30" s="105"/>
      <c r="CN30" s="105"/>
      <c r="CO30" s="36"/>
      <c r="CP30" s="5"/>
    </row>
    <row r="31" spans="1:94" x14ac:dyDescent="0.25">
      <c r="A31" s="62" t="s">
        <v>27</v>
      </c>
      <c r="B31" s="66"/>
      <c r="C31" s="66">
        <v>44299</v>
      </c>
      <c r="D31" s="11">
        <f t="shared" si="26"/>
        <v>45029</v>
      </c>
      <c r="E31" s="180">
        <v>44455</v>
      </c>
      <c r="F31" s="11">
        <f>DATE(YEAR(E31)+1,MONTH(E31),DAY(E31))</f>
        <v>44820</v>
      </c>
      <c r="G31" s="180">
        <v>44266</v>
      </c>
      <c r="H31" s="11">
        <f t="shared" si="16"/>
        <v>44631</v>
      </c>
      <c r="I31" s="66">
        <v>44342</v>
      </c>
      <c r="J31" s="95">
        <f>DATE(YEAR(I31)+5,MONTH(I31),DAY(I31))</f>
        <v>46168</v>
      </c>
      <c r="K31" s="92" t="s">
        <v>99</v>
      </c>
      <c r="L31" s="105" t="s">
        <v>38</v>
      </c>
      <c r="M31" s="185"/>
      <c r="N31" s="41" t="s">
        <v>119</v>
      </c>
      <c r="O31" s="201"/>
      <c r="P31" s="34"/>
      <c r="Q31" s="3"/>
      <c r="R31" s="185"/>
      <c r="S31" s="45">
        <v>43768</v>
      </c>
      <c r="T31" s="5"/>
      <c r="U31" s="36"/>
      <c r="V31" s="34"/>
      <c r="W31" s="3"/>
      <c r="X31" s="36"/>
      <c r="Y31" s="36"/>
      <c r="Z31" s="55"/>
      <c r="AA31" s="36"/>
      <c r="AB31" s="3"/>
      <c r="AC31" s="9"/>
      <c r="AD31" s="5"/>
      <c r="AE31" s="124"/>
      <c r="AF31" s="3" t="s">
        <v>57</v>
      </c>
      <c r="AG31" s="45">
        <v>44071</v>
      </c>
      <c r="AH31" s="55">
        <f t="shared" si="11"/>
        <v>45897</v>
      </c>
      <c r="AI31" s="3"/>
      <c r="AJ31" s="3"/>
      <c r="AK31" s="5"/>
      <c r="AL31" s="105"/>
      <c r="AM31" s="36"/>
      <c r="AN31" s="5"/>
      <c r="AO31" s="185"/>
      <c r="AP31" s="36"/>
      <c r="AQ31" s="5"/>
      <c r="AR31" s="36"/>
      <c r="AS31" s="108" t="s">
        <v>156</v>
      </c>
      <c r="AT31" s="36"/>
      <c r="AU31" s="3"/>
      <c r="AV31" s="9"/>
      <c r="AW31" s="5"/>
      <c r="AX31" s="105"/>
      <c r="AY31" s="105"/>
      <c r="AZ31" s="41"/>
      <c r="BA31" s="83"/>
      <c r="BB31" s="32"/>
      <c r="BC31" s="8"/>
      <c r="BD31" s="71"/>
      <c r="BE31" s="69"/>
      <c r="BF31" s="69"/>
      <c r="BG31" s="3" t="s">
        <v>49</v>
      </c>
      <c r="BH31" s="53">
        <v>44096</v>
      </c>
      <c r="BI31" s="52">
        <f>DATE(YEAR(BH31)+3,MONTH(BH31),DAY(BH31))</f>
        <v>45191</v>
      </c>
      <c r="BJ31" s="59" t="s">
        <v>109</v>
      </c>
      <c r="BK31" s="36"/>
      <c r="BL31" s="105"/>
      <c r="BM31" s="105"/>
      <c r="BN31" s="32"/>
      <c r="BO31" s="4"/>
      <c r="BP31" s="105"/>
      <c r="BQ31" s="36"/>
      <c r="BR31" s="199"/>
      <c r="BS31" s="4"/>
      <c r="BT31" s="3"/>
      <c r="BU31" s="199"/>
      <c r="BV31" s="4"/>
      <c r="BW31" s="36"/>
      <c r="BX31" s="34"/>
      <c r="BY31" s="3"/>
      <c r="BZ31" s="5"/>
      <c r="CA31" s="105"/>
      <c r="CB31" s="105"/>
      <c r="CC31" s="105"/>
      <c r="CD31" s="105"/>
      <c r="CE31" s="105"/>
      <c r="CF31" s="105"/>
      <c r="CG31" s="105"/>
      <c r="CH31" s="105"/>
      <c r="CI31" s="105"/>
      <c r="CJ31" s="105"/>
      <c r="CK31" s="105"/>
      <c r="CL31" s="105"/>
      <c r="CM31" s="105"/>
      <c r="CN31" s="105"/>
      <c r="CO31" s="36"/>
      <c r="CP31" s="5"/>
    </row>
    <row r="32" spans="1:94" x14ac:dyDescent="0.25">
      <c r="A32" s="62" t="s">
        <v>28</v>
      </c>
      <c r="B32" s="42"/>
      <c r="C32" s="180">
        <v>44098</v>
      </c>
      <c r="D32" s="52">
        <f t="shared" si="26"/>
        <v>44828</v>
      </c>
      <c r="E32" s="180">
        <v>44481</v>
      </c>
      <c r="F32" s="52">
        <f t="shared" ref="F32:F33" si="28">DATE(YEAR(E32)+1,MONTH(E32),DAY(E32))</f>
        <v>44846</v>
      </c>
      <c r="G32" s="180">
        <v>44266</v>
      </c>
      <c r="H32" s="52">
        <f t="shared" si="16"/>
        <v>44631</v>
      </c>
      <c r="I32" s="66">
        <v>43047</v>
      </c>
      <c r="J32" s="152">
        <f>DATE(YEAR(I32)+5,MONTH(I32),DAY(I32))</f>
        <v>44873</v>
      </c>
      <c r="K32" s="153" t="s">
        <v>99</v>
      </c>
      <c r="L32" s="108"/>
      <c r="M32" s="108"/>
      <c r="N32" s="201"/>
      <c r="O32" s="45">
        <v>44120</v>
      </c>
      <c r="P32" s="154">
        <v>45215</v>
      </c>
      <c r="Q32" s="3"/>
      <c r="R32" s="105"/>
      <c r="S32" s="3"/>
      <c r="T32" s="5"/>
      <c r="U32" s="36"/>
      <c r="V32" s="34"/>
      <c r="W32" s="177"/>
      <c r="X32" s="36"/>
      <c r="Y32" s="36"/>
      <c r="Z32" s="55"/>
      <c r="AA32" s="214"/>
      <c r="AB32" s="180"/>
      <c r="AC32" s="9"/>
      <c r="AD32" s="5"/>
      <c r="AE32" s="124"/>
      <c r="AF32" s="45"/>
      <c r="AG32" s="180">
        <v>43047</v>
      </c>
      <c r="AH32" s="52">
        <f t="shared" si="11"/>
        <v>44873</v>
      </c>
      <c r="AI32" s="177"/>
      <c r="AJ32" s="3"/>
      <c r="AK32" s="5"/>
      <c r="AL32" s="105"/>
      <c r="AM32" s="36"/>
      <c r="AN32" s="5"/>
      <c r="AO32" s="185"/>
      <c r="AP32" s="36"/>
      <c r="AQ32" s="5"/>
      <c r="AR32" s="36"/>
      <c r="AS32" s="106">
        <v>42762</v>
      </c>
      <c r="AT32" s="173"/>
      <c r="AU32" s="205"/>
      <c r="AV32" s="9"/>
      <c r="AW32" s="5"/>
      <c r="AX32" s="105"/>
      <c r="AY32" s="105"/>
      <c r="AZ32" s="36"/>
      <c r="BA32" s="83"/>
      <c r="BB32" s="32"/>
      <c r="BC32" s="8"/>
      <c r="BD32" s="71"/>
      <c r="BE32" s="69"/>
      <c r="BF32" s="69"/>
      <c r="BG32" s="79" t="s">
        <v>148</v>
      </c>
      <c r="BH32" s="53">
        <v>44356</v>
      </c>
      <c r="BI32" s="154">
        <f>DATE(YEAR(BH32)+3,MONTH(BH32),DAY(BH32))</f>
        <v>45452</v>
      </c>
      <c r="BJ32" s="177"/>
      <c r="BK32" s="36"/>
      <c r="BL32" s="105"/>
      <c r="BM32" s="105" t="s">
        <v>58</v>
      </c>
      <c r="BN32" s="40">
        <v>44183</v>
      </c>
      <c r="BO32" s="55">
        <f>DATE(YEAR(BN32)+5,MONTH(BN32),DAY(BN32))</f>
        <v>46009</v>
      </c>
      <c r="BP32" s="105"/>
      <c r="BQ32" s="36"/>
      <c r="BR32" s="199"/>
      <c r="BS32" s="55"/>
      <c r="BT32" s="3"/>
      <c r="BU32" s="199"/>
      <c r="BV32" s="55"/>
      <c r="BW32" s="36"/>
      <c r="BX32" s="34"/>
      <c r="BY32" s="3"/>
      <c r="BZ32" s="5"/>
      <c r="CA32" s="105"/>
      <c r="CB32" s="105"/>
      <c r="CC32" s="105"/>
      <c r="CD32" s="105"/>
      <c r="CE32" s="105"/>
      <c r="CF32" s="105"/>
      <c r="CG32" s="105"/>
      <c r="CH32" s="105"/>
      <c r="CI32" s="105"/>
      <c r="CJ32" s="105" t="s">
        <v>104</v>
      </c>
      <c r="CK32" s="105"/>
      <c r="CL32" s="105"/>
      <c r="CM32" s="105"/>
      <c r="CN32" s="105"/>
      <c r="CO32" s="106">
        <v>42762</v>
      </c>
      <c r="CP32" s="11">
        <f>DATE(YEAR(CO32)+5,MONTH(CO32),DAY(CO32))</f>
        <v>44588</v>
      </c>
    </row>
    <row r="33" spans="1:94" ht="15.75" thickBot="1" x14ac:dyDescent="0.3">
      <c r="A33" s="140" t="s">
        <v>176</v>
      </c>
      <c r="B33" s="190" t="s">
        <v>215</v>
      </c>
      <c r="C33" s="141">
        <v>44525</v>
      </c>
      <c r="D33" s="141">
        <f t="shared" si="26"/>
        <v>45255</v>
      </c>
      <c r="E33" s="175">
        <v>44383</v>
      </c>
      <c r="F33" s="52">
        <f t="shared" si="28"/>
        <v>44748</v>
      </c>
      <c r="G33" s="97"/>
      <c r="H33" s="157"/>
      <c r="I33" s="175"/>
      <c r="J33" s="157"/>
      <c r="K33" s="176" t="s">
        <v>99</v>
      </c>
      <c r="L33" s="195"/>
      <c r="M33" s="195"/>
      <c r="N33" s="155"/>
      <c r="O33" s="190" t="s">
        <v>230</v>
      </c>
      <c r="P33" s="151"/>
      <c r="Q33" s="172">
        <v>2021</v>
      </c>
      <c r="R33" s="147"/>
      <c r="S33" s="28"/>
      <c r="T33" s="156"/>
      <c r="U33" s="144"/>
      <c r="V33" s="145"/>
      <c r="W33" s="216" t="s">
        <v>116</v>
      </c>
      <c r="X33" s="203">
        <v>36024</v>
      </c>
      <c r="Y33" s="203">
        <v>43501</v>
      </c>
      <c r="Z33" s="170">
        <f t="shared" si="1"/>
        <v>45327</v>
      </c>
      <c r="AA33" s="203"/>
      <c r="AB33" s="142"/>
      <c r="AC33" s="146"/>
      <c r="AD33" s="145"/>
      <c r="AE33" s="142"/>
      <c r="AF33" s="142"/>
      <c r="AG33" s="142">
        <v>44083</v>
      </c>
      <c r="AH33" s="52">
        <f t="shared" si="11"/>
        <v>45909</v>
      </c>
      <c r="AI33" s="28"/>
      <c r="AJ33" s="142">
        <v>44097</v>
      </c>
      <c r="AK33" s="52">
        <f t="shared" ref="AK33" si="29">DATE(YEAR(AJ33)+5,MONTH(AJ33),DAY(AJ33))</f>
        <v>45923</v>
      </c>
      <c r="AL33" s="147"/>
      <c r="AM33" s="144"/>
      <c r="AN33" s="143"/>
      <c r="AO33" s="186"/>
      <c r="AP33" s="144"/>
      <c r="AQ33" s="143"/>
      <c r="AR33" s="144"/>
      <c r="AS33" s="186"/>
      <c r="AT33" s="183"/>
      <c r="AU33" s="206"/>
      <c r="AV33" s="146"/>
      <c r="AW33" s="143"/>
      <c r="AX33" s="186"/>
      <c r="AY33" s="147"/>
      <c r="AZ33" s="183"/>
      <c r="BA33" s="186"/>
      <c r="BB33" s="148"/>
      <c r="BC33" s="143"/>
      <c r="BD33" s="149"/>
      <c r="BE33" s="150"/>
      <c r="BF33" s="150"/>
      <c r="BG33" s="187"/>
      <c r="BH33" s="169"/>
      <c r="BI33" s="170"/>
      <c r="BJ33" s="189"/>
      <c r="BK33" s="144"/>
      <c r="BL33" s="147"/>
      <c r="BM33" s="147">
        <v>2023</v>
      </c>
      <c r="BN33" s="151"/>
      <c r="BO33" s="103"/>
      <c r="BP33" s="147"/>
      <c r="BQ33" s="173"/>
      <c r="BR33" s="204"/>
      <c r="BS33" s="103"/>
      <c r="BT33" s="177"/>
      <c r="BU33" s="204"/>
      <c r="BV33" s="103"/>
      <c r="BW33" s="144"/>
      <c r="BX33" s="143"/>
      <c r="BY33" s="28"/>
      <c r="BZ33" s="143"/>
      <c r="CA33" s="147"/>
      <c r="CB33" s="147"/>
      <c r="CC33" s="147"/>
      <c r="CD33" s="147"/>
      <c r="CE33" s="147"/>
      <c r="CF33" s="147"/>
      <c r="CG33" s="147"/>
      <c r="CH33" s="147"/>
      <c r="CI33" s="147"/>
      <c r="CJ33" s="147"/>
      <c r="CK33" s="147"/>
      <c r="CL33" s="147"/>
      <c r="CM33" s="147"/>
      <c r="CN33" s="147"/>
      <c r="CO33" s="144"/>
      <c r="CP33" s="143"/>
    </row>
    <row r="34" spans="1:94" x14ac:dyDescent="0.25">
      <c r="BB34" s="1"/>
      <c r="BC34" s="1"/>
    </row>
    <row r="35" spans="1:94" x14ac:dyDescent="0.25">
      <c r="B35" s="122" t="s">
        <v>165</v>
      </c>
      <c r="BB35" s="1"/>
      <c r="BC35" s="1"/>
    </row>
    <row r="36" spans="1:94" x14ac:dyDescent="0.25">
      <c r="BB36" s="1"/>
      <c r="BC36" s="1"/>
    </row>
    <row r="37" spans="1:94" x14ac:dyDescent="0.25">
      <c r="B37" s="174" t="s">
        <v>166</v>
      </c>
    </row>
    <row r="39" spans="1:94" x14ac:dyDescent="0.25">
      <c r="B39" s="208" t="s">
        <v>229</v>
      </c>
    </row>
  </sheetData>
  <mergeCells count="38">
    <mergeCell ref="CO2:CP2"/>
    <mergeCell ref="CB1:CP1"/>
    <mergeCell ref="AC2:AD2"/>
    <mergeCell ref="BW2:BX2"/>
    <mergeCell ref="BY2:BZ2"/>
    <mergeCell ref="BU2:BV2"/>
    <mergeCell ref="BR2:BS2"/>
    <mergeCell ref="BQ1:BS1"/>
    <mergeCell ref="BT1:BV1"/>
    <mergeCell ref="BB2:BC2"/>
    <mergeCell ref="AV2:AW2"/>
    <mergeCell ref="AM2:AN2"/>
    <mergeCell ref="C2:D2"/>
    <mergeCell ref="E2:F2"/>
    <mergeCell ref="G2:H2"/>
    <mergeCell ref="O2:P2"/>
    <mergeCell ref="S2:T2"/>
    <mergeCell ref="I2:K2"/>
    <mergeCell ref="U2:V2"/>
    <mergeCell ref="AG2:AH2"/>
    <mergeCell ref="AP2:AQ2"/>
    <mergeCell ref="AJ2:AK2"/>
    <mergeCell ref="BM1:BO1"/>
    <mergeCell ref="BA1:BC1"/>
    <mergeCell ref="BD1:BI1"/>
    <mergeCell ref="AL1:AN1"/>
    <mergeCell ref="AO1:AQ1"/>
    <mergeCell ref="AT1:AY1"/>
    <mergeCell ref="W2:Z2"/>
    <mergeCell ref="BN2:BO2"/>
    <mergeCell ref="BE2:BF2"/>
    <mergeCell ref="BH2:BI2"/>
    <mergeCell ref="B1:D1"/>
    <mergeCell ref="L1:P1"/>
    <mergeCell ref="W1:AD1"/>
    <mergeCell ref="AF1:AH1"/>
    <mergeCell ref="AI1:AK1"/>
    <mergeCell ref="Q1:R1"/>
  </mergeCells>
  <conditionalFormatting sqref="BO12:BO18 BO20 BO29:BO31 X4 P24:P27 BO4 BF8:BF9 BF23 BI25 AD4:AE7 AD8 AD24:AE24 AD23 AD26:AE32 AD25 X7 BF26:BF27 BO22:BO24 BI20:BI21 P4:P12 T4:T27 AQ4:AQ32 BX4:BX32 H4:H32 BZ4:BZ32 V4:V32 BC4:BC32 AN7:AN29 AD9:AE22 BI4:BI6 BF11 BF13:BF14 BF17 BI29:BI31 BI15 BI12 BI10 BO6:BO9 P32 P29 T29:T32 P14:P22 AW4:AW32 AH4:AH32 F4:F32 J4:K32 AK4:AK32 D4:D32 Z4:Z33">
    <cfRule type="cellIs" dxfId="189" priority="322" operator="lessThan">
      <formula>44562</formula>
    </cfRule>
  </conditionalFormatting>
  <conditionalFormatting sqref="BO12:BO18 BO20 BO29:BO31 X4 P24:P27 BO4 BF8:BF9 BF23 BI25 AD4:AE7 AD8 AD24:AE24 AD23 AD26:AE32 AD25 X7 BF26:BF27 BO22:BO24 BI20:BI21 P4:P12 T4:T27 AQ4:AQ32 BX4:BX32 H4:H32 BZ4:BZ32 V4:V32 BC4:BC32 AN7:AN29 AD9:AE22 BI4:BI6 BF11 BF13:BF14 BF17 BI29:BI31 BI15 BI12 BI10 BO6:BO9 P32 P29 T29:T32 P14:P22 AW4:AW32 AH4:AH32 F4:F32 J4:K32 AK4:AK32 D4:D32 Z4:Z33">
    <cfRule type="cellIs" dxfId="188" priority="321" operator="greaterThan">
      <formula>44927</formula>
    </cfRule>
  </conditionalFormatting>
  <conditionalFormatting sqref="BO12:BO18 BO20 BO29:BO31 X4 P24:P27 BO4 BF8:BF9 BF23 BI25 AD4:AE7 AD8 AD24:AE24 AD23 AD26:AE32 AD25 X7 BF26:BF27 BO22:BO24 BI20:BI21 P4:P12 T4:T27 AQ4:AQ32 BX4:BX32 H4:H32 BZ4:BZ32 V4:V32 BC4:BC32 AN7:AN29 AD9:AE22 BI4:BI6 BF11 BF13:BF14 BF17 BI29:BI31 BI15 BI12 BI10 BO6:BO9 P32 P29 T29:T32 P14:P22 AW4:AW32 AH4:AH32 F4:F32 J4:K32 AK4:AK32 D4:D32 Z4:Z33">
    <cfRule type="cellIs" dxfId="187" priority="320" operator="between">
      <formula>44562</formula>
      <formula>44926</formula>
    </cfRule>
  </conditionalFormatting>
  <conditionalFormatting sqref="X4 BO4 BF8:BF9 BI25 BF23 AD4:AE7 AD8 AD24:AE24 AD23 AD25 X7 BF26:BF27 P24:P27 AD26:AE32 AD33 BI20:BI21 P4:P12 BO12:BO31 V4:V32 AN7:AN29 AD9:AE22 T4:T27 AQ4:AQ32 H4:H32 BZ4:BZ32 BC4:BC32 BX4:BX33 BI4:BI6 BF11 BF13:BF14 BF17 BI29:BI31 BI15 BI12 BI10 BO6:BO9 P32 P29 T29:T32 P14:P22 AW4:AW32 AH4:AH33 F4:F32 J4:K32 AK4:AK33 D4:D32 Z4:Z33">
    <cfRule type="cellIs" dxfId="186" priority="319" operator="equal">
      <formula>$F$7</formula>
    </cfRule>
  </conditionalFormatting>
  <conditionalFormatting sqref="BO11">
    <cfRule type="cellIs" dxfId="185" priority="254" operator="lessThan">
      <formula>44562</formula>
    </cfRule>
  </conditionalFormatting>
  <conditionalFormatting sqref="BO11">
    <cfRule type="cellIs" dxfId="184" priority="253" operator="greaterThan">
      <formula>44927</formula>
    </cfRule>
  </conditionalFormatting>
  <conditionalFormatting sqref="BO11">
    <cfRule type="cellIs" dxfId="183" priority="252" operator="between">
      <formula>44562</formula>
      <formula>44926</formula>
    </cfRule>
  </conditionalFormatting>
  <conditionalFormatting sqref="BO11">
    <cfRule type="cellIs" dxfId="182" priority="251" operator="equal">
      <formula>$F$7</formula>
    </cfRule>
  </conditionalFormatting>
  <conditionalFormatting sqref="BF7">
    <cfRule type="cellIs" dxfId="181" priority="306" operator="lessThan">
      <formula>44562</formula>
    </cfRule>
  </conditionalFormatting>
  <conditionalFormatting sqref="BF7">
    <cfRule type="cellIs" dxfId="180" priority="305" operator="greaterThan">
      <formula>44927</formula>
    </cfRule>
  </conditionalFormatting>
  <conditionalFormatting sqref="BF7">
    <cfRule type="cellIs" dxfId="179" priority="304" operator="between">
      <formula>44562</formula>
      <formula>44926</formula>
    </cfRule>
  </conditionalFormatting>
  <conditionalFormatting sqref="BF7">
    <cfRule type="cellIs" dxfId="178" priority="303" operator="equal">
      <formula>$F$7</formula>
    </cfRule>
  </conditionalFormatting>
  <conditionalFormatting sqref="BF28">
    <cfRule type="cellIs" dxfId="177" priority="294" operator="lessThan">
      <formula>44562</formula>
    </cfRule>
  </conditionalFormatting>
  <conditionalFormatting sqref="BF28">
    <cfRule type="cellIs" dxfId="176" priority="293" operator="greaterThan">
      <formula>44927</formula>
    </cfRule>
  </conditionalFormatting>
  <conditionalFormatting sqref="BF28">
    <cfRule type="cellIs" dxfId="175" priority="292" operator="between">
      <formula>44562</formula>
      <formula>44926</formula>
    </cfRule>
  </conditionalFormatting>
  <conditionalFormatting sqref="BF28">
    <cfRule type="cellIs" dxfId="174" priority="291" operator="equal">
      <formula>$F$7</formula>
    </cfRule>
  </conditionalFormatting>
  <conditionalFormatting sqref="BO10">
    <cfRule type="cellIs" dxfId="173" priority="250" operator="lessThan">
      <formula>44562</formula>
    </cfRule>
  </conditionalFormatting>
  <conditionalFormatting sqref="BO10">
    <cfRule type="cellIs" dxfId="172" priority="249" operator="greaterThan">
      <formula>44927</formula>
    </cfRule>
  </conditionalFormatting>
  <conditionalFormatting sqref="BO10">
    <cfRule type="cellIs" dxfId="171" priority="248" operator="between">
      <formula>44562</formula>
      <formula>44926</formula>
    </cfRule>
  </conditionalFormatting>
  <conditionalFormatting sqref="BO10">
    <cfRule type="cellIs" dxfId="170" priority="247" operator="equal">
      <formula>$F$7</formula>
    </cfRule>
  </conditionalFormatting>
  <conditionalFormatting sqref="BO32 BO25:BO28 BO21 BO19">
    <cfRule type="cellIs" dxfId="169" priority="234" operator="lessThan">
      <formula>44562</formula>
    </cfRule>
  </conditionalFormatting>
  <conditionalFormatting sqref="BO32 BO25:BO28 BO21 BO19">
    <cfRule type="cellIs" dxfId="168" priority="233" operator="greaterThan">
      <formula>44927</formula>
    </cfRule>
  </conditionalFormatting>
  <conditionalFormatting sqref="BO32 BO25:BO28 BO21 BO19">
    <cfRule type="cellIs" dxfId="167" priority="232" operator="between">
      <formula>44562</formula>
      <formula>44926</formula>
    </cfRule>
  </conditionalFormatting>
  <conditionalFormatting sqref="BO32">
    <cfRule type="cellIs" dxfId="166" priority="231" operator="equal">
      <formula>$F$7</formula>
    </cfRule>
  </conditionalFormatting>
  <conditionalFormatting sqref="AN31:AN32">
    <cfRule type="cellIs" dxfId="165" priority="230" operator="lessThan">
      <formula>44562</formula>
    </cfRule>
  </conditionalFormatting>
  <conditionalFormatting sqref="AN31:AN32">
    <cfRule type="cellIs" dxfId="164" priority="229" operator="greaterThan">
      <formula>44927</formula>
    </cfRule>
  </conditionalFormatting>
  <conditionalFormatting sqref="AN31:AN32">
    <cfRule type="cellIs" dxfId="163" priority="228" operator="between">
      <formula>44562</formula>
      <formula>44926</formula>
    </cfRule>
  </conditionalFormatting>
  <conditionalFormatting sqref="AN31:AN32">
    <cfRule type="cellIs" dxfId="162" priority="227" operator="equal">
      <formula>$F$7</formula>
    </cfRule>
  </conditionalFormatting>
  <conditionalFormatting sqref="AN30">
    <cfRule type="cellIs" dxfId="161" priority="226" operator="lessThan">
      <formula>44562</formula>
    </cfRule>
  </conditionalFormatting>
  <conditionalFormatting sqref="AN30">
    <cfRule type="cellIs" dxfId="160" priority="225" operator="greaterThan">
      <formula>44927</formula>
    </cfRule>
  </conditionalFormatting>
  <conditionalFormatting sqref="AN30">
    <cfRule type="cellIs" dxfId="159" priority="224" operator="between">
      <formula>44562</formula>
      <formula>44926</formula>
    </cfRule>
  </conditionalFormatting>
  <conditionalFormatting sqref="AN30">
    <cfRule type="cellIs" dxfId="158" priority="223" operator="equal">
      <formula>$F$7</formula>
    </cfRule>
  </conditionalFormatting>
  <conditionalFormatting sqref="BI32">
    <cfRule type="cellIs" dxfId="157" priority="222" operator="lessThan">
      <formula>44562</formula>
    </cfRule>
  </conditionalFormatting>
  <conditionalFormatting sqref="BI32">
    <cfRule type="cellIs" dxfId="156" priority="221" operator="greaterThan">
      <formula>44927</formula>
    </cfRule>
  </conditionalFormatting>
  <conditionalFormatting sqref="BI32">
    <cfRule type="cellIs" dxfId="155" priority="220" operator="between">
      <formula>44562</formula>
      <formula>44926</formula>
    </cfRule>
  </conditionalFormatting>
  <conditionalFormatting sqref="BI32">
    <cfRule type="cellIs" dxfId="154" priority="219" operator="equal">
      <formula>$F$7</formula>
    </cfRule>
  </conditionalFormatting>
  <conditionalFormatting sqref="BI16">
    <cfRule type="cellIs" dxfId="153" priority="218" operator="lessThan">
      <formula>44562</formula>
    </cfRule>
  </conditionalFormatting>
  <conditionalFormatting sqref="BI16">
    <cfRule type="cellIs" dxfId="152" priority="217" operator="greaterThan">
      <formula>44927</formula>
    </cfRule>
  </conditionalFormatting>
  <conditionalFormatting sqref="BI16">
    <cfRule type="cellIs" dxfId="151" priority="216" operator="between">
      <formula>44562</formula>
      <formula>44926</formula>
    </cfRule>
  </conditionalFormatting>
  <conditionalFormatting sqref="BI16">
    <cfRule type="cellIs" dxfId="150" priority="215" operator="equal">
      <formula>$F$7</formula>
    </cfRule>
  </conditionalFormatting>
  <conditionalFormatting sqref="BI24">
    <cfRule type="cellIs" dxfId="149" priority="214" operator="lessThan">
      <formula>44562</formula>
    </cfRule>
  </conditionalFormatting>
  <conditionalFormatting sqref="BI24">
    <cfRule type="cellIs" dxfId="148" priority="213" operator="greaterThan">
      <formula>44927</formula>
    </cfRule>
  </conditionalFormatting>
  <conditionalFormatting sqref="BI24">
    <cfRule type="cellIs" dxfId="147" priority="212" operator="between">
      <formula>44562</formula>
      <formula>44926</formula>
    </cfRule>
  </conditionalFormatting>
  <conditionalFormatting sqref="BI24">
    <cfRule type="cellIs" dxfId="146" priority="211" operator="equal">
      <formula>$F$7</formula>
    </cfRule>
  </conditionalFormatting>
  <conditionalFormatting sqref="BF18">
    <cfRule type="cellIs" dxfId="145" priority="210" operator="equal">
      <formula>$F$7</formula>
    </cfRule>
  </conditionalFormatting>
  <conditionalFormatting sqref="BF18">
    <cfRule type="cellIs" dxfId="144" priority="209" operator="lessThan">
      <formula>44562</formula>
    </cfRule>
  </conditionalFormatting>
  <conditionalFormatting sqref="BF18">
    <cfRule type="cellIs" dxfId="143" priority="208" operator="greaterThan">
      <formula>44927</formula>
    </cfRule>
  </conditionalFormatting>
  <conditionalFormatting sqref="BF18">
    <cfRule type="cellIs" dxfId="142" priority="207" operator="between">
      <formula>44562</formula>
      <formula>44926</formula>
    </cfRule>
  </conditionalFormatting>
  <conditionalFormatting sqref="BF22">
    <cfRule type="cellIs" dxfId="141" priority="206" operator="equal">
      <formula>$F$7</formula>
    </cfRule>
  </conditionalFormatting>
  <conditionalFormatting sqref="BF22">
    <cfRule type="cellIs" dxfId="140" priority="205" operator="lessThan">
      <formula>44562</formula>
    </cfRule>
  </conditionalFormatting>
  <conditionalFormatting sqref="BF22">
    <cfRule type="cellIs" dxfId="139" priority="204" operator="greaterThan">
      <formula>44927</formula>
    </cfRule>
  </conditionalFormatting>
  <conditionalFormatting sqref="BF22">
    <cfRule type="cellIs" dxfId="138" priority="203" operator="between">
      <formula>44562</formula>
      <formula>44926</formula>
    </cfRule>
  </conditionalFormatting>
  <conditionalFormatting sqref="V33 AD33 AH33 AK33">
    <cfRule type="cellIs" dxfId="137" priority="190" operator="lessThan">
      <formula>44562</formula>
    </cfRule>
  </conditionalFormatting>
  <conditionalFormatting sqref="V33 AD33 AH33 AK33">
    <cfRule type="cellIs" dxfId="136" priority="189" operator="greaterThan">
      <formula>44927</formula>
    </cfRule>
  </conditionalFormatting>
  <conditionalFormatting sqref="V33 AD33 AH33 AK33">
    <cfRule type="cellIs" dxfId="135" priority="188" operator="between">
      <formula>44562</formula>
      <formula>44926</formula>
    </cfRule>
  </conditionalFormatting>
  <conditionalFormatting sqref="V33">
    <cfRule type="cellIs" dxfId="134" priority="187" operator="equal">
      <formula>$F$7</formula>
    </cfRule>
  </conditionalFormatting>
  <conditionalFormatting sqref="BO33">
    <cfRule type="cellIs" dxfId="133" priority="186" operator="lessThan">
      <formula>44562</formula>
    </cfRule>
  </conditionalFormatting>
  <conditionalFormatting sqref="BO33">
    <cfRule type="cellIs" dxfId="132" priority="185" operator="greaterThan">
      <formula>44927</formula>
    </cfRule>
  </conditionalFormatting>
  <conditionalFormatting sqref="BO33">
    <cfRule type="cellIs" dxfId="131" priority="184" operator="between">
      <formula>44562</formula>
      <formula>44926</formula>
    </cfRule>
  </conditionalFormatting>
  <conditionalFormatting sqref="BO33">
    <cfRule type="cellIs" dxfId="130" priority="183" operator="equal">
      <formula>$F$7</formula>
    </cfRule>
  </conditionalFormatting>
  <conditionalFormatting sqref="AN33">
    <cfRule type="cellIs" dxfId="129" priority="182" operator="lessThan">
      <formula>44562</formula>
    </cfRule>
  </conditionalFormatting>
  <conditionalFormatting sqref="AN33">
    <cfRule type="cellIs" dxfId="128" priority="181" operator="greaterThan">
      <formula>44927</formula>
    </cfRule>
  </conditionalFormatting>
  <conditionalFormatting sqref="AN33">
    <cfRule type="cellIs" dxfId="127" priority="180" operator="between">
      <formula>44562</formula>
      <formula>44926</formula>
    </cfRule>
  </conditionalFormatting>
  <conditionalFormatting sqref="AN33">
    <cfRule type="cellIs" dxfId="126" priority="179" operator="equal">
      <formula>$F$7</formula>
    </cfRule>
  </conditionalFormatting>
  <conditionalFormatting sqref="BI33">
    <cfRule type="cellIs" dxfId="125" priority="178" operator="lessThan">
      <formula>44562</formula>
    </cfRule>
  </conditionalFormatting>
  <conditionalFormatting sqref="BI33">
    <cfRule type="cellIs" dxfId="124" priority="177" operator="greaterThan">
      <formula>44927</formula>
    </cfRule>
  </conditionalFormatting>
  <conditionalFormatting sqref="BI33">
    <cfRule type="cellIs" dxfId="123" priority="176" operator="between">
      <formula>44562</formula>
      <formula>44926</formula>
    </cfRule>
  </conditionalFormatting>
  <conditionalFormatting sqref="BI33">
    <cfRule type="cellIs" dxfId="122" priority="175" operator="equal">
      <formula>$F$7</formula>
    </cfRule>
  </conditionalFormatting>
  <conditionalFormatting sqref="AD33">
    <cfRule type="cellIs" dxfId="121" priority="170" operator="equal">
      <formula>$F$7</formula>
    </cfRule>
  </conditionalFormatting>
  <conditionalFormatting sqref="AH33">
    <cfRule type="cellIs" dxfId="120" priority="169" operator="equal">
      <formula>$F$7</formula>
    </cfRule>
  </conditionalFormatting>
  <conditionalFormatting sqref="AK33">
    <cfRule type="cellIs" dxfId="119" priority="168" operator="equal">
      <formula>$F$7</formula>
    </cfRule>
  </conditionalFormatting>
  <conditionalFormatting sqref="AQ33">
    <cfRule type="cellIs" dxfId="118" priority="167" operator="lessThan">
      <formula>44562</formula>
    </cfRule>
  </conditionalFormatting>
  <conditionalFormatting sqref="AQ33">
    <cfRule type="cellIs" dxfId="117" priority="166" operator="greaterThan">
      <formula>44927</formula>
    </cfRule>
  </conditionalFormatting>
  <conditionalFormatting sqref="AQ33">
    <cfRule type="cellIs" dxfId="116" priority="165" operator="between">
      <formula>44562</formula>
      <formula>44926</formula>
    </cfRule>
  </conditionalFormatting>
  <conditionalFormatting sqref="AQ33">
    <cfRule type="cellIs" dxfId="115" priority="164" operator="equal">
      <formula>$F$7</formula>
    </cfRule>
  </conditionalFormatting>
  <conditionalFormatting sqref="AW33">
    <cfRule type="cellIs" dxfId="114" priority="155" operator="lessThan">
      <formula>44562</formula>
    </cfRule>
  </conditionalFormatting>
  <conditionalFormatting sqref="AW33">
    <cfRule type="cellIs" dxfId="113" priority="154" operator="greaterThan">
      <formula>44927</formula>
    </cfRule>
  </conditionalFormatting>
  <conditionalFormatting sqref="AW33">
    <cfRule type="cellIs" dxfId="112" priority="153" operator="between">
      <formula>44562</formula>
      <formula>44926</formula>
    </cfRule>
  </conditionalFormatting>
  <conditionalFormatting sqref="AW33">
    <cfRule type="cellIs" dxfId="111" priority="152" operator="equal">
      <formula>$F$7</formula>
    </cfRule>
  </conditionalFormatting>
  <conditionalFormatting sqref="BO5">
    <cfRule type="cellIs" dxfId="110" priority="123" operator="lessThan">
      <formula>44562</formula>
    </cfRule>
  </conditionalFormatting>
  <conditionalFormatting sqref="BO5">
    <cfRule type="cellIs" dxfId="109" priority="122" operator="greaterThan">
      <formula>44927</formula>
    </cfRule>
  </conditionalFormatting>
  <conditionalFormatting sqref="BO5">
    <cfRule type="cellIs" dxfId="108" priority="121" operator="between">
      <formula>44562</formula>
      <formula>44926</formula>
    </cfRule>
  </conditionalFormatting>
  <conditionalFormatting sqref="BO5">
    <cfRule type="cellIs" dxfId="107" priority="120" operator="equal">
      <formula>$F$7</formula>
    </cfRule>
  </conditionalFormatting>
  <conditionalFormatting sqref="BC33">
    <cfRule type="cellIs" dxfId="106" priority="147" operator="lessThan">
      <formula>44562</formula>
    </cfRule>
  </conditionalFormatting>
  <conditionalFormatting sqref="BC33">
    <cfRule type="cellIs" dxfId="105" priority="146" operator="greaterThan">
      <formula>44927</formula>
    </cfRule>
  </conditionalFormatting>
  <conditionalFormatting sqref="BC33">
    <cfRule type="cellIs" dxfId="104" priority="145" operator="between">
      <formula>44562</formula>
      <formula>44926</formula>
    </cfRule>
  </conditionalFormatting>
  <conditionalFormatting sqref="BC33">
    <cfRule type="cellIs" dxfId="103" priority="144" operator="equal">
      <formula>$F$7</formula>
    </cfRule>
  </conditionalFormatting>
  <conditionalFormatting sqref="BZ33 BX33">
    <cfRule type="cellIs" dxfId="102" priority="127" operator="lessThan">
      <formula>44562</formula>
    </cfRule>
  </conditionalFormatting>
  <conditionalFormatting sqref="BZ33 BX33">
    <cfRule type="cellIs" dxfId="101" priority="126" operator="greaterThan">
      <formula>44927</formula>
    </cfRule>
  </conditionalFormatting>
  <conditionalFormatting sqref="BZ33 BX33">
    <cfRule type="cellIs" dxfId="100" priority="125" operator="between">
      <formula>44562</formula>
      <formula>44926</formula>
    </cfRule>
  </conditionalFormatting>
  <conditionalFormatting sqref="BZ33">
    <cfRule type="cellIs" dxfId="99" priority="124" operator="equal">
      <formula>$F$7</formula>
    </cfRule>
  </conditionalFormatting>
  <conditionalFormatting sqref="BV18:BV28">
    <cfRule type="cellIs" dxfId="98" priority="95" operator="lessThan">
      <formula>44562</formula>
    </cfRule>
  </conditionalFormatting>
  <conditionalFormatting sqref="BV18:BV28">
    <cfRule type="cellIs" dxfId="97" priority="94" operator="greaterThan">
      <formula>44927</formula>
    </cfRule>
  </conditionalFormatting>
  <conditionalFormatting sqref="BV18:BV28">
    <cfRule type="cellIs" dxfId="96" priority="93" operator="between">
      <formula>44562</formula>
      <formula>44926</formula>
    </cfRule>
  </conditionalFormatting>
  <conditionalFormatting sqref="BV18:BV28">
    <cfRule type="cellIs" dxfId="95" priority="92" operator="equal">
      <formula>$F$7</formula>
    </cfRule>
  </conditionalFormatting>
  <conditionalFormatting sqref="BV4 BV6:BV9 BV12:BV17 BV30:BV31">
    <cfRule type="cellIs" dxfId="94" priority="119" operator="lessThan">
      <formula>44562</formula>
    </cfRule>
  </conditionalFormatting>
  <conditionalFormatting sqref="BV4 BV6:BV9 BV12:BV17 BV30:BV31">
    <cfRule type="cellIs" dxfId="93" priority="118" operator="greaterThan">
      <formula>44927</formula>
    </cfRule>
  </conditionalFormatting>
  <conditionalFormatting sqref="BV4 BV6:BV9 BV12:BV17 BV30:BV31">
    <cfRule type="cellIs" dxfId="92" priority="117" operator="between">
      <formula>44562</formula>
      <formula>44926</formula>
    </cfRule>
  </conditionalFormatting>
  <conditionalFormatting sqref="BV4 BV6:BV9 BV12:BV17 BV30:BV31">
    <cfRule type="cellIs" dxfId="91" priority="116" operator="equal">
      <formula>$F$7</formula>
    </cfRule>
  </conditionalFormatting>
  <conditionalFormatting sqref="BV11">
    <cfRule type="cellIs" dxfId="90" priority="115" operator="lessThan">
      <formula>44562</formula>
    </cfRule>
  </conditionalFormatting>
  <conditionalFormatting sqref="BV11">
    <cfRule type="cellIs" dxfId="89" priority="114" operator="greaterThan">
      <formula>44927</formula>
    </cfRule>
  </conditionalFormatting>
  <conditionalFormatting sqref="BV11">
    <cfRule type="cellIs" dxfId="88" priority="113" operator="between">
      <formula>44562</formula>
      <formula>44926</formula>
    </cfRule>
  </conditionalFormatting>
  <conditionalFormatting sqref="BV11">
    <cfRule type="cellIs" dxfId="87" priority="112" operator="equal">
      <formula>$F$7</formula>
    </cfRule>
  </conditionalFormatting>
  <conditionalFormatting sqref="BV10">
    <cfRule type="cellIs" dxfId="86" priority="111" operator="lessThan">
      <formula>44562</formula>
    </cfRule>
  </conditionalFormatting>
  <conditionalFormatting sqref="BV10">
    <cfRule type="cellIs" dxfId="85" priority="110" operator="greaterThan">
      <formula>44927</formula>
    </cfRule>
  </conditionalFormatting>
  <conditionalFormatting sqref="BV10">
    <cfRule type="cellIs" dxfId="84" priority="109" operator="between">
      <formula>44562</formula>
      <formula>44926</formula>
    </cfRule>
  </conditionalFormatting>
  <conditionalFormatting sqref="BV10">
    <cfRule type="cellIs" dxfId="83" priority="108" operator="equal">
      <formula>$F$7</formula>
    </cfRule>
  </conditionalFormatting>
  <conditionalFormatting sqref="BV32">
    <cfRule type="cellIs" dxfId="82" priority="107" operator="lessThan">
      <formula>44562</formula>
    </cfRule>
  </conditionalFormatting>
  <conditionalFormatting sqref="BV32">
    <cfRule type="cellIs" dxfId="81" priority="106" operator="greaterThan">
      <formula>44927</formula>
    </cfRule>
  </conditionalFormatting>
  <conditionalFormatting sqref="BV32">
    <cfRule type="cellIs" dxfId="80" priority="105" operator="between">
      <formula>44562</formula>
      <formula>44926</formula>
    </cfRule>
  </conditionalFormatting>
  <conditionalFormatting sqref="BV32">
    <cfRule type="cellIs" dxfId="79" priority="104" operator="equal">
      <formula>$F$7</formula>
    </cfRule>
  </conditionalFormatting>
  <conditionalFormatting sqref="BV33">
    <cfRule type="cellIs" dxfId="78" priority="103" operator="lessThan">
      <formula>44562</formula>
    </cfRule>
  </conditionalFormatting>
  <conditionalFormatting sqref="BV33">
    <cfRule type="cellIs" dxfId="77" priority="102" operator="greaterThan">
      <formula>44927</formula>
    </cfRule>
  </conditionalFormatting>
  <conditionalFormatting sqref="BV33">
    <cfRule type="cellIs" dxfId="76" priority="101" operator="between">
      <formula>44562</formula>
      <formula>44926</formula>
    </cfRule>
  </conditionalFormatting>
  <conditionalFormatting sqref="BV33">
    <cfRule type="cellIs" dxfId="75" priority="100" operator="equal">
      <formula>$F$7</formula>
    </cfRule>
  </conditionalFormatting>
  <conditionalFormatting sqref="BS11">
    <cfRule type="cellIs" dxfId="74" priority="87" operator="lessThan">
      <formula>44562</formula>
    </cfRule>
  </conditionalFormatting>
  <conditionalFormatting sqref="BS11">
    <cfRule type="cellIs" dxfId="73" priority="86" operator="greaterThan">
      <formula>44927</formula>
    </cfRule>
  </conditionalFormatting>
  <conditionalFormatting sqref="BS11">
    <cfRule type="cellIs" dxfId="72" priority="85" operator="between">
      <formula>44562</formula>
      <formula>44926</formula>
    </cfRule>
  </conditionalFormatting>
  <conditionalFormatting sqref="BS11">
    <cfRule type="cellIs" dxfId="71" priority="84" operator="equal">
      <formula>$F$7</formula>
    </cfRule>
  </conditionalFormatting>
  <conditionalFormatting sqref="BS4 BS6:BS9 BS12:BS17 BS30:BS31">
    <cfRule type="cellIs" dxfId="70" priority="91" operator="lessThan">
      <formula>44562</formula>
    </cfRule>
  </conditionalFormatting>
  <conditionalFormatting sqref="BS4 BS6:BS9 BS12:BS17 BS30:BS31">
    <cfRule type="cellIs" dxfId="69" priority="90" operator="greaterThan">
      <formula>44927</formula>
    </cfRule>
  </conditionalFormatting>
  <conditionalFormatting sqref="BS4 BS6:BS9 BS12:BS17 BS30:BS31">
    <cfRule type="cellIs" dxfId="68" priority="89" operator="between">
      <formula>44562</formula>
      <formula>44926</formula>
    </cfRule>
  </conditionalFormatting>
  <conditionalFormatting sqref="BS4 BS6:BS9 BS12:BS17 BS30:BS31">
    <cfRule type="cellIs" dxfId="67" priority="88" operator="equal">
      <formula>$F$7</formula>
    </cfRule>
  </conditionalFormatting>
  <conditionalFormatting sqref="BS10">
    <cfRule type="cellIs" dxfId="66" priority="83" operator="lessThan">
      <formula>44562</formula>
    </cfRule>
  </conditionalFormatting>
  <conditionalFormatting sqref="BS10">
    <cfRule type="cellIs" dxfId="65" priority="82" operator="greaterThan">
      <formula>44927</formula>
    </cfRule>
  </conditionalFormatting>
  <conditionalFormatting sqref="BS10">
    <cfRule type="cellIs" dxfId="64" priority="81" operator="between">
      <formula>44562</formula>
      <formula>44926</formula>
    </cfRule>
  </conditionalFormatting>
  <conditionalFormatting sqref="BS10">
    <cfRule type="cellIs" dxfId="63" priority="80" operator="equal">
      <formula>$F$7</formula>
    </cfRule>
  </conditionalFormatting>
  <conditionalFormatting sqref="BS32">
    <cfRule type="cellIs" dxfId="62" priority="79" operator="lessThan">
      <formula>44562</formula>
    </cfRule>
  </conditionalFormatting>
  <conditionalFormatting sqref="BS32">
    <cfRule type="cellIs" dxfId="61" priority="78" operator="greaterThan">
      <formula>44927</formula>
    </cfRule>
  </conditionalFormatting>
  <conditionalFormatting sqref="BS32">
    <cfRule type="cellIs" dxfId="60" priority="77" operator="between">
      <formula>44562</formula>
      <formula>44926</formula>
    </cfRule>
  </conditionalFormatting>
  <conditionalFormatting sqref="BS32">
    <cfRule type="cellIs" dxfId="59" priority="76" operator="equal">
      <formula>$F$7</formula>
    </cfRule>
  </conditionalFormatting>
  <conditionalFormatting sqref="BS33">
    <cfRule type="cellIs" dxfId="58" priority="75" operator="lessThan">
      <formula>44562</formula>
    </cfRule>
  </conditionalFormatting>
  <conditionalFormatting sqref="BS33">
    <cfRule type="cellIs" dxfId="57" priority="74" operator="greaterThan">
      <formula>44927</formula>
    </cfRule>
  </conditionalFormatting>
  <conditionalFormatting sqref="BS33">
    <cfRule type="cellIs" dxfId="56" priority="73" operator="between">
      <formula>44562</formula>
      <formula>44926</formula>
    </cfRule>
  </conditionalFormatting>
  <conditionalFormatting sqref="BS33">
    <cfRule type="cellIs" dxfId="55" priority="72" operator="equal">
      <formula>$F$7</formula>
    </cfRule>
  </conditionalFormatting>
  <conditionalFormatting sqref="BS5">
    <cfRule type="cellIs" dxfId="54" priority="71" operator="lessThan">
      <formula>44562</formula>
    </cfRule>
  </conditionalFormatting>
  <conditionalFormatting sqref="BS5">
    <cfRule type="cellIs" dxfId="53" priority="70" operator="greaterThan">
      <formula>44927</formula>
    </cfRule>
  </conditionalFormatting>
  <conditionalFormatting sqref="BS5">
    <cfRule type="cellIs" dxfId="52" priority="69" operator="between">
      <formula>44562</formula>
      <formula>44926</formula>
    </cfRule>
  </conditionalFormatting>
  <conditionalFormatting sqref="BS5">
    <cfRule type="cellIs" dxfId="51" priority="68" operator="equal">
      <formula>$F$7</formula>
    </cfRule>
  </conditionalFormatting>
  <conditionalFormatting sqref="BS18:BS28">
    <cfRule type="cellIs" dxfId="50" priority="67" operator="lessThan">
      <formula>44562</formula>
    </cfRule>
  </conditionalFormatting>
  <conditionalFormatting sqref="BS18:BS28">
    <cfRule type="cellIs" dxfId="49" priority="66" operator="greaterThan">
      <formula>44927</formula>
    </cfRule>
  </conditionalFormatting>
  <conditionalFormatting sqref="BS18:BS28">
    <cfRule type="cellIs" dxfId="48" priority="65" operator="between">
      <formula>44562</formula>
      <formula>44926</formula>
    </cfRule>
  </conditionalFormatting>
  <conditionalFormatting sqref="BS18:BS28">
    <cfRule type="cellIs" dxfId="47" priority="64" operator="equal">
      <formula>$F$7</formula>
    </cfRule>
  </conditionalFormatting>
  <conditionalFormatting sqref="BS29">
    <cfRule type="cellIs" dxfId="46" priority="63" operator="lessThan">
      <formula>44562</formula>
    </cfRule>
  </conditionalFormatting>
  <conditionalFormatting sqref="BS29">
    <cfRule type="cellIs" dxfId="45" priority="62" operator="greaterThan">
      <formula>44927</formula>
    </cfRule>
  </conditionalFormatting>
  <conditionalFormatting sqref="BS29">
    <cfRule type="cellIs" dxfId="44" priority="61" operator="between">
      <formula>44562</formula>
      <formula>44926</formula>
    </cfRule>
  </conditionalFormatting>
  <conditionalFormatting sqref="BS29">
    <cfRule type="cellIs" dxfId="43" priority="60" operator="equal">
      <formula>$F$7</formula>
    </cfRule>
  </conditionalFormatting>
  <conditionalFormatting sqref="BV29">
    <cfRule type="cellIs" dxfId="42" priority="56" operator="equal">
      <formula>$F$7</formula>
    </cfRule>
  </conditionalFormatting>
  <conditionalFormatting sqref="BV29">
    <cfRule type="cellIs" dxfId="41" priority="59" operator="lessThan">
      <formula>44562</formula>
    </cfRule>
  </conditionalFormatting>
  <conditionalFormatting sqref="BV29">
    <cfRule type="cellIs" dxfId="40" priority="58" operator="greaterThan">
      <formula>44927</formula>
    </cfRule>
  </conditionalFormatting>
  <conditionalFormatting sqref="BV29">
    <cfRule type="cellIs" dxfId="39" priority="57" operator="between">
      <formula>44562</formula>
      <formula>44926</formula>
    </cfRule>
  </conditionalFormatting>
  <conditionalFormatting sqref="K33">
    <cfRule type="cellIs" dxfId="38" priority="55" operator="lessThan">
      <formula>44562</formula>
    </cfRule>
  </conditionalFormatting>
  <conditionalFormatting sqref="K33">
    <cfRule type="cellIs" dxfId="37" priority="54" operator="greaterThan">
      <formula>44927</formula>
    </cfRule>
  </conditionalFormatting>
  <conditionalFormatting sqref="K33">
    <cfRule type="cellIs" dxfId="36" priority="53" operator="between">
      <formula>44562</formula>
      <formula>44926</formula>
    </cfRule>
  </conditionalFormatting>
  <conditionalFormatting sqref="K33">
    <cfRule type="cellIs" dxfId="35" priority="52" operator="equal">
      <formula>$F$7</formula>
    </cfRule>
  </conditionalFormatting>
  <conditionalFormatting sqref="P28">
    <cfRule type="cellIs" dxfId="34" priority="51" operator="lessThan">
      <formula>44562</formula>
    </cfRule>
  </conditionalFormatting>
  <conditionalFormatting sqref="P28">
    <cfRule type="cellIs" dxfId="33" priority="50" operator="greaterThan">
      <formula>44927</formula>
    </cfRule>
  </conditionalFormatting>
  <conditionalFormatting sqref="P28">
    <cfRule type="cellIs" dxfId="32" priority="49" operator="between">
      <formula>44562</formula>
      <formula>44926</formula>
    </cfRule>
  </conditionalFormatting>
  <conditionalFormatting sqref="P28">
    <cfRule type="cellIs" dxfId="31" priority="48" operator="equal">
      <formula>$F$7</formula>
    </cfRule>
  </conditionalFormatting>
  <conditionalFormatting sqref="F33">
    <cfRule type="cellIs" dxfId="30" priority="39" operator="lessThan">
      <formula>44562</formula>
    </cfRule>
  </conditionalFormatting>
  <conditionalFormatting sqref="F33">
    <cfRule type="cellIs" dxfId="29" priority="38" operator="greaterThan">
      <formula>44927</formula>
    </cfRule>
  </conditionalFormatting>
  <conditionalFormatting sqref="F33">
    <cfRule type="cellIs" dxfId="28" priority="37" operator="between">
      <formula>44562</formula>
      <formula>44926</formula>
    </cfRule>
  </conditionalFormatting>
  <conditionalFormatting sqref="F33">
    <cfRule type="cellIs" dxfId="27" priority="36" operator="equal">
      <formula>$F$7</formula>
    </cfRule>
  </conditionalFormatting>
  <conditionalFormatting sqref="CP4:CP32">
    <cfRule type="cellIs" dxfId="26" priority="27" operator="lessThan">
      <formula>44562</formula>
    </cfRule>
  </conditionalFormatting>
  <conditionalFormatting sqref="CP4:CP32">
    <cfRule type="cellIs" dxfId="25" priority="26" operator="greaterThan">
      <formula>44927</formula>
    </cfRule>
  </conditionalFormatting>
  <conditionalFormatting sqref="CP4:CP32">
    <cfRule type="cellIs" dxfId="24" priority="25" operator="between">
      <formula>44562</formula>
      <formula>44926</formula>
    </cfRule>
  </conditionalFormatting>
  <conditionalFormatting sqref="CP4:CP32">
    <cfRule type="cellIs" dxfId="23" priority="24" operator="equal">
      <formula>$F$7</formula>
    </cfRule>
  </conditionalFormatting>
  <conditionalFormatting sqref="CP33">
    <cfRule type="cellIs" dxfId="22" priority="23" operator="lessThan">
      <formula>44562</formula>
    </cfRule>
  </conditionalFormatting>
  <conditionalFormatting sqref="CP33">
    <cfRule type="cellIs" dxfId="21" priority="22" operator="greaterThan">
      <formula>44927</formula>
    </cfRule>
  </conditionalFormatting>
  <conditionalFormatting sqref="CP33">
    <cfRule type="cellIs" dxfId="20" priority="21" operator="between">
      <formula>44562</formula>
      <formula>44926</formula>
    </cfRule>
  </conditionalFormatting>
  <conditionalFormatting sqref="CP33">
    <cfRule type="cellIs" dxfId="19" priority="20" operator="equal">
      <formula>$F$7</formula>
    </cfRule>
  </conditionalFormatting>
  <conditionalFormatting sqref="P31">
    <cfRule type="cellIs" dxfId="18" priority="19" operator="lessThan">
      <formula>44562</formula>
    </cfRule>
  </conditionalFormatting>
  <conditionalFormatting sqref="P31">
    <cfRule type="cellIs" dxfId="17" priority="18" operator="greaterThan">
      <formula>44927</formula>
    </cfRule>
  </conditionalFormatting>
  <conditionalFormatting sqref="P31">
    <cfRule type="cellIs" dxfId="16" priority="17" operator="between">
      <formula>44562</formula>
      <formula>44926</formula>
    </cfRule>
  </conditionalFormatting>
  <conditionalFormatting sqref="P31">
    <cfRule type="cellIs" dxfId="15" priority="16" operator="equal">
      <formula>$F$7</formula>
    </cfRule>
  </conditionalFormatting>
  <conditionalFormatting sqref="U14">
    <cfRule type="cellIs" dxfId="14" priority="15" operator="lessThan">
      <formula>44562</formula>
    </cfRule>
  </conditionalFormatting>
  <conditionalFormatting sqref="U14">
    <cfRule type="cellIs" dxfId="13" priority="14" operator="greaterThan">
      <formula>44927</formula>
    </cfRule>
  </conditionalFormatting>
  <conditionalFormatting sqref="U14">
    <cfRule type="cellIs" dxfId="12" priority="13" operator="between">
      <formula>44562</formula>
      <formula>44926</formula>
    </cfRule>
  </conditionalFormatting>
  <conditionalFormatting sqref="U14">
    <cfRule type="cellIs" dxfId="11" priority="12" operator="equal">
      <formula>$F$7</formula>
    </cfRule>
  </conditionalFormatting>
  <conditionalFormatting sqref="AK33">
    <cfRule type="cellIs" dxfId="10" priority="11" operator="lessThan">
      <formula>44562</formula>
    </cfRule>
  </conditionalFormatting>
  <conditionalFormatting sqref="AK33">
    <cfRule type="cellIs" dxfId="9" priority="10" operator="greaterThan">
      <formula>44927</formula>
    </cfRule>
  </conditionalFormatting>
  <conditionalFormatting sqref="AK33">
    <cfRule type="cellIs" dxfId="8" priority="9" operator="between">
      <formula>44562</formula>
      <formula>44926</formula>
    </cfRule>
  </conditionalFormatting>
  <conditionalFormatting sqref="BX33">
    <cfRule type="cellIs" dxfId="7" priority="8" operator="equal">
      <formula>$F$7</formula>
    </cfRule>
  </conditionalFormatting>
  <conditionalFormatting sqref="AH33">
    <cfRule type="cellIs" dxfId="6" priority="7" operator="lessThan">
      <formula>44562</formula>
    </cfRule>
  </conditionalFormatting>
  <conditionalFormatting sqref="AH33">
    <cfRule type="cellIs" dxfId="5" priority="6" operator="greaterThan">
      <formula>44927</formula>
    </cfRule>
  </conditionalFormatting>
  <conditionalFormatting sqref="AH33">
    <cfRule type="cellIs" dxfId="4" priority="5" operator="between">
      <formula>44562</formula>
      <formula>44926</formula>
    </cfRule>
  </conditionalFormatting>
  <conditionalFormatting sqref="BV5">
    <cfRule type="cellIs" dxfId="3" priority="4" operator="lessThan">
      <formula>44562</formula>
    </cfRule>
  </conditionalFormatting>
  <conditionalFormatting sqref="BV5">
    <cfRule type="cellIs" dxfId="2" priority="3" operator="greaterThan">
      <formula>44927</formula>
    </cfRule>
  </conditionalFormatting>
  <conditionalFormatting sqref="BV5">
    <cfRule type="cellIs" dxfId="1" priority="2" operator="between">
      <formula>44562</formula>
      <formula>44926</formula>
    </cfRule>
  </conditionalFormatting>
  <conditionalFormatting sqref="BV5">
    <cfRule type="cellIs" dxfId="0" priority="1" operator="equal">
      <formula>$F$7</formula>
    </cfRule>
  </conditionalFormatting>
  <hyperlinks>
    <hyperlink ref="A7" location="'BRASSAMIN Doniphan'!A1" display="BRASSAMIN Doniphan"/>
    <hyperlink ref="A8" location="'CALLONI André'!A1" display="CALLONI André"/>
    <hyperlink ref="A9" location="'DELLIAUX Anthony'!A1" display="DELLIAUX Anthony"/>
    <hyperlink ref="A10" location="'DE PIETRI Gaëtan'!A1" display="DE PIETRI Gaëtan"/>
    <hyperlink ref="A11" location="'DREFFIER Sullivan'!A1" display="DREFFIER Sullivan"/>
    <hyperlink ref="A12" location="'FAGNOUX Guillaume'!A1" display="FAGNOUX Guillaume"/>
    <hyperlink ref="A13" location="'GARCIA André'!A1" display="GARCIA André"/>
    <hyperlink ref="A14" location="'GOUET Stéphane'!A1" display="GOUET Stéphane"/>
    <hyperlink ref="A15" location="'GOURRIER Sébastien'!A1" display="GOURRIER Sébastien"/>
    <hyperlink ref="A16" location="'HAROUNA Ismainla'!A1" display="HAROUNA Ismainla"/>
    <hyperlink ref="A18" location="'LEBRUN Yannick'!A1" display="LEBRUN Yannick"/>
    <hyperlink ref="A19" location="'LEMAIRE Xavier'!A1" display="LEMAIRE Xavier"/>
    <hyperlink ref="A20" location="'LIGER Stéphane'!A1" display="LIGER Stéphane"/>
    <hyperlink ref="A21" location="'MASSET Jonathan'!A1" display="MASSET Jonathan"/>
    <hyperlink ref="A23" location="'MICALLEF Julien'!A1" display="MICALLEF Julien"/>
    <hyperlink ref="A25" location="'PERIER Dimitri'!A1" display="PERIER Dimitri"/>
    <hyperlink ref="A26" location="'QUESNEL Kévin'!A1" display="QUESNEL Kévin"/>
    <hyperlink ref="A27" location="'RAGU Andy'!A1" display="RAGU Andy"/>
    <hyperlink ref="A28" location="'ROCHETEAU Christophe'!A1" display="ROCHETEAU Christophe"/>
    <hyperlink ref="A29" location="'ROINARD Ludovic'!A1" display="ROINARD Ludovic"/>
    <hyperlink ref="A30" location="'ROUX Xavier'!A1" display="ROUX Xavier"/>
    <hyperlink ref="A31" location="'SAYPHARATH Aromdy'!A1" display="SAYPHARATH Aromdy"/>
    <hyperlink ref="A32" location="'THOREL Brice'!A1" display="THOREL Brice"/>
    <hyperlink ref="A22" location="'MATHIEU Pierre'!A1" display="MATHIEU Pierre"/>
    <hyperlink ref="A24" location="'NERSSISSIAN Viguen'!A1" display="NERSSISSIAN Viguen"/>
    <hyperlink ref="A17" location="'JAFFRE Quentin'!A1" display="JAFFRE Quentin"/>
    <hyperlink ref="A4" location="'ALMARCHA Cyril'!A1" display="ALMARCHA Cyril"/>
    <hyperlink ref="C2:D2" r:id="rId1" location="/Training/Catalogue/Mine/Action/50931&amp;name=AERDFT907%20-%20Recyclage%20Secourisme%20maintien%20et%20actualisation%20des%20comp%C3%A9tences%20des%20Sauveteurs%20Secouristes%20du%20Travail%20(SST)" display="Recyclage secourisme (2ans) AERDFT907"/>
    <hyperlink ref="B2" r:id="rId2" location="/Training/Catalogue/Mine/Action/50931&amp;name=AERDFT907%20-%20Recyclage%20Secourisme%20maintien%20et%20actualisation%20des%20comp%C3%A9tences%20des%20Sauveteurs%20Secouristes%20du%20Travail%20(SST)" display="Recyclage secourisme (2ans) AERDFT907"/>
  </hyperlinks>
  <pageMargins left="0.7" right="0.7" top="0.75" bottom="0.75" header="0.3" footer="0.3"/>
  <pageSetup paperSize="8" orientation="landscape" r:id="rId3"/>
  <ignoredErrors>
    <ignoredError sqref="B26" numberStoredAsText="1"/>
  </ignoredErrors>
  <drawing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workbookViewId="0">
      <selection activeCell="C13" sqref="C13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4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/>
      <c r="D4" s="16"/>
      <c r="E4" s="17"/>
    </row>
    <row r="5" spans="1:5" ht="30" customHeight="1" x14ac:dyDescent="0.25"/>
    <row r="6" spans="1:5" ht="30" customHeight="1" x14ac:dyDescent="0.25"/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C2:E2"/>
    <mergeCell ref="A2:B2"/>
  </mergeCells>
  <conditionalFormatting sqref="C2:E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"/>
  <sheetViews>
    <sheetView workbookViewId="0">
      <selection activeCell="D10" sqref="D10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4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43522</v>
      </c>
      <c r="E4" s="43">
        <v>44253</v>
      </c>
    </row>
    <row r="5" spans="1:5" ht="30" customHeight="1" x14ac:dyDescent="0.25">
      <c r="C5" s="15" t="s">
        <v>126</v>
      </c>
      <c r="D5" s="112">
        <v>44103</v>
      </c>
      <c r="E5" s="43">
        <v>44468</v>
      </c>
    </row>
    <row r="6" spans="1:5" ht="30" customHeight="1" x14ac:dyDescent="0.25">
      <c r="C6" s="15" t="s">
        <v>127</v>
      </c>
      <c r="D6" s="22">
        <v>44266</v>
      </c>
      <c r="E6" s="57">
        <v>44631</v>
      </c>
    </row>
    <row r="7" spans="1:5" ht="30" customHeight="1" x14ac:dyDescent="0.25">
      <c r="C7" s="15" t="s">
        <v>128</v>
      </c>
      <c r="D7" s="22">
        <v>43572</v>
      </c>
      <c r="E7" s="56">
        <v>45399</v>
      </c>
    </row>
    <row r="8" spans="1:5" ht="30" customHeight="1" x14ac:dyDescent="0.25">
      <c r="C8" s="15" t="s">
        <v>129</v>
      </c>
      <c r="D8" s="22">
        <v>42541</v>
      </c>
      <c r="E8" s="56" t="s">
        <v>121</v>
      </c>
    </row>
    <row r="9" spans="1:5" ht="30" customHeight="1" x14ac:dyDescent="0.25">
      <c r="C9" s="15" t="s">
        <v>130</v>
      </c>
      <c r="D9" s="22">
        <v>43125</v>
      </c>
      <c r="E9" s="56">
        <v>44951</v>
      </c>
    </row>
    <row r="10" spans="1:5" ht="30" customHeight="1" x14ac:dyDescent="0.25">
      <c r="C10" s="15" t="s">
        <v>131</v>
      </c>
      <c r="D10" s="22">
        <v>43573</v>
      </c>
      <c r="E10" s="56">
        <v>45400</v>
      </c>
    </row>
    <row r="11" spans="1:5" ht="60" x14ac:dyDescent="0.25">
      <c r="C11" s="15" t="s">
        <v>132</v>
      </c>
      <c r="D11" s="22">
        <v>43998</v>
      </c>
      <c r="E11" s="56">
        <v>45824</v>
      </c>
    </row>
    <row r="12" spans="1:5" ht="60" x14ac:dyDescent="0.25">
      <c r="C12" s="15" t="s">
        <v>133</v>
      </c>
      <c r="D12" s="112">
        <v>44197</v>
      </c>
      <c r="E12" s="56">
        <v>46023</v>
      </c>
    </row>
    <row r="13" spans="1:5" ht="60" x14ac:dyDescent="0.25">
      <c r="C13" s="15" t="s">
        <v>134</v>
      </c>
      <c r="D13" s="22">
        <v>43265</v>
      </c>
      <c r="E13" s="56">
        <v>45091</v>
      </c>
    </row>
    <row r="14" spans="1:5" ht="60" x14ac:dyDescent="0.25">
      <c r="C14" s="15" t="s">
        <v>135</v>
      </c>
      <c r="D14" s="22">
        <v>44096</v>
      </c>
      <c r="E14" s="56">
        <v>45191</v>
      </c>
    </row>
    <row r="15" spans="1:5" ht="60" x14ac:dyDescent="0.25">
      <c r="C15" s="15" t="s">
        <v>136</v>
      </c>
      <c r="D15" s="112" t="s">
        <v>39</v>
      </c>
      <c r="E15" s="44"/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0"/>
  <sheetViews>
    <sheetView workbookViewId="0">
      <selection activeCell="A2" sqref="A2:B2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8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43026</v>
      </c>
      <c r="E4" s="113"/>
    </row>
    <row r="5" spans="1:5" ht="30" customHeight="1" x14ac:dyDescent="0.25">
      <c r="C5" s="15" t="s">
        <v>128</v>
      </c>
      <c r="D5" s="112">
        <v>2021</v>
      </c>
      <c r="E5" s="43">
        <v>3847</v>
      </c>
    </row>
    <row r="6" spans="1:5" ht="30" customHeight="1" x14ac:dyDescent="0.25">
      <c r="C6" s="15" t="s">
        <v>137</v>
      </c>
      <c r="D6" s="112">
        <v>42125</v>
      </c>
      <c r="E6" s="43">
        <v>43952</v>
      </c>
    </row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0"/>
  <sheetViews>
    <sheetView workbookViewId="0">
      <selection activeCell="A2" sqref="A2:B2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9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112">
        <v>43258</v>
      </c>
      <c r="E4" s="43">
        <v>43989</v>
      </c>
    </row>
    <row r="5" spans="1:5" ht="30" customHeight="1" x14ac:dyDescent="0.25">
      <c r="C5" s="15" t="s">
        <v>128</v>
      </c>
      <c r="D5" s="22">
        <v>43254</v>
      </c>
      <c r="E5" s="56">
        <v>45080</v>
      </c>
    </row>
    <row r="6" spans="1:5" ht="30" customHeight="1" x14ac:dyDescent="0.25">
      <c r="C6" s="15" t="s">
        <v>137</v>
      </c>
      <c r="D6" s="22">
        <v>43746</v>
      </c>
      <c r="E6" s="56">
        <v>45573</v>
      </c>
    </row>
    <row r="7" spans="1:5" ht="30" customHeight="1" x14ac:dyDescent="0.25">
      <c r="C7" s="15" t="s">
        <v>131</v>
      </c>
      <c r="D7" s="22">
        <v>43254</v>
      </c>
      <c r="E7" s="56">
        <v>45080</v>
      </c>
    </row>
    <row r="8" spans="1:5" ht="30" customHeight="1" x14ac:dyDescent="0.25">
      <c r="C8" s="15" t="s">
        <v>138</v>
      </c>
      <c r="D8" s="22">
        <v>43728</v>
      </c>
      <c r="E8" s="57">
        <v>44824</v>
      </c>
    </row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2"/>
  <sheetViews>
    <sheetView workbookViewId="0">
      <selection activeCell="C12" sqref="C12:E12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10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44140</v>
      </c>
      <c r="E4" s="57">
        <v>44870</v>
      </c>
    </row>
    <row r="5" spans="1:5" ht="30" customHeight="1" x14ac:dyDescent="0.25">
      <c r="C5" s="15" t="s">
        <v>126</v>
      </c>
      <c r="D5" s="112">
        <v>44102</v>
      </c>
      <c r="E5" s="43">
        <v>44467</v>
      </c>
    </row>
    <row r="6" spans="1:5" ht="30" customHeight="1" x14ac:dyDescent="0.25">
      <c r="C6" s="15" t="s">
        <v>127</v>
      </c>
      <c r="D6" s="22">
        <v>44266</v>
      </c>
      <c r="E6" s="57">
        <v>44631</v>
      </c>
    </row>
    <row r="7" spans="1:5" ht="30" customHeight="1" x14ac:dyDescent="0.25">
      <c r="C7" s="15" t="s">
        <v>128</v>
      </c>
      <c r="D7" s="22">
        <v>43144</v>
      </c>
      <c r="E7" s="56">
        <v>44970</v>
      </c>
    </row>
    <row r="8" spans="1:5" ht="30" customHeight="1" x14ac:dyDescent="0.25">
      <c r="C8" s="15" t="s">
        <v>129</v>
      </c>
      <c r="D8" s="22">
        <v>43045</v>
      </c>
      <c r="E8" s="56" t="s">
        <v>91</v>
      </c>
    </row>
    <row r="9" spans="1:5" ht="30" customHeight="1" x14ac:dyDescent="0.25">
      <c r="C9" s="15" t="s">
        <v>130</v>
      </c>
      <c r="D9" s="22">
        <v>43810</v>
      </c>
      <c r="E9" s="56">
        <v>45637</v>
      </c>
    </row>
    <row r="10" spans="1:5" ht="30" customHeight="1" x14ac:dyDescent="0.25">
      <c r="C10" s="15" t="s">
        <v>131</v>
      </c>
      <c r="D10" s="22">
        <v>43145</v>
      </c>
      <c r="E10" s="56">
        <v>44971</v>
      </c>
    </row>
    <row r="11" spans="1:5" ht="60" x14ac:dyDescent="0.25">
      <c r="C11" s="15" t="s">
        <v>132</v>
      </c>
      <c r="D11" s="22">
        <v>44132</v>
      </c>
      <c r="E11" s="56">
        <v>45958</v>
      </c>
    </row>
    <row r="12" spans="1:5" ht="60" x14ac:dyDescent="0.25">
      <c r="C12" s="15" t="s">
        <v>140</v>
      </c>
      <c r="D12" s="112">
        <v>42384</v>
      </c>
      <c r="E12" s="43">
        <v>44211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3"/>
  <sheetViews>
    <sheetView workbookViewId="0">
      <selection activeCell="C13" sqref="C13:E13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29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43774</v>
      </c>
      <c r="E4" s="43">
        <v>44505</v>
      </c>
    </row>
    <row r="5" spans="1:5" ht="30" customHeight="1" x14ac:dyDescent="0.25">
      <c r="C5" s="15" t="s">
        <v>126</v>
      </c>
      <c r="D5" s="112">
        <v>44117</v>
      </c>
      <c r="E5" s="43">
        <v>44482</v>
      </c>
    </row>
    <row r="6" spans="1:5" ht="30" customHeight="1" x14ac:dyDescent="0.25">
      <c r="C6" s="15" t="s">
        <v>127</v>
      </c>
      <c r="D6" s="22">
        <v>44265</v>
      </c>
      <c r="E6" s="57">
        <v>44630</v>
      </c>
    </row>
    <row r="7" spans="1:5" ht="30" customHeight="1" x14ac:dyDescent="0.25">
      <c r="C7" s="15" t="s">
        <v>128</v>
      </c>
      <c r="D7" s="112">
        <v>2021</v>
      </c>
      <c r="E7" s="43">
        <v>3847</v>
      </c>
    </row>
    <row r="8" spans="1:5" ht="30" customHeight="1" x14ac:dyDescent="0.25">
      <c r="C8" s="15" t="s">
        <v>129</v>
      </c>
      <c r="D8" s="112">
        <v>42825</v>
      </c>
      <c r="E8" s="43">
        <v>2021</v>
      </c>
    </row>
    <row r="9" spans="1:5" ht="30" customHeight="1" x14ac:dyDescent="0.25">
      <c r="C9" s="15" t="s">
        <v>130</v>
      </c>
      <c r="D9" s="22">
        <v>43748</v>
      </c>
      <c r="E9" s="56">
        <v>45575</v>
      </c>
    </row>
    <row r="10" spans="1:5" ht="30" customHeight="1" x14ac:dyDescent="0.25">
      <c r="C10" s="15" t="s">
        <v>131</v>
      </c>
      <c r="D10" s="22">
        <v>43642</v>
      </c>
      <c r="E10" s="56">
        <v>45469</v>
      </c>
    </row>
    <row r="11" spans="1:5" ht="60" x14ac:dyDescent="0.25">
      <c r="C11" s="15" t="s">
        <v>133</v>
      </c>
      <c r="D11" s="22">
        <v>43151</v>
      </c>
      <c r="E11" s="56">
        <v>44977</v>
      </c>
    </row>
    <row r="12" spans="1:5" ht="45" x14ac:dyDescent="0.25">
      <c r="C12" s="15" t="s">
        <v>141</v>
      </c>
      <c r="D12" s="22" t="s">
        <v>97</v>
      </c>
      <c r="E12" s="44"/>
    </row>
    <row r="13" spans="1:5" ht="60" x14ac:dyDescent="0.25">
      <c r="C13" s="15" t="s">
        <v>136</v>
      </c>
      <c r="D13" s="22">
        <v>43238</v>
      </c>
      <c r="E13" s="56">
        <v>45064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3"/>
  <sheetViews>
    <sheetView workbookViewId="0">
      <selection activeCell="C13" sqref="C13:E13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30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43599</v>
      </c>
      <c r="E4" s="43">
        <v>44330</v>
      </c>
    </row>
    <row r="5" spans="1:5" ht="30" customHeight="1" x14ac:dyDescent="0.25">
      <c r="C5" s="15" t="s">
        <v>126</v>
      </c>
      <c r="D5" s="112">
        <v>44117</v>
      </c>
      <c r="E5" s="43">
        <v>44482</v>
      </c>
    </row>
    <row r="6" spans="1:5" ht="30" customHeight="1" x14ac:dyDescent="0.25">
      <c r="C6" s="15" t="s">
        <v>127</v>
      </c>
      <c r="D6" s="22">
        <v>44265</v>
      </c>
      <c r="E6" s="57">
        <v>44630</v>
      </c>
    </row>
    <row r="7" spans="1:5" ht="30" customHeight="1" x14ac:dyDescent="0.25">
      <c r="C7" s="15" t="s">
        <v>128</v>
      </c>
      <c r="D7" s="22">
        <v>42903</v>
      </c>
      <c r="E7" s="57">
        <v>44729</v>
      </c>
    </row>
    <row r="8" spans="1:5" ht="30" customHeight="1" x14ac:dyDescent="0.25">
      <c r="C8" s="15" t="s">
        <v>129</v>
      </c>
      <c r="D8" s="112">
        <v>42898</v>
      </c>
      <c r="E8" s="43">
        <v>2021</v>
      </c>
    </row>
    <row r="9" spans="1:5" ht="30" customHeight="1" x14ac:dyDescent="0.25">
      <c r="C9" s="15" t="s">
        <v>131</v>
      </c>
      <c r="D9" s="22">
        <v>42904</v>
      </c>
      <c r="E9" s="57">
        <v>44730</v>
      </c>
    </row>
    <row r="10" spans="1:5" ht="30" customHeight="1" x14ac:dyDescent="0.25">
      <c r="C10" s="15" t="s">
        <v>132</v>
      </c>
      <c r="D10" s="22">
        <v>42171</v>
      </c>
      <c r="E10" s="43">
        <v>43998</v>
      </c>
    </row>
    <row r="11" spans="1:5" ht="60" x14ac:dyDescent="0.25">
      <c r="C11" s="15" t="s">
        <v>140</v>
      </c>
      <c r="D11" s="22">
        <v>43398</v>
      </c>
      <c r="E11" s="56">
        <v>45224</v>
      </c>
    </row>
    <row r="12" spans="1:5" ht="75" x14ac:dyDescent="0.25">
      <c r="C12" s="15" t="s">
        <v>138</v>
      </c>
      <c r="D12" s="22">
        <v>44113</v>
      </c>
      <c r="E12" s="56">
        <v>45208</v>
      </c>
    </row>
    <row r="13" spans="1:5" ht="60" x14ac:dyDescent="0.25">
      <c r="C13" s="15" t="s">
        <v>136</v>
      </c>
      <c r="D13" s="22">
        <v>44183</v>
      </c>
      <c r="E13" s="56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18"/>
  <sheetViews>
    <sheetView workbookViewId="0">
      <selection activeCell="A2" sqref="A2:B2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11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43599</v>
      </c>
      <c r="E4" s="43">
        <v>44330</v>
      </c>
    </row>
    <row r="5" spans="1:5" ht="30" customHeight="1" x14ac:dyDescent="0.25">
      <c r="C5" s="15" t="s">
        <v>126</v>
      </c>
      <c r="D5" s="112">
        <v>44131</v>
      </c>
      <c r="E5" s="43">
        <v>44496</v>
      </c>
    </row>
    <row r="6" spans="1:5" ht="30" customHeight="1" x14ac:dyDescent="0.25">
      <c r="C6" s="15" t="s">
        <v>127</v>
      </c>
      <c r="D6" s="22">
        <v>44266</v>
      </c>
      <c r="E6" s="57">
        <v>44631</v>
      </c>
    </row>
    <row r="7" spans="1:5" ht="30" customHeight="1" x14ac:dyDescent="0.25">
      <c r="C7" s="15" t="s">
        <v>128</v>
      </c>
      <c r="D7" s="112">
        <v>2021</v>
      </c>
      <c r="E7" s="43">
        <v>3847</v>
      </c>
    </row>
    <row r="8" spans="1:5" ht="30" customHeight="1" x14ac:dyDescent="0.25">
      <c r="C8" s="15" t="s">
        <v>129</v>
      </c>
      <c r="D8" s="22">
        <v>42993</v>
      </c>
      <c r="E8" s="56" t="s">
        <v>121</v>
      </c>
    </row>
    <row r="9" spans="1:5" ht="30" customHeight="1" x14ac:dyDescent="0.25">
      <c r="C9" s="15" t="s">
        <v>130</v>
      </c>
      <c r="D9" s="22">
        <v>43147</v>
      </c>
      <c r="E9" s="56">
        <v>44973</v>
      </c>
    </row>
    <row r="10" spans="1:5" ht="30" customHeight="1" x14ac:dyDescent="0.25">
      <c r="C10" s="15" t="s">
        <v>131</v>
      </c>
      <c r="D10" s="22">
        <v>42326</v>
      </c>
      <c r="E10" s="43">
        <v>44153</v>
      </c>
    </row>
    <row r="11" spans="1:5" ht="60" x14ac:dyDescent="0.25">
      <c r="C11" s="15" t="s">
        <v>132</v>
      </c>
      <c r="D11" s="22">
        <v>43998</v>
      </c>
      <c r="E11" s="56">
        <v>45824</v>
      </c>
    </row>
    <row r="12" spans="1:5" ht="60" x14ac:dyDescent="0.25">
      <c r="C12" s="15" t="s">
        <v>140</v>
      </c>
      <c r="D12" s="22">
        <v>42060</v>
      </c>
      <c r="E12" s="43">
        <v>43886</v>
      </c>
    </row>
    <row r="13" spans="1:5" ht="60" x14ac:dyDescent="0.25">
      <c r="C13" s="15" t="s">
        <v>133</v>
      </c>
      <c r="D13" s="112">
        <v>44197</v>
      </c>
      <c r="E13" s="56">
        <v>46023</v>
      </c>
    </row>
    <row r="14" spans="1:5" ht="60" x14ac:dyDescent="0.25">
      <c r="C14" s="15" t="s">
        <v>142</v>
      </c>
      <c r="D14" s="112">
        <v>44197</v>
      </c>
      <c r="E14" s="56">
        <v>45658</v>
      </c>
    </row>
    <row r="15" spans="1:5" ht="60" x14ac:dyDescent="0.25">
      <c r="C15" s="15" t="s">
        <v>134</v>
      </c>
      <c r="D15" s="22">
        <v>43845</v>
      </c>
      <c r="E15" s="56">
        <v>45672</v>
      </c>
    </row>
    <row r="16" spans="1:5" ht="60" x14ac:dyDescent="0.25">
      <c r="C16" s="15" t="s">
        <v>135</v>
      </c>
      <c r="D16" s="22">
        <v>43543</v>
      </c>
      <c r="E16" s="57">
        <v>44639</v>
      </c>
    </row>
    <row r="17" spans="3:5" ht="45" x14ac:dyDescent="0.25">
      <c r="C17" s="15" t="s">
        <v>143</v>
      </c>
      <c r="D17" s="22" t="s">
        <v>46</v>
      </c>
      <c r="E17" s="44"/>
    </row>
    <row r="18" spans="3:5" ht="60" x14ac:dyDescent="0.25">
      <c r="C18" s="15" t="s">
        <v>136</v>
      </c>
      <c r="D18" s="112">
        <v>42552</v>
      </c>
      <c r="E18" s="43">
        <v>44378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12"/>
  <sheetViews>
    <sheetView workbookViewId="0">
      <selection activeCell="C12" sqref="C12:E12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12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43608</v>
      </c>
      <c r="E4" s="43">
        <v>44339</v>
      </c>
    </row>
    <row r="5" spans="1:5" ht="30" customHeight="1" x14ac:dyDescent="0.25">
      <c r="C5" s="15" t="s">
        <v>127</v>
      </c>
      <c r="D5" s="22">
        <v>44265</v>
      </c>
      <c r="E5" s="57">
        <v>44630</v>
      </c>
    </row>
    <row r="6" spans="1:5" ht="30" customHeight="1" x14ac:dyDescent="0.25">
      <c r="C6" s="15" t="s">
        <v>129</v>
      </c>
      <c r="D6" s="22">
        <v>43728</v>
      </c>
      <c r="E6" s="43">
        <v>2022</v>
      </c>
    </row>
    <row r="7" spans="1:5" ht="30" customHeight="1" x14ac:dyDescent="0.25">
      <c r="C7" s="15" t="s">
        <v>130</v>
      </c>
      <c r="D7" s="22">
        <v>43811</v>
      </c>
      <c r="E7" s="56">
        <v>45638</v>
      </c>
    </row>
    <row r="8" spans="1:5" ht="30" customHeight="1" x14ac:dyDescent="0.25">
      <c r="C8" s="15" t="s">
        <v>131</v>
      </c>
      <c r="D8" s="22">
        <v>42907</v>
      </c>
      <c r="E8" s="57">
        <v>44733</v>
      </c>
    </row>
    <row r="9" spans="1:5" ht="30" customHeight="1" x14ac:dyDescent="0.25">
      <c r="C9" s="15" t="s">
        <v>132</v>
      </c>
      <c r="D9" s="22">
        <v>42648</v>
      </c>
      <c r="E9" s="43">
        <v>44474</v>
      </c>
    </row>
    <row r="10" spans="1:5" ht="30" customHeight="1" x14ac:dyDescent="0.25">
      <c r="C10" s="15" t="s">
        <v>140</v>
      </c>
      <c r="D10" s="22">
        <v>42656</v>
      </c>
      <c r="E10" s="43">
        <v>44482</v>
      </c>
    </row>
    <row r="11" spans="1:5" ht="60" x14ac:dyDescent="0.25">
      <c r="C11" s="15" t="s">
        <v>133</v>
      </c>
      <c r="D11" s="22">
        <v>44197</v>
      </c>
      <c r="E11" s="56">
        <v>46023</v>
      </c>
    </row>
    <row r="12" spans="1:5" ht="60" x14ac:dyDescent="0.25">
      <c r="C12" s="15" t="s">
        <v>136</v>
      </c>
      <c r="D12" s="22">
        <v>42656</v>
      </c>
      <c r="E12" s="43">
        <v>44482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E19"/>
  <sheetViews>
    <sheetView workbookViewId="0">
      <selection activeCell="C19" sqref="C19:E19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13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43543</v>
      </c>
      <c r="E4" s="43">
        <v>44274</v>
      </c>
    </row>
    <row r="5" spans="1:5" ht="30" customHeight="1" x14ac:dyDescent="0.25">
      <c r="C5" s="15" t="s">
        <v>126</v>
      </c>
      <c r="D5" s="112">
        <v>44117</v>
      </c>
      <c r="E5" s="43">
        <v>44482</v>
      </c>
    </row>
    <row r="6" spans="1:5" ht="30" customHeight="1" x14ac:dyDescent="0.25">
      <c r="C6" s="15" t="s">
        <v>127</v>
      </c>
      <c r="D6" s="22">
        <v>44266</v>
      </c>
      <c r="E6" s="57">
        <v>44631</v>
      </c>
    </row>
    <row r="7" spans="1:5" ht="30" customHeight="1" x14ac:dyDescent="0.25">
      <c r="C7" s="15" t="s">
        <v>128</v>
      </c>
      <c r="D7" s="112">
        <v>2021</v>
      </c>
      <c r="E7" s="43">
        <v>3847</v>
      </c>
    </row>
    <row r="8" spans="1:5" ht="30" customHeight="1" x14ac:dyDescent="0.25">
      <c r="C8" s="15" t="s">
        <v>129</v>
      </c>
      <c r="D8" s="22">
        <v>43728</v>
      </c>
      <c r="E8" s="56" t="s">
        <v>91</v>
      </c>
    </row>
    <row r="9" spans="1:5" ht="30" customHeight="1" x14ac:dyDescent="0.25">
      <c r="C9" s="15" t="s">
        <v>137</v>
      </c>
      <c r="D9" s="112">
        <v>2021</v>
      </c>
      <c r="E9" s="44"/>
    </row>
    <row r="10" spans="1:5" ht="30" customHeight="1" x14ac:dyDescent="0.25">
      <c r="C10" s="15" t="s">
        <v>130</v>
      </c>
      <c r="D10" s="22">
        <v>43811</v>
      </c>
      <c r="E10" s="56">
        <v>45638</v>
      </c>
    </row>
    <row r="11" spans="1:5" ht="60" x14ac:dyDescent="0.25">
      <c r="C11" s="15" t="s">
        <v>131</v>
      </c>
      <c r="D11" s="22">
        <v>43475</v>
      </c>
      <c r="E11" s="56">
        <v>45301</v>
      </c>
    </row>
    <row r="12" spans="1:5" ht="60" x14ac:dyDescent="0.25">
      <c r="C12" s="15" t="s">
        <v>132</v>
      </c>
      <c r="D12" s="22">
        <v>43222</v>
      </c>
      <c r="E12" s="56">
        <v>45048</v>
      </c>
    </row>
    <row r="13" spans="1:5" ht="60" x14ac:dyDescent="0.25">
      <c r="C13" s="15" t="s">
        <v>140</v>
      </c>
      <c r="D13" s="22">
        <v>43396</v>
      </c>
      <c r="E13" s="56">
        <v>45222</v>
      </c>
    </row>
    <row r="14" spans="1:5" ht="60" x14ac:dyDescent="0.25">
      <c r="C14" s="15" t="s">
        <v>133</v>
      </c>
      <c r="D14" s="22">
        <v>44173</v>
      </c>
      <c r="E14" s="56">
        <v>45999</v>
      </c>
    </row>
    <row r="15" spans="1:5" ht="60" x14ac:dyDescent="0.25">
      <c r="C15" s="15" t="s">
        <v>134</v>
      </c>
      <c r="D15" s="112">
        <v>42819</v>
      </c>
      <c r="E15" s="57">
        <v>44645</v>
      </c>
    </row>
    <row r="16" spans="1:5" ht="75" x14ac:dyDescent="0.25">
      <c r="C16" s="15" t="s">
        <v>138</v>
      </c>
      <c r="D16" s="22">
        <v>43777</v>
      </c>
      <c r="E16" s="57">
        <v>44873</v>
      </c>
    </row>
    <row r="17" spans="3:5" ht="45" x14ac:dyDescent="0.25">
      <c r="C17" s="15" t="s">
        <v>141</v>
      </c>
      <c r="D17" s="22" t="s">
        <v>31</v>
      </c>
      <c r="E17" s="44"/>
    </row>
    <row r="18" spans="3:5" ht="45" x14ac:dyDescent="0.25">
      <c r="C18" s="15" t="s">
        <v>143</v>
      </c>
      <c r="D18" s="22" t="s">
        <v>48</v>
      </c>
      <c r="E18" s="44"/>
    </row>
    <row r="19" spans="3:5" ht="60" x14ac:dyDescent="0.25">
      <c r="C19" s="15" t="s">
        <v>136</v>
      </c>
      <c r="D19" s="112" t="s">
        <v>39</v>
      </c>
      <c r="E19" s="44"/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16"/>
  <sheetViews>
    <sheetView workbookViewId="0">
      <selection activeCell="C16" sqref="C16:E16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14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44098</v>
      </c>
      <c r="E4" s="57">
        <v>44828</v>
      </c>
    </row>
    <row r="5" spans="1:5" ht="30" customHeight="1" x14ac:dyDescent="0.25">
      <c r="C5" s="15" t="s">
        <v>126</v>
      </c>
      <c r="D5" s="112">
        <v>44111</v>
      </c>
      <c r="E5" s="43">
        <v>44476</v>
      </c>
    </row>
    <row r="6" spans="1:5" ht="30" customHeight="1" x14ac:dyDescent="0.25">
      <c r="C6" s="15" t="s">
        <v>127</v>
      </c>
      <c r="D6" s="22">
        <v>44265</v>
      </c>
      <c r="E6" s="57">
        <v>44630</v>
      </c>
    </row>
    <row r="7" spans="1:5" ht="30" customHeight="1" x14ac:dyDescent="0.25">
      <c r="C7" s="15" t="s">
        <v>128</v>
      </c>
      <c r="D7" s="22">
        <v>43254</v>
      </c>
      <c r="E7" s="56">
        <v>45080</v>
      </c>
    </row>
    <row r="8" spans="1:5" ht="30" customHeight="1" x14ac:dyDescent="0.25">
      <c r="C8" s="15" t="s">
        <v>129</v>
      </c>
      <c r="D8" s="22">
        <v>42993</v>
      </c>
      <c r="E8" s="56" t="s">
        <v>122</v>
      </c>
    </row>
    <row r="9" spans="1:5" ht="30" customHeight="1" x14ac:dyDescent="0.25">
      <c r="C9" s="15" t="s">
        <v>130</v>
      </c>
      <c r="D9" s="22">
        <v>43859</v>
      </c>
      <c r="E9" s="56">
        <v>45686</v>
      </c>
    </row>
    <row r="10" spans="1:5" ht="30" customHeight="1" x14ac:dyDescent="0.25">
      <c r="C10" s="15" t="s">
        <v>131</v>
      </c>
      <c r="D10" s="22">
        <v>43254</v>
      </c>
      <c r="E10" s="56">
        <v>45080</v>
      </c>
    </row>
    <row r="11" spans="1:5" ht="60" x14ac:dyDescent="0.25">
      <c r="C11" s="15" t="s">
        <v>132</v>
      </c>
      <c r="D11" s="22">
        <v>42919</v>
      </c>
      <c r="E11" s="57">
        <v>44745</v>
      </c>
    </row>
    <row r="12" spans="1:5" ht="60" x14ac:dyDescent="0.25">
      <c r="C12" s="15" t="s">
        <v>140</v>
      </c>
      <c r="D12" s="22">
        <v>43100</v>
      </c>
      <c r="E12" s="57">
        <v>44926</v>
      </c>
    </row>
    <row r="13" spans="1:5" ht="60" x14ac:dyDescent="0.25">
      <c r="C13" s="15" t="s">
        <v>142</v>
      </c>
      <c r="D13" s="112">
        <v>44197</v>
      </c>
      <c r="E13" s="56">
        <v>45658</v>
      </c>
    </row>
    <row r="14" spans="1:5" ht="60" x14ac:dyDescent="0.25">
      <c r="C14" s="15" t="s">
        <v>134</v>
      </c>
      <c r="D14" s="112">
        <v>42819</v>
      </c>
      <c r="E14" s="57">
        <v>44645</v>
      </c>
    </row>
    <row r="15" spans="1:5" ht="60" x14ac:dyDescent="0.25">
      <c r="C15" s="15" t="s">
        <v>135</v>
      </c>
      <c r="D15" s="22">
        <v>44096</v>
      </c>
      <c r="E15" s="56">
        <v>45191</v>
      </c>
    </row>
    <row r="16" spans="1:5" ht="60" x14ac:dyDescent="0.25">
      <c r="C16" s="15" t="s">
        <v>136</v>
      </c>
      <c r="D16" s="112">
        <v>42690</v>
      </c>
      <c r="E16" s="43">
        <v>44516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E10"/>
  <sheetViews>
    <sheetView workbookViewId="0">
      <selection activeCell="C8" sqref="C8:E8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15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43636</v>
      </c>
      <c r="E4" s="43">
        <v>44367</v>
      </c>
    </row>
    <row r="5" spans="1:5" ht="30" customHeight="1" x14ac:dyDescent="0.25">
      <c r="C5" s="15" t="s">
        <v>127</v>
      </c>
      <c r="D5" s="22">
        <v>44265</v>
      </c>
      <c r="E5" s="57">
        <v>44630</v>
      </c>
    </row>
    <row r="6" spans="1:5" ht="30" customHeight="1" x14ac:dyDescent="0.25">
      <c r="C6" s="15" t="s">
        <v>128</v>
      </c>
      <c r="D6" s="112">
        <v>2021</v>
      </c>
      <c r="E6" s="43">
        <v>3847</v>
      </c>
    </row>
    <row r="7" spans="1:5" ht="30" customHeight="1" x14ac:dyDescent="0.25">
      <c r="C7" s="15" t="s">
        <v>131</v>
      </c>
      <c r="D7" s="22">
        <v>44071</v>
      </c>
      <c r="E7" s="56">
        <v>45897</v>
      </c>
    </row>
    <row r="8" spans="1:5" ht="30" customHeight="1" x14ac:dyDescent="0.25">
      <c r="C8" s="15" t="s">
        <v>141</v>
      </c>
      <c r="D8" s="112" t="s">
        <v>108</v>
      </c>
      <c r="E8" s="44"/>
    </row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E10"/>
  <sheetViews>
    <sheetView workbookViewId="0">
      <selection activeCell="A2" sqref="A2:B2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34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44098</v>
      </c>
      <c r="E4" s="57">
        <v>44828</v>
      </c>
    </row>
    <row r="5" spans="1:5" ht="30" customHeight="1" x14ac:dyDescent="0.25">
      <c r="C5" s="15" t="s">
        <v>128</v>
      </c>
      <c r="D5" s="112">
        <v>2021</v>
      </c>
      <c r="E5" s="43">
        <v>3847</v>
      </c>
    </row>
    <row r="6" spans="1:5" ht="30" customHeight="1" x14ac:dyDescent="0.25">
      <c r="C6" s="15" t="s">
        <v>141</v>
      </c>
      <c r="D6" s="112" t="s">
        <v>108</v>
      </c>
      <c r="E6" s="44"/>
    </row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E15"/>
  <sheetViews>
    <sheetView workbookViewId="0">
      <selection activeCell="C15" sqref="C15:E15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16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43718</v>
      </c>
      <c r="E4" s="43">
        <v>44449</v>
      </c>
    </row>
    <row r="5" spans="1:5" ht="30" customHeight="1" x14ac:dyDescent="0.25">
      <c r="C5" s="15" t="s">
        <v>126</v>
      </c>
      <c r="D5" s="112">
        <v>44117</v>
      </c>
      <c r="E5" s="43">
        <v>44482</v>
      </c>
    </row>
    <row r="6" spans="1:5" ht="30" customHeight="1" x14ac:dyDescent="0.25">
      <c r="C6" s="15" t="s">
        <v>127</v>
      </c>
      <c r="D6" s="22">
        <v>44266</v>
      </c>
      <c r="E6" s="57">
        <v>44631</v>
      </c>
    </row>
    <row r="7" spans="1:5" ht="30" customHeight="1" x14ac:dyDescent="0.25">
      <c r="C7" s="15" t="s">
        <v>128</v>
      </c>
      <c r="D7" s="112">
        <v>2021</v>
      </c>
      <c r="E7" s="43">
        <v>3847</v>
      </c>
    </row>
    <row r="8" spans="1:5" ht="30" customHeight="1" x14ac:dyDescent="0.25">
      <c r="C8" s="15" t="s">
        <v>129</v>
      </c>
      <c r="D8" s="22">
        <v>43874</v>
      </c>
      <c r="E8" s="57">
        <v>44604</v>
      </c>
    </row>
    <row r="9" spans="1:5" ht="30" customHeight="1" x14ac:dyDescent="0.25">
      <c r="C9" s="15" t="s">
        <v>130</v>
      </c>
      <c r="D9" s="22">
        <v>43167</v>
      </c>
      <c r="E9" s="56">
        <v>44993</v>
      </c>
    </row>
    <row r="10" spans="1:5" ht="30" customHeight="1" x14ac:dyDescent="0.25">
      <c r="C10" s="15" t="s">
        <v>131</v>
      </c>
      <c r="D10" s="22">
        <v>43475</v>
      </c>
      <c r="E10" s="56">
        <v>45301</v>
      </c>
    </row>
    <row r="11" spans="1:5" ht="60" x14ac:dyDescent="0.25">
      <c r="C11" s="15" t="s">
        <v>132</v>
      </c>
      <c r="D11" s="22">
        <v>42284</v>
      </c>
      <c r="E11" s="43">
        <v>44111</v>
      </c>
    </row>
    <row r="12" spans="1:5" ht="60" x14ac:dyDescent="0.25">
      <c r="C12" s="15" t="s">
        <v>140</v>
      </c>
      <c r="D12" s="22">
        <v>43100</v>
      </c>
      <c r="E12" s="57">
        <v>44926</v>
      </c>
    </row>
    <row r="13" spans="1:5" ht="60" x14ac:dyDescent="0.25">
      <c r="C13" s="15" t="s">
        <v>133</v>
      </c>
      <c r="D13" s="22">
        <v>44173</v>
      </c>
      <c r="E13" s="56">
        <v>45999</v>
      </c>
    </row>
    <row r="14" spans="1:5" ht="60" x14ac:dyDescent="0.25">
      <c r="C14" s="15" t="s">
        <v>134</v>
      </c>
      <c r="D14" s="22">
        <v>43265</v>
      </c>
      <c r="E14" s="56">
        <v>45091</v>
      </c>
    </row>
    <row r="15" spans="1:5" ht="60" x14ac:dyDescent="0.25">
      <c r="C15" s="15" t="s">
        <v>136</v>
      </c>
      <c r="D15" s="112">
        <v>42552</v>
      </c>
      <c r="E15" s="43">
        <v>44378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E10"/>
  <sheetViews>
    <sheetView workbookViewId="0">
      <selection activeCell="A2" sqref="A2:B2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17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44287</v>
      </c>
      <c r="E4" s="56">
        <v>45017</v>
      </c>
    </row>
    <row r="5" spans="1:5" ht="30" customHeight="1" x14ac:dyDescent="0.25">
      <c r="C5" s="15" t="s">
        <v>126</v>
      </c>
      <c r="D5" s="22" t="s">
        <v>94</v>
      </c>
      <c r="E5" s="44"/>
    </row>
    <row r="6" spans="1:5" ht="30" customHeight="1" x14ac:dyDescent="0.25">
      <c r="C6" s="15" t="s">
        <v>127</v>
      </c>
      <c r="D6" s="22">
        <v>44266</v>
      </c>
      <c r="E6" s="57">
        <v>44631</v>
      </c>
    </row>
    <row r="7" spans="1:5" ht="30" customHeight="1" x14ac:dyDescent="0.25">
      <c r="C7" s="15" t="s">
        <v>128</v>
      </c>
      <c r="D7" s="112">
        <v>2021</v>
      </c>
      <c r="E7" s="43">
        <v>3847</v>
      </c>
    </row>
    <row r="8" spans="1:5" ht="30" customHeight="1" x14ac:dyDescent="0.25">
      <c r="C8" s="15" t="s">
        <v>131</v>
      </c>
      <c r="D8" s="22">
        <v>44071</v>
      </c>
      <c r="E8" s="56">
        <v>45897</v>
      </c>
    </row>
    <row r="9" spans="1:5" ht="30" customHeight="1" x14ac:dyDescent="0.25">
      <c r="C9" s="15" t="s">
        <v>136</v>
      </c>
      <c r="D9" s="22">
        <v>44183</v>
      </c>
      <c r="E9" s="56">
        <v>46009</v>
      </c>
    </row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E10"/>
  <sheetViews>
    <sheetView workbookViewId="0">
      <selection activeCell="C9" sqref="C9:E9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18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43501</v>
      </c>
      <c r="E4" s="43">
        <v>44232</v>
      </c>
    </row>
    <row r="5" spans="1:5" ht="30" customHeight="1" x14ac:dyDescent="0.25">
      <c r="C5" s="15" t="s">
        <v>127</v>
      </c>
      <c r="D5" s="22">
        <v>44266</v>
      </c>
      <c r="E5" s="57">
        <v>44631</v>
      </c>
    </row>
    <row r="6" spans="1:5" ht="30" customHeight="1" x14ac:dyDescent="0.25">
      <c r="C6" s="15" t="s">
        <v>128</v>
      </c>
      <c r="D6" s="22">
        <v>42912</v>
      </c>
      <c r="E6" s="57">
        <v>44738</v>
      </c>
    </row>
    <row r="7" spans="1:5" ht="30" customHeight="1" x14ac:dyDescent="0.25">
      <c r="C7" s="15" t="s">
        <v>139</v>
      </c>
      <c r="D7" s="112">
        <v>43776</v>
      </c>
      <c r="E7" s="56">
        <v>44928</v>
      </c>
    </row>
    <row r="8" spans="1:5" ht="30" customHeight="1" x14ac:dyDescent="0.25">
      <c r="C8" s="15" t="s">
        <v>131</v>
      </c>
      <c r="D8" s="22">
        <v>43250</v>
      </c>
      <c r="E8" s="56">
        <v>45076</v>
      </c>
    </row>
    <row r="9" spans="1:5" ht="30" customHeight="1" x14ac:dyDescent="0.25">
      <c r="C9" s="15" t="s">
        <v>135</v>
      </c>
      <c r="D9" s="112">
        <v>43543</v>
      </c>
      <c r="E9" s="57">
        <v>44639</v>
      </c>
    </row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E15"/>
  <sheetViews>
    <sheetView workbookViewId="0">
      <selection activeCell="C15" sqref="C15:E15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19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43501</v>
      </c>
      <c r="E4" s="43">
        <v>44232</v>
      </c>
    </row>
    <row r="5" spans="1:5" ht="30" customHeight="1" x14ac:dyDescent="0.25">
      <c r="C5" s="15" t="s">
        <v>126</v>
      </c>
      <c r="D5" s="112">
        <v>44103</v>
      </c>
      <c r="E5" s="43">
        <v>44468</v>
      </c>
    </row>
    <row r="6" spans="1:5" ht="30" customHeight="1" x14ac:dyDescent="0.25">
      <c r="C6" s="15" t="s">
        <v>127</v>
      </c>
      <c r="D6" s="22">
        <v>44260</v>
      </c>
      <c r="E6" s="57">
        <v>44625</v>
      </c>
    </row>
    <row r="7" spans="1:5" ht="30" customHeight="1" x14ac:dyDescent="0.25">
      <c r="C7" s="15" t="s">
        <v>128</v>
      </c>
      <c r="D7" s="22">
        <v>43257</v>
      </c>
      <c r="E7" s="56">
        <v>45083</v>
      </c>
    </row>
    <row r="8" spans="1:5" ht="30" customHeight="1" x14ac:dyDescent="0.25">
      <c r="C8" s="15" t="s">
        <v>129</v>
      </c>
      <c r="D8" s="22">
        <v>43861</v>
      </c>
      <c r="E8" s="56">
        <v>44957</v>
      </c>
    </row>
    <row r="9" spans="1:5" ht="30" customHeight="1" x14ac:dyDescent="0.25">
      <c r="C9" s="15" t="s">
        <v>130</v>
      </c>
      <c r="D9" s="22">
        <v>42898</v>
      </c>
      <c r="E9" s="57">
        <v>44724</v>
      </c>
    </row>
    <row r="10" spans="1:5" ht="30" customHeight="1" x14ac:dyDescent="0.25">
      <c r="C10" s="15" t="s">
        <v>131</v>
      </c>
      <c r="D10" s="22">
        <v>43254</v>
      </c>
      <c r="E10" s="56">
        <v>45080</v>
      </c>
    </row>
    <row r="11" spans="1:5" ht="60" x14ac:dyDescent="0.25">
      <c r="C11" s="15" t="s">
        <v>132</v>
      </c>
      <c r="D11" s="22">
        <v>42836</v>
      </c>
      <c r="E11" s="57">
        <v>44662</v>
      </c>
    </row>
    <row r="12" spans="1:5" ht="60" x14ac:dyDescent="0.25">
      <c r="C12" s="15" t="s">
        <v>134</v>
      </c>
      <c r="D12" s="22">
        <v>43880</v>
      </c>
      <c r="E12" s="56">
        <v>45707</v>
      </c>
    </row>
    <row r="13" spans="1:5" ht="60" x14ac:dyDescent="0.25">
      <c r="C13" s="15" t="s">
        <v>135</v>
      </c>
      <c r="D13" s="22">
        <v>44082</v>
      </c>
      <c r="E13" s="56">
        <v>45177</v>
      </c>
    </row>
    <row r="14" spans="1:5" ht="45" x14ac:dyDescent="0.25">
      <c r="C14" s="15" t="s">
        <v>141</v>
      </c>
      <c r="D14" s="22">
        <v>43077</v>
      </c>
      <c r="E14" s="44"/>
    </row>
    <row r="15" spans="1:5" ht="60" x14ac:dyDescent="0.25">
      <c r="C15" s="15" t="s">
        <v>136</v>
      </c>
      <c r="D15" s="22">
        <v>44183</v>
      </c>
      <c r="E15" s="56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E11"/>
  <sheetViews>
    <sheetView workbookViewId="0">
      <selection activeCell="C11" sqref="C11:E11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32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44287</v>
      </c>
      <c r="E4" s="56">
        <v>45017</v>
      </c>
    </row>
    <row r="5" spans="1:5" ht="30" customHeight="1" x14ac:dyDescent="0.25">
      <c r="C5" s="15" t="s">
        <v>126</v>
      </c>
      <c r="D5" s="112">
        <v>44103</v>
      </c>
      <c r="E5" s="43">
        <v>44468</v>
      </c>
    </row>
    <row r="6" spans="1:5" ht="30" customHeight="1" x14ac:dyDescent="0.25">
      <c r="C6" s="15" t="s">
        <v>127</v>
      </c>
      <c r="D6" s="22">
        <v>44266</v>
      </c>
      <c r="E6" s="57">
        <v>44631</v>
      </c>
    </row>
    <row r="7" spans="1:5" ht="30" customHeight="1" x14ac:dyDescent="0.25">
      <c r="C7" s="15" t="s">
        <v>128</v>
      </c>
      <c r="D7" s="112">
        <v>2021</v>
      </c>
      <c r="E7" s="43">
        <v>3847</v>
      </c>
    </row>
    <row r="8" spans="1:5" ht="30" customHeight="1" x14ac:dyDescent="0.25">
      <c r="C8" s="15" t="s">
        <v>129</v>
      </c>
      <c r="D8" s="22">
        <v>44120</v>
      </c>
      <c r="E8" s="44"/>
    </row>
    <row r="9" spans="1:5" ht="30" customHeight="1" x14ac:dyDescent="0.25">
      <c r="C9" s="15" t="s">
        <v>131</v>
      </c>
      <c r="D9" s="22">
        <v>43810</v>
      </c>
      <c r="E9" s="56">
        <v>45637</v>
      </c>
    </row>
    <row r="10" spans="1:5" ht="30" customHeight="1" x14ac:dyDescent="0.25">
      <c r="C10" s="15" t="s">
        <v>144</v>
      </c>
      <c r="D10" s="112" t="s">
        <v>107</v>
      </c>
      <c r="E10" s="44"/>
    </row>
    <row r="11" spans="1:5" ht="45" x14ac:dyDescent="0.25">
      <c r="C11" s="15" t="s">
        <v>141</v>
      </c>
      <c r="D11" s="112" t="s">
        <v>109</v>
      </c>
      <c r="E11" s="44"/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E10"/>
  <sheetViews>
    <sheetView workbookViewId="0">
      <selection activeCell="C7" sqref="C7:E7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20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112">
        <v>43234</v>
      </c>
      <c r="E4" s="43">
        <v>43965</v>
      </c>
    </row>
    <row r="5" spans="1:5" ht="30" customHeight="1" x14ac:dyDescent="0.25">
      <c r="C5" s="15" t="s">
        <v>128</v>
      </c>
      <c r="D5" s="22">
        <v>42893</v>
      </c>
      <c r="E5" s="57">
        <v>44719</v>
      </c>
    </row>
    <row r="6" spans="1:5" ht="30" customHeight="1" x14ac:dyDescent="0.25">
      <c r="C6" s="15" t="s">
        <v>137</v>
      </c>
      <c r="D6" s="22">
        <v>43557</v>
      </c>
      <c r="E6" s="56">
        <v>45384</v>
      </c>
    </row>
    <row r="7" spans="1:5" ht="30" customHeight="1" x14ac:dyDescent="0.25">
      <c r="C7" s="15" t="s">
        <v>138</v>
      </c>
      <c r="D7" s="22">
        <v>44113</v>
      </c>
      <c r="E7" s="56">
        <v>45208</v>
      </c>
    </row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E13"/>
  <sheetViews>
    <sheetView workbookViewId="0">
      <selection activeCell="A2" sqref="A2:B2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33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44287</v>
      </c>
      <c r="E4" s="56">
        <v>45017</v>
      </c>
    </row>
    <row r="5" spans="1:5" ht="30" customHeight="1" x14ac:dyDescent="0.25">
      <c r="C5" s="15" t="s">
        <v>126</v>
      </c>
      <c r="D5" s="112">
        <v>44117</v>
      </c>
      <c r="E5" s="43">
        <v>44482</v>
      </c>
    </row>
    <row r="6" spans="1:5" ht="30" customHeight="1" x14ac:dyDescent="0.25">
      <c r="C6" s="15" t="s">
        <v>127</v>
      </c>
      <c r="D6" s="22">
        <v>44265</v>
      </c>
      <c r="E6" s="57">
        <v>44630</v>
      </c>
    </row>
    <row r="7" spans="1:5" ht="30" customHeight="1" x14ac:dyDescent="0.25">
      <c r="C7" s="15" t="s">
        <v>128</v>
      </c>
      <c r="D7" s="112">
        <v>2021</v>
      </c>
      <c r="E7" s="43">
        <v>3847</v>
      </c>
    </row>
    <row r="8" spans="1:5" ht="30" customHeight="1" x14ac:dyDescent="0.25">
      <c r="C8" s="15" t="s">
        <v>129</v>
      </c>
      <c r="D8" s="22">
        <v>44183</v>
      </c>
      <c r="E8" s="56" t="s">
        <v>120</v>
      </c>
    </row>
    <row r="9" spans="1:5" ht="30" customHeight="1" x14ac:dyDescent="0.25">
      <c r="C9" s="15" t="s">
        <v>131</v>
      </c>
      <c r="D9" s="22">
        <v>43810</v>
      </c>
      <c r="E9" s="56">
        <v>45637</v>
      </c>
    </row>
    <row r="10" spans="1:5" ht="30" customHeight="1" x14ac:dyDescent="0.25">
      <c r="C10" s="15" t="s">
        <v>132</v>
      </c>
      <c r="D10" s="112">
        <v>42045</v>
      </c>
      <c r="E10" s="43">
        <v>43871</v>
      </c>
    </row>
    <row r="11" spans="1:5" ht="45" x14ac:dyDescent="0.25">
      <c r="C11" s="15" t="s">
        <v>144</v>
      </c>
      <c r="D11" s="112" t="s">
        <v>107</v>
      </c>
      <c r="E11" s="44"/>
    </row>
    <row r="12" spans="1:5" ht="60" x14ac:dyDescent="0.25">
      <c r="C12" s="15" t="s">
        <v>134</v>
      </c>
      <c r="D12" s="22">
        <v>42311</v>
      </c>
      <c r="E12" s="43">
        <v>44138</v>
      </c>
    </row>
    <row r="13" spans="1:5" ht="45" x14ac:dyDescent="0.25">
      <c r="C13" s="15" t="s">
        <v>141</v>
      </c>
      <c r="D13" s="112" t="s">
        <v>109</v>
      </c>
      <c r="E13" s="44"/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E16"/>
  <sheetViews>
    <sheetView workbookViewId="0">
      <selection activeCell="C16" sqref="C16:E16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21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43557</v>
      </c>
      <c r="E4" s="43">
        <v>44288</v>
      </c>
    </row>
    <row r="5" spans="1:5" ht="30" customHeight="1" x14ac:dyDescent="0.25">
      <c r="C5" s="15" t="s">
        <v>126</v>
      </c>
      <c r="D5" s="112">
        <v>44117</v>
      </c>
      <c r="E5" s="43">
        <v>44482</v>
      </c>
    </row>
    <row r="6" spans="1:5" ht="30" customHeight="1" x14ac:dyDescent="0.25">
      <c r="C6" s="15" t="s">
        <v>127</v>
      </c>
      <c r="D6" s="22">
        <v>44265</v>
      </c>
      <c r="E6" s="57">
        <v>44630</v>
      </c>
    </row>
    <row r="7" spans="1:5" ht="30" customHeight="1" x14ac:dyDescent="0.25">
      <c r="C7" s="15" t="s">
        <v>128</v>
      </c>
      <c r="D7" s="22">
        <v>43250</v>
      </c>
      <c r="E7" s="56">
        <v>45076</v>
      </c>
    </row>
    <row r="8" spans="1:5" ht="30" customHeight="1" x14ac:dyDescent="0.25">
      <c r="C8" s="15" t="s">
        <v>129</v>
      </c>
      <c r="D8" s="22">
        <v>43602</v>
      </c>
      <c r="E8" s="56" t="s">
        <v>91</v>
      </c>
    </row>
    <row r="9" spans="1:5" ht="30" customHeight="1" x14ac:dyDescent="0.25">
      <c r="C9" s="15" t="s">
        <v>130</v>
      </c>
      <c r="D9" s="22">
        <v>43810</v>
      </c>
      <c r="E9" s="56">
        <v>45637</v>
      </c>
    </row>
    <row r="10" spans="1:5" ht="30" customHeight="1" x14ac:dyDescent="0.25">
      <c r="C10" s="15" t="s">
        <v>131</v>
      </c>
      <c r="D10" s="22">
        <v>43250</v>
      </c>
      <c r="E10" s="56">
        <v>45076</v>
      </c>
    </row>
    <row r="11" spans="1:5" ht="60" x14ac:dyDescent="0.25">
      <c r="C11" s="15" t="s">
        <v>132</v>
      </c>
      <c r="D11" s="22">
        <v>44132</v>
      </c>
      <c r="E11" s="56">
        <v>45958</v>
      </c>
    </row>
    <row r="12" spans="1:5" ht="45" x14ac:dyDescent="0.25">
      <c r="C12" s="15" t="s">
        <v>144</v>
      </c>
      <c r="D12" s="112" t="s">
        <v>108</v>
      </c>
      <c r="E12" s="44"/>
    </row>
    <row r="13" spans="1:5" ht="60" x14ac:dyDescent="0.25">
      <c r="C13" s="15" t="s">
        <v>134</v>
      </c>
      <c r="D13" s="22">
        <v>43845</v>
      </c>
      <c r="E13" s="56">
        <v>45672</v>
      </c>
    </row>
    <row r="14" spans="1:5" ht="60" x14ac:dyDescent="0.25">
      <c r="C14" s="15" t="s">
        <v>135</v>
      </c>
      <c r="D14" s="22">
        <v>44082</v>
      </c>
      <c r="E14" s="56">
        <v>45177</v>
      </c>
    </row>
    <row r="15" spans="1:5" ht="45" x14ac:dyDescent="0.25">
      <c r="C15" s="15" t="s">
        <v>141</v>
      </c>
      <c r="D15" s="112" t="s">
        <v>109</v>
      </c>
      <c r="E15" s="44"/>
    </row>
    <row r="16" spans="1:5" ht="60" x14ac:dyDescent="0.25">
      <c r="C16" s="15" t="s">
        <v>136</v>
      </c>
      <c r="D16" s="22">
        <v>44183</v>
      </c>
      <c r="E16" s="56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E19"/>
  <sheetViews>
    <sheetView workbookViewId="0">
      <selection activeCell="C19" sqref="C19:E19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22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44098</v>
      </c>
      <c r="E4" s="57">
        <v>44828</v>
      </c>
    </row>
    <row r="5" spans="1:5" ht="30" customHeight="1" x14ac:dyDescent="0.25">
      <c r="C5" s="15" t="s">
        <v>126</v>
      </c>
      <c r="D5" s="112">
        <v>44103</v>
      </c>
      <c r="E5" s="43">
        <v>44468</v>
      </c>
    </row>
    <row r="6" spans="1:5" ht="30" customHeight="1" x14ac:dyDescent="0.25">
      <c r="C6" s="15" t="s">
        <v>127</v>
      </c>
      <c r="D6" s="22">
        <v>44266</v>
      </c>
      <c r="E6" s="57">
        <v>44631</v>
      </c>
    </row>
    <row r="7" spans="1:5" ht="30" customHeight="1" x14ac:dyDescent="0.25">
      <c r="C7" s="15" t="s">
        <v>128</v>
      </c>
      <c r="D7" s="22">
        <v>42900</v>
      </c>
      <c r="E7" s="57">
        <v>44726</v>
      </c>
    </row>
    <row r="8" spans="1:5" ht="30" customHeight="1" x14ac:dyDescent="0.25">
      <c r="C8" s="15" t="s">
        <v>129</v>
      </c>
      <c r="D8" s="22">
        <v>42794</v>
      </c>
      <c r="E8" s="56" t="s">
        <v>123</v>
      </c>
    </row>
    <row r="9" spans="1:5" ht="30" customHeight="1" x14ac:dyDescent="0.25">
      <c r="C9" s="15" t="s">
        <v>130</v>
      </c>
      <c r="D9" s="22">
        <v>43809</v>
      </c>
      <c r="E9" s="56">
        <v>45636</v>
      </c>
    </row>
    <row r="10" spans="1:5" ht="30" customHeight="1" x14ac:dyDescent="0.25">
      <c r="C10" s="15" t="s">
        <v>131</v>
      </c>
      <c r="D10" s="22">
        <v>42900</v>
      </c>
      <c r="E10" s="57">
        <v>44726</v>
      </c>
    </row>
    <row r="11" spans="1:5" ht="60" x14ac:dyDescent="0.25">
      <c r="C11" s="15" t="s">
        <v>132</v>
      </c>
      <c r="D11" s="22">
        <v>43256</v>
      </c>
      <c r="E11" s="56">
        <v>45082</v>
      </c>
    </row>
    <row r="12" spans="1:5" ht="60" x14ac:dyDescent="0.25">
      <c r="C12" s="15" t="s">
        <v>140</v>
      </c>
      <c r="D12" s="22">
        <v>43398</v>
      </c>
      <c r="E12" s="56">
        <v>45224</v>
      </c>
    </row>
    <row r="13" spans="1:5" ht="60" x14ac:dyDescent="0.25">
      <c r="C13" s="15" t="s">
        <v>133</v>
      </c>
      <c r="D13" s="22">
        <v>44197</v>
      </c>
      <c r="E13" s="56">
        <v>45658</v>
      </c>
    </row>
    <row r="14" spans="1:5" x14ac:dyDescent="0.25">
      <c r="C14" s="15" t="s">
        <v>3</v>
      </c>
      <c r="D14" s="22">
        <v>44197</v>
      </c>
      <c r="E14" s="56">
        <v>46023</v>
      </c>
    </row>
    <row r="15" spans="1:5" ht="60" x14ac:dyDescent="0.25">
      <c r="C15" s="15" t="s">
        <v>142</v>
      </c>
      <c r="D15" s="112">
        <v>44197</v>
      </c>
      <c r="E15" s="56">
        <v>45658</v>
      </c>
    </row>
    <row r="16" spans="1:5" ht="60" x14ac:dyDescent="0.25">
      <c r="C16" s="15" t="s">
        <v>134</v>
      </c>
      <c r="D16" s="112">
        <v>42819</v>
      </c>
      <c r="E16" s="57">
        <v>44645</v>
      </c>
    </row>
    <row r="17" spans="3:5" ht="75" x14ac:dyDescent="0.25">
      <c r="C17" s="15" t="s">
        <v>138</v>
      </c>
      <c r="D17" s="22">
        <v>43777</v>
      </c>
      <c r="E17" s="57">
        <v>44873</v>
      </c>
    </row>
    <row r="18" spans="3:5" ht="45" x14ac:dyDescent="0.25">
      <c r="C18" s="15" t="s">
        <v>143</v>
      </c>
      <c r="D18" s="22" t="s">
        <v>47</v>
      </c>
      <c r="E18" s="44"/>
    </row>
    <row r="19" spans="3:5" ht="60" x14ac:dyDescent="0.25">
      <c r="C19" s="15" t="s">
        <v>136</v>
      </c>
      <c r="D19" s="22">
        <v>44183</v>
      </c>
      <c r="E19" s="56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E13"/>
  <sheetViews>
    <sheetView workbookViewId="0">
      <selection activeCell="C13" sqref="C13:E13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23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43517</v>
      </c>
      <c r="E4" s="43">
        <v>44248</v>
      </c>
    </row>
    <row r="5" spans="1:5" ht="30" customHeight="1" x14ac:dyDescent="0.25">
      <c r="C5" s="15" t="s">
        <v>126</v>
      </c>
      <c r="D5" s="112">
        <v>44117</v>
      </c>
      <c r="E5" s="43">
        <v>44482</v>
      </c>
    </row>
    <row r="6" spans="1:5" ht="30" customHeight="1" x14ac:dyDescent="0.25">
      <c r="C6" s="15" t="s">
        <v>127</v>
      </c>
      <c r="D6" s="22">
        <v>44266</v>
      </c>
      <c r="E6" s="57">
        <v>44631</v>
      </c>
    </row>
    <row r="7" spans="1:5" ht="30" customHeight="1" x14ac:dyDescent="0.25">
      <c r="C7" s="15" t="s">
        <v>128</v>
      </c>
      <c r="D7" s="112">
        <v>2021</v>
      </c>
      <c r="E7" s="43">
        <v>3847</v>
      </c>
    </row>
    <row r="8" spans="1:5" ht="30" customHeight="1" x14ac:dyDescent="0.25">
      <c r="C8" s="15" t="s">
        <v>129</v>
      </c>
      <c r="D8" s="22" t="s">
        <v>96</v>
      </c>
      <c r="E8" s="44"/>
    </row>
    <row r="9" spans="1:5" ht="30" customHeight="1" x14ac:dyDescent="0.25">
      <c r="C9" s="15" t="s">
        <v>131</v>
      </c>
      <c r="D9" s="22">
        <v>44071</v>
      </c>
      <c r="E9" s="56">
        <v>45897</v>
      </c>
    </row>
    <row r="10" spans="1:5" ht="30" customHeight="1" x14ac:dyDescent="0.25">
      <c r="C10" s="15" t="s">
        <v>133</v>
      </c>
      <c r="D10" s="22">
        <v>43790</v>
      </c>
      <c r="E10" s="56">
        <v>45251</v>
      </c>
    </row>
    <row r="11" spans="1:5" ht="45" x14ac:dyDescent="0.25">
      <c r="C11" s="15" t="s">
        <v>144</v>
      </c>
      <c r="D11" s="112" t="s">
        <v>107</v>
      </c>
      <c r="E11" s="44"/>
    </row>
    <row r="12" spans="1:5" ht="75" x14ac:dyDescent="0.25">
      <c r="C12" s="15" t="s">
        <v>138</v>
      </c>
      <c r="D12" s="22">
        <v>44113</v>
      </c>
      <c r="E12" s="56">
        <v>45208</v>
      </c>
    </row>
    <row r="13" spans="1:5" ht="60" x14ac:dyDescent="0.25">
      <c r="C13" s="15" t="s">
        <v>136</v>
      </c>
      <c r="D13" s="22">
        <v>44183</v>
      </c>
      <c r="E13" s="56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E12"/>
  <sheetViews>
    <sheetView workbookViewId="0">
      <selection activeCell="C12" sqref="C12:E12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24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43543</v>
      </c>
      <c r="E4" s="43">
        <v>44274</v>
      </c>
    </row>
    <row r="5" spans="1:5" ht="30" customHeight="1" x14ac:dyDescent="0.25">
      <c r="C5" s="15" t="s">
        <v>127</v>
      </c>
      <c r="D5" s="22">
        <v>44266</v>
      </c>
      <c r="E5" s="57">
        <v>44631</v>
      </c>
    </row>
    <row r="6" spans="1:5" ht="30" customHeight="1" x14ac:dyDescent="0.25">
      <c r="C6" s="15" t="s">
        <v>128</v>
      </c>
      <c r="D6" s="112">
        <v>2021</v>
      </c>
      <c r="E6" s="43">
        <v>3847</v>
      </c>
    </row>
    <row r="7" spans="1:5" ht="30" customHeight="1" x14ac:dyDescent="0.25">
      <c r="C7" s="15" t="s">
        <v>129</v>
      </c>
      <c r="D7" s="22">
        <v>42845</v>
      </c>
      <c r="E7" s="43">
        <v>2021</v>
      </c>
    </row>
    <row r="8" spans="1:5" ht="30" customHeight="1" x14ac:dyDescent="0.25">
      <c r="C8" s="15" t="s">
        <v>130</v>
      </c>
      <c r="D8" s="22">
        <v>43466</v>
      </c>
      <c r="E8" s="56">
        <v>45292</v>
      </c>
    </row>
    <row r="9" spans="1:5" ht="30" customHeight="1" x14ac:dyDescent="0.25">
      <c r="C9" s="15" t="s">
        <v>131</v>
      </c>
      <c r="D9" s="22">
        <v>43614</v>
      </c>
      <c r="E9" s="56">
        <v>45441</v>
      </c>
    </row>
    <row r="10" spans="1:5" ht="30" customHeight="1" x14ac:dyDescent="0.25">
      <c r="C10" s="15" t="s">
        <v>132</v>
      </c>
      <c r="D10" s="22">
        <v>44132</v>
      </c>
      <c r="E10" s="56">
        <v>45958</v>
      </c>
    </row>
    <row r="11" spans="1:5" ht="60" x14ac:dyDescent="0.25">
      <c r="C11" s="15" t="s">
        <v>142</v>
      </c>
      <c r="D11" s="22">
        <v>44197</v>
      </c>
      <c r="E11" s="56">
        <v>45658</v>
      </c>
    </row>
    <row r="12" spans="1:5" ht="60" x14ac:dyDescent="0.25">
      <c r="C12" s="15" t="s">
        <v>136</v>
      </c>
      <c r="D12" s="22">
        <v>44183</v>
      </c>
      <c r="E12" s="56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E13"/>
  <sheetViews>
    <sheetView workbookViewId="0">
      <selection activeCell="C13" sqref="C13:E13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25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43543</v>
      </c>
      <c r="E4" s="43">
        <v>44274</v>
      </c>
    </row>
    <row r="5" spans="1:5" ht="30" customHeight="1" x14ac:dyDescent="0.25">
      <c r="C5" s="15" t="s">
        <v>126</v>
      </c>
      <c r="D5" s="112">
        <v>44103</v>
      </c>
      <c r="E5" s="43">
        <v>44468</v>
      </c>
    </row>
    <row r="6" spans="1:5" ht="30" customHeight="1" x14ac:dyDescent="0.25">
      <c r="C6" s="15" t="s">
        <v>127</v>
      </c>
      <c r="D6" s="22">
        <v>44265</v>
      </c>
      <c r="E6" s="57">
        <v>44630</v>
      </c>
    </row>
    <row r="7" spans="1:5" ht="30" customHeight="1" x14ac:dyDescent="0.25">
      <c r="C7" s="15" t="s">
        <v>128</v>
      </c>
      <c r="D7" s="112">
        <v>2021</v>
      </c>
      <c r="E7" s="43">
        <v>3847</v>
      </c>
    </row>
    <row r="8" spans="1:5" ht="30" customHeight="1" x14ac:dyDescent="0.25">
      <c r="C8" s="15" t="s">
        <v>129</v>
      </c>
      <c r="D8" s="112">
        <v>43287</v>
      </c>
      <c r="E8" s="43">
        <v>2021</v>
      </c>
    </row>
    <row r="9" spans="1:5" ht="30" customHeight="1" x14ac:dyDescent="0.25">
      <c r="C9" s="15" t="s">
        <v>131</v>
      </c>
      <c r="D9" s="112">
        <v>42357</v>
      </c>
      <c r="E9" s="43">
        <v>44184</v>
      </c>
    </row>
    <row r="10" spans="1:5" ht="30" customHeight="1" x14ac:dyDescent="0.25">
      <c r="C10" s="15" t="s">
        <v>132</v>
      </c>
      <c r="D10" s="112">
        <v>42667</v>
      </c>
      <c r="E10" s="43">
        <v>44493</v>
      </c>
    </row>
    <row r="11" spans="1:5" ht="60" x14ac:dyDescent="0.25">
      <c r="C11" s="15" t="s">
        <v>133</v>
      </c>
      <c r="D11" s="112">
        <v>42758</v>
      </c>
      <c r="E11" s="43">
        <v>44219</v>
      </c>
    </row>
    <row r="12" spans="1:5" ht="60" x14ac:dyDescent="0.25">
      <c r="C12" s="15" t="s">
        <v>135</v>
      </c>
      <c r="D12" s="22">
        <v>44082</v>
      </c>
      <c r="E12" s="56">
        <v>45177</v>
      </c>
    </row>
    <row r="13" spans="1:5" ht="60" x14ac:dyDescent="0.25">
      <c r="C13" s="15" t="s">
        <v>136</v>
      </c>
      <c r="D13" s="112">
        <v>42689</v>
      </c>
      <c r="E13" s="43">
        <v>44515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E10"/>
  <sheetViews>
    <sheetView workbookViewId="0">
      <selection activeCell="C6" sqref="C6:E6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26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43271</v>
      </c>
      <c r="E4" s="43">
        <v>44002</v>
      </c>
    </row>
    <row r="5" spans="1:5" ht="30" customHeight="1" x14ac:dyDescent="0.25">
      <c r="C5" s="15" t="s">
        <v>145</v>
      </c>
      <c r="D5" s="22">
        <v>43389</v>
      </c>
      <c r="E5" s="56">
        <v>45215</v>
      </c>
    </row>
    <row r="6" spans="1:5" ht="30" customHeight="1" x14ac:dyDescent="0.25">
      <c r="C6" s="15" t="s">
        <v>135</v>
      </c>
      <c r="D6" s="22">
        <v>44082</v>
      </c>
      <c r="E6" s="56">
        <v>45177</v>
      </c>
    </row>
    <row r="7" spans="1:5" ht="30" customHeight="1" x14ac:dyDescent="0.25"/>
    <row r="8" spans="1:5" ht="30" customHeight="1" x14ac:dyDescent="0.25"/>
    <row r="9" spans="1:5" ht="30" customHeight="1" x14ac:dyDescent="0.25"/>
    <row r="10" spans="1:5" ht="30" customHeight="1" x14ac:dyDescent="0.25"/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E10"/>
  <sheetViews>
    <sheetView workbookViewId="0">
      <selection activeCell="C10" sqref="C10:E10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27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43599</v>
      </c>
      <c r="E4" s="43">
        <v>44330</v>
      </c>
    </row>
    <row r="5" spans="1:5" ht="30" customHeight="1" x14ac:dyDescent="0.25">
      <c r="C5" s="15" t="s">
        <v>127</v>
      </c>
      <c r="D5" s="22">
        <v>44266</v>
      </c>
      <c r="E5" s="57">
        <v>44631</v>
      </c>
    </row>
    <row r="6" spans="1:5" ht="30" customHeight="1" x14ac:dyDescent="0.25">
      <c r="C6" s="15" t="s">
        <v>128</v>
      </c>
      <c r="D6" s="112">
        <v>2021</v>
      </c>
      <c r="E6" s="43">
        <v>3847</v>
      </c>
    </row>
    <row r="7" spans="1:5" ht="30" customHeight="1" x14ac:dyDescent="0.25">
      <c r="C7" s="15" t="s">
        <v>139</v>
      </c>
      <c r="D7" s="22">
        <v>43768</v>
      </c>
      <c r="E7" s="44"/>
    </row>
    <row r="8" spans="1:5" ht="30" customHeight="1" x14ac:dyDescent="0.25">
      <c r="C8" s="15" t="s">
        <v>131</v>
      </c>
      <c r="D8" s="22">
        <v>44071</v>
      </c>
      <c r="E8" s="56">
        <v>45897</v>
      </c>
    </row>
    <row r="9" spans="1:5" ht="30" customHeight="1" x14ac:dyDescent="0.25">
      <c r="C9" s="15" t="s">
        <v>135</v>
      </c>
      <c r="D9" s="22">
        <v>44096</v>
      </c>
      <c r="E9" s="56">
        <v>45191</v>
      </c>
    </row>
    <row r="10" spans="1:5" ht="30" customHeight="1" x14ac:dyDescent="0.25">
      <c r="C10" s="15" t="s">
        <v>141</v>
      </c>
      <c r="D10" s="112" t="s">
        <v>109</v>
      </c>
      <c r="E10" s="44"/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E10"/>
  <sheetViews>
    <sheetView workbookViewId="0">
      <selection activeCell="A2" sqref="A2:B2"/>
    </sheetView>
  </sheetViews>
  <sheetFormatPr baseColWidth="10" defaultColWidth="11.42578125" defaultRowHeight="15" x14ac:dyDescent="0.25"/>
  <cols>
    <col min="1" max="2" width="11.42578125" style="10"/>
    <col min="3" max="3" width="46.7109375" style="20" customWidth="1"/>
    <col min="4" max="4" width="22.42578125" style="20" customWidth="1"/>
    <col min="5" max="5" width="17.5703125" style="20" customWidth="1"/>
    <col min="6" max="16384" width="11.42578125" style="10"/>
  </cols>
  <sheetData>
    <row r="1" spans="1:5" ht="15.75" thickBot="1" x14ac:dyDescent="0.3"/>
    <row r="2" spans="1:5" ht="75.75" customHeight="1" thickBot="1" x14ac:dyDescent="0.3">
      <c r="A2" s="265" t="s">
        <v>59</v>
      </c>
      <c r="B2" s="265"/>
      <c r="C2" s="262" t="s">
        <v>28</v>
      </c>
      <c r="D2" s="263"/>
      <c r="E2" s="264"/>
    </row>
    <row r="3" spans="1:5" ht="41.25" customHeight="1" thickBot="1" x14ac:dyDescent="0.3">
      <c r="C3" s="18" t="s">
        <v>6</v>
      </c>
      <c r="D3" s="21" t="s">
        <v>7</v>
      </c>
      <c r="E3" s="19" t="s">
        <v>5</v>
      </c>
    </row>
    <row r="4" spans="1:5" ht="30" customHeight="1" x14ac:dyDescent="0.25">
      <c r="C4" s="15" t="s">
        <v>125</v>
      </c>
      <c r="D4" s="22">
        <v>44098</v>
      </c>
      <c r="E4" s="57">
        <v>44828</v>
      </c>
    </row>
    <row r="5" spans="1:5" ht="30" customHeight="1" x14ac:dyDescent="0.25">
      <c r="C5" s="15" t="s">
        <v>126</v>
      </c>
      <c r="D5" s="112">
        <v>44103</v>
      </c>
      <c r="E5" s="43">
        <v>44468</v>
      </c>
    </row>
    <row r="6" spans="1:5" ht="30" customHeight="1" x14ac:dyDescent="0.25">
      <c r="C6" s="15" t="s">
        <v>127</v>
      </c>
      <c r="D6" s="22">
        <v>44266</v>
      </c>
      <c r="E6" s="57">
        <v>44631</v>
      </c>
    </row>
    <row r="7" spans="1:5" ht="30" customHeight="1" x14ac:dyDescent="0.25">
      <c r="C7" s="15" t="s">
        <v>128</v>
      </c>
      <c r="D7" s="112">
        <v>43047</v>
      </c>
      <c r="E7" s="57">
        <v>44873</v>
      </c>
    </row>
    <row r="8" spans="1:5" ht="30" customHeight="1" x14ac:dyDescent="0.25">
      <c r="C8" s="15" t="s">
        <v>129</v>
      </c>
      <c r="D8" s="22">
        <v>44120</v>
      </c>
      <c r="E8" s="56">
        <v>45215</v>
      </c>
    </row>
    <row r="9" spans="1:5" ht="30" customHeight="1" x14ac:dyDescent="0.25">
      <c r="C9" s="15" t="s">
        <v>131</v>
      </c>
      <c r="D9" s="22">
        <v>43047</v>
      </c>
      <c r="E9" s="57">
        <v>44873</v>
      </c>
    </row>
    <row r="10" spans="1:5" ht="30" customHeight="1" x14ac:dyDescent="0.25">
      <c r="C10" s="15" t="s">
        <v>136</v>
      </c>
      <c r="D10" s="22">
        <v>44183</v>
      </c>
      <c r="E10" s="56">
        <v>46009</v>
      </c>
    </row>
  </sheetData>
  <mergeCells count="2">
    <mergeCell ref="A2:B2"/>
    <mergeCell ref="C2:E2"/>
  </mergeCells>
  <conditionalFormatting sqref="C2:E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A2:B2" location="'RECAP DES AGENTS formation 2021'!A1" display="RECAP DES AGENTS formation 2021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29</vt:i4>
      </vt:variant>
    </vt:vector>
  </HeadingPairs>
  <TitlesOfParts>
    <vt:vector size="29" baseType="lpstr">
      <vt:lpstr>RECAP DES AGENTS formation 2021</vt:lpstr>
      <vt:lpstr>Modèle</vt:lpstr>
      <vt:lpstr>ALMARCHA Cyril</vt:lpstr>
      <vt:lpstr>BRASSAMIN Doniphan</vt:lpstr>
      <vt:lpstr>CALLONI André</vt:lpstr>
      <vt:lpstr>DELLIAUX Anthony</vt:lpstr>
      <vt:lpstr>DE PIETRI Gaëtan</vt:lpstr>
      <vt:lpstr>DREFFIER Sullivan</vt:lpstr>
      <vt:lpstr>FAGNOUX Guillaume</vt:lpstr>
      <vt:lpstr>GARCIA André</vt:lpstr>
      <vt:lpstr>GOUET Stéphane</vt:lpstr>
      <vt:lpstr>GOURRIER Sébastien</vt:lpstr>
      <vt:lpstr>HAROUNA Ismainla</vt:lpstr>
      <vt:lpstr>JAFFRE Quentin</vt:lpstr>
      <vt:lpstr>LEBRUN Yannick</vt:lpstr>
      <vt:lpstr>LEMAIRE Xavier</vt:lpstr>
      <vt:lpstr>LIGER Stéphane</vt:lpstr>
      <vt:lpstr>MASSET Jonathan</vt:lpstr>
      <vt:lpstr>MATHIEU Pierre</vt:lpstr>
      <vt:lpstr>MICALLEF Julien</vt:lpstr>
      <vt:lpstr>NERSSISSIAN Viguen</vt:lpstr>
      <vt:lpstr>PERIER Dimitri</vt:lpstr>
      <vt:lpstr>QUESNEL Kévin</vt:lpstr>
      <vt:lpstr>RAGU Andy</vt:lpstr>
      <vt:lpstr>ROCHETEAU Christophe</vt:lpstr>
      <vt:lpstr>ROINARD Ludovic</vt:lpstr>
      <vt:lpstr>ROUX Xavier</vt:lpstr>
      <vt:lpstr>SAYPHARATH Aromdy</vt:lpstr>
      <vt:lpstr>THOREL Brice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OVYN Corinne</dc:creator>
  <cp:lastModifiedBy>BRIONNE Julie</cp:lastModifiedBy>
  <cp:lastPrinted>2021-06-07T14:30:43Z</cp:lastPrinted>
  <dcterms:created xsi:type="dcterms:W3CDTF">2019-01-16T19:29:02Z</dcterms:created>
  <dcterms:modified xsi:type="dcterms:W3CDTF">2021-07-29T09:07:49Z</dcterms:modified>
</cp:coreProperties>
</file>