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stparadise\Desktop\"/>
    </mc:Choice>
  </mc:AlternateContent>
  <bookViews>
    <workbookView xWindow="0" yWindow="0" windowWidth="28800" windowHeight="12435"/>
  </bookViews>
  <sheets>
    <sheet name="Liste Cartes Fow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1" l="1"/>
  <c r="W30" i="1"/>
  <c r="W31" i="1"/>
  <c r="U30" i="1"/>
  <c r="U31" i="1"/>
  <c r="S30" i="1"/>
  <c r="S31" i="1"/>
  <c r="Q30" i="1"/>
  <c r="Q31" i="1"/>
  <c r="O31" i="1"/>
  <c r="M30" i="1"/>
  <c r="M31" i="1"/>
  <c r="K31" i="1"/>
  <c r="K30" i="1"/>
  <c r="C6" i="1"/>
  <c r="C2" i="1" l="1"/>
  <c r="C3" i="1"/>
  <c r="C4" i="1"/>
  <c r="C5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C15" i="1"/>
  <c r="C16" i="1"/>
  <c r="C17" i="1"/>
  <c r="C18" i="1"/>
  <c r="C19" i="1"/>
  <c r="C20" i="1"/>
  <c r="C21" i="1"/>
  <c r="C22" i="1"/>
  <c r="C23" i="1"/>
  <c r="C24" i="1"/>
  <c r="H16" i="1"/>
  <c r="H17" i="1"/>
  <c r="H18" i="1"/>
  <c r="H19" i="1"/>
  <c r="H20" i="1"/>
  <c r="H21" i="1"/>
  <c r="H22" i="1"/>
  <c r="H23" i="1"/>
  <c r="H24" i="1"/>
  <c r="G27" i="1"/>
  <c r="C14" i="1"/>
  <c r="C13" i="1"/>
  <c r="C12" i="1"/>
  <c r="C11" i="1"/>
  <c r="C10" i="1"/>
  <c r="C9" i="1"/>
  <c r="C8" i="1"/>
  <c r="C7" i="1"/>
  <c r="D30" i="1"/>
  <c r="D31" i="1"/>
</calcChain>
</file>

<file path=xl/sharedStrings.xml><?xml version="1.0" encoding="utf-8"?>
<sst xmlns="http://schemas.openxmlformats.org/spreadsheetml/2006/main" count="75" uniqueCount="65">
  <si>
    <t>Extension complète</t>
  </si>
  <si>
    <t>Diminutif</t>
  </si>
  <si>
    <t>Nbr Carte</t>
  </si>
  <si>
    <t>Extension non complète / promos</t>
  </si>
  <si>
    <t>Game of Gods</t>
  </si>
  <si>
    <t>GOG</t>
  </si>
  <si>
    <t>World</t>
  </si>
  <si>
    <t>Duel Cluster 1</t>
  </si>
  <si>
    <t>DSD</t>
  </si>
  <si>
    <t>Ruler League</t>
  </si>
  <si>
    <t>RL</t>
  </si>
  <si>
    <t>Game of Gods Reloaded</t>
  </si>
  <si>
    <t>GRL</t>
  </si>
  <si>
    <t>Wanderer League</t>
  </si>
  <si>
    <t>WL</t>
  </si>
  <si>
    <t>Game of God Revolution</t>
  </si>
  <si>
    <t>GRV</t>
  </si>
  <si>
    <t>The Seven King of the Land</t>
  </si>
  <si>
    <t>SKL</t>
  </si>
  <si>
    <t>Advent of Demon King</t>
  </si>
  <si>
    <t>ADK</t>
  </si>
  <si>
    <t>Rebirth of Legend</t>
  </si>
  <si>
    <t>ROL</t>
  </si>
  <si>
    <t>The Twilight Wanderer</t>
  </si>
  <si>
    <t>TTW</t>
  </si>
  <si>
    <t>The Moonlight Savior</t>
  </si>
  <si>
    <t>TMS</t>
  </si>
  <si>
    <t>The Rebirth of Valhalla</t>
  </si>
  <si>
    <t>NDR</t>
  </si>
  <si>
    <t>Time user Witch</t>
  </si>
  <si>
    <t>TSW</t>
  </si>
  <si>
    <t>Magic Stone War</t>
  </si>
  <si>
    <t>MSW</t>
  </si>
  <si>
    <t>The Seventh</t>
  </si>
  <si>
    <t>TST</t>
  </si>
  <si>
    <t>Autre en 1 slot</t>
  </si>
  <si>
    <t>-</t>
  </si>
  <si>
    <t>Total Carte</t>
  </si>
  <si>
    <t>Rareté</t>
  </si>
  <si>
    <t>Type</t>
  </si>
  <si>
    <t>Mana</t>
  </si>
  <si>
    <t>Mana total</t>
  </si>
  <si>
    <t>Nbr non FA</t>
  </si>
  <si>
    <t>Extension</t>
  </si>
  <si>
    <t>Rangement 1</t>
  </si>
  <si>
    <t>Rangement 2</t>
  </si>
  <si>
    <t>Somme Totale</t>
  </si>
  <si>
    <t>Nom</t>
  </si>
  <si>
    <t>Nbr FA/Foil</t>
  </si>
  <si>
    <t>MI</t>
  </si>
  <si>
    <t>MW</t>
  </si>
  <si>
    <t>I</t>
  </si>
  <si>
    <t>W</t>
  </si>
  <si>
    <t>MB</t>
  </si>
  <si>
    <t>B</t>
  </si>
  <si>
    <t>MG</t>
  </si>
  <si>
    <t>G</t>
  </si>
  <si>
    <t>MR</t>
  </si>
  <si>
    <t>R</t>
  </si>
  <si>
    <t>MV</t>
  </si>
  <si>
    <t>V</t>
  </si>
  <si>
    <t xml:space="preserve"> R = Rouge           V = Violet             I = Incolore</t>
  </si>
  <si>
    <r>
      <rPr>
        <b/>
        <sz val="11"/>
        <color theme="1"/>
        <rFont val="Calibri"/>
        <family val="2"/>
        <scheme val="minor"/>
      </rPr>
      <t>Légende :</t>
    </r>
    <r>
      <rPr>
        <sz val="11"/>
        <color theme="1"/>
        <rFont val="Calibri"/>
        <family val="2"/>
        <scheme val="minor"/>
      </rPr>
      <t xml:space="preserve">            </t>
    </r>
  </si>
  <si>
    <t xml:space="preserve">W = Blanc            B = Blue               G =  vert              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</si>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</sst>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theme="4"/>
        <bgColor theme="5" tint="-0.249977111117893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theme="5" tint="-0.249977111117893"/>
      </patternFill>
    </fill>
  </fills>
  <borders count="3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0" xfId="0" applyFill="1"/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2" fillId="1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25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1076325</xdr:colOff>
          <xdr:row>24</xdr:row>
          <xdr:rowOff>66675</xdr:rowOff>
        </xdr:from>
        <xdr:to>
          <xdr:col>1</xdr:col>
          <xdr:colOff>161925</xdr:colOff>
          <xdr:row>27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Carte FOW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FOW" displayName="Tab_FOW" ref="A29:W31" totalsRowShown="0" headerRowDxfId="24" dataDxfId="23">
  <autoFilter ref="A29:W31"/>
  <sortState ref="A20:L95">
    <sortCondition ref="H19:H95"/>
  </sortState>
  <tableColumns count="23">
    <tableColumn id="1" name="Nom" dataDxfId="22"/>
    <tableColumn id="7" name="Rareté" dataDxfId="21"/>
    <tableColumn id="2" name="Type" dataDxfId="20"/>
    <tableColumn id="9" name="Mana" dataDxfId="19">
      <calculatedColumnFormula>Tab_FOW[MI]&amp;Tab_FOW[I]&amp;"-"&amp;Tab_FOW[MW]&amp;Tab_FOW[W]&amp;"-"&amp;Tab_FOW[MB]&amp;Tab_FOW[B]&amp;"-"&amp;Tab_FOW[MG]&amp;Tab_FOW[G]&amp;"-"&amp;Tab_FOW[MR]&amp;Tab_FOW[R]&amp;"-"&amp;Tab_FOW[MV]&amp;Tab_FOW[V]</calculatedColumnFormula>
    </tableColumn>
    <tableColumn id="3" name="Mana total" dataDxfId="18"/>
    <tableColumn id="8" name="Nbr FA/Foil" dataDxfId="17"/>
    <tableColumn id="10" name="Nbr non FA" dataDxfId="16"/>
    <tableColumn id="5" name="Extension" dataDxfId="15"/>
    <tableColumn id="6" name="Rangement 1" dataDxfId="14"/>
    <tableColumn id="11" name="Rangement 2" dataDxfId="13"/>
    <tableColumn id="4" name="Somme Totale" dataDxfId="12">
      <calculatedColumnFormula>Tab_FOW[[#This Row],[Nbr FA/Foil]]+Tab_FOW[[#This Row],[Nbr non FA]]</calculatedColumnFormula>
    </tableColumn>
    <tableColumn id="12" name="MI" dataDxfId="11"/>
    <tableColumn id="14" name="I" dataDxfId="10">
      <calculatedColumnFormula>IF(Tab_FOW[[#This Row],[MI]]=0,"",$M$29)</calculatedColumnFormula>
    </tableColumn>
    <tableColumn id="13" name="MW" dataDxfId="9"/>
    <tableColumn id="15" name="W" dataDxfId="8">
      <calculatedColumnFormula>IF(Tab_FOW[[#This Row],[MW]]=0,"",$O$29)</calculatedColumnFormula>
    </tableColumn>
    <tableColumn id="16" name="MB" dataDxfId="7"/>
    <tableColumn id="17" name="B" dataDxfId="6">
      <calculatedColumnFormula>IF(Tab_FOW[[#This Row],[MB]]=0,"",$Q$29)</calculatedColumnFormula>
    </tableColumn>
    <tableColumn id="18" name="MG" dataDxfId="5"/>
    <tableColumn id="19" name="G" dataDxfId="4">
      <calculatedColumnFormula>IF(Tab_FOW[[#This Row],[MG]]=0,"",$S$29)</calculatedColumnFormula>
    </tableColumn>
    <tableColumn id="20" name="MR" dataDxfId="3"/>
    <tableColumn id="21" name="R" dataDxfId="2">
      <calculatedColumnFormula>IF(Tab_FOW[[#This Row],[MR]]=0,"",$U$29)</calculatedColumnFormula>
    </tableColumn>
    <tableColumn id="22" name="MV" dataDxfId="1"/>
    <tableColumn id="23" name="V" dataDxfId="0">
      <calculatedColumnFormula>IF(Tab_FOW[[#This Row],[MV]]=0,"",$W$29)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1"/>
  <sheetViews>
    <sheetView tabSelected="1" zoomScale="90" zoomScaleNormal="90" workbookViewId="0">
      <pane ySplit="29" topLeftCell="A30" activePane="bottomLeft" state="frozen"/>
      <selection pane="bottomLeft" activeCell="D30" sqref="D30"/>
    </sheetView>
  </sheetViews>
  <sheetFormatPr baseColWidth="10" defaultRowHeight="15" x14ac:dyDescent="0.25"/>
  <cols>
    <col min="1" max="1" width="45.85546875" style="1" bestFit="1" customWidth="1"/>
    <col min="2" max="2" width="9.42578125" style="1" bestFit="1" customWidth="1"/>
    <col min="3" max="3" width="18.5703125" style="1" bestFit="1" customWidth="1"/>
    <col min="4" max="4" width="19.42578125" style="1" customWidth="1"/>
    <col min="5" max="5" width="11.7109375" style="1" customWidth="1"/>
    <col min="6" max="6" width="15.42578125" style="1" bestFit="1" customWidth="1"/>
    <col min="7" max="7" width="15.5703125" style="1" bestFit="1" customWidth="1"/>
    <col min="8" max="8" width="9.7109375" style="1" bestFit="1" customWidth="1"/>
    <col min="9" max="9" width="14.28515625" style="1" bestFit="1" customWidth="1"/>
    <col min="10" max="11" width="17.140625" style="1" customWidth="1"/>
    <col min="12" max="23" width="11.42578125" style="1" customWidth="1"/>
    <col min="24" max="16384" width="11.42578125" style="1"/>
  </cols>
  <sheetData>
    <row r="1" spans="1:13" x14ac:dyDescent="0.25">
      <c r="A1" s="2" t="s">
        <v>0</v>
      </c>
      <c r="B1" s="3" t="s">
        <v>1</v>
      </c>
      <c r="C1" s="4" t="s">
        <v>2</v>
      </c>
      <c r="D1" s="32" t="s">
        <v>3</v>
      </c>
      <c r="E1" s="33"/>
      <c r="F1" s="33"/>
      <c r="G1" s="3" t="s">
        <v>1</v>
      </c>
      <c r="H1" s="3" t="s">
        <v>2</v>
      </c>
      <c r="L1" s="5"/>
      <c r="M1" s="5"/>
    </row>
    <row r="2" spans="1:13" x14ac:dyDescent="0.25">
      <c r="A2" s="6" t="s">
        <v>4</v>
      </c>
      <c r="B2" s="7" t="s">
        <v>5</v>
      </c>
      <c r="C2" s="8">
        <f>COUNTIF(Tab_FOW[Extension],B2)</f>
        <v>0</v>
      </c>
      <c r="D2" s="30" t="s">
        <v>6</v>
      </c>
      <c r="E2" s="30"/>
      <c r="F2" s="30"/>
      <c r="G2" s="9" t="s">
        <v>6</v>
      </c>
      <c r="H2" s="9">
        <f>COUNTIF(Tab_FOW[Extension],G2)</f>
        <v>0</v>
      </c>
      <c r="L2" s="5"/>
      <c r="M2" s="5"/>
    </row>
    <row r="3" spans="1:13" x14ac:dyDescent="0.25">
      <c r="A3" s="10" t="s">
        <v>7</v>
      </c>
      <c r="B3" s="11" t="s">
        <v>8</v>
      </c>
      <c r="C3" s="12">
        <f>COUNTIF(Tab_FOW[Extension],B3)</f>
        <v>0</v>
      </c>
      <c r="D3" s="34" t="s">
        <v>9</v>
      </c>
      <c r="E3" s="34"/>
      <c r="F3" s="34"/>
      <c r="G3" s="13" t="s">
        <v>10</v>
      </c>
      <c r="H3" s="14">
        <f>COUNTIF(Tab_FOW[Extension],G3)</f>
        <v>0</v>
      </c>
      <c r="L3" s="5"/>
      <c r="M3" s="5"/>
    </row>
    <row r="4" spans="1:13" x14ac:dyDescent="0.25">
      <c r="A4" s="6" t="s">
        <v>11</v>
      </c>
      <c r="B4" s="7" t="s">
        <v>12</v>
      </c>
      <c r="C4" s="8">
        <f>COUNTIF(Tab_FOW[Extension],B4)</f>
        <v>0</v>
      </c>
      <c r="D4" s="35" t="s">
        <v>13</v>
      </c>
      <c r="E4" s="36"/>
      <c r="F4" s="36"/>
      <c r="G4" s="15" t="s">
        <v>14</v>
      </c>
      <c r="H4" s="15">
        <f>COUNTIF(Tab_FOW[Extension],G4)</f>
        <v>0</v>
      </c>
      <c r="L4" s="5"/>
      <c r="M4" s="5"/>
    </row>
    <row r="5" spans="1:13" x14ac:dyDescent="0.25">
      <c r="A5" s="10" t="s">
        <v>15</v>
      </c>
      <c r="B5" s="11" t="s">
        <v>16</v>
      </c>
      <c r="C5" s="12">
        <f>COUNTIF(Tab_FOW[Extension],B5)</f>
        <v>0</v>
      </c>
      <c r="D5" s="29" t="s">
        <v>17</v>
      </c>
      <c r="E5" s="29"/>
      <c r="F5" s="29"/>
      <c r="G5" s="13" t="s">
        <v>18</v>
      </c>
      <c r="H5" s="14">
        <f>COUNTIF(Tab_FOW[Extension],G5)</f>
        <v>0</v>
      </c>
      <c r="L5" s="5"/>
      <c r="M5" s="5"/>
    </row>
    <row r="6" spans="1:13" x14ac:dyDescent="0.25">
      <c r="A6" s="6"/>
      <c r="B6" s="7"/>
      <c r="C6" s="8">
        <f>COUNTIF(Tab_FOW[Extension],B6)</f>
        <v>0</v>
      </c>
      <c r="D6" s="30" t="s">
        <v>19</v>
      </c>
      <c r="E6" s="30"/>
      <c r="F6" s="30"/>
      <c r="G6" s="9" t="s">
        <v>20</v>
      </c>
      <c r="H6" s="9">
        <f>COUNTIF(Tab_FOW[Extension],G6)</f>
        <v>0</v>
      </c>
      <c r="L6" s="5"/>
      <c r="M6" s="5"/>
    </row>
    <row r="7" spans="1:13" x14ac:dyDescent="0.25">
      <c r="A7" s="10"/>
      <c r="B7" s="11"/>
      <c r="C7" s="12">
        <f>COUNTIF(Tab_FOW[Extension],B7)</f>
        <v>0</v>
      </c>
      <c r="D7" s="29" t="s">
        <v>21</v>
      </c>
      <c r="E7" s="29"/>
      <c r="F7" s="29"/>
      <c r="G7" s="13" t="s">
        <v>22</v>
      </c>
      <c r="H7" s="14">
        <f>COUNTIF(Tab_FOW[Extension],G7)</f>
        <v>0</v>
      </c>
      <c r="L7" s="5"/>
      <c r="M7" s="5"/>
    </row>
    <row r="8" spans="1:13" x14ac:dyDescent="0.25">
      <c r="A8" s="6"/>
      <c r="B8" s="7"/>
      <c r="C8" s="8">
        <f>COUNTIF(Tab_FOW[Extension],B8)</f>
        <v>0</v>
      </c>
      <c r="D8" s="30" t="s">
        <v>23</v>
      </c>
      <c r="E8" s="30"/>
      <c r="F8" s="30"/>
      <c r="G8" s="9" t="s">
        <v>24</v>
      </c>
      <c r="H8" s="9">
        <f>COUNTIF(Tab_FOW[Extension],G8)</f>
        <v>0</v>
      </c>
      <c r="L8" s="5"/>
      <c r="M8" s="5"/>
    </row>
    <row r="9" spans="1:13" x14ac:dyDescent="0.25">
      <c r="A9" s="10"/>
      <c r="B9" s="11"/>
      <c r="C9" s="12">
        <f>COUNTIF(Tab_FOW[Extension],B9)</f>
        <v>0</v>
      </c>
      <c r="D9" s="29" t="s">
        <v>25</v>
      </c>
      <c r="E9" s="29"/>
      <c r="F9" s="29"/>
      <c r="G9" s="13" t="s">
        <v>26</v>
      </c>
      <c r="H9" s="14">
        <f>COUNTIF(Tab_FOW[Extension],G9)</f>
        <v>0</v>
      </c>
      <c r="L9" s="5"/>
      <c r="M9" s="5"/>
    </row>
    <row r="10" spans="1:13" x14ac:dyDescent="0.25">
      <c r="A10" s="16"/>
      <c r="B10" s="7"/>
      <c r="C10" s="8">
        <f>COUNTIF(Tab_FOW[Extension],B10)</f>
        <v>0</v>
      </c>
      <c r="D10" s="30" t="s">
        <v>27</v>
      </c>
      <c r="E10" s="30"/>
      <c r="F10" s="30"/>
      <c r="G10" s="9" t="s">
        <v>28</v>
      </c>
      <c r="H10" s="9">
        <f>COUNTIF(Tab_FOW[Extension],G10)</f>
        <v>0</v>
      </c>
      <c r="L10" s="5"/>
      <c r="M10" s="5"/>
    </row>
    <row r="11" spans="1:13" x14ac:dyDescent="0.25">
      <c r="A11" s="10"/>
      <c r="B11" s="11"/>
      <c r="C11" s="17">
        <f>COUNTIF(Tab_FOW[Extension],B11)</f>
        <v>0</v>
      </c>
      <c r="D11" s="29" t="s">
        <v>29</v>
      </c>
      <c r="E11" s="29"/>
      <c r="F11" s="29"/>
      <c r="G11" s="13" t="s">
        <v>30</v>
      </c>
      <c r="H11" s="14">
        <f>COUNTIF(Tab_FOW[Extension],G11)</f>
        <v>0</v>
      </c>
      <c r="L11" s="5"/>
      <c r="M11" s="5"/>
    </row>
    <row r="12" spans="1:13" x14ac:dyDescent="0.25">
      <c r="A12" s="6"/>
      <c r="B12" s="7"/>
      <c r="C12" s="8">
        <f>COUNTIF(Tab_FOW[Extension],B12)</f>
        <v>0</v>
      </c>
      <c r="D12" s="31" t="s">
        <v>31</v>
      </c>
      <c r="E12" s="31"/>
      <c r="F12" s="31"/>
      <c r="G12" s="9" t="s">
        <v>32</v>
      </c>
      <c r="H12" s="9">
        <f>COUNTIF(Tab_FOW[Extension],G12)</f>
        <v>0</v>
      </c>
      <c r="L12" s="5"/>
      <c r="M12" s="5"/>
    </row>
    <row r="13" spans="1:13" x14ac:dyDescent="0.25">
      <c r="A13" s="10"/>
      <c r="B13" s="11"/>
      <c r="C13" s="12">
        <f>COUNTIF(Tab_FOW[Extension],B13)</f>
        <v>0</v>
      </c>
      <c r="D13" s="29" t="s">
        <v>33</v>
      </c>
      <c r="E13" s="29"/>
      <c r="F13" s="29"/>
      <c r="G13" s="13" t="s">
        <v>34</v>
      </c>
      <c r="H13" s="14">
        <f>COUNTIF(Tab_FOW[Extension],G13)</f>
        <v>0</v>
      </c>
      <c r="L13" s="5"/>
      <c r="M13" s="5"/>
    </row>
    <row r="14" spans="1:13" x14ac:dyDescent="0.25">
      <c r="A14" s="6"/>
      <c r="B14" s="7"/>
      <c r="C14" s="8">
        <f>COUNTIF(Tab_FOW[Extension],B14)</f>
        <v>0</v>
      </c>
      <c r="D14" s="30" t="s">
        <v>35</v>
      </c>
      <c r="E14" s="30"/>
      <c r="F14" s="30"/>
      <c r="G14" s="9" t="s">
        <v>36</v>
      </c>
      <c r="H14" s="9">
        <f>COUNTIF(Tab_FOW[Extension],G14)</f>
        <v>1</v>
      </c>
      <c r="L14" s="5"/>
      <c r="M14" s="5"/>
    </row>
    <row r="15" spans="1:13" x14ac:dyDescent="0.25">
      <c r="A15" s="26"/>
      <c r="B15" s="11"/>
      <c r="C15" s="11">
        <f>COUNTIF(Tab_FOW[Extension],B15)</f>
        <v>0</v>
      </c>
      <c r="D15" s="29"/>
      <c r="E15" s="29"/>
      <c r="F15" s="29"/>
      <c r="G15" s="13"/>
      <c r="H15" s="13">
        <f>COUNTIF(Tab_FOW[Extension],G15)</f>
        <v>0</v>
      </c>
      <c r="L15" s="5"/>
      <c r="M15" s="5"/>
    </row>
    <row r="16" spans="1:13" x14ac:dyDescent="0.25">
      <c r="A16" s="6"/>
      <c r="B16" s="7"/>
      <c r="C16" s="8">
        <f>COUNTIF(Tab_FOW[Extension],B16)</f>
        <v>0</v>
      </c>
      <c r="D16" s="30"/>
      <c r="E16" s="30"/>
      <c r="F16" s="30"/>
      <c r="G16" s="9"/>
      <c r="H16" s="9">
        <f>COUNTIF(Tab_FOW[Extension],G16)</f>
        <v>0</v>
      </c>
      <c r="L16" s="5"/>
      <c r="M16" s="5"/>
    </row>
    <row r="17" spans="1:23" x14ac:dyDescent="0.25">
      <c r="A17" s="26"/>
      <c r="B17" s="11"/>
      <c r="C17" s="11">
        <f>COUNTIF(Tab_FOW[Extension],B17)</f>
        <v>0</v>
      </c>
      <c r="D17" s="29"/>
      <c r="E17" s="29"/>
      <c r="F17" s="29"/>
      <c r="G17" s="13"/>
      <c r="H17" s="13">
        <f>COUNTIF(Tab_FOW[Extension],G17)</f>
        <v>0</v>
      </c>
      <c r="L17" s="5"/>
      <c r="M17" s="5"/>
    </row>
    <row r="18" spans="1:23" x14ac:dyDescent="0.25">
      <c r="A18" s="6"/>
      <c r="B18" s="7"/>
      <c r="C18" s="8">
        <f>COUNTIF(Tab_FOW[Extension],B18)</f>
        <v>0</v>
      </c>
      <c r="D18" s="30"/>
      <c r="E18" s="30"/>
      <c r="F18" s="30"/>
      <c r="G18" s="9"/>
      <c r="H18" s="9">
        <f>COUNTIF(Tab_FOW[Extension],G18)</f>
        <v>0</v>
      </c>
      <c r="L18" s="5"/>
      <c r="M18" s="5"/>
    </row>
    <row r="19" spans="1:23" x14ac:dyDescent="0.25">
      <c r="A19" s="26"/>
      <c r="B19" s="11"/>
      <c r="C19" s="11">
        <f>COUNTIF(Tab_FOW[Extension],B19)</f>
        <v>0</v>
      </c>
      <c r="D19" s="29"/>
      <c r="E19" s="29"/>
      <c r="F19" s="29"/>
      <c r="G19" s="13"/>
      <c r="H19" s="13">
        <f>COUNTIF(Tab_FOW[Extension],G19)</f>
        <v>0</v>
      </c>
      <c r="L19" s="5"/>
      <c r="M19" s="5"/>
    </row>
    <row r="20" spans="1:23" x14ac:dyDescent="0.25">
      <c r="A20" s="6"/>
      <c r="B20" s="7"/>
      <c r="C20" s="8">
        <f>COUNTIF(Tab_FOW[Extension],B20)</f>
        <v>0</v>
      </c>
      <c r="D20" s="30"/>
      <c r="E20" s="30"/>
      <c r="F20" s="30"/>
      <c r="G20" s="9"/>
      <c r="H20" s="9">
        <f>COUNTIF(Tab_FOW[Extension],G20)</f>
        <v>0</v>
      </c>
      <c r="L20" s="5"/>
      <c r="M20" s="5"/>
    </row>
    <row r="21" spans="1:23" x14ac:dyDescent="0.25">
      <c r="A21" s="26"/>
      <c r="B21" s="11"/>
      <c r="C21" s="11">
        <f>COUNTIF(Tab_FOW[Extension],B21)</f>
        <v>0</v>
      </c>
      <c r="D21" s="29"/>
      <c r="E21" s="29"/>
      <c r="F21" s="29"/>
      <c r="G21" s="13"/>
      <c r="H21" s="13">
        <f>COUNTIF(Tab_FOW[Extension],G21)</f>
        <v>0</v>
      </c>
      <c r="L21" s="5"/>
      <c r="M21" s="5"/>
    </row>
    <row r="22" spans="1:23" x14ac:dyDescent="0.25">
      <c r="A22" s="6"/>
      <c r="B22" s="7"/>
      <c r="C22" s="8">
        <f>COUNTIF(Tab_FOW[Extension],B22)</f>
        <v>0</v>
      </c>
      <c r="D22" s="30"/>
      <c r="E22" s="30"/>
      <c r="F22" s="30"/>
      <c r="G22" s="9"/>
      <c r="H22" s="9">
        <f>COUNTIF(Tab_FOW[Extension],G22)</f>
        <v>0</v>
      </c>
      <c r="L22" s="5"/>
      <c r="M22" s="5"/>
    </row>
    <row r="23" spans="1:23" x14ac:dyDescent="0.25">
      <c r="A23" s="26"/>
      <c r="B23" s="11"/>
      <c r="C23" s="11">
        <f>COUNTIF(Tab_FOW[Extension],B23)</f>
        <v>0</v>
      </c>
      <c r="D23" s="29"/>
      <c r="E23" s="29"/>
      <c r="F23" s="29"/>
      <c r="G23" s="13"/>
      <c r="H23" s="13">
        <f>COUNTIF(Tab_FOW[Extension],G23)</f>
        <v>0</v>
      </c>
      <c r="L23" s="5"/>
      <c r="M23" s="5"/>
    </row>
    <row r="24" spans="1:23" x14ac:dyDescent="0.25">
      <c r="A24" s="6"/>
      <c r="B24" s="7"/>
      <c r="C24" s="8">
        <f>COUNTIF(Tab_FOW[Extension],B24)</f>
        <v>0</v>
      </c>
      <c r="D24" s="30"/>
      <c r="E24" s="30"/>
      <c r="F24" s="30"/>
      <c r="G24" s="9"/>
      <c r="H24" s="9">
        <f>COUNTIF(Tab_FOW[Extension],G24)</f>
        <v>0</v>
      </c>
      <c r="L24" s="5"/>
      <c r="M24" s="5"/>
    </row>
    <row r="25" spans="1:23" x14ac:dyDescent="0.25">
      <c r="A25" s="5"/>
      <c r="B25" s="5"/>
      <c r="C25" s="5"/>
      <c r="F25" s="5"/>
      <c r="G25" s="5"/>
      <c r="H25" s="5"/>
      <c r="I25" s="5"/>
      <c r="J25" s="5"/>
      <c r="K25" s="5"/>
      <c r="L25" s="5"/>
      <c r="M25" s="5"/>
    </row>
    <row r="26" spans="1:23" ht="16.5" customHeight="1" x14ac:dyDescent="0.25">
      <c r="C26" s="18" t="s">
        <v>62</v>
      </c>
      <c r="D26" s="1" t="s">
        <v>61</v>
      </c>
      <c r="F26" s="19"/>
      <c r="G26" s="3" t="s">
        <v>37</v>
      </c>
      <c r="I26" s="5"/>
      <c r="J26" s="5"/>
      <c r="K26" s="5"/>
      <c r="L26" s="5"/>
      <c r="M26" s="5"/>
    </row>
    <row r="27" spans="1:23" x14ac:dyDescent="0.25">
      <c r="A27" s="5"/>
      <c r="C27" s="5"/>
      <c r="D27" s="1" t="s">
        <v>63</v>
      </c>
      <c r="F27" s="5"/>
      <c r="G27" s="20">
        <f>SUM(Tab_FOW[Somme Totale])</f>
        <v>2</v>
      </c>
      <c r="H27" s="5"/>
      <c r="I27" s="5"/>
      <c r="J27" s="5"/>
      <c r="K27" s="5"/>
      <c r="L27" s="5"/>
      <c r="M27" s="5"/>
    </row>
    <row r="28" spans="1:23" x14ac:dyDescent="0.25">
      <c r="A28" s="21"/>
      <c r="K28" s="37" t="s">
        <v>64</v>
      </c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</row>
    <row r="29" spans="1:23" x14ac:dyDescent="0.25">
      <c r="A29" s="22" t="s">
        <v>47</v>
      </c>
      <c r="B29" s="22" t="s">
        <v>38</v>
      </c>
      <c r="C29" s="22" t="s">
        <v>39</v>
      </c>
      <c r="D29" s="22" t="s">
        <v>40</v>
      </c>
      <c r="E29" s="22" t="s">
        <v>41</v>
      </c>
      <c r="F29" s="23" t="s">
        <v>48</v>
      </c>
      <c r="G29" s="23" t="s">
        <v>42</v>
      </c>
      <c r="H29" s="23" t="s">
        <v>43</v>
      </c>
      <c r="I29" s="23" t="s">
        <v>44</v>
      </c>
      <c r="J29" s="23" t="s">
        <v>45</v>
      </c>
      <c r="K29" s="22" t="s">
        <v>46</v>
      </c>
      <c r="L29" s="27" t="s">
        <v>49</v>
      </c>
      <c r="M29" s="27" t="s">
        <v>51</v>
      </c>
      <c r="N29" s="22" t="s">
        <v>50</v>
      </c>
      <c r="O29" s="22" t="s">
        <v>52</v>
      </c>
      <c r="P29" s="22" t="s">
        <v>53</v>
      </c>
      <c r="Q29" s="22" t="s">
        <v>54</v>
      </c>
      <c r="R29" s="22" t="s">
        <v>55</v>
      </c>
      <c r="S29" s="22" t="s">
        <v>56</v>
      </c>
      <c r="T29" s="22" t="s">
        <v>57</v>
      </c>
      <c r="U29" s="22" t="s">
        <v>58</v>
      </c>
      <c r="V29" s="22" t="s">
        <v>59</v>
      </c>
      <c r="W29" s="22" t="s">
        <v>60</v>
      </c>
    </row>
    <row r="30" spans="1:23" x14ac:dyDescent="0.25">
      <c r="A30" s="22" t="s">
        <v>36</v>
      </c>
      <c r="B30" s="22" t="s">
        <v>36</v>
      </c>
      <c r="C30" s="22" t="s">
        <v>36</v>
      </c>
      <c r="D30" s="22" t="str">
        <f>Tab_FOW[MI]&amp;Tab_FOW[I]&amp;"-"&amp;Tab_FOW[MW]&amp;Tab_FOW[W]&amp;"-"&amp;Tab_FOW[MB]&amp;Tab_FOW[B]&amp;"-"&amp;Tab_FOW[MG]&amp;Tab_FOW[G]&amp;"-"&amp;Tab_FOW[MR]&amp;Tab_FOW[R]&amp;"-"&amp;Tab_FOW[MV]&amp;Tab_FOW[V]</f>
        <v>-----</v>
      </c>
      <c r="E30" s="22" t="s">
        <v>36</v>
      </c>
      <c r="F30" s="24">
        <v>0</v>
      </c>
      <c r="G30" s="25">
        <v>0</v>
      </c>
      <c r="H30" s="22" t="s">
        <v>36</v>
      </c>
      <c r="I30" s="22" t="s">
        <v>36</v>
      </c>
      <c r="J30" s="22" t="s">
        <v>36</v>
      </c>
      <c r="K30" s="22">
        <f>Tab_FOW[[#This Row],[Nbr FA/Foil]]+Tab_FOW[[#This Row],[Nbr non FA]]</f>
        <v>0</v>
      </c>
      <c r="L30" s="22"/>
      <c r="M30" s="22" t="str">
        <f>IF(Tab_FOW[[#This Row],[MI]]=0,"",$M$29)</f>
        <v/>
      </c>
      <c r="N30" s="22"/>
      <c r="O30" s="22" t="str">
        <f>IF(Tab_FOW[[#This Row],[MW]]=0,"",$O$29)</f>
        <v/>
      </c>
      <c r="P30" s="22"/>
      <c r="Q30" s="22" t="str">
        <f>IF(Tab_FOW[[#This Row],[MB]]=0,"",$Q$29)</f>
        <v/>
      </c>
      <c r="R30" s="22"/>
      <c r="S30" s="22" t="str">
        <f>IF(Tab_FOW[[#This Row],[MG]]=0,"",$S$29)</f>
        <v/>
      </c>
      <c r="T30" s="22"/>
      <c r="U30" s="22" t="str">
        <f>IF(Tab_FOW[[#This Row],[MR]]=0,"",$U$29)</f>
        <v/>
      </c>
      <c r="V30" s="22"/>
      <c r="W30" s="22" t="str">
        <f>IF(Tab_FOW[[#This Row],[MV]]=0,"",$W$29)</f>
        <v/>
      </c>
    </row>
    <row r="31" spans="1:23" x14ac:dyDescent="0.25">
      <c r="A31" s="22">
        <v>1</v>
      </c>
      <c r="B31" s="22">
        <v>2</v>
      </c>
      <c r="C31" s="22">
        <v>3</v>
      </c>
      <c r="D31" s="22" t="str">
        <f>Tab_FOW[MI]&amp;Tab_FOW[I]&amp;"-"&amp;Tab_FOW[MW]&amp;Tab_FOW[W]&amp;"-"&amp;Tab_FOW[MB]&amp;Tab_FOW[B]&amp;"-"&amp;Tab_FOW[MG]&amp;Tab_FOW[G]&amp;"-"&amp;Tab_FOW[MR]&amp;Tab_FOW[R]&amp;"-"&amp;Tab_FOW[MV]&amp;Tab_FOW[V]</f>
        <v>1I-1W-1B-1G-1R-1V</v>
      </c>
      <c r="E31" s="22">
        <v>6</v>
      </c>
      <c r="F31" s="24">
        <v>1</v>
      </c>
      <c r="G31" s="25">
        <v>1</v>
      </c>
      <c r="H31" s="22">
        <v>1</v>
      </c>
      <c r="I31" s="22">
        <v>1</v>
      </c>
      <c r="J31" s="22">
        <v>1</v>
      </c>
      <c r="K31" s="28">
        <f>Tab_FOW[[#This Row],[Nbr FA/Foil]]+Tab_FOW[[#This Row],[Nbr non FA]]</f>
        <v>2</v>
      </c>
      <c r="L31" s="22">
        <v>1</v>
      </c>
      <c r="M31" s="22" t="str">
        <f>IF(Tab_FOW[[#This Row],[MI]]=0,"",$M$29)</f>
        <v>I</v>
      </c>
      <c r="N31" s="22">
        <v>1</v>
      </c>
      <c r="O31" s="22" t="str">
        <f>IF(Tab_FOW[[#This Row],[MW]]=0,"",$O$29)</f>
        <v>W</v>
      </c>
      <c r="P31" s="22">
        <v>1</v>
      </c>
      <c r="Q31" s="22" t="str">
        <f>IF(Tab_FOW[[#This Row],[MB]]=0,"",$Q$29)</f>
        <v>B</v>
      </c>
      <c r="R31" s="22">
        <v>1</v>
      </c>
      <c r="S31" s="22" t="str">
        <f>IF(Tab_FOW[[#This Row],[MG]]=0,"",$S$29)</f>
        <v>G</v>
      </c>
      <c r="T31" s="22">
        <v>1</v>
      </c>
      <c r="U31" s="22" t="str">
        <f>IF(Tab_FOW[[#This Row],[MR]]=0,"",$U$29)</f>
        <v>R</v>
      </c>
      <c r="V31" s="22">
        <v>1</v>
      </c>
      <c r="W31" s="22" t="str">
        <f>IF(Tab_FOW[[#This Row],[MV]]=0,"",$W$29)</f>
        <v>V</v>
      </c>
    </row>
  </sheetData>
  <mergeCells count="25">
    <mergeCell ref="K28:W28"/>
    <mergeCell ref="D12:F12"/>
    <mergeCell ref="D1:F1"/>
    <mergeCell ref="D2:F2"/>
    <mergeCell ref="D3:F3"/>
    <mergeCell ref="D4:F4"/>
    <mergeCell ref="D5:F5"/>
    <mergeCell ref="D6:F6"/>
    <mergeCell ref="D7:F7"/>
    <mergeCell ref="D8:F8"/>
    <mergeCell ref="D9:F9"/>
    <mergeCell ref="D10:F10"/>
    <mergeCell ref="D11:F11"/>
    <mergeCell ref="D13:F13"/>
    <mergeCell ref="D14:F14"/>
    <mergeCell ref="D15:F15"/>
    <mergeCell ref="D16:F16"/>
    <mergeCell ref="D17:F17"/>
    <mergeCell ref="D23:F23"/>
    <mergeCell ref="D24:F24"/>
    <mergeCell ref="D18:F18"/>
    <mergeCell ref="D19:F19"/>
    <mergeCell ref="D20:F20"/>
    <mergeCell ref="D21:F21"/>
    <mergeCell ref="D22:F22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Fow.Ajout_Fow">
                <anchor moveWithCells="1" sizeWithCells="1">
                  <from>
                    <xdr:col>0</xdr:col>
                    <xdr:colOff>1076325</xdr:colOff>
                    <xdr:row>24</xdr:row>
                    <xdr:rowOff>66675</xdr:rowOff>
                  </from>
                  <to>
                    <xdr:col>1</xdr:col>
                    <xdr:colOff>161925</xdr:colOff>
                    <xdr:row>27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Cartes Fow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Lostparadise</dc:creator>
  <cp:lastModifiedBy>Lostparadise</cp:lastModifiedBy>
  <cp:lastPrinted>2022-07-22T18:39:10Z</cp:lastPrinted>
  <dcterms:created xsi:type="dcterms:W3CDTF">2022-07-22T15:24:31Z</dcterms:created>
  <dcterms:modified xsi:type="dcterms:W3CDTF">2022-07-23T12:03:37Z</dcterms:modified>
</cp:coreProperties>
</file>